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esktop/UNC Folder/UNC-Challange_1/"/>
    </mc:Choice>
  </mc:AlternateContent>
  <xr:revisionPtr revIDLastSave="0" documentId="13_ncr:1_{099BE611-1FCB-3D46-B49B-279548064C1D}" xr6:coauthVersionLast="47" xr6:coauthVersionMax="47" xr10:uidLastSave="{00000000-0000-0000-0000-000000000000}"/>
  <bookViews>
    <workbookView xWindow="38400" yWindow="0" windowWidth="35160" windowHeight="21200" activeTab="5" xr2:uid="{00000000-000D-0000-FFFF-FFFF00000000}"/>
  </bookViews>
  <sheets>
    <sheet name="Data" sheetId="1" r:id="rId1"/>
    <sheet name="Parent_Categor_Outcomes" sheetId="2" state="hidden" r:id="rId2"/>
    <sheet name="Subcategory_Statistics" sheetId="3" state="hidden" r:id="rId3"/>
    <sheet name="Outcomes_Based_On_Launch_Date" sheetId="5" state="hidden" r:id="rId4"/>
    <sheet name="Theater Outcomes by Launch Date" sheetId="6" r:id="rId5"/>
    <sheet name="Outcomes Based on Goals" sheetId="7" r:id="rId6"/>
  </sheets>
  <definedNames>
    <definedName name="_xlnm._FilterDatabase" localSheetId="0" hidden="1">Data!$A$1:$U$4115</definedName>
  </definedNames>
  <calcPr calcId="181029"/>
  <pivotCaches>
    <pivotCache cacheId="13" r:id="rId7"/>
    <pivotCache cacheId="2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2" i="7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G2" i="7"/>
  <c r="H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4" i="7"/>
  <c r="D5" i="7"/>
  <c r="D6" i="7"/>
  <c r="D7" i="7"/>
  <c r="D8" i="7"/>
  <c r="D9" i="7"/>
  <c r="D10" i="7"/>
  <c r="D11" i="7"/>
  <c r="D12" i="7"/>
  <c r="C4" i="7"/>
  <c r="C5" i="7"/>
  <c r="C6" i="7"/>
  <c r="C7" i="7"/>
  <c r="C8" i="7"/>
  <c r="C9" i="7"/>
  <c r="C10" i="7"/>
  <c r="C11" i="7"/>
  <c r="C12" i="7"/>
  <c r="B4" i="7"/>
  <c r="B5" i="7"/>
  <c r="B6" i="7"/>
  <c r="B7" i="7"/>
  <c r="B8" i="7"/>
  <c r="B9" i="7"/>
  <c r="B10" i="7"/>
  <c r="B11" i="7"/>
  <c r="B12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<sst xmlns="http://schemas.openxmlformats.org/spreadsheetml/2006/main" count="33073" uniqueCount="8402">
  <si>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</si>
  <si>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</si>
  <si>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</si>
  <si>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</si>
  <si>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</si>
  <si>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</si>
  <si>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</si>
  <si>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</si>
  <si>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</si>
  <si>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</si>
  <si>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</si>
  <si>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</si>
  <si>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</si>
  <si>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</si>
  <si>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</si>
  <si>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</si>
  <si>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</si>
  <si>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</si>
  <si>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</si>
  <si>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</si>
  <si>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</si>
  <si>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</si>
  <si>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</si>
  <si>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</si>
  <si>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</si>
  <si>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</si>
  <si>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</si>
  <si>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</si>
  <si>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</si>
  <si>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</si>
  <si>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</si>
  <si>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</si>
  <si>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</si>
  <si>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</si>
  <si>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</si>
  <si>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</si>
  <si>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</si>
  <si>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</si>
  <si>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</si>
  <si>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</si>
  <si>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</si>
  <si>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</si>
  <si>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</si>
  <si>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</si>
  <si>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</si>
  <si>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</si>
  <si>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</si>
  <si>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</si>
  <si>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</si>
  <si>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</si>
  <si>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</si>
  <si>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</si>
  <si>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</si>
  <si>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</si>
  <si>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</si>
  <si>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</si>
  <si>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</si>
  <si>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</si>
  <si>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</si>
  <si>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</si>
  <si>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</si>
  <si>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</si>
  <si>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</si>
  <si>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</si>
  <si>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</si>
  <si>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</si>
  <si>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</si>
  <si>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</si>
  <si>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</si>
  <si>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</si>
  <si>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</si>
  <si>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</si>
  <si>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</si>
  <si>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</si>
  <si>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</si>
  <si>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</si>
  <si>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</si>
  <si>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</si>
  <si>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</si>
  <si>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</si>
  <si>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</si>
  <si>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</si>
  <si>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</si>
  <si>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</si>
  <si>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</si>
  <si>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</si>
  <si>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</si>
  <si>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</si>
  <si>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</si>
  <si>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</si>
  <si>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</si>
  <si>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</si>
  <si>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</si>
  <si>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</si>
  <si>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</si>
  <si>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</si>
  <si>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</si>
  <si>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</si>
  <si>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</si>
  <si>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</si>
  <si>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</si>
  <si>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</si>
  <si>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</si>
  <si>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</si>
  <si>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</si>
  <si>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</si>
  <si>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</si>
  <si>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</si>
  <si>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</si>
  <si>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</si>
  <si>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</si>
  <si>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</si>
  <si>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</si>
  <si>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</si>
  <si>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</si>
  <si>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</si>
  <si>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</si>
  <si>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</si>
  <si>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</si>
  <si>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</si>
  <si>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</si>
  <si>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</si>
  <si>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</si>
  <si>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</si>
  <si>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</si>
  <si>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</si>
  <si>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</si>
  <si>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</si>
  <si>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</si>
  <si>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</si>
  <si>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</si>
  <si>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</si>
  <si>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</si>
  <si>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</si>
  <si>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</si>
  <si>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</si>
  <si>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</si>
  <si>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</si>
  <si>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</si>
  <si>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</si>
  <si>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</si>
  <si>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</si>
  <si>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</si>
  <si>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</si>
  <si>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</si>
  <si>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</si>
  <si>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</si>
  <si>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</si>
  <si>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</si>
  <si>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</si>
  <si>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</si>
  <si>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</si>
  <si>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</si>
  <si>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</si>
  <si>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</si>
  <si>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</si>
  <si>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</si>
  <si>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</si>
  <si>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</si>
  <si>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</si>
  <si>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</si>
  <si>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</si>
  <si>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</si>
  <si>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</si>
  <si>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</si>
  <si>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</si>
  <si>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</si>
  <si>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</si>
  <si>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</si>
  <si>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</si>
  <si>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</si>
  <si>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</si>
  <si>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</si>
  <si>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</si>
  <si>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</si>
  <si>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</si>
  <si>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</si>
  <si>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</si>
  <si>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</si>
  <si>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</si>
  <si>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</si>
  <si>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</si>
  <si>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</si>
  <si>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</si>
  <si>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</si>
  <si>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</si>
  <si>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</si>
  <si>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</si>
  <si>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</si>
  <si>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</si>
  <si>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</si>
  <si>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</si>
  <si>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</si>
  <si>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</si>
  <si>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</si>
  <si>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</si>
  <si>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</si>
  <si>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</si>
  <si>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</si>
  <si>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</si>
  <si>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</si>
  <si>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</si>
  <si>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</si>
  <si>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</si>
  <si>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</si>
  <si>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</si>
  <si>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</si>
  <si>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</si>
  <si>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</si>
  <si>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</si>
  <si>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</si>
  <si>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</si>
  <si>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</si>
  <si>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</si>
  <si>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</si>
  <si>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</si>
  <si>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</si>
  <si>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</si>
  <si>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</si>
  <si>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</si>
  <si>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</si>
  <si>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</si>
  <si>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</si>
  <si>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</si>
  <si>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</si>
  <si>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</si>
  <si>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</si>
  <si>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</si>
  <si>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</si>
  <si>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</si>
  <si>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</si>
  <si>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</si>
  <si>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</si>
  <si>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</si>
  <si>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</si>
  <si>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</si>
  <si>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</si>
  <si>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</si>
  <si>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</si>
  <si>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</si>
  <si>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</si>
  <si>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</si>
  <si>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</si>
  <si>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</si>
  <si>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</si>
  <si>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</si>
  <si>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</si>
  <si>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</si>
  <si>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</si>
  <si>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</si>
  <si>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</si>
  <si>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</si>
  <si>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</si>
  <si>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</si>
  <si>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</si>
  <si>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</si>
  <si>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</si>
  <si>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</si>
  <si>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</si>
  <si>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</si>
  <si>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</si>
  <si>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</si>
  <si>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</si>
  <si>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</si>
  <si>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</si>
  <si>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</si>
  <si>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</si>
  <si>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</si>
  <si>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</si>
  <si>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</si>
  <si>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</si>
  <si>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</si>
  <si>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</si>
  <si>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</si>
  <si>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</si>
  <si>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</si>
  <si>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</si>
  <si>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</si>
  <si>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</si>
  <si>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</si>
  <si>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</si>
  <si>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</si>
  <si>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</si>
  <si>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</si>
  <si>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</si>
  <si>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</si>
  <si>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</si>
  <si>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</si>
  <si>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</si>
  <si>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</si>
  <si>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</si>
  <si>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</si>
  <si>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</si>
  <si>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</si>
  <si>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</si>
  <si>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</si>
  <si>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</si>
  <si>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</si>
  <si>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</si>
  <si>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</si>
  <si>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</si>
  <si>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</si>
  <si>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</si>
  <si>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</si>
  <si>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</si>
  <si>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</si>
  <si>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</si>
  <si>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</si>
  <si>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</si>
  <si>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</si>
  <si>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</si>
  <si>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</si>
  <si>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</si>
  <si>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</si>
  <si>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</si>
  <si>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</si>
  <si>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</si>
  <si>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</si>
  <si>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</si>
  <si>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</si>
  <si>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</si>
  <si>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</si>
  <si>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</si>
  <si>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</si>
  <si>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</si>
  <si>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</si>
  <si>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</si>
  <si>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</si>
  <si>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</si>
  <si>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</si>
  <si>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</si>
  <si>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</si>
  <si>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</si>
  <si>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</si>
  <si>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</si>
  <si>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</si>
  <si>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</si>
  <si>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</si>
  <si>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</si>
  <si>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</si>
  <si>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</si>
  <si>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</si>
  <si>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</si>
  <si>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</si>
  <si>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</si>
  <si>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</si>
  <si>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</si>
  <si>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</si>
  <si>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</si>
  <si>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</si>
  <si>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</si>
  <si>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</si>
  <si>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</si>
  <si>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</si>
  <si>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</si>
  <si>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</si>
  <si>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</si>
  <si>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</si>
  <si>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</si>
  <si>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</si>
  <si>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</si>
  <si>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</si>
  <si>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</si>
  <si>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</si>
  <si>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</si>
  <si>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</si>
  <si>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</si>
  <si>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</si>
  <si>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</si>
  <si>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</si>
  <si>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</si>
  <si>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</si>
  <si>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</si>
  <si>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</si>
  <si>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</si>
  <si>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</si>
  <si>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</si>
  <si>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</si>
  <si>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</si>
  <si>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</si>
  <si>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</si>
  <si>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</si>
  <si>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</si>
  <si>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</si>
  <si>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</si>
  <si>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</si>
  <si>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</si>
  <si>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</si>
  <si>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</si>
  <si>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</si>
  <si>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</si>
  <si>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</si>
  <si>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</si>
  <si>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</si>
  <si>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</si>
  <si>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</si>
  <si>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</si>
  <si>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</si>
  <si>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</si>
  <si>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</si>
  <si>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</si>
  <si>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</si>
  <si>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</si>
  <si>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</si>
  <si>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</si>
  <si>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</si>
  <si>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</si>
  <si>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</si>
  <si>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</si>
  <si>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</si>
  <si>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</si>
  <si>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</si>
  <si>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</si>
  <si>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</si>
  <si>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</si>
  <si>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</si>
  <si>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</si>
  <si>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</si>
  <si>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</si>
  <si>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</si>
  <si>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</si>
  <si>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</si>
  <si>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</si>
  <si>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</si>
  <si>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</si>
  <si>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</si>
  <si>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</si>
  <si>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</si>
  <si>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</si>
  <si>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</si>
  <si>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</si>
  <si>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</si>
  <si>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</si>
  <si>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</si>
  <si>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</si>
  <si>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</si>
  <si>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</si>
  <si>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</si>
  <si>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</si>
  <si>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</si>
  <si>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</si>
  <si>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</si>
  <si>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</si>
  <si>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</si>
  <si>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</si>
  <si>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</si>
  <si>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</si>
  <si>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</si>
  <si>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</si>
  <si>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</si>
  <si>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</si>
  <si>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</si>
  <si>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</si>
  <si>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</si>
  <si>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</si>
  <si>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</si>
  <si>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</si>
  <si>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</si>
  <si>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</si>
  <si>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</si>
  <si>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</si>
  <si>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</si>
  <si>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</si>
  <si>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</si>
  <si>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</si>
  <si>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</si>
  <si>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</si>
  <si>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</si>
  <si>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</si>
  <si>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</si>
  <si>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</si>
  <si>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</si>
  <si>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</si>
  <si>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</si>
  <si>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</si>
  <si>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</si>
  <si>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</si>
  <si>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</si>
  <si>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</si>
  <si>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</si>
  <si>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</si>
  <si>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</si>
  <si>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</si>
  <si>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</si>
  <si>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</si>
  <si>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</si>
  <si>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</si>
  <si>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</si>
  <si>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</si>
  <si>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</si>
  <si>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</si>
  <si>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</si>
  <si>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</si>
  <si>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</si>
  <si>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</si>
  <si>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</si>
  <si>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</si>
  <si>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</si>
  <si>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</si>
  <si>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</si>
  <si>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</si>
  <si>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</si>
  <si>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</si>
  <si>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</si>
  <si>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</si>
  <si>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</si>
  <si>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</si>
  <si>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</si>
  <si>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</si>
  <si>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</si>
  <si>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</si>
  <si>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</si>
  <si>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</si>
  <si>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</si>
  <si>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</si>
  <si>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</si>
  <si>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</si>
  <si>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</si>
  <si>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</si>
  <si>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</si>
  <si>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</si>
  <si>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</si>
  <si>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</si>
  <si>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</si>
  <si>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</si>
  <si>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</si>
  <si>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</si>
  <si>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</si>
  <si>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</si>
  <si>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</si>
  <si>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</si>
  <si>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</si>
  <si>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</si>
  <si>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</si>
  <si>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</si>
  <si>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</si>
  <si>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</si>
  <si>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</si>
  <si>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</si>
  <si>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</si>
  <si>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</si>
  <si>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</si>
  <si>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</si>
  <si>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</si>
  <si>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</si>
  <si>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</si>
  <si>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</si>
  <si>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</si>
  <si>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</si>
  <si>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</si>
  <si>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</si>
  <si>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</si>
  <si>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</si>
  <si>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</si>
  <si>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</si>
  <si>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</si>
  <si>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</si>
  <si>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</si>
  <si>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</si>
  <si>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</si>
  <si>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</si>
  <si>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</si>
  <si>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</si>
  <si>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</si>
  <si>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</si>
  <si>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</si>
  <si>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</si>
  <si>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</si>
  <si>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</si>
  <si>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</si>
  <si>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</si>
  <si>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</si>
  <si>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</si>
  <si>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</si>
  <si>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</si>
  <si>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</si>
  <si>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</si>
  <si>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</si>
  <si>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</si>
  <si>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</si>
  <si>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</si>
  <si>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</si>
  <si>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</si>
  <si>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</si>
  <si>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</si>
  <si>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</si>
  <si>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</si>
  <si>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</si>
  <si>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</si>
  <si>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</si>
  <si>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</si>
  <si>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</si>
  <si>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</si>
  <si>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</si>
  <si>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</si>
  <si>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</si>
  <si>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</si>
  <si>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</si>
  <si>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</si>
  <si>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</si>
  <si>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</si>
  <si>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</si>
  <si>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</si>
  <si>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</si>
  <si>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</si>
  <si>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</si>
  <si>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</si>
  <si>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</si>
  <si>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</si>
  <si>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</si>
  <si>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</si>
  <si>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</si>
  <si>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</si>
  <si>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</si>
  <si>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</si>
  <si>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</si>
  <si>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</si>
  <si>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</si>
  <si>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</si>
  <si>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</si>
  <si>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</si>
  <si>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</si>
  <si>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</si>
  <si>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</si>
  <si>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</si>
  <si>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</si>
  <si>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</si>
  <si>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</si>
  <si>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</si>
  <si>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</si>
  <si>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</si>
  <si>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</si>
  <si>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</si>
  <si>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</si>
  <si>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</si>
  <si>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</si>
  <si>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</si>
  <si>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</si>
  <si>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</si>
  <si>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</si>
  <si>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</si>
  <si>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</si>
  <si>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</si>
  <si>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</si>
  <si>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</si>
  <si>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</si>
  <si>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</si>
  <si>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</si>
  <si>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</si>
  <si>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</si>
  <si>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</si>
  <si>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</si>
  <si>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</si>
  <si>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</si>
  <si>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</si>
  <si>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</si>
  <si>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</si>
  <si>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</si>
  <si>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</si>
  <si>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</si>
  <si>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</si>
  <si>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</si>
  <si>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</si>
  <si>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</si>
  <si>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</si>
  <si>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</si>
  <si>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</si>
  <si>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</si>
  <si>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</si>
  <si>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</si>
  <si>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</si>
  <si>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</si>
  <si>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</si>
  <si>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</si>
  <si>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</si>
  <si>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</si>
  <si>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</si>
  <si>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</si>
  <si>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</si>
  <si>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</si>
  <si>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</si>
  <si>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</si>
  <si>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</si>
  <si>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</si>
  <si>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</si>
  <si>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</si>
  <si>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</si>
  <si>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</si>
  <si>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</si>
  <si>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</si>
  <si>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</si>
  <si>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</si>
  <si>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</si>
  <si>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</si>
  <si>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</si>
  <si>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</si>
  <si>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</si>
  <si>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</si>
  <si>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</si>
  <si>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</si>
  <si>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</si>
  <si>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</si>
  <si>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</si>
  <si>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</si>
  <si>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</si>
  <si>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</si>
  <si>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</si>
  <si>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</si>
  <si>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</si>
  <si>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</si>
  <si>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</si>
  <si>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</si>
  <si>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</si>
  <si>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</si>
  <si>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</si>
  <si>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</si>
  <si>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</si>
  <si>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</si>
  <si>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</si>
  <si>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</si>
  <si>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</si>
  <si>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</si>
  <si>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</si>
  <si>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</si>
  <si>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</si>
  <si>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</si>
  <si>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</si>
  <si>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</si>
  <si>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</si>
  <si>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</si>
  <si>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</si>
  <si>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</si>
  <si>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</si>
  <si>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</si>
  <si>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</si>
  <si>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</si>
  <si>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</si>
  <si>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</si>
  <si>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</si>
  <si>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</si>
  <si>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</si>
  <si>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</si>
  <si>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</si>
  <si>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</si>
  <si>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</si>
  <si>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</si>
  <si>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</si>
  <si>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</si>
  <si>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</si>
  <si>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</si>
  <si>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</si>
  <si>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</si>
  <si>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</si>
  <si>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</si>
  <si>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</si>
  <si>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</si>
  <si>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</si>
  <si>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</si>
  <si>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</si>
  <si>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</si>
  <si>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</si>
  <si>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</si>
  <si>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</si>
  <si>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</si>
  <si>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</si>
  <si>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</si>
  <si>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</si>
  <si>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</si>
  <si>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</si>
  <si>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</si>
  <si>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</si>
  <si>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</si>
  <si>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</si>
  <si>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</si>
  <si>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</si>
  <si>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</si>
  <si>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</si>
  <si>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</si>
  <si>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</si>
  <si>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</si>
  <si>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</si>
  <si>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</si>
  <si>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</si>
  <si>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</si>
  <si>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</si>
  <si>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</si>
  <si>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</si>
  <si>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</si>
  <si>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</si>
  <si>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</si>
  <si>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</si>
  <si>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</si>
  <si>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</si>
  <si>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</si>
  <si>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</si>
  <si>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</si>
  <si>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</si>
  <si>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</si>
  <si>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</si>
  <si>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</si>
  <si>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</si>
  <si>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</si>
  <si>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</si>
  <si>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</si>
  <si>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</si>
  <si>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</si>
  <si>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</si>
  <si>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</si>
  <si>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</si>
  <si>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</si>
  <si>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</si>
  <si>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</si>
  <si>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</si>
  <si>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</si>
  <si>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</si>
  <si>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</si>
  <si>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</si>
  <si>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</si>
  <si>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</si>
  <si>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</si>
  <si>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</si>
  <si>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</si>
  <si>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</si>
  <si>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</si>
  <si>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</si>
  <si>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</si>
  <si>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</si>
  <si>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</si>
  <si>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</si>
  <si>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</si>
  <si>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</si>
  <si>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</si>
  <si>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</si>
  <si>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</si>
  <si>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</si>
  <si>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</si>
  <si>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</si>
  <si>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</si>
  <si>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</si>
  <si>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</si>
  <si>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</si>
  <si>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</si>
  <si>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</si>
  <si>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</si>
  <si>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</si>
  <si>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</si>
  <si>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</si>
  <si>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</si>
  <si>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</si>
  <si>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</si>
  <si>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</si>
  <si>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</si>
  <si>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</si>
  <si>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</si>
  <si>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</si>
  <si>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</si>
  <si>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</si>
  <si>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</si>
  <si>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</si>
  <si>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</si>
  <si>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</si>
  <si>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</si>
  <si>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</si>
  <si>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</si>
  <si>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</si>
  <si>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</si>
  <si>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</si>
  <si>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</si>
  <si>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</si>
  <si>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</si>
  <si>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</si>
  <si>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</si>
  <si>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</si>
  <si>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</si>
  <si>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</si>
  <si>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</si>
  <si>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</si>
  <si>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</si>
  <si>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</si>
  <si>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</si>
  <si>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</si>
  <si>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</si>
  <si>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</si>
  <si>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</si>
  <si>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</si>
  <si>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</si>
  <si>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</si>
  <si>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</si>
  <si>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</si>
  <si>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</si>
  <si>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</si>
  <si>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</si>
  <si>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</si>
  <si>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</si>
  <si>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</si>
  <si>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</si>
  <si>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</si>
  <si>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</si>
  <si>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</si>
  <si>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</si>
  <si>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</si>
  <si>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</si>
  <si>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</si>
  <si>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</si>
  <si>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</si>
  <si>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</si>
  <si>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</si>
  <si>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</si>
  <si>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</si>
  <si>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</si>
  <si>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</si>
  <si>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</si>
  <si>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</si>
  <si>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</si>
  <si>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</si>
  <si>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</si>
  <si>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</si>
  <si>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</si>
  <si>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</si>
  <si>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</si>
  <si>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</si>
  <si>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</si>
  <si>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</si>
  <si>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</si>
  <si>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</si>
  <si>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</si>
  <si>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</si>
  <si>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</si>
  <si>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</si>
  <si>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</si>
  <si>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</si>
  <si>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</si>
  <si>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</si>
  <si>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</si>
  <si>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</si>
  <si>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</si>
  <si>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</si>
  <si>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</si>
  <si>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</si>
  <si>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</si>
  <si>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</si>
  <si>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</si>
  <si>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</si>
  <si>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</si>
  <si>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</si>
  <si>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</si>
  <si>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</si>
  <si>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</si>
  <si>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</si>
  <si>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</si>
  <si>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</si>
  <si>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</si>
  <si>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</si>
  <si>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</si>
  <si>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</si>
  <si>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</si>
  <si>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</si>
  <si>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</si>
  <si>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</si>
  <si>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</si>
  <si>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</si>
  <si>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</si>
  <si>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</si>
  <si>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</si>
  <si>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</si>
  <si>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</si>
  <si>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</si>
  <si>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</si>
  <si>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</si>
  <si>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</si>
  <si>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</si>
  <si>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</si>
  <si>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</si>
  <si>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</si>
  <si>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</si>
  <si>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</si>
  <si>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</si>
  <si>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</si>
  <si>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</si>
  <si>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</si>
  <si>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</si>
  <si>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</si>
  <si>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</si>
  <si>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</si>
  <si>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</si>
  <si>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</si>
  <si>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</si>
  <si>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</si>
  <si>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</si>
  <si>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</si>
  <si>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</si>
  <si>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</si>
  <si>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</si>
  <si>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</si>
  <si>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</si>
  <si>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</si>
  <si>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</si>
  <si>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</si>
  <si>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</si>
  <si>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</si>
  <si>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</si>
  <si>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</si>
  <si>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</si>
  <si>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</si>
  <si>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</si>
  <si>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</si>
  <si>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</si>
  <si>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</si>
  <si>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</si>
  <si>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</si>
  <si>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</si>
  <si>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</si>
  <si>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</si>
  <si>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</si>
  <si>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</si>
  <si>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</si>
  <si>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</si>
  <si>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</si>
  <si>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</si>
  <si>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</si>
  <si>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</si>
  <si>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</si>
  <si>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</si>
  <si>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</si>
  <si>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</si>
  <si>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</si>
  <si>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</si>
  <si>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</si>
  <si>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</si>
  <si>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</si>
  <si>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</si>
  <si>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</si>
  <si>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</si>
  <si>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</si>
  <si>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</si>
  <si>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</si>
  <si>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</si>
  <si>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</si>
  <si>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</si>
  <si>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</si>
  <si>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</si>
  <si>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</si>
  <si>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</si>
  <si>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</si>
  <si>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</si>
  <si>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</si>
  <si>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</si>
  <si>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</si>
  <si>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</si>
  <si>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</si>
  <si>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</si>
  <si>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</si>
  <si>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</si>
  <si>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</si>
  <si>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</si>
  <si>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</si>
  <si>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</si>
  <si>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</si>
  <si>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</si>
  <si>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</si>
  <si>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</si>
  <si>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</si>
  <si>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</si>
  <si>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</si>
  <si>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</si>
  <si>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</si>
  <si>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</si>
  <si>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</si>
  <si>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</si>
  <si>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</si>
  <si>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</si>
  <si>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</si>
  <si>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</si>
  <si>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</si>
  <si>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</si>
  <si>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</si>
  <si>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</si>
  <si>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</si>
  <si>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</si>
  <si>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</si>
  <si>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</si>
  <si>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</si>
  <si>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</si>
  <si>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</si>
  <si>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</si>
  <si>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</si>
  <si>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</si>
  <si>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</si>
  <si>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</si>
  <si>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</si>
  <si>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</si>
  <si>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</si>
  <si>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</si>
  <si>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</si>
  <si>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</si>
  <si>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</si>
  <si>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</si>
  <si>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</si>
  <si>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</si>
  <si>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</si>
  <si>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</si>
  <si>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</si>
  <si>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</si>
  <si>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</si>
  <si>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</si>
  <si>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</si>
  <si>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</si>
  <si>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</si>
  <si>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</si>
  <si>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</si>
  <si>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</si>
  <si>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</si>
  <si>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</si>
  <si>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</si>
  <si>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</si>
  <si>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</si>
  <si>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</si>
  <si>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</si>
  <si>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</si>
  <si>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</si>
  <si>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</si>
  <si>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</si>
  <si>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</si>
  <si>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</si>
  <si>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</si>
  <si>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</si>
  <si>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</si>
  <si>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</si>
  <si>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</si>
  <si>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</si>
  <si>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</si>
  <si>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</si>
  <si>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</si>
  <si>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</si>
  <si>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</si>
  <si>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</si>
  <si>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</si>
  <si>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</si>
  <si>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</si>
  <si>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</si>
  <si>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</si>
  <si>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</si>
  <si>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</si>
  <si>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</si>
  <si>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</si>
  <si>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</si>
  <si>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</si>
  <si>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</si>
  <si>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</si>
  <si>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</si>
  <si>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</si>
  <si>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</si>
  <si>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</si>
  <si>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</si>
  <si>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</si>
  <si>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</si>
  <si>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</si>
  <si>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</si>
  <si>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</si>
  <si>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</si>
  <si>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</si>
  <si>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</si>
  <si>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</si>
  <si>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</si>
  <si>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</si>
  <si>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</si>
  <si>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</si>
  <si>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</si>
  <si>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</si>
  <si>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</si>
  <si>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</si>
  <si>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</si>
  <si>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</si>
  <si>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</si>
  <si>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</si>
  <si>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</si>
  <si>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</si>
  <si>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</si>
  <si>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</si>
  <si>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</si>
  <si>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</si>
  <si>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</si>
  <si>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</si>
  <si>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</si>
  <si>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</si>
  <si>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</si>
  <si>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</si>
  <si>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</si>
  <si>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</si>
  <si>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</si>
  <si>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</si>
  <si>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</si>
  <si>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</si>
  <si>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</si>
  <si>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</si>
  <si>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</si>
  <si>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</si>
  <si>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</si>
  <si>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</si>
  <si>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</si>
  <si>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</si>
  <si>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</si>
  <si>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</si>
  <si>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</si>
  <si>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</si>
  <si>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</si>
  <si>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</si>
  <si>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</si>
  <si>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</si>
  <si>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</si>
  <si>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</si>
  <si>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</si>
  <si>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</si>
  <si>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</si>
  <si>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</si>
  <si>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</si>
  <si>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</si>
  <si>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</si>
  <si>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</si>
  <si>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</si>
  <si>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</si>
  <si>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</si>
  <si>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</si>
  <si>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</si>
  <si>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</si>
  <si>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</si>
  <si>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</si>
  <si>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</si>
  <si>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</si>
  <si>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</si>
  <si>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</si>
  <si>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</si>
  <si>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</si>
  <si>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</si>
  <si>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</si>
  <si>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</si>
  <si>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</si>
  <si>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</si>
  <si>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</si>
  <si>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</si>
  <si>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</si>
  <si>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</si>
  <si>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</si>
  <si>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</si>
  <si>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</si>
  <si>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</si>
  <si>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</si>
  <si>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</si>
  <si>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</si>
  <si>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</si>
  <si>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</si>
  <si>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</si>
  <si>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</si>
  <si>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</si>
  <si>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</si>
  <si>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</si>
  <si>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</si>
  <si>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</si>
  <si>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</si>
  <si>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</si>
  <si>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</si>
  <si>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</si>
  <si>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</si>
  <si>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</si>
  <si>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</si>
  <si>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</si>
  <si>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</si>
  <si>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</si>
  <si>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</si>
  <si>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</si>
  <si>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</si>
  <si>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</si>
  <si>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</si>
  <si>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</si>
  <si>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</si>
  <si>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</si>
  <si>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</si>
  <si>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</si>
  <si>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</si>
  <si>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</si>
  <si>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</si>
  <si>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</si>
  <si>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</si>
  <si>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</si>
  <si>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</si>
  <si>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</si>
  <si>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</si>
  <si>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</si>
  <si>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</si>
  <si>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</si>
  <si>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</si>
  <si>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</si>
  <si>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</si>
  <si>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</si>
  <si>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</si>
  <si>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</si>
  <si>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</si>
  <si>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</si>
  <si>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</si>
  <si>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</si>
  <si>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</si>
  <si>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</si>
  <si>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</si>
  <si>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</si>
  <si>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</si>
  <si>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</si>
  <si>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</si>
  <si>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</si>
  <si>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</si>
  <si>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</si>
  <si>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</si>
  <si>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</si>
  <si>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</si>
  <si>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</si>
  <si>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</si>
  <si>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</si>
  <si>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</si>
  <si>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</si>
  <si>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</si>
  <si>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</si>
  <si>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</si>
  <si>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</si>
  <si>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</si>
  <si>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</si>
  <si>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</si>
  <si>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</si>
  <si>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</si>
  <si>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</si>
  <si>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</si>
  <si>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</si>
  <si>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</si>
  <si>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</si>
  <si>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</si>
  <si>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</si>
  <si>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</si>
  <si>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</si>
  <si>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</si>
  <si>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</si>
  <si>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</si>
  <si>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</si>
  <si>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</si>
  <si>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</si>
  <si>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</si>
  <si>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</si>
  <si>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</si>
  <si>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</si>
  <si>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</si>
  <si>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</si>
  <si>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</si>
  <si>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</si>
  <si>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</si>
  <si>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</si>
  <si>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</si>
  <si>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</si>
  <si>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</si>
  <si>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</si>
  <si>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</si>
  <si>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</si>
  <si>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</si>
  <si>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</si>
  <si>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</si>
  <si>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</si>
  <si>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</si>
  <si>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</si>
  <si>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</si>
  <si>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</si>
  <si>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</si>
  <si>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</si>
  <si>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</si>
  <si>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</si>
  <si>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</si>
  <si>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</si>
  <si>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</si>
  <si>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</si>
  <si>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</si>
  <si>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</si>
  <si>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</si>
  <si>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</si>
  <si>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</si>
  <si>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</si>
  <si>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</si>
  <si>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</si>
  <si>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</si>
  <si>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</si>
  <si>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</si>
  <si>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</si>
  <si>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</si>
  <si>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</si>
  <si>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</si>
  <si>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</si>
  <si>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</si>
  <si>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</si>
  <si>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</si>
  <si>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</si>
  <si>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</si>
  <si>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</si>
  <si>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</si>
  <si>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</si>
  <si>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</si>
  <si>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</si>
  <si>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</si>
  <si>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</si>
  <si>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</si>
  <si>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</si>
  <si>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</si>
  <si>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</si>
  <si>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</si>
  <si>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</si>
  <si>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</si>
  <si>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</si>
  <si>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</si>
  <si>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</si>
  <si>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</si>
  <si>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</si>
  <si>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</si>
  <si>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</si>
  <si>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</si>
  <si>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</si>
  <si>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</si>
  <si>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</si>
  <si>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</si>
  <si>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</si>
  <si>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</si>
  <si>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</si>
  <si>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</si>
  <si>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</si>
  <si>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</si>
  <si>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</si>
  <si>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</si>
  <si>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</si>
  <si>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</si>
  <si>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</si>
  <si>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</si>
  <si>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</si>
  <si>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</si>
  <si>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</si>
  <si>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</si>
  <si>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</si>
  <si>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</si>
  <si>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</si>
  <si>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</si>
  <si>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</si>
  <si>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</si>
  <si>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</si>
  <si>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</si>
  <si>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</si>
  <si>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</si>
  <si>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</si>
  <si>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</si>
  <si>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</si>
  <si>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</si>
  <si>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</si>
  <si>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</si>
  <si>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</si>
  <si>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</si>
  <si>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</si>
  <si>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</si>
  <si>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</si>
  <si>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</si>
  <si>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</si>
  <si>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</si>
  <si>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</si>
  <si>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</si>
  <si>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</si>
  <si>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</si>
  <si>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</si>
  <si>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</si>
  <si>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</si>
  <si>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</si>
  <si>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</si>
  <si>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</si>
  <si>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</si>
  <si>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</si>
  <si>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</si>
  <si>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</si>
  <si>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</si>
  <si>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</si>
  <si>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</si>
  <si>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</si>
  <si>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</si>
  <si>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</si>
  <si>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</si>
  <si>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</si>
  <si>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</si>
  <si>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</si>
  <si>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</si>
  <si>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</si>
  <si>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</si>
  <si>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</si>
  <si>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</si>
  <si>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</si>
  <si>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</si>
  <si>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</si>
  <si>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</si>
  <si>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</si>
  <si>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</si>
  <si>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</si>
  <si>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</si>
  <si>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</si>
  <si>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</si>
  <si>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</si>
  <si>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</si>
  <si>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</si>
  <si>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</si>
  <si>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</si>
  <si>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</si>
  <si>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</si>
  <si>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</si>
  <si>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</si>
  <si>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</si>
  <si>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</si>
  <si>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</si>
  <si>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</si>
  <si>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</si>
  <si>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</si>
  <si>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</si>
  <si>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</si>
  <si>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</si>
  <si>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</si>
  <si>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</si>
  <si>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</si>
  <si>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</si>
  <si>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</si>
  <si>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</si>
  <si>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</si>
  <si>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</si>
  <si>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</si>
  <si>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</si>
  <si>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</si>
  <si>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</si>
  <si>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</si>
  <si>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</si>
  <si>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</si>
  <si>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</si>
  <si>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</si>
  <si>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</si>
  <si>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</si>
  <si>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</si>
  <si>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</si>
  <si>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</si>
  <si>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</si>
  <si>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</si>
  <si>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</si>
  <si>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</si>
  <si>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</si>
  <si>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</si>
  <si>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</si>
  <si>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</si>
  <si>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</si>
  <si>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</si>
  <si>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</si>
  <si>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</si>
  <si>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</si>
  <si>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</si>
  <si>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</si>
  <si>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</si>
  <si>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</si>
  <si>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</si>
  <si>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</si>
  <si>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</si>
  <si>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</si>
  <si>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</si>
  <si>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</si>
  <si>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</si>
  <si>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</si>
  <si>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</si>
  <si>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</si>
  <si>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</si>
  <si>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</si>
  <si>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</si>
  <si>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</si>
  <si>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</si>
  <si>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</si>
  <si>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</si>
  <si>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</si>
  <si>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</si>
  <si>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</si>
  <si>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</si>
  <si>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</si>
  <si>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</si>
  <si>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</si>
  <si>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</si>
  <si>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</si>
  <si>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</si>
  <si>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</si>
  <si>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</si>
  <si>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</si>
  <si>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</si>
  <si>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</si>
  <si>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</si>
  <si>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</si>
  <si>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</si>
  <si>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</si>
  <si>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</si>
  <si>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</si>
  <si>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</si>
  <si>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</si>
  <si>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</si>
  <si>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</si>
  <si>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</si>
  <si>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</si>
  <si>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</si>
  <si>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</si>
  <si>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</si>
  <si>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</si>
  <si>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</si>
  <si>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</si>
  <si>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</si>
  <si>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</si>
  <si>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</si>
  <si>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</si>
  <si>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</si>
  <si>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</si>
  <si>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</si>
  <si>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</si>
  <si>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</si>
  <si>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</si>
  <si>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</si>
  <si>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</si>
  <si>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</si>
  <si>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</si>
  <si>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</si>
  <si>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</si>
  <si>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</si>
  <si>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</si>
  <si>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</si>
  <si>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</si>
  <si>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</si>
  <si>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</si>
  <si>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</si>
  <si>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</si>
  <si>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</si>
  <si>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</si>
  <si>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</si>
  <si>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</si>
  <si>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</si>
  <si>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</si>
  <si>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</si>
  <si>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</si>
  <si>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</si>
  <si>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</si>
  <si>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</si>
  <si>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</si>
  <si>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</si>
  <si>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</si>
  <si>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</si>
  <si>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</si>
  <si>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</si>
  <si>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</si>
  <si>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</si>
  <si>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</si>
  <si>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</si>
  <si>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</si>
  <si>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</si>
  <si>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</si>
  <si>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</si>
  <si>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</si>
  <si>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</si>
  <si>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</si>
  <si>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</si>
  <si>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</si>
  <si>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</si>
  <si>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</si>
  <si>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</si>
  <si>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</si>
  <si>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</si>
  <si>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</si>
  <si>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</si>
  <si>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</si>
  <si>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</si>
  <si>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</si>
  <si>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</si>
  <si>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</si>
  <si>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</si>
  <si>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</si>
  <si>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</si>
  <si>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</si>
  <si>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</si>
  <si>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</si>
  <si>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</si>
  <si>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</si>
  <si>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</si>
  <si>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</si>
  <si>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</si>
  <si>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</si>
  <si>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</si>
  <si>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</si>
  <si>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</si>
  <si>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</si>
  <si>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</si>
  <si>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</si>
  <si>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</si>
  <si>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</si>
  <si>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</si>
  <si>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</si>
  <si>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</si>
  <si>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</si>
  <si>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</si>
  <si>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</si>
  <si>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</si>
  <si>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</si>
  <si>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</si>
  <si>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</si>
  <si>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</si>
  <si>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</si>
  <si>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</si>
  <si>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</si>
  <si>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</si>
  <si>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</si>
  <si>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</si>
  <si>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</si>
  <si>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</si>
  <si>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</si>
  <si>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</si>
  <si>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</si>
  <si>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</si>
  <si>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</si>
  <si>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</si>
  <si>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</si>
  <si>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</si>
  <si>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</si>
  <si>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</si>
  <si>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</si>
  <si>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</si>
  <si>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</si>
  <si>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</si>
  <si>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</si>
  <si>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</si>
  <si>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</si>
  <si>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</si>
  <si>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</si>
  <si>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</si>
  <si>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</si>
  <si>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</si>
  <si>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</si>
  <si>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</si>
  <si>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</si>
  <si>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</si>
  <si>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</si>
  <si>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</si>
  <si>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</si>
  <si>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</si>
  <si>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</si>
  <si>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</si>
  <si>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</si>
  <si>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</si>
  <si>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</si>
  <si>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</si>
  <si>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</si>
  <si>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</si>
  <si>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</si>
  <si>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</si>
  <si>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</si>
  <si>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</si>
  <si>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</si>
  <si>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</si>
  <si>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</si>
  <si>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</si>
  <si>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</si>
  <si>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</si>
  <si>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</si>
  <si>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</si>
  <si>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</si>
  <si>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</si>
  <si>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</si>
  <si>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</si>
  <si>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</si>
  <si>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</si>
  <si>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</si>
  <si>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</si>
  <si>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</si>
  <si>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</si>
  <si>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</si>
  <si>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</si>
  <si>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</si>
  <si>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</si>
  <si>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</si>
  <si>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</si>
  <si>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</si>
  <si>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</si>
  <si>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</si>
  <si>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</si>
  <si>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</si>
  <si>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</si>
  <si>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</si>
  <si>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</si>
  <si>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</si>
  <si>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</si>
  <si>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</si>
  <si>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</si>
  <si>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</si>
  <si>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</si>
  <si>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</si>
  <si>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</si>
  <si>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</si>
  <si>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</si>
  <si>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</si>
  <si>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</si>
  <si>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</si>
  <si>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</si>
  <si>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</si>
  <si>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</si>
  <si>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</si>
  <si>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</si>
  <si>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</si>
  <si>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</si>
  <si>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</si>
  <si>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</si>
  <si>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</si>
  <si>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</si>
  <si>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</si>
  <si>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</si>
  <si>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</si>
  <si>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</si>
  <si>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</si>
  <si>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</si>
  <si>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</si>
  <si>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</si>
  <si>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</si>
  <si>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</si>
  <si>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</si>
  <si>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</si>
  <si>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</si>
  <si>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</si>
  <si>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</si>
  <si>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</si>
  <si>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</si>
  <si>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</si>
  <si>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</si>
  <si>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</si>
  <si>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</si>
  <si>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</si>
  <si>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</si>
  <si>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</si>
  <si>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</si>
  <si>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</si>
  <si>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</si>
  <si>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</si>
  <si>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</si>
  <si>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</si>
  <si>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</si>
  <si>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</si>
  <si>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</si>
  <si>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</si>
  <si>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</si>
  <si>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</si>
  <si>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</si>
  <si>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</si>
  <si>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</si>
  <si>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</si>
  <si>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</si>
  <si>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</si>
  <si>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</si>
  <si>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</si>
  <si>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</si>
  <si>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</si>
  <si>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</si>
  <si>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</si>
  <si>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</si>
  <si>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</si>
  <si>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</si>
  <si>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</si>
  <si>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</si>
  <si>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</si>
  <si>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</si>
  <si>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</si>
  <si>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</si>
  <si>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</si>
  <si>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</si>
  <si>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</si>
  <si>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</si>
  <si>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</si>
  <si>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</si>
  <si>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</si>
  <si>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</si>
  <si>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</si>
  <si>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</si>
  <si>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</si>
  <si>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</si>
  <si>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</si>
  <si>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</si>
  <si>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</si>
  <si>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</si>
  <si>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</si>
  <si>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</si>
  <si>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</si>
  <si>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</si>
  <si>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</si>
  <si>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</si>
  <si>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</si>
  <si>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</si>
  <si>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</si>
  <si>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</si>
  <si>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</si>
  <si>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</si>
  <si>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</si>
  <si>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</si>
  <si>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</si>
  <si>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</si>
  <si>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</si>
  <si>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</si>
  <si>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</si>
  <si>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</si>
  <si>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</si>
  <si>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</si>
  <si>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</si>
  <si>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</si>
  <si>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</si>
  <si>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</si>
  <si>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</si>
  <si>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</si>
  <si>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</si>
  <si>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</si>
  <si>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</si>
  <si>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</si>
  <si>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</si>
  <si>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</si>
  <si>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</si>
  <si>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</si>
  <si>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</si>
  <si>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</si>
  <si>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</si>
  <si>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</si>
  <si>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</si>
  <si>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</si>
  <si>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</si>
  <si>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</si>
  <si>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</si>
  <si>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</si>
  <si>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</si>
  <si>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</si>
  <si>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</si>
  <si>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</si>
  <si>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</si>
  <si>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</si>
  <si>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</si>
  <si>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</si>
  <si>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</si>
  <si>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</si>
  <si>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</si>
  <si>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</si>
  <si>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</si>
  <si>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</si>
  <si>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</si>
  <si>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</si>
  <si>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</si>
  <si>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</si>
  <si>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</si>
  <si>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</si>
  <si>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</si>
  <si>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</si>
  <si>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</si>
  <si>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</si>
  <si>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</si>
  <si>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</si>
  <si>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</si>
  <si>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</si>
  <si>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</si>
  <si>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</si>
  <si>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</si>
  <si>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</si>
  <si>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</si>
  <si>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</si>
  <si>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</si>
  <si>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</si>
  <si>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</si>
  <si>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</si>
  <si>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</si>
  <si>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</si>
  <si>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</si>
  <si>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</si>
  <si>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</si>
  <si>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</si>
  <si>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</si>
  <si>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</si>
  <si>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</si>
  <si>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</si>
  <si>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</si>
  <si>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</si>
  <si>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</si>
  <si>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</si>
  <si>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</si>
  <si>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</si>
  <si>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</si>
  <si>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</si>
  <si>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</si>
  <si>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</si>
  <si>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</si>
  <si>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</si>
  <si>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</si>
  <si>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</si>
  <si>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</si>
  <si>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</si>
  <si>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</si>
  <si>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</si>
  <si>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</si>
  <si>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</si>
  <si>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</si>
  <si>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</si>
  <si>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</si>
  <si>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</si>
  <si>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</si>
  <si>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</si>
  <si>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</si>
  <si>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</si>
  <si>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</si>
  <si>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</si>
  <si>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</si>
  <si>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</si>
  <si>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</si>
  <si>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</si>
  <si>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</si>
  <si>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</si>
  <si>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</si>
  <si>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</si>
  <si>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</si>
  <si>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</si>
  <si>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</si>
  <si>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</si>
  <si>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</si>
  <si>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</si>
  <si>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</si>
  <si>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</si>
  <si>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</si>
  <si>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</si>
  <si>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</si>
  <si>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</si>
  <si>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</si>
  <si>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</si>
  <si>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</si>
  <si>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</si>
  <si>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</si>
  <si>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</si>
  <si>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</si>
  <si>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</si>
  <si>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</si>
  <si>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</si>
  <si>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</si>
  <si>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</si>
  <si>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</si>
  <si>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</si>
  <si>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</si>
  <si>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</si>
  <si>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</si>
  <si>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</si>
  <si>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</si>
  <si>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</si>
  <si>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</si>
  <si>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</si>
  <si>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</si>
  <si>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</si>
  <si>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</si>
  <si>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</si>
  <si>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</si>
  <si>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</si>
  <si>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</si>
  <si>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</si>
  <si>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</si>
  <si>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</si>
  <si>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</si>
  <si>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</si>
  <si>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</si>
  <si>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</si>
  <si>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</si>
  <si>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</si>
  <si>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</si>
  <si>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</si>
  <si>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</si>
  <si>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</si>
  <si>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</si>
  <si>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</si>
  <si>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</si>
  <si>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</si>
  <si>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</si>
  <si>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</si>
  <si>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</si>
  <si>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</si>
  <si>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</si>
  <si>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</si>
  <si>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</si>
  <si>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</si>
  <si>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</si>
  <si>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</si>
  <si>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</si>
  <si>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</si>
  <si>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</si>
  <si>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</si>
  <si>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</si>
  <si>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</si>
  <si>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</si>
  <si>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</si>
  <si>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</si>
  <si>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</si>
  <si>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</si>
  <si>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</si>
  <si>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</si>
  <si>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</si>
  <si>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</si>
  <si>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</si>
  <si>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</si>
  <si>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</si>
  <si>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</si>
  <si>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</si>
  <si>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</si>
  <si>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</si>
  <si>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</si>
  <si>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</si>
  <si>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</si>
  <si>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</si>
  <si>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</si>
  <si>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</si>
  <si>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</si>
  <si>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</si>
  <si>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</si>
  <si>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</si>
  <si>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</si>
  <si>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</si>
  <si>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</si>
  <si>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</si>
  <si>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</si>
  <si>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</si>
  <si>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</si>
  <si>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</si>
  <si>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</si>
  <si>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</si>
  <si>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</si>
  <si>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</si>
  <si>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</si>
  <si>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</si>
  <si>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</si>
  <si>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</si>
  <si>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</si>
  <si>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</si>
  <si>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</si>
  <si>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</si>
  <si>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</si>
  <si>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</si>
  <si>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</si>
  <si>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</si>
  <si>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</si>
  <si>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</si>
  <si>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</si>
  <si>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</si>
  <si>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</si>
  <si>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</si>
  <si>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</si>
  <si>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</si>
  <si>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</si>
  <si>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</si>
  <si>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</si>
  <si>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</si>
  <si>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</si>
  <si>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</si>
  <si>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</si>
  <si>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</si>
  <si>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</si>
  <si>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</si>
  <si>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</si>
  <si>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</si>
  <si>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</si>
  <si>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</si>
  <si>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</si>
  <si>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</si>
  <si>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</si>
  <si>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</si>
  <si>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</si>
  <si>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</si>
  <si>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</si>
  <si>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</si>
  <si>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</si>
  <si>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</si>
  <si>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</si>
  <si>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</si>
  <si>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</si>
  <si>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</si>
  <si>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</si>
  <si>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</si>
  <si>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</si>
  <si>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</si>
  <si>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</si>
  <si>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</si>
  <si>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</si>
  <si>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</si>
  <si>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</si>
  <si>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</si>
  <si>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</si>
  <si>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</si>
  <si>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</si>
  <si>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</si>
  <si>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</si>
  <si>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</si>
  <si>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</si>
  <si>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</si>
  <si>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</si>
  <si>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</si>
  <si>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</si>
  <si>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</si>
  <si>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</si>
  <si>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</si>
  <si>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</si>
  <si>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</si>
  <si>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</si>
  <si>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</si>
  <si>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</si>
  <si>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</si>
  <si>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</si>
  <si>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</si>
  <si>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</si>
  <si>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</si>
  <si>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</si>
  <si>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</si>
  <si>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</si>
  <si>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</si>
  <si>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</si>
  <si>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</si>
  <si>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</si>
  <si>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</si>
  <si>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</si>
  <si>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</si>
  <si>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</si>
  <si>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</si>
  <si>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</si>
  <si>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</si>
  <si>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</si>
  <si>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</si>
  <si>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</si>
  <si>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</si>
  <si>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</si>
  <si>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</si>
  <si>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</si>
  <si>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</si>
  <si>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</si>
  <si>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</si>
  <si>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</si>
  <si>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</si>
  <si>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</si>
  <si>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</si>
  <si>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</si>
  <si>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</si>
  <si>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</si>
  <si>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</si>
  <si>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</si>
  <si>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</si>
  <si>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</si>
  <si>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</si>
  <si>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</si>
  <si>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</si>
  <si>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</si>
  <si>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</si>
  <si>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</si>
  <si>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</si>
  <si>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</si>
  <si>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</si>
  <si>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</si>
  <si>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</si>
  <si>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</si>
  <si>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</si>
  <si>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</si>
  <si>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</si>
  <si>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</si>
  <si>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</si>
  <si>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</si>
  <si>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</si>
  <si>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</si>
  <si>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</si>
  <si>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</si>
  <si>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</si>
  <si>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</si>
  <si>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</si>
  <si>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</si>
  <si>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</si>
  <si>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</si>
  <si>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</si>
  <si>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</si>
  <si>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</si>
  <si>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</si>
  <si>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</si>
  <si>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</si>
  <si>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</si>
  <si>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</si>
  <si>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</si>
  <si>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</si>
  <si>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</si>
  <si>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</si>
  <si>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</si>
  <si>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</si>
  <si>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</si>
  <si>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</si>
  <si>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</si>
  <si>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</si>
  <si>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</si>
  <si>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</si>
  <si>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</si>
  <si>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</si>
  <si>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</si>
  <si>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</si>
  <si>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</si>
  <si>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</si>
  <si>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</si>
  <si>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</si>
  <si>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</si>
  <si>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</si>
  <si>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</si>
  <si>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</si>
  <si>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</si>
  <si>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</si>
  <si>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</si>
  <si>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</si>
  <si>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</si>
  <si>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</si>
  <si>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</si>
  <si>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</si>
  <si>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</si>
  <si>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</si>
  <si>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</si>
  <si>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</si>
  <si>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</si>
  <si>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</si>
  <si>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</si>
  <si>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</si>
  <si>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</si>
  <si>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</si>
  <si>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</si>
  <si>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</si>
  <si>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</si>
  <si>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</si>
  <si>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</si>
  <si>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</si>
  <si>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</si>
  <si>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</si>
  <si>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</si>
  <si>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</si>
  <si>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</si>
  <si>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</si>
  <si>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</si>
  <si>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</si>
  <si>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</si>
  <si>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</si>
  <si>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</si>
  <si>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</si>
  <si>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</si>
  <si>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</si>
  <si>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</si>
  <si>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</si>
  <si>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</si>
  <si>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</si>
  <si>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</si>
  <si>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</si>
  <si>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</si>
  <si>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</si>
  <si>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</si>
  <si>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</si>
  <si>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</si>
  <si>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</si>
  <si>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</si>
  <si>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</si>
  <si>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</si>
  <si>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</si>
  <si>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</si>
  <si>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</si>
  <si>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</si>
  <si>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</si>
  <si>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</si>
  <si>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</si>
  <si>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</si>
  <si>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</si>
  <si>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</si>
  <si>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</si>
  <si>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</si>
  <si>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</si>
  <si>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</si>
  <si>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</si>
  <si>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</si>
  <si>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</si>
  <si>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</si>
  <si>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</si>
  <si>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</si>
  <si>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</si>
  <si>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</si>
  <si>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</si>
  <si>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</si>
  <si>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</si>
  <si>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</si>
  <si>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</si>
  <si>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</si>
  <si>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</si>
  <si>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</si>
  <si>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</si>
  <si>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</si>
  <si>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</si>
  <si>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</si>
  <si>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</si>
  <si>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</si>
  <si>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</si>
  <si>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</si>
  <si>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</si>
  <si>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</si>
  <si>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</si>
  <si>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</si>
  <si>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</si>
  <si>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</si>
  <si>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</si>
  <si>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</si>
  <si>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</si>
  <si>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</si>
  <si>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</si>
  <si>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</si>
  <si>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</si>
  <si>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</si>
  <si>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</si>
  <si>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</si>
  <si>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</si>
  <si>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</si>
  <si>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</si>
  <si>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</si>
  <si>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</si>
  <si>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</si>
  <si>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</si>
  <si>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</si>
  <si>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</si>
  <si>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</si>
  <si>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</si>
  <si>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</si>
  <si>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</si>
  <si>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</si>
  <si>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</si>
  <si>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</si>
  <si>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</si>
  <si>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</si>
  <si>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</si>
  <si>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</si>
  <si>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</si>
  <si>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</si>
  <si>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</si>
  <si>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</si>
  <si>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</si>
  <si>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</si>
  <si>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</si>
  <si>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</si>
  <si>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</si>
  <si>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</si>
  <si>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</si>
  <si>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</si>
  <si>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</si>
  <si>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</si>
  <si>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</si>
  <si>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</si>
  <si>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</si>
  <si>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</si>
  <si>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</si>
  <si>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</si>
  <si>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</si>
  <si>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</si>
  <si>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</si>
  <si>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</si>
  <si>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</si>
  <si>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</si>
  <si>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</si>
  <si>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</si>
  <si>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</si>
  <si>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</si>
  <si>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</si>
  <si>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</si>
  <si>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</si>
  <si>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</si>
  <si>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</si>
  <si>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</si>
  <si>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</si>
  <si>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</si>
  <si>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</si>
  <si>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</si>
  <si>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</si>
  <si>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</si>
  <si>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</si>
  <si>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</si>
  <si>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</si>
  <si>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</si>
  <si>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</si>
  <si>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</si>
  <si>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</si>
  <si>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</si>
  <si>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</si>
  <si>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</si>
  <si>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</si>
  <si>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</si>
  <si>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</si>
  <si>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</si>
  <si>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</si>
  <si>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</si>
  <si>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</si>
  <si>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</si>
  <si>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</si>
  <si>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</si>
  <si>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</si>
  <si>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</si>
  <si>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</si>
  <si>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</si>
  <si>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</si>
  <si>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</si>
  <si>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</si>
  <si>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</si>
  <si>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</si>
  <si>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</si>
  <si>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</si>
  <si>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</si>
  <si>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</si>
  <si>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</si>
  <si>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</si>
  <si>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</si>
  <si>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</si>
  <si>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</si>
  <si>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</si>
  <si>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</si>
  <si>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</si>
  <si>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</si>
  <si>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</si>
  <si>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</si>
  <si>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</si>
  <si>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</si>
  <si>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</si>
  <si>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</si>
  <si>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</si>
  <si>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</si>
  <si>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</si>
  <si>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</si>
  <si>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</si>
  <si>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</si>
  <si>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</si>
  <si>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</si>
  <si>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</si>
  <si>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</si>
  <si>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</si>
  <si>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</si>
  <si>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</si>
  <si>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</si>
  <si>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</si>
  <si>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</si>
  <si>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</si>
  <si>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</si>
  <si>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</si>
  <si>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</si>
  <si>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</si>
  <si>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</si>
  <si>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</si>
  <si>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</si>
  <si>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</si>
  <si>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</si>
  <si>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</si>
  <si>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</si>
  <si>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</si>
  <si>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</si>
  <si>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</si>
  <si>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</si>
  <si>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</si>
  <si>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</si>
  <si>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</si>
  <si>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</si>
  <si>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</si>
  <si>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</si>
  <si>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</si>
  <si>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</si>
  <si>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</si>
  <si>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</si>
  <si>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</si>
  <si>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</si>
  <si>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</si>
  <si>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</si>
  <si>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</si>
  <si>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</si>
  <si>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</si>
  <si>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</si>
  <si>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</si>
  <si>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</si>
  <si>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</si>
  <si>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</si>
  <si>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</si>
  <si>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</si>
  <si>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</si>
  <si>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</si>
  <si>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</si>
  <si>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</si>
  <si>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</si>
  <si>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</si>
  <si>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</si>
  <si>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</si>
  <si>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</si>
  <si>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</si>
  <si>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</si>
  <si>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</si>
  <si>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</si>
  <si>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</si>
  <si>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</si>
  <si>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</si>
  <si>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</si>
  <si>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</si>
  <si>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</si>
  <si>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</si>
  <si>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</si>
  <si>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</si>
  <si>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</si>
  <si>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</si>
  <si>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</si>
  <si>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</si>
  <si>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</si>
  <si>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</si>
  <si>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</si>
  <si>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</si>
  <si>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</si>
  <si>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</si>
  <si>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</si>
  <si>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</si>
  <si>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</si>
  <si>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</si>
  <si>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</si>
  <si>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</si>
  <si>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</si>
  <si>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</si>
  <si>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</si>
  <si>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</si>
  <si>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</si>
  <si>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</si>
  <si>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</si>
  <si>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</si>
  <si>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</si>
  <si>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</si>
  <si>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</si>
  <si>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</si>
  <si>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</si>
  <si>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</si>
  <si>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</si>
  <si>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</si>
  <si>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</si>
  <si>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</si>
  <si>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</si>
  <si>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</si>
  <si>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</si>
  <si>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</si>
  <si>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</si>
  <si>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</si>
  <si>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</si>
  <si>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</si>
  <si>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</si>
  <si>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</si>
  <si>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</si>
  <si>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</si>
  <si>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</si>
  <si>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</si>
  <si>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</si>
  <si>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</si>
  <si>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</si>
  <si>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</si>
  <si>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</si>
  <si>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</si>
  <si>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</si>
  <si>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</si>
  <si>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</si>
  <si>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</si>
  <si>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</si>
  <si>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</si>
  <si>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</si>
  <si>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</si>
  <si>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</si>
  <si>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</si>
  <si>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</si>
  <si>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</si>
  <si>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</si>
  <si>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</si>
  <si>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</si>
  <si>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</si>
  <si>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</si>
  <si>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</si>
  <si>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</si>
  <si>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</si>
  <si>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</si>
  <si>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</si>
  <si>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</si>
  <si>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</si>
  <si>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</si>
  <si>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</si>
  <si>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</si>
  <si>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</si>
  <si>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</si>
  <si>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</si>
  <si>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</si>
  <si>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</si>
  <si>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</si>
  <si>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</si>
  <si>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</si>
  <si>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</si>
  <si>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</si>
  <si>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</si>
  <si>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</si>
  <si>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</si>
  <si>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</si>
  <si>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</si>
  <si>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</si>
  <si>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</si>
  <si>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</si>
  <si>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</si>
  <si>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</si>
  <si>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</si>
  <si>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</si>
  <si>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</si>
  <si>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</si>
  <si>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</si>
  <si>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</si>
  <si>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</si>
  <si>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</si>
  <si>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</si>
  <si>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</si>
  <si>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</si>
  <si>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</si>
  <si>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</si>
  <si>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</si>
  <si>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</si>
  <si>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</si>
  <si>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</si>
  <si>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</si>
  <si>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</si>
  <si>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</si>
  <si>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</si>
  <si>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</si>
  <si>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</si>
  <si>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</si>
  <si>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</si>
  <si>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</si>
  <si>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</si>
  <si>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</si>
  <si>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</si>
  <si>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</si>
  <si>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</si>
  <si>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</si>
  <si>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</si>
  <si>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</si>
  <si>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</si>
  <si>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</si>
  <si>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</si>
  <si>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</si>
  <si>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</si>
  <si>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</si>
  <si>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</si>
  <si>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</si>
  <si>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</si>
  <si>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</si>
  <si>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</si>
  <si>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</si>
  <si>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</si>
  <si>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</si>
  <si>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</si>
  <si>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</si>
  <si>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</si>
  <si>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</si>
  <si>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</si>
  <si>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</si>
  <si>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</si>
  <si>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</si>
  <si>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</si>
  <si>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</si>
  <si>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</si>
  <si>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</si>
  <si>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</si>
  <si>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</si>
  <si>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</si>
  <si>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</si>
  <si>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</si>
  <si>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</si>
  <si>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</si>
  <si>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</si>
  <si>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</si>
  <si>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</si>
  <si>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</si>
  <si>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</si>
  <si>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</si>
  <si>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</si>
  <si>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</si>
  <si>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</si>
  <si>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</si>
  <si>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</si>
  <si>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</si>
  <si>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</si>
  <si>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</si>
  <si>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</si>
  <si>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</si>
  <si>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</si>
  <si>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</si>
  <si>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</si>
  <si>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</si>
  <si>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</si>
  <si>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</si>
  <si>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</si>
  <si>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</si>
  <si>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</si>
  <si>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</si>
  <si>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</si>
  <si>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</si>
  <si>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</si>
  <si>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</si>
  <si>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</si>
  <si>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</si>
  <si>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</si>
  <si>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</si>
  <si>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</si>
  <si>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</si>
  <si>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</si>
  <si>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</si>
  <si>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</si>
  <si>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</si>
  <si>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</si>
  <si>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</si>
  <si>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</si>
  <si>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</si>
  <si>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</si>
  <si>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</si>
  <si>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</si>
  <si>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</si>
  <si>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</si>
  <si>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</si>
  <si>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</si>
  <si>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</si>
  <si>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</si>
  <si>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</si>
  <si>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</si>
  <si>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</si>
  <si>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</si>
  <si>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</si>
  <si>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</si>
  <si>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</si>
  <si>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</si>
  <si>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</si>
  <si>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</si>
  <si>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</si>
  <si>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</si>
  <si>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</si>
  <si>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</si>
  <si>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</si>
  <si>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</si>
  <si>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</si>
  <si>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</si>
  <si>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</si>
  <si>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</si>
  <si>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</si>
  <si>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</si>
  <si>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</si>
  <si>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</si>
  <si>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</si>
  <si>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</si>
  <si>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</si>
  <si>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</si>
  <si>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</si>
  <si>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</si>
  <si>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</si>
  <si>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</si>
  <si>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</si>
  <si>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</si>
  <si>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</si>
  <si>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</si>
  <si>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</si>
  <si>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</si>
  <si>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</si>
  <si>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</si>
  <si>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</si>
  <si>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</si>
  <si>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</si>
  <si>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</si>
  <si>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</si>
  <si>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</si>
  <si>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</si>
  <si>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</si>
  <si>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</si>
  <si>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</si>
  <si>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</si>
  <si>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</si>
  <si>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</si>
  <si>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</si>
  <si>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</si>
  <si>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</si>
  <si>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</si>
  <si>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</si>
  <si>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</si>
  <si>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</si>
  <si>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</si>
  <si>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</si>
  <si>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</si>
  <si>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</si>
  <si>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</si>
  <si>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</si>
  <si>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</si>
  <si>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</si>
  <si>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</si>
  <si>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</si>
  <si>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</si>
  <si>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</si>
  <si>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</si>
  <si>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</si>
  <si>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</si>
  <si>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</si>
  <si>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</si>
  <si>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</si>
  <si>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</si>
  <si>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</si>
  <si>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</si>
  <si>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</si>
  <si>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</si>
  <si>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</si>
  <si>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</si>
  <si>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</si>
  <si>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</si>
  <si>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</si>
  <si>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</si>
  <si>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</si>
  <si>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</si>
  <si>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</si>
  <si>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</si>
  <si>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</si>
  <si>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</si>
  <si>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</si>
  <si>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</si>
  <si>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</si>
  <si>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</si>
  <si>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</si>
  <si>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</si>
  <si>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</si>
  <si>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</si>
  <si>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</si>
  <si>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</si>
  <si>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</si>
  <si>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</si>
  <si>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</si>
  <si>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</si>
  <si>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</si>
  <si>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</si>
  <si>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</si>
  <si>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</si>
  <si>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</si>
  <si>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</si>
  <si>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</si>
  <si>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</si>
  <si>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</si>
  <si>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</si>
  <si>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</si>
  <si>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</si>
  <si>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</si>
  <si>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</si>
  <si>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</si>
  <si>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</si>
  <si>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</si>
  <si>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</si>
  <si>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</si>
  <si>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</si>
  <si>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</si>
  <si>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</si>
  <si>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</si>
  <si>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</si>
  <si>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</si>
  <si>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</si>
  <si>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</si>
  <si>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</si>
  <si>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</si>
  <si>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</si>
  <si>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</si>
  <si>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</si>
  <si>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</si>
  <si>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</si>
  <si>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</si>
  <si>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</si>
  <si>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</si>
  <si>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</si>
  <si>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</si>
  <si>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</si>
  <si>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</si>
  <si>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</si>
  <si>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</si>
  <si>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</si>
  <si>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</si>
  <si>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</si>
  <si>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</si>
  <si>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</si>
  <si>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</si>
  <si>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</si>
  <si>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</si>
  <si>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</si>
  <si>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</si>
  <si>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</si>
  <si>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</si>
  <si>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</si>
  <si>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</si>
  <si>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</si>
  <si>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</si>
  <si>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</si>
  <si>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</si>
  <si>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</si>
  <si>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</si>
  <si>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</si>
  <si>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</si>
  <si>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</si>
  <si>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</si>
  <si>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</si>
  <si>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</si>
  <si>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</si>
  <si>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</si>
  <si>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</si>
  <si>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</si>
  <si>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</si>
  <si>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</si>
  <si>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</si>
  <si>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</si>
  <si>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</si>
  <si>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</si>
  <si>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</si>
  <si>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</si>
  <si>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</si>
  <si>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</si>
  <si>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</si>
  <si>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</si>
  <si>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</si>
  <si>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</si>
  <si>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</si>
  <si>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</si>
  <si>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</si>
  <si>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</si>
  <si>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</si>
  <si>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</si>
  <si>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</si>
  <si>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</si>
  <si>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</si>
  <si>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</si>
  <si>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</si>
  <si>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</si>
  <si>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</si>
  <si>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</si>
  <si>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</si>
  <si>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</si>
  <si>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</si>
  <si>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</si>
  <si>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</si>
  <si>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</si>
  <si>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</si>
  <si>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</si>
  <si>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</si>
  <si>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</si>
  <si>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</si>
  <si>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</si>
  <si>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</si>
  <si>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</si>
  <si>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</si>
  <si>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</si>
  <si>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</si>
  <si>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</si>
  <si>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</si>
  <si>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</si>
  <si>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</si>
  <si>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</si>
  <si>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</si>
  <si>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</si>
  <si>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</si>
  <si>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</si>
  <si>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</si>
  <si>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</si>
  <si>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</si>
  <si>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</si>
  <si>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</si>
  <si>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</si>
  <si>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</si>
  <si>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</si>
  <si>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</si>
  <si>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</si>
  <si>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</si>
  <si>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</si>
  <si>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</si>
  <si>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</si>
  <si>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</si>
  <si>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</si>
  <si>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</si>
  <si>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</si>
  <si>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</si>
  <si>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</si>
  <si>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</si>
  <si>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</si>
  <si>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</si>
  <si>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</si>
  <si>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</si>
  <si>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</si>
  <si>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</si>
  <si>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</si>
  <si>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</si>
  <si>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</si>
  <si>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</si>
  <si>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</si>
  <si>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</si>
  <si>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</si>
  <si>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</si>
  <si>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</si>
  <si>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</si>
  <si>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</si>
  <si>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</si>
  <si>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</si>
  <si>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</si>
  <si>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</si>
  <si>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</si>
  <si>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</si>
  <si>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</si>
  <si>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</si>
  <si>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</si>
  <si>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</si>
  <si>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</si>
  <si>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</si>
  <si>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</si>
  <si>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</si>
  <si>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</si>
  <si>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</si>
  <si>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</si>
  <si>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</si>
  <si>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</si>
  <si>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</si>
  <si>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</si>
  <si>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</si>
  <si>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</si>
  <si>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</si>
  <si>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</si>
  <si>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</si>
  <si>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</si>
  <si>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</si>
  <si>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</si>
  <si>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</si>
  <si>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</si>
  <si>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</si>
  <si>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</si>
  <si>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</si>
  <si>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</si>
  <si>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</si>
  <si>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</si>
  <si>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</si>
  <si>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</si>
  <si>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</si>
  <si>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</si>
  <si>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</si>
  <si>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</si>
  <si>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</si>
  <si>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</si>
  <si>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</si>
  <si>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</si>
  <si>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</si>
  <si>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</si>
  <si>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</si>
  <si>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</si>
  <si>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</si>
  <si>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</si>
  <si>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</si>
  <si>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</si>
  <si>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</si>
  <si>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</si>
  <si>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</si>
  <si>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</si>
  <si>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</si>
  <si>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</si>
  <si>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</si>
  <si>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</si>
  <si>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</si>
  <si>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</si>
  <si>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</si>
  <si>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</si>
  <si>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</si>
  <si>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</si>
  <si>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</si>
  <si>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</si>
  <si>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</si>
  <si>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</si>
  <si>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</si>
  <si>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</si>
  <si>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</si>
  <si>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</si>
  <si>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</si>
  <si>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</si>
  <si>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</si>
  <si>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</si>
  <si>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</si>
  <si>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</si>
  <si>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</si>
  <si>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</si>
  <si>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</si>
  <si>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</si>
  <si>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</si>
  <si>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</si>
  <si>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</si>
  <si>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</si>
  <si>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</si>
  <si>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</si>
  <si>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</si>
  <si>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</si>
  <si>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</si>
  <si>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</si>
  <si>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</si>
  <si>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</si>
  <si>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</si>
  <si>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</si>
  <si>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</si>
  <si>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</si>
  <si>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</si>
  <si>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</si>
  <si>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</si>
  <si>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</si>
  <si>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</si>
  <si>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</si>
  <si>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</si>
  <si>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</si>
  <si>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</si>
  <si>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</si>
  <si>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</si>
  <si>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</si>
  <si>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</si>
  <si>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</si>
  <si>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</si>
  <si>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</si>
  <si>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</si>
  <si>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</si>
  <si>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</si>
  <si>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</si>
  <si>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</si>
  <si>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</si>
  <si>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</si>
  <si>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</si>
  <si>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</si>
  <si>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</si>
  <si>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</si>
  <si>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</si>
  <si>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</si>
  <si>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</si>
  <si>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</si>
  <si>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</si>
  <si>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</si>
  <si>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</si>
  <si>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</si>
  <si>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</si>
  <si>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</si>
  <si>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</si>
  <si>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</si>
  <si>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</si>
  <si>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</si>
  <si>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</si>
  <si>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</si>
  <si>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</si>
  <si>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</si>
  <si>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</si>
  <si>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</si>
  <si>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</si>
  <si>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</si>
  <si>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</si>
  <si>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</si>
  <si>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</si>
  <si>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</si>
  <si>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</si>
  <si>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</si>
  <si>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</si>
  <si>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</si>
  <si>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</si>
  <si>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</si>
  <si>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</si>
  <si>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</si>
  <si>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</si>
  <si>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</si>
  <si>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</si>
  <si>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</si>
  <si>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</si>
  <si>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</si>
  <si>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</si>
  <si>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</si>
  <si>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</si>
  <si>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</si>
  <si>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</si>
  <si>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</si>
  <si>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</si>
  <si>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</si>
  <si>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</si>
  <si>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</si>
  <si>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</si>
  <si>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</si>
  <si>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</si>
  <si>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</si>
  <si>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</si>
  <si>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</si>
  <si>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</si>
  <si>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</si>
  <si>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</si>
  <si>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</si>
  <si>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</si>
  <si>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</si>
  <si>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</si>
  <si>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</si>
  <si>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</si>
  <si>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</si>
  <si>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</si>
  <si>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</si>
  <si>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</si>
  <si>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</si>
  <si>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</si>
  <si>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</si>
  <si>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</si>
  <si>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</si>
  <si>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</si>
  <si>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</si>
  <si>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</si>
  <si>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</si>
  <si>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</si>
  <si>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</si>
  <si>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</si>
  <si>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</si>
  <si>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</si>
  <si>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</si>
  <si>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</si>
  <si>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</si>
  <si>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</si>
  <si>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</si>
  <si>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</si>
  <si>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</si>
  <si>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</si>
  <si>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</si>
  <si>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</si>
  <si>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</si>
  <si>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</si>
  <si>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</si>
  <si>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</si>
  <si>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</si>
  <si>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</si>
  <si>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</si>
  <si>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</si>
  <si>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</si>
  <si>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</si>
  <si>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</si>
  <si>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</si>
  <si>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</si>
  <si>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</si>
  <si>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</si>
  <si>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</si>
  <si>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</si>
  <si>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</si>
  <si>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</si>
  <si>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</si>
  <si>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</si>
  <si>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</si>
  <si>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</si>
  <si>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</si>
  <si>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</si>
  <si>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</si>
  <si>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</si>
  <si>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</si>
  <si>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</si>
  <si>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</si>
  <si>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</si>
  <si>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</si>
  <si>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</si>
  <si>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</si>
  <si>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</si>
  <si>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</si>
  <si>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</si>
  <si>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</si>
  <si>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</si>
  <si>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</si>
  <si>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</si>
  <si>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</si>
  <si>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</si>
  <si>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</si>
  <si>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</si>
  <si>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</si>
  <si>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</si>
  <si>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</si>
  <si>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</si>
  <si>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</si>
  <si>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</si>
  <si>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</si>
  <si>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</si>
  <si>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</si>
  <si>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</si>
  <si>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</si>
  <si>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</si>
  <si>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</si>
  <si>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</si>
  <si>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</si>
  <si>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</si>
  <si>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</si>
  <si>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</si>
  <si>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</si>
  <si>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</si>
  <si>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</si>
  <si>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</si>
  <si>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</si>
  <si>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</si>
  <si>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</si>
  <si>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</si>
  <si>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</si>
  <si>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</si>
  <si>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</si>
  <si>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</si>
  <si>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</si>
  <si>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</si>
  <si>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</si>
  <si>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</si>
  <si>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</si>
  <si>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</si>
  <si>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</si>
  <si>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</si>
  <si>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</si>
  <si>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</si>
  <si>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</si>
  <si>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</si>
  <si>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</si>
  <si>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</si>
  <si>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</si>
  <si>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</si>
  <si>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</si>
  <si>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</si>
  <si>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</si>
  <si>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</si>
  <si>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</si>
  <si>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</si>
  <si>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</si>
  <si>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</si>
  <si>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</si>
  <si>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</si>
  <si>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</si>
  <si>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</si>
  <si>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</si>
  <si>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</si>
  <si>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</si>
  <si>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</si>
  <si>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</si>
  <si>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</si>
  <si>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</si>
  <si>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</si>
  <si>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</si>
  <si>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</si>
  <si>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</si>
  <si>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</si>
  <si>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</si>
  <si>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</si>
  <si>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</si>
  <si>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</si>
  <si>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</si>
  <si>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</si>
  <si>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</si>
  <si>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</si>
  <si>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</si>
  <si>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</si>
  <si>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</si>
  <si>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</si>
  <si>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</si>
  <si>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</si>
  <si>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</si>
  <si>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</si>
  <si>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</si>
  <si>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</si>
  <si>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</si>
  <si>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</si>
  <si>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</si>
  <si>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</si>
  <si>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</si>
  <si>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</si>
  <si>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</si>
  <si>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</si>
  <si>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</si>
  <si>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</si>
  <si>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</si>
  <si>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</si>
  <si>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</si>
  <si>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</si>
  <si>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</si>
  <si>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</si>
  <si>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</si>
  <si>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</si>
  <si>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</si>
  <si>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</si>
  <si>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</si>
  <si>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</si>
  <si>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</si>
  <si>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</si>
  <si>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</si>
  <si>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</si>
  <si>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</si>
  <si>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</si>
  <si>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</si>
  <si>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</si>
  <si>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</si>
  <si>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</si>
  <si>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</si>
  <si>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</si>
  <si>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</si>
  <si>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</si>
  <si>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</si>
  <si>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</si>
  <si>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</si>
  <si>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</si>
  <si>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</si>
  <si>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</si>
  <si>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</si>
  <si>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</si>
  <si>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</si>
  <si>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</si>
  <si>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</si>
  <si>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</si>
  <si>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</si>
  <si>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</si>
  <si>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</si>
  <si>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</si>
  <si>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</si>
  <si>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</si>
  <si>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</si>
  <si>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</si>
  <si>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</si>
  <si>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</si>
  <si>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</si>
  <si>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</si>
  <si>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</si>
  <si>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</si>
  <si>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</si>
  <si>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</si>
  <si>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</si>
  <si>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</si>
  <si>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</si>
  <si>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</si>
  <si>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</si>
  <si>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</si>
  <si>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</si>
  <si>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</si>
  <si>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</si>
  <si>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</si>
  <si>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</si>
  <si>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</si>
  <si>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</si>
  <si>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</si>
  <si>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</si>
  <si>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</si>
  <si>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</si>
  <si>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</si>
  <si>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</si>
  <si>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</si>
  <si>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</si>
  <si>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</si>
  <si>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</si>
  <si>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</si>
  <si>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</si>
  <si>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</si>
  <si>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</si>
  <si>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</si>
  <si>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</si>
  <si>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</si>
  <si>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</si>
  <si>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</si>
  <si>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</si>
  <si>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</si>
  <si>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</si>
  <si>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</si>
  <si>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</si>
  <si>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</si>
  <si>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</si>
  <si>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</si>
  <si>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</si>
  <si>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</si>
  <si>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</si>
  <si>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</si>
  <si>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</si>
  <si>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</si>
  <si>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</si>
  <si>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</si>
  <si>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</si>
  <si>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</si>
  <si>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</si>
  <si>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</si>
  <si>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</si>
  <si>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</si>
  <si>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</si>
  <si>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</si>
  <si>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</si>
  <si>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</si>
  <si>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</si>
  <si>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</si>
  <si>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</si>
  <si>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</si>
  <si>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</si>
  <si>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</si>
  <si>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</si>
  <si>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</si>
  <si>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</si>
  <si>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</si>
  <si>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</si>
  <si>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</si>
  <si>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</si>
  <si>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</si>
  <si>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</si>
  <si>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</si>
  <si>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</si>
  <si>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</si>
  <si>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</si>
  <si>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</si>
  <si>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</si>
  <si>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</si>
  <si>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</si>
  <si>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</si>
  <si>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</si>
  <si>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</si>
  <si>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</si>
  <si>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</si>
  <si>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</si>
  <si>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</si>
  <si>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</si>
  <si>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</si>
  <si>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</si>
  <si>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</si>
  <si>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</si>
  <si>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</si>
  <si>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</si>
  <si>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</si>
  <si>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</si>
  <si>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</si>
  <si>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</si>
  <si>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</si>
  <si>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</si>
  <si>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</si>
  <si>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</si>
  <si>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</si>
  <si>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</si>
  <si>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</si>
  <si>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</si>
  <si>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</si>
  <si>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</si>
  <si>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</si>
  <si>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</si>
  <si>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</si>
  <si>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</si>
  <si>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</si>
  <si>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</si>
  <si>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</si>
  <si>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</si>
  <si>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</si>
  <si>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</si>
  <si>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</si>
  <si>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</si>
  <si>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</si>
  <si>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</si>
  <si>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</si>
  <si>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</si>
  <si>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</si>
  <si>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</si>
  <si>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</si>
  <si>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</si>
  <si>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</si>
  <si>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</si>
  <si>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</si>
  <si>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</si>
  <si>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</si>
  <si>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</si>
  <si>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</si>
  <si>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</si>
  <si>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</si>
  <si>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</si>
  <si>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</si>
  <si>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</si>
  <si>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</si>
  <si>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</si>
  <si>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</si>
  <si>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</si>
  <si>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</si>
  <si>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</si>
  <si>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</si>
  <si>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</si>
  <si>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</si>
  <si>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</si>
  <si>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</si>
  <si>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</si>
  <si>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</si>
  <si>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</si>
  <si>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</si>
  <si>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</si>
  <si>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</si>
  <si>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</si>
  <si>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</si>
  <si>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</si>
  <si>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</si>
  <si>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</si>
  <si>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</si>
  <si>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</si>
  <si>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</si>
  <si>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</si>
  <si>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</si>
  <si>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</si>
  <si>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</si>
  <si>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</si>
  <si>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</si>
  <si>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</si>
  <si>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</si>
  <si>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</si>
  <si>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</si>
  <si>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</si>
  <si>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</si>
  <si>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</si>
  <si>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</si>
  <si>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</si>
  <si>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</si>
  <si>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</si>
  <si>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</si>
  <si>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</si>
  <si>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</si>
  <si>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</si>
  <si>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</si>
  <si>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</si>
  <si>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</si>
  <si>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</si>
  <si>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</si>
  <si>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</si>
  <si>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</si>
  <si>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</si>
  <si>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</si>
  <si>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</si>
  <si>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</si>
  <si>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</si>
  <si>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</si>
  <si>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</si>
  <si>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</si>
  <si>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</si>
  <si>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</si>
  <si>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</si>
  <si>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</si>
  <si>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</si>
  <si>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</si>
  <si>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</si>
  <si>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</si>
  <si>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</si>
  <si>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</si>
  <si>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</si>
  <si>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</si>
  <si>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</si>
  <si>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</si>
  <si>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</si>
  <si>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</si>
  <si>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</si>
  <si>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</si>
  <si>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</si>
  <si>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</si>
  <si>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</si>
  <si>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</si>
  <si>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</si>
  <si>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</si>
  <si>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</si>
  <si>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</si>
  <si>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</si>
  <si>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</si>
  <si>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</si>
  <si>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</si>
  <si>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</si>
  <si>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</si>
  <si>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</si>
  <si>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</si>
  <si>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</si>
  <si>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</si>
  <si>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</si>
  <si>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</si>
  <si>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</si>
  <si>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</si>
  <si>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</si>
  <si>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</si>
  <si>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</si>
  <si>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</si>
  <si>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</si>
  <si>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</si>
  <si>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</si>
  <si>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</si>
  <si>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</si>
  <si>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</si>
  <si>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</si>
  <si>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</si>
  <si>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</si>
  <si>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</si>
  <si>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</si>
  <si>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</si>
  <si>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</si>
  <si>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</si>
  <si>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</si>
  <si>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</si>
  <si>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</si>
  <si>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</si>
  <si>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</si>
  <si>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</si>
  <si>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</si>
  <si>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</si>
  <si>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</si>
  <si>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</si>
  <si>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</si>
  <si>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</si>
  <si>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</si>
  <si>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</si>
  <si>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</si>
  <si>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</si>
  <si>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</si>
  <si>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</si>
  <si>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</si>
  <si>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</si>
  <si>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</si>
  <si>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</si>
  <si>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</si>
  <si>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</si>
  <si>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</si>
  <si>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</si>
  <si>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</si>
  <si>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</si>
  <si>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</si>
  <si>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</si>
  <si>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</si>
  <si>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</si>
  <si>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</si>
  <si>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</si>
  <si>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</si>
  <si>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</si>
  <si>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</si>
  <si>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</si>
  <si>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</si>
  <si>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</si>
  <si>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</si>
  <si>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</si>
  <si>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</si>
  <si>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</si>
  <si>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</si>
  <si>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</si>
  <si>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</si>
  <si>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</si>
  <si>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</si>
  <si>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</si>
  <si>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</si>
  <si>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</si>
  <si>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</si>
  <si>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</si>
  <si>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</si>
  <si>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</si>
  <si>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</si>
  <si>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</si>
  <si>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</si>
  <si>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</si>
  <si>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</si>
  <si>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</si>
  <si>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</si>
  <si>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</si>
  <si>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</si>
  <si>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</si>
  <si>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</si>
  <si>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</si>
  <si>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</si>
  <si>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</si>
  <si>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</si>
  <si>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</si>
  <si>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</si>
  <si>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</si>
  <si>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</si>
  <si>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</si>
  <si>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</si>
  <si>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</si>
  <si>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</si>
  <si>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</si>
  <si>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</si>
  <si>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</si>
  <si>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</si>
  <si>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</si>
  <si>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</si>
  <si>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</si>
  <si>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</si>
  <si>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</si>
  <si>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</si>
  <si>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</si>
  <si>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</si>
  <si>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</si>
  <si>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</si>
  <si>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</si>
  <si>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</si>
  <si>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</si>
  <si>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</si>
  <si>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</si>
  <si>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</si>
  <si>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</si>
  <si>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</si>
  <si>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</si>
  <si>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</si>
  <si>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</si>
  <si>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</si>
  <si>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</si>
  <si>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</si>
  <si>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</si>
  <si>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</si>
  <si>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</si>
  <si>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</si>
  <si>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</si>
  <si>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</si>
  <si>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</si>
  <si>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</si>
  <si>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</si>
  <si>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</si>
  <si>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</si>
  <si>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</si>
  <si>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</si>
  <si>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</si>
  <si>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</si>
  <si>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</si>
  <si>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</si>
  <si>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</si>
  <si>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</si>
  <si>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</si>
  <si>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</si>
  <si>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</si>
  <si>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</si>
  <si>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</si>
  <si>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</si>
  <si>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</si>
  <si>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</si>
  <si>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</si>
  <si>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</si>
  <si>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</si>
  <si>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</si>
  <si>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</si>
  <si>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</si>
  <si>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</si>
  <si>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</si>
  <si>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</si>
  <si>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</si>
  <si>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</si>
  <si>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</si>
  <si>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</si>
  <si>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</si>
  <si>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</si>
  <si>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</si>
  <si>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</si>
  <si>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</si>
  <si>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</si>
  <si>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</si>
  <si>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</si>
  <si>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</si>
  <si>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</si>
  <si>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</si>
  <si>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</si>
  <si>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</si>
  <si>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</si>
  <si>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</si>
  <si>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</si>
  <si>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</si>
  <si>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</si>
  <si>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</si>
  <si>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</si>
  <si>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</si>
  <si>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</si>
  <si>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</si>
  <si>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</si>
  <si>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</si>
  <si>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</si>
  <si>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</si>
  <si>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</si>
  <si>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</si>
  <si>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</si>
  <si>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</si>
  <si>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</si>
  <si>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</si>
  <si>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</si>
  <si>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</si>
  <si>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</si>
  <si>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</si>
  <si>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</si>
  <si>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</si>
  <si>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</si>
  <si>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</si>
  <si>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</si>
  <si>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</si>
  <si>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</si>
  <si>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</si>
  <si>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</si>
  <si>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</si>
  <si>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</si>
  <si>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</si>
  <si>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</si>
  <si>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</si>
  <si>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</si>
  <si>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</si>
  <si>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</si>
  <si>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</si>
  <si>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</si>
  <si>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</si>
  <si>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</si>
  <si>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</si>
  <si>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</si>
  <si>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</si>
  <si>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</si>
  <si>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</si>
  <si>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</si>
  <si>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</si>
  <si>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</si>
  <si>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</si>
  <si>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</si>
  <si>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</si>
  <si>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</si>
  <si>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</si>
  <si>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</si>
  <si>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</si>
  <si>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</si>
  <si>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</si>
  <si>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</si>
  <si>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</si>
  <si>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</si>
  <si>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</si>
  <si>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</si>
  <si>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</si>
  <si>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</si>
  <si>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</si>
  <si>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</si>
  <si>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</si>
  <si>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</si>
  <si>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</si>
  <si>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</si>
  <si>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</si>
  <si>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</si>
  <si>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</si>
  <si>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</si>
  <si>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</si>
  <si>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</si>
  <si>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</si>
  <si>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</si>
  <si>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</si>
  <si>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</si>
  <si>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</si>
  <si>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</si>
  <si>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</si>
  <si>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</si>
  <si>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</si>
  <si>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</si>
  <si>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</si>
  <si>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</si>
  <si>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</si>
  <si>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</si>
  <si>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</si>
  <si>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</si>
  <si>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</si>
  <si>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</si>
  <si>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</si>
  <si>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</si>
  <si>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</si>
  <si>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</si>
  <si>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</si>
  <si>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</si>
  <si>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</si>
  <si>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</si>
  <si>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</si>
  <si>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</si>
  <si>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</si>
  <si>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</si>
  <si>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</si>
  <si>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</si>
  <si>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</si>
  <si>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</si>
  <si>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</si>
  <si>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</si>
  <si>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</si>
  <si>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</si>
  <si>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</si>
  <si>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</si>
  <si>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</si>
  <si>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</si>
  <si>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</si>
  <si>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</si>
  <si>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</si>
  <si>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</si>
  <si>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</si>
  <si>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</si>
  <si>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</si>
  <si>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</si>
  <si>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</si>
  <si>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</si>
  <si>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</si>
  <si>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</si>
  <si>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</si>
  <si>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</si>
  <si>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</si>
  <si>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</si>
  <si>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</si>
  <si>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</si>
  <si>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</si>
  <si>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</si>
  <si>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</si>
  <si>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</si>
  <si>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</si>
  <si>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</si>
  <si>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</si>
  <si>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</si>
  <si>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</si>
  <si>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</si>
  <si>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</si>
  <si>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</si>
  <si>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</si>
  <si>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</si>
  <si>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</si>
  <si>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</si>
  <si>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</si>
  <si>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</si>
  <si>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</si>
  <si>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</si>
  <si>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</si>
  <si>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</si>
  <si>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</si>
  <si>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</si>
  <si>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</si>
  <si>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</si>
  <si>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</si>
  <si>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</si>
  <si>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</si>
  <si>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</si>
  <si>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</si>
  <si>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</si>
  <si>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</si>
  <si>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</si>
  <si>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</si>
  <si>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</si>
  <si>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</si>
  <si>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</si>
  <si>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</si>
  <si>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</si>
  <si>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</si>
  <si>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</si>
  <si>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</si>
  <si>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</si>
  <si>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</si>
  <si>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</si>
  <si>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</si>
  <si>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</si>
  <si>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</si>
  <si>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</si>
  <si>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</si>
  <si>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</si>
  <si>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</si>
  <si>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</si>
  <si>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</si>
  <si>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</si>
  <si>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</si>
  <si>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</si>
  <si>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</si>
  <si>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</si>
  <si>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</si>
  <si>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</si>
  <si>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</si>
  <si>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</si>
  <si>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</si>
  <si>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</si>
  <si>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</si>
  <si>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</si>
  <si>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</si>
  <si>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</si>
  <si>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</si>
  <si>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</si>
  <si>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</si>
  <si>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</si>
  <si>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</si>
  <si>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</si>
  <si>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</si>
  <si>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</si>
  <si>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</si>
  <si>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</si>
  <si>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</si>
  <si>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</si>
  <si>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</si>
  <si>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</si>
  <si>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</si>
  <si>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</si>
  <si>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</si>
  <si>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</si>
  <si>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</si>
  <si>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</si>
  <si>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</si>
  <si>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</si>
  <si>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</si>
  <si>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</si>
  <si>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</si>
  <si>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</si>
  <si>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</si>
  <si>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</si>
  <si>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</si>
  <si>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</si>
  <si>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</si>
  <si>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</si>
  <si>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</si>
  <si>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</si>
  <si>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</si>
  <si>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</si>
  <si>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</si>
  <si>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</si>
  <si>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</si>
  <si>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</si>
  <si>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</si>
  <si>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</si>
  <si>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</si>
  <si>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</si>
  <si>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</si>
  <si>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</si>
  <si>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</si>
  <si>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</si>
  <si>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</si>
  <si>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</si>
  <si>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</si>
  <si>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</si>
  <si>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</si>
  <si>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</si>
  <si>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</si>
  <si>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</si>
  <si>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</si>
  <si>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</si>
  <si>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</si>
  <si>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</si>
  <si>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</si>
  <si>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</si>
  <si>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</si>
  <si>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</si>
  <si>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</si>
  <si>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</si>
  <si>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</si>
  <si>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</si>
  <si>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</si>
  <si>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</si>
  <si>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</si>
  <si>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</si>
  <si>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</si>
  <si>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</si>
  <si>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</si>
  <si>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</si>
  <si>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</si>
  <si>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</si>
  <si>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</si>
  <si>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</si>
  <si>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</si>
  <si>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</si>
  <si>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</si>
  <si>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</si>
  <si>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</si>
  <si>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</si>
  <si>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</si>
  <si>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</si>
  <si>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</si>
  <si>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</si>
  <si>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</si>
  <si>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</si>
  <si>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</si>
  <si>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</si>
  <si>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</si>
  <si>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</si>
  <si>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</si>
  <si>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</si>
  <si>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</si>
  <si>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</si>
  <si>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</si>
  <si>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</si>
  <si>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</si>
  <si>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</si>
  <si>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</si>
  <si>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</si>
  <si>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</si>
  <si>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</si>
  <si>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</si>
  <si>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</si>
  <si>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</si>
  <si>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</si>
  <si>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</si>
  <si>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</si>
  <si>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</si>
  <si>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</si>
  <si>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</si>
  <si>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</si>
  <si>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</si>
  <si>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</si>
  <si>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</si>
  <si>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</si>
  <si>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</si>
  <si>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</si>
  <si>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</si>
  <si>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</si>
  <si>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</si>
  <si>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</si>
  <si>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</si>
  <si>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</si>
  <si>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</si>
  <si>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</si>
  <si>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</si>
  <si>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</si>
  <si>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</si>
  <si>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</si>
  <si>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</si>
  <si>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</si>
  <si>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</si>
  <si>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</si>
  <si>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</si>
  <si>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</si>
  <si>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</si>
  <si>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</si>
  <si>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</si>
  <si>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</si>
  <si>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</si>
  <si>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</si>
  <si>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</si>
  <si>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</si>
  <si>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</si>
  <si>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</si>
  <si>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</si>
  <si>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</si>
  <si>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</si>
  <si>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</si>
  <si>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</si>
  <si>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</si>
  <si>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</si>
  <si>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</si>
  <si>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</si>
  <si>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</si>
  <si>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</si>
  <si>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</si>
  <si>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</si>
  <si>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</si>
  <si>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</si>
  <si>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</si>
  <si>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</si>
  <si>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</si>
  <si>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</si>
  <si>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</si>
  <si>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</si>
  <si>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</si>
  <si>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</si>
  <si>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</si>
  <si>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</si>
  <si>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</si>
  <si>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</si>
  <si>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</si>
  <si>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</si>
  <si>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</si>
  <si>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</si>
  <si>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</si>
  <si>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</si>
  <si>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</si>
  <si>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</si>
  <si>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</si>
  <si>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</si>
  <si>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</si>
  <si>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</si>
  <si>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</si>
  <si>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</si>
  <si>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</si>
  <si>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</si>
  <si>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</si>
  <si>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</si>
  <si>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</si>
  <si>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</si>
  <si>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</si>
  <si>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</si>
  <si>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</si>
  <si>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</si>
  <si>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</si>
  <si>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</si>
  <si>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</si>
  <si>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</si>
  <si>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</si>
  <si>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</si>
  <si>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</si>
  <si>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</si>
  <si>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</si>
  <si>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</si>
  <si>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</si>
  <si>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</si>
  <si>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</si>
  <si>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</si>
  <si>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</si>
  <si>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</si>
  <si>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</si>
  <si>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</si>
  <si>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</si>
  <si>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</si>
  <si>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</si>
  <si>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</si>
  <si>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</si>
  <si>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</si>
  <si>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</si>
  <si>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</si>
  <si>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</si>
  <si>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</si>
  <si>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</si>
  <si>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</si>
  <si>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</si>
  <si>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</si>
  <si>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</si>
  <si>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</si>
  <si>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</si>
  <si>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</si>
  <si>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</si>
  <si>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</si>
  <si>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</si>
  <si>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</si>
  <si>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</si>
  <si>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</si>
  <si>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</si>
  <si>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</si>
  <si>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</si>
  <si>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</si>
  <si>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</si>
  <si>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</si>
  <si>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</si>
  <si>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</si>
  <si>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</si>
  <si>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</si>
  <si>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</si>
  <si>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</si>
  <si>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</si>
  <si>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</si>
  <si>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</si>
  <si>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</si>
  <si>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</si>
  <si>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</si>
  <si>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</si>
  <si>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</si>
  <si>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</si>
  <si>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</si>
  <si>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</si>
  <si>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</si>
  <si>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</si>
  <si>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</si>
  <si>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</si>
  <si>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</si>
  <si>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</si>
  <si>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</si>
  <si>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</si>
  <si>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</si>
  <si>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</si>
  <si>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</si>
  <si>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</si>
  <si>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</si>
  <si>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</si>
  <si>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</si>
  <si>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</si>
  <si>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</si>
  <si>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</si>
  <si>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</si>
  <si>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</si>
  <si>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</si>
  <si>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</si>
  <si>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</si>
  <si>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</si>
  <si>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</si>
  <si>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</si>
  <si>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</si>
  <si>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</si>
  <si>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</si>
  <si>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</si>
  <si>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</si>
  <si>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</si>
  <si>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</si>
  <si>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</si>
  <si>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</si>
  <si>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</si>
  <si>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</si>
  <si>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</si>
  <si>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</si>
  <si>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</si>
  <si>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</si>
  <si>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</si>
  <si>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</si>
  <si>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</si>
  <si>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</si>
  <si>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</si>
  <si>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</si>
  <si>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</si>
  <si>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</si>
  <si>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</si>
  <si>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</si>
  <si>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</si>
  <si>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</si>
  <si>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</si>
  <si>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</si>
  <si>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</si>
  <si>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</si>
  <si>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</si>
  <si>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</si>
  <si>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</si>
  <si>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</si>
  <si>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</si>
  <si>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</si>
  <si>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</si>
  <si>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</si>
  <si>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</si>
  <si>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</si>
  <si>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</si>
  <si>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</si>
  <si>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</si>
  <si>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</si>
  <si>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</si>
  <si>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</si>
  <si>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</si>
  <si>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</si>
  <si>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</si>
  <si>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</si>
  <si>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</si>
  <si>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</si>
  <si>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</si>
  <si>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</si>
  <si>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</si>
  <si>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</si>
  <si>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</si>
  <si>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</si>
  <si>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</si>
  <si>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</si>
  <si>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</si>
  <si>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</si>
  <si>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</si>
  <si>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</si>
  <si>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</si>
  <si>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</si>
  <si>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</si>
  <si>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</si>
  <si>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</si>
  <si>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</si>
  <si>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</si>
  <si>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</si>
  <si>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</si>
  <si>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</si>
  <si>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</si>
  <si>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</si>
  <si>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</si>
  <si>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</si>
  <si>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</si>
  <si>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</si>
  <si>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</si>
  <si>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</si>
  <si>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</si>
  <si>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</si>
  <si>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</si>
  <si>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</si>
  <si>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</si>
  <si>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</si>
  <si>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</si>
  <si>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</si>
  <si>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</si>
  <si>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</si>
  <si>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</si>
  <si>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</si>
  <si>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</si>
  <si>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</si>
  <si>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</si>
  <si>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</si>
  <si>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</si>
  <si>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</si>
  <si>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</si>
  <si>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</si>
  <si>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</si>
  <si>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</si>
  <si>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</si>
  <si>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</si>
  <si>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</si>
  <si>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</si>
  <si>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</si>
  <si>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</si>
  <si>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</si>
  <si>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</si>
  <si>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</si>
  <si>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</si>
  <si>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</si>
  <si>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</si>
  <si>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</si>
  <si>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</si>
  <si>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</si>
  <si>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</si>
  <si>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</si>
  <si>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</si>
  <si>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</si>
  <si>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</si>
  <si>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</si>
  <si>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</si>
  <si>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</si>
  <si>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</si>
  <si>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</si>
  <si>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</si>
  <si>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</si>
  <si>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</si>
  <si>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</si>
  <si>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</si>
  <si>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</si>
  <si>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</si>
  <si>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</si>
  <si>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</si>
  <si>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</si>
  <si>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</si>
  <si>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</si>
  <si>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</si>
  <si>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</si>
  <si>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</si>
  <si>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</si>
  <si>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</si>
  <si>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</si>
  <si>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</si>
  <si>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</si>
  <si>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</si>
  <si>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</si>
  <si>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</si>
  <si>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</si>
  <si>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</si>
  <si>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</si>
  <si>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</si>
  <si>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</si>
  <si>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</si>
  <si>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</si>
  <si>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</si>
  <si>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</si>
  <si>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</si>
  <si>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</si>
  <si>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</si>
  <si>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</si>
  <si>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</si>
  <si>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</si>
  <si>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</si>
  <si>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</si>
  <si>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</si>
  <si>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</si>
  <si>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</si>
  <si>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</si>
  <si>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</si>
  <si>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</si>
  <si>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</si>
  <si>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</si>
  <si>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</si>
  <si>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</si>
  <si>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</si>
  <si>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</si>
  <si>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</si>
  <si>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</si>
  <si>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</si>
  <si>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</si>
  <si>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</si>
  <si>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</si>
  <si>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</si>
  <si>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</si>
  <si>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</si>
  <si>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</si>
  <si>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</si>
  <si>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</si>
  <si>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</si>
  <si>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</si>
  <si>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</si>
  <si>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</si>
  <si>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</si>
  <si>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</si>
  <si>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</si>
  <si>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</si>
  <si>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</si>
  <si>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</si>
  <si>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</si>
  <si>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</si>
  <si>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</si>
  <si>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</si>
  <si>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</si>
  <si>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</si>
  <si>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</si>
  <si>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</si>
  <si>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</si>
  <si>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</si>
  <si>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</si>
  <si>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</si>
  <si>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</si>
  <si>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</si>
  <si>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</si>
  <si>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</si>
  <si>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</si>
  <si>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</si>
  <si>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</si>
  <si>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</si>
  <si>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</si>
  <si>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</si>
  <si>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</si>
  <si>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</si>
  <si>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</si>
  <si>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</si>
  <si>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</si>
  <si>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</si>
  <si>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</si>
  <si>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</si>
  <si>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</si>
  <si>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</si>
  <si>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</si>
  <si>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</si>
  <si>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</si>
  <si>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</si>
  <si>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</si>
  <si>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</si>
  <si>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</si>
  <si>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</si>
  <si>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</si>
  <si>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</si>
  <si>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</si>
  <si>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</si>
  <si>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</si>
  <si>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</si>
  <si>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</si>
  <si>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</si>
  <si>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</si>
  <si>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</si>
  <si>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</si>
  <si>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</si>
  <si>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</si>
  <si>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</si>
  <si>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</si>
  <si>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</si>
  <si>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</si>
  <si>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</si>
  <si>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</si>
  <si>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</si>
  <si>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</si>
  <si>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</si>
  <si>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</si>
  <si>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</si>
  <si>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</si>
  <si>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</si>
  <si>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</si>
  <si>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</si>
  <si>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</si>
  <si>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</si>
  <si>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</si>
  <si>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</si>
  <si>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</si>
  <si>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</si>
  <si>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</si>
  <si>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</si>
  <si>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</si>
  <si>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</si>
  <si>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</si>
  <si>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</si>
  <si>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</si>
  <si>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</si>
  <si>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</si>
  <si>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</si>
  <si>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</si>
  <si>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</si>
  <si>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</si>
  <si>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</si>
  <si>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</si>
  <si>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</si>
  <si>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</si>
  <si>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</si>
  <si>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</si>
  <si>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</si>
  <si>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</si>
  <si>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</si>
  <si>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</si>
  <si>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</si>
  <si>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</si>
  <si>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</si>
  <si>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</si>
  <si>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</si>
  <si>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</si>
  <si>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</si>
  <si>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</si>
  <si>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</si>
  <si>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</si>
  <si>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</si>
  <si>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</si>
  <si>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</si>
  <si>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</si>
  <si>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</si>
  <si>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</si>
  <si>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</si>
  <si>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</si>
  <si>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</si>
  <si>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</si>
  <si>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</si>
  <si>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</si>
  <si>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</si>
  <si>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</si>
  <si>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</si>
  <si>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</si>
  <si>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</si>
  <si>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</si>
  <si>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</si>
  <si>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</si>
  <si>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</si>
  <si>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</si>
  <si>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</si>
  <si>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</si>
  <si>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</si>
  <si>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</si>
  <si>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</si>
  <si>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</si>
  <si>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</si>
  <si>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</si>
  <si>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</si>
  <si>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</si>
  <si>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</si>
  <si>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</si>
  <si>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</si>
  <si>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</si>
  <si>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</si>
  <si>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</si>
  <si>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</si>
  <si>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</si>
  <si>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</si>
  <si>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</si>
  <si>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</si>
  <si>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</si>
  <si>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</si>
  <si>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</si>
  <si>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</si>
  <si>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</si>
  <si>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</si>
  <si>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</si>
  <si>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</si>
  <si>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</si>
  <si>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</si>
  <si>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</si>
  <si>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</si>
  <si>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</si>
  <si>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</si>
  <si>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</si>
  <si>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</si>
  <si>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</si>
  <si>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</si>
  <si>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</si>
  <si>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</si>
  <si>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</si>
  <si>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</si>
  <si>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</si>
  <si>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</si>
  <si>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</si>
  <si>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</si>
  <si>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</si>
  <si>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</si>
  <si>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</si>
  <si>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</si>
  <si>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</si>
  <si>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</si>
  <si>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</si>
  <si>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</si>
  <si>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</si>
  <si>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</si>
  <si>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</si>
  <si>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</si>
  <si>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</si>
  <si>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</si>
  <si>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</si>
  <si>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</si>
  <si>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</si>
  <si>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</si>
  <si>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</si>
  <si>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</si>
  <si>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</si>
  <si>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</si>
  <si>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</si>
  <si>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</si>
  <si>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</si>
  <si>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</si>
  <si>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</si>
  <si>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</si>
  <si>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</si>
  <si>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</si>
  <si>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</si>
  <si>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</si>
  <si>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</si>
  <si>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</si>
  <si>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</si>
  <si>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</si>
  <si>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</si>
  <si>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</si>
  <si>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</si>
  <si>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</si>
  <si>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</si>
  <si>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</si>
  <si>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</si>
  <si>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</si>
  <si>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</si>
  <si>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</si>
  <si>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</si>
  <si>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</si>
  <si>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</si>
  <si>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</si>
  <si>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</si>
  <si>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</si>
  <si>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</si>
  <si>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</si>
  <si>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</si>
  <si>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</si>
  <si>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</si>
  <si>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</si>
  <si>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</si>
  <si>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</si>
  <si>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</si>
  <si>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</si>
  <si>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</si>
  <si>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</si>
  <si>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</si>
  <si>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</si>
  <si>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</si>
  <si>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</si>
  <si>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</si>
  <si>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</si>
  <si>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</si>
  <si>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</si>
  <si>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</si>
  <si>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</si>
  <si>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</si>
  <si>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</si>
  <si>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</si>
  <si>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</si>
  <si>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</si>
  <si>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</si>
  <si>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</si>
  <si>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</si>
  <si>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</si>
  <si>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</si>
  <si>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</si>
  <si>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</si>
  <si>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</si>
  <si>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</si>
  <si>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</si>
  <si>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</si>
  <si>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</si>
  <si>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</si>
  <si>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</si>
  <si>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</si>
  <si>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</si>
  <si>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</si>
  <si>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</si>
  <si>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</si>
  <si>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</si>
  <si>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</si>
  <si>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</si>
  <si>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</si>
  <si>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</si>
  <si>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</si>
  <si>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</si>
  <si>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</si>
  <si>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</si>
  <si>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</si>
  <si>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</si>
  <si>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</si>
  <si>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</si>
  <si>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</si>
  <si>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</si>
  <si>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</si>
  <si>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</si>
  <si>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</si>
  <si>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</si>
  <si>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</si>
  <si>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</si>
  <si>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</si>
  <si>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</si>
  <si>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</si>
  <si>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</si>
  <si>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</si>
  <si>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</si>
  <si>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</si>
  <si>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</si>
  <si>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</si>
  <si>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</si>
  <si>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</si>
  <si>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</si>
  <si>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</si>
  <si>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</si>
  <si>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</si>
  <si>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</si>
  <si>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</si>
  <si>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</si>
  <si>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</si>
  <si>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</si>
  <si>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</si>
  <si>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</si>
  <si>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</si>
  <si>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</si>
  <si>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</si>
  <si>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</si>
  <si>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</si>
  <si>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</si>
  <si>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</si>
  <si>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</si>
  <si>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</si>
  <si>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</si>
  <si>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</si>
  <si>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</si>
  <si>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</si>
  <si>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</si>
  <si>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</si>
  <si>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</si>
  <si>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</si>
  <si>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</si>
  <si>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</si>
  <si>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</si>
  <si>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</si>
  <si>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</si>
  <si>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</si>
  <si>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</si>
  <si>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</si>
  <si>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</si>
  <si>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</si>
  <si>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</si>
  <si>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</si>
  <si>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</si>
  <si>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</si>
  <si>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</si>
  <si>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</si>
  <si>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</si>
  <si>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</si>
  <si>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</si>
  <si>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</si>
  <si>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</si>
  <si>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</si>
  <si>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</si>
  <si>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</si>
  <si>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</si>
  <si>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</si>
  <si>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</si>
  <si>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</si>
  <si>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</si>
  <si>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</si>
  <si>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</si>
  <si>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</si>
  <si>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</si>
  <si>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</si>
  <si>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</si>
  <si>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</si>
  <si>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</si>
  <si>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</si>
  <si>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</si>
  <si>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</si>
  <si>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</si>
  <si>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</si>
  <si>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</si>
  <si>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</si>
  <si>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</si>
  <si>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</si>
  <si>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</si>
  <si>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</si>
  <si>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</si>
  <si>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</si>
  <si>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</si>
  <si>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</si>
  <si>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</si>
  <si>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</si>
  <si>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</si>
  <si>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</si>
  <si>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</si>
  <si>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</si>
  <si>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</si>
  <si>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</si>
  <si>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</si>
  <si>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</si>
  <si>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</si>
  <si>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</si>
  <si>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</si>
  <si>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</si>
  <si>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</si>
  <si>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</si>
  <si>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</si>
  <si>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</si>
  <si>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</si>
  <si>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</si>
  <si>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</si>
  <si>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</si>
  <si>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</si>
  <si>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</si>
  <si>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</si>
  <si>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</si>
  <si>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</si>
  <si>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</si>
  <si>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</si>
  <si>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</si>
  <si>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</si>
  <si>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</si>
  <si>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</si>
  <si>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</si>
  <si>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</si>
  <si>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</si>
  <si>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</si>
  <si>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</si>
  <si>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</si>
  <si>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</si>
  <si>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</si>
  <si>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</si>
  <si>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</si>
  <si>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</si>
  <si>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</si>
  <si>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</si>
  <si>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</si>
  <si>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</si>
  <si>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</si>
  <si>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</si>
  <si>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</si>
  <si>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</si>
  <si>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</si>
  <si>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</si>
  <si>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</si>
  <si>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</si>
  <si>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</si>
  <si>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</si>
  <si>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</si>
  <si>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</si>
  <si>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</si>
  <si>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</si>
  <si>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</si>
  <si>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</si>
  <si>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</si>
  <si>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</si>
  <si>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</si>
  <si>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</si>
  <si>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</si>
  <si>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</si>
  <si>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</si>
  <si>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</si>
  <si>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</si>
  <si>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</si>
  <si>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</si>
  <si>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</si>
  <si>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</si>
  <si>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</si>
  <si>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</si>
  <si>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</si>
  <si>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</si>
  <si>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</si>
  <si>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</si>
  <si>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</si>
  <si>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</si>
  <si>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</si>
  <si>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</si>
  <si>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</si>
  <si>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</si>
  <si>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</si>
  <si>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</si>
  <si>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</si>
  <si>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</si>
  <si>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</si>
  <si>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</si>
  <si>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</si>
  <si>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</si>
  <si>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</si>
  <si>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</si>
  <si>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</si>
  <si>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</si>
  <si>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</si>
  <si>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</si>
  <si>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</si>
  <si>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</si>
  <si>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</si>
  <si>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</si>
  <si>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</si>
  <si>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</si>
  <si>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</si>
  <si>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</si>
  <si>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</si>
  <si>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</si>
  <si>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</si>
  <si>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</si>
  <si>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</si>
  <si>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</si>
  <si>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</si>
  <si>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</si>
  <si>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</si>
  <si>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</si>
  <si>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</si>
  <si>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</si>
  <si>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</si>
  <si>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</si>
  <si>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</si>
  <si>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</si>
  <si>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</si>
  <si>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</si>
  <si>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</si>
  <si>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</si>
  <si>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</si>
  <si>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</si>
  <si>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</si>
  <si>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</si>
  <si>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</si>
  <si>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</si>
  <si>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</si>
  <si>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</si>
  <si>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</si>
  <si>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</si>
  <si>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</si>
  <si>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</si>
  <si>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</si>
  <si>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</si>
  <si>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</si>
  <si>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</si>
  <si>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</si>
  <si>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</si>
  <si>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</si>
  <si>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</si>
  <si>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</si>
  <si>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</si>
  <si>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</si>
  <si>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</si>
  <si>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</si>
  <si>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</si>
  <si>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</si>
  <si>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</si>
  <si>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</si>
  <si>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</si>
  <si>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</si>
  <si>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</si>
  <si>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</si>
  <si>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</si>
  <si>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</si>
  <si>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</si>
  <si>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</si>
  <si>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</si>
  <si>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</si>
  <si>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</si>
  <si>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</si>
  <si>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</si>
  <si>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</si>
  <si>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</si>
  <si>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</si>
  <si>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</si>
  <si>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</si>
  <si>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</si>
  <si>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</si>
  <si>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</si>
  <si>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</si>
  <si>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</si>
  <si>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</si>
  <si>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</si>
  <si>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</si>
  <si>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</si>
  <si>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</si>
  <si>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</si>
  <si>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</si>
  <si>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</si>
  <si>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</si>
  <si>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</si>
  <si>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</si>
  <si>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</si>
  <si>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</si>
  <si>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</si>
  <si>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</si>
  <si>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</si>
  <si>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</si>
  <si>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</si>
  <si>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</si>
  <si>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</si>
  <si>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</si>
  <si>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</si>
  <si>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</si>
  <si>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</si>
  <si>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</si>
  <si>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</si>
  <si>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</si>
  <si>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</si>
  <si>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</si>
  <si>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</si>
  <si>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</si>
  <si>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</si>
  <si>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</si>
  <si>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</si>
  <si>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</si>
  <si>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</si>
  <si>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</si>
  <si>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</si>
  <si>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</si>
  <si>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</si>
  <si>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</si>
  <si>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</si>
  <si>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</si>
  <si>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</si>
  <si>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</si>
  <si>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</si>
  <si>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</si>
  <si>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</si>
  <si>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</si>
  <si>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</si>
  <si>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</si>
  <si>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</si>
  <si>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</si>
  <si>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</si>
  <si>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</si>
  <si>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</si>
  <si>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</si>
  <si>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</si>
  <si>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</si>
  <si>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</si>
  <si>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</si>
  <si>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</si>
  <si>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</si>
  <si>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</si>
  <si>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</si>
  <si>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</si>
  <si>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</si>
  <si>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</si>
  <si>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</si>
  <si>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</si>
  <si>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</si>
  <si>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</si>
  <si>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</si>
  <si>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</si>
  <si>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</si>
  <si>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</si>
  <si>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</si>
  <si>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</si>
  <si>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</si>
  <si>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</si>
  <si>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</si>
  <si>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</si>
  <si>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</si>
  <si>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</si>
  <si>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</si>
  <si>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</si>
  <si>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</si>
  <si>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</si>
  <si>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</si>
  <si>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</si>
  <si>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</si>
  <si>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</si>
  <si>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</si>
  <si>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</si>
  <si>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</si>
  <si>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</si>
  <si>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</si>
  <si>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</si>
  <si>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</si>
  <si>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</si>
  <si>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</si>
  <si>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</si>
  <si>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</si>
  <si>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</si>
  <si>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</si>
  <si>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</si>
  <si>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</si>
  <si>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</si>
  <si>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</si>
  <si>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</si>
  <si>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</si>
  <si>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</si>
  <si>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</si>
  <si>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</si>
  <si>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</si>
  <si>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</si>
  <si>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</si>
  <si>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</si>
  <si>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</si>
  <si>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</si>
  <si>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</si>
  <si>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</si>
  <si>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</si>
  <si>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</si>
  <si>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</si>
  <si>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</si>
  <si>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</si>
  <si>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</si>
  <si>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</si>
  <si>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</si>
  <si>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</si>
  <si>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</si>
  <si>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</si>
  <si>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</si>
  <si>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</si>
  <si>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</si>
  <si>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</si>
  <si>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</si>
  <si>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</si>
  <si>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</si>
  <si>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</si>
  <si>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</si>
  <si>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</si>
  <si>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</si>
  <si>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</si>
  <si>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</si>
  <si>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</si>
  <si>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</si>
  <si>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</si>
  <si>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</si>
  <si>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</si>
  <si>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</si>
  <si>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</si>
  <si>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</si>
  <si>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</si>
  <si>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</si>
  <si>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</si>
  <si>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</si>
  <si>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</si>
  <si>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</si>
  <si>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</si>
  <si>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</si>
  <si>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</si>
  <si>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</si>
  <si>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</si>
  <si>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</si>
  <si>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</si>
  <si>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</si>
  <si>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</si>
  <si>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</si>
  <si>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</si>
  <si>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</si>
  <si>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</si>
  <si>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</si>
  <si>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</si>
  <si>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</si>
  <si>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</si>
  <si>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</si>
  <si>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</si>
  <si>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</si>
  <si>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</si>
  <si>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</si>
  <si>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</si>
  <si>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</si>
  <si>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</si>
  <si>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</si>
  <si>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</si>
  <si>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</si>
  <si>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</si>
  <si>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</si>
  <si>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</si>
  <si>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</si>
  <si>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</si>
  <si>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</si>
  <si>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</si>
  <si>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</si>
  <si>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</si>
  <si>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</si>
  <si>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</si>
  <si>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</si>
  <si>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</si>
  <si>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</si>
  <si>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</si>
  <si>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</si>
  <si>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</si>
  <si>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</si>
  <si>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</si>
  <si>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</si>
  <si>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</si>
  <si>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</si>
  <si>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</si>
  <si>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</si>
  <si>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</si>
  <si>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</si>
  <si>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</si>
  <si>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</si>
  <si>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</si>
  <si>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</si>
  <si>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</si>
  <si>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</si>
  <si>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</si>
  <si>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</si>
  <si>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</si>
  <si>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</si>
  <si>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</si>
  <si>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</si>
  <si>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</si>
  <si>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</si>
  <si>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</si>
  <si>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</si>
  <si>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</si>
  <si>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</si>
  <si>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</si>
  <si>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</si>
  <si>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</si>
  <si>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</si>
  <si>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</si>
  <si>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</si>
  <si>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</si>
  <si>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</si>
  <si>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</si>
  <si>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</si>
  <si>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</si>
  <si>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</si>
  <si>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</si>
  <si>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</si>
  <si>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</si>
  <si>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</si>
  <si>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</si>
  <si>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</si>
  <si>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</si>
  <si>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</si>
  <si>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</si>
  <si>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</si>
  <si>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</si>
  <si>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</si>
  <si>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</si>
  <si>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</si>
  <si>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</si>
  <si>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</si>
  <si>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</si>
  <si>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</si>
  <si>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</si>
  <si>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</si>
  <si>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</si>
  <si>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</si>
  <si>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</si>
  <si>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</si>
  <si>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</si>
  <si>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</si>
  <si>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</si>
  <si>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</si>
  <si>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</si>
  <si>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</si>
  <si>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</si>
  <si>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</si>
  <si>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</si>
  <si>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</si>
  <si>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</si>
  <si>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</si>
  <si>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</si>
  <si>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</si>
  <si>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</si>
  <si>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</si>
  <si>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</si>
  <si>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</si>
  <si>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</si>
  <si>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</si>
  <si>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</si>
  <si>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</si>
  <si>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</si>
  <si>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</si>
  <si>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</si>
  <si>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</si>
  <si>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</si>
  <si>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</si>
  <si>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</si>
  <si>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</si>
  <si>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</si>
  <si>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</si>
  <si>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</si>
  <si>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</si>
  <si>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</si>
  <si>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</si>
  <si>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</si>
  <si>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</si>
  <si>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</si>
  <si>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</si>
  <si>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</si>
  <si>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</si>
  <si>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</si>
  <si>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</si>
  <si>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</si>
  <si>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</si>
  <si>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</si>
  <si>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</si>
  <si>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</si>
  <si>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</si>
  <si>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</si>
  <si>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</si>
  <si>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</si>
  <si>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</si>
  <si>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</si>
  <si>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</si>
  <si>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</si>
  <si>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</si>
  <si>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</si>
  <si>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</si>
  <si>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</si>
  <si>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</si>
  <si>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</si>
  <si>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</si>
  <si>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</si>
  <si>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</si>
  <si>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</si>
  <si>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</si>
  <si>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</si>
  <si>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</si>
  <si>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</si>
  <si>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</si>
  <si>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</si>
  <si>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</si>
  <si>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</si>
  <si>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</si>
  <si>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</si>
  <si>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</si>
  <si>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</si>
  <si>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</si>
  <si>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</si>
  <si>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</si>
  <si>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</si>
  <si>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</si>
  <si>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</si>
  <si>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</si>
  <si>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</si>
  <si>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</si>
  <si>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</si>
  <si>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</si>
  <si>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</si>
  <si>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</si>
  <si>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</si>
  <si>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</si>
  <si>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</si>
  <si>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</si>
  <si>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</si>
  <si>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</si>
  <si>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</si>
  <si>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</si>
  <si>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</si>
  <si>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</si>
  <si>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</si>
  <si>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</si>
  <si>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</si>
  <si>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</si>
  <si>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</si>
  <si>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</si>
  <si>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</si>
  <si>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</si>
  <si>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</si>
  <si>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</si>
  <si>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</si>
  <si>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</si>
  <si>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</si>
  <si>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</si>
  <si>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</si>
  <si>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</si>
  <si>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</si>
  <si>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</si>
  <si>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</si>
  <si>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</si>
  <si>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</si>
  <si>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</si>
  <si>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</si>
  <si>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</si>
  <si>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</si>
  <si>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</si>
  <si>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</si>
  <si>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</si>
  <si>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</si>
  <si>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</si>
  <si>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</si>
  <si>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</si>
  <si>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</si>
  <si>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</si>
  <si>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</si>
  <si>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</si>
  <si>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</si>
  <si>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</si>
  <si>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</si>
  <si>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</si>
  <si>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</si>
  <si>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</si>
  <si>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</si>
  <si>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</si>
  <si>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</si>
  <si>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</si>
  <si>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</si>
  <si>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</si>
  <si>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</si>
  <si>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</si>
  <si>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</si>
  <si>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</si>
  <si>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</si>
  <si>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</si>
  <si>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</si>
  <si>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</si>
  <si>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</si>
  <si>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</si>
  <si>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</si>
  <si>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</si>
  <si>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</si>
  <si>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</si>
  <si>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</si>
  <si>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</si>
  <si>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</si>
  <si>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</si>
  <si>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</si>
  <si>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</si>
  <si>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</si>
  <si>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</si>
  <si>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</si>
  <si>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</si>
  <si>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</si>
  <si>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</si>
  <si>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</si>
  <si>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</si>
  <si>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</si>
  <si>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</si>
  <si>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</si>
  <si>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</si>
  <si>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</si>
  <si>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</si>
  <si>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</si>
  <si>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</si>
  <si>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</si>
  <si>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</si>
  <si>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</si>
  <si>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</si>
  <si>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</si>
  <si>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</si>
  <si>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</si>
  <si>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</si>
  <si>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</si>
  <si>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</si>
  <si>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</si>
  <si>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</si>
  <si>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</si>
  <si>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</si>
  <si>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</si>
  <si>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</si>
  <si>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</si>
  <si>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</si>
  <si>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</si>
  <si>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</si>
  <si>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</si>
  <si>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</si>
  <si>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</si>
  <si>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</si>
  <si>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</si>
  <si>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</si>
  <si>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</si>
  <si>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</si>
  <si>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</si>
  <si>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</si>
  <si>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</si>
  <si>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</si>
  <si>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</si>
  <si>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</si>
  <si>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</si>
  <si>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</si>
  <si>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</si>
  <si>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</si>
  <si>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</si>
  <si>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</si>
  <si>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</si>
  <si>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</si>
  <si>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</si>
  <si>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</si>
  <si>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</si>
  <si>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</si>
  <si>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</si>
  <si>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</si>
  <si>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</si>
  <si>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</si>
  <si>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</si>
  <si>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</si>
  <si>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</si>
  <si>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</si>
  <si>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</si>
  <si>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</si>
  <si>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</si>
  <si>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</si>
  <si>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</si>
  <si>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</si>
  <si>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</si>
  <si>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</si>
  <si>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</si>
  <si>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</si>
  <si>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</si>
  <si>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</si>
  <si>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</si>
  <si>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</si>
  <si>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</si>
  <si>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</si>
  <si>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</si>
  <si>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</si>
  <si>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</si>
  <si>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</si>
  <si>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</si>
  <si>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</si>
  <si>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</si>
  <si>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</si>
  <si>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</si>
  <si>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</si>
  <si>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</si>
  <si>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</si>
  <si>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</si>
  <si>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</si>
  <si>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</si>
  <si>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</si>
  <si>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</si>
  <si>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</si>
  <si>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</si>
  <si>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</si>
  <si>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</si>
  <si>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</si>
  <si>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</si>
  <si>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</si>
  <si>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</si>
  <si>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</si>
  <si>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</si>
  <si>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</si>
  <si>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</si>
  <si>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</si>
  <si>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</si>
  <si>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</si>
  <si>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</si>
  <si>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</si>
  <si>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</si>
  <si>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</si>
  <si>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</si>
  <si>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</si>
  <si>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</si>
  <si>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</si>
  <si>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</si>
  <si>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</si>
  <si>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</si>
  <si>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</si>
  <si>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</si>
  <si>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</si>
  <si>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</si>
  <si>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</si>
  <si>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</si>
  <si>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</si>
  <si>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</si>
  <si>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</si>
  <si>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</si>
  <si>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</si>
  <si>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</si>
  <si>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</si>
  <si>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</si>
  <si>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</si>
  <si>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</si>
  <si>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</si>
  <si>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</si>
  <si>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</si>
  <si>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</si>
  <si>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</si>
  <si>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</si>
  <si>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</si>
  <si>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</si>
  <si>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</si>
  <si>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</si>
  <si>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</si>
  <si>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</si>
  <si>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</si>
  <si>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</si>
  <si>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</si>
  <si>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</si>
  <si>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</si>
  <si>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</si>
  <si>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</si>
  <si>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</si>
  <si>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</si>
  <si>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</si>
  <si>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</si>
  <si>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</si>
  <si>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</si>
  <si>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</si>
  <si>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</si>
  <si>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</si>
  <si>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</si>
  <si>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</si>
  <si>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</si>
  <si>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</si>
  <si>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</si>
  <si>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</si>
  <si>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</si>
  <si>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</si>
  <si>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</si>
  <si>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</si>
  <si>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</si>
  <si>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</si>
  <si>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</si>
  <si>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</si>
  <si>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</si>
  <si>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</si>
  <si>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</si>
  <si>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</si>
  <si>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</si>
  <si>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</si>
  <si>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</si>
  <si>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</si>
  <si>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</si>
  <si>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</si>
  <si>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</si>
  <si>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</si>
  <si>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</si>
  <si>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</si>
  <si>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</si>
  <si>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</si>
  <si>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</si>
  <si>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</si>
  <si>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</si>
  <si>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</si>
  <si>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</si>
  <si>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</si>
  <si>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</si>
  <si>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</si>
  <si>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</si>
  <si>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</si>
  <si>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</si>
  <si>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</si>
  <si>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</si>
  <si>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</si>
  <si>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</si>
  <si>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</si>
  <si>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</si>
  <si>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</si>
  <si>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</si>
  <si>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</si>
  <si>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</si>
  <si>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</si>
  <si>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</si>
  <si>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</si>
  <si>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</si>
  <si>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</si>
  <si>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</si>
  <si>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</si>
  <si>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</si>
  <si>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</si>
  <si>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</si>
  <si>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</si>
  <si>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</si>
  <si>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</si>
  <si>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</si>
  <si>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</si>
  <si>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</si>
  <si>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</si>
  <si>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</si>
  <si>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</si>
  <si>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</si>
  <si>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</si>
  <si>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</si>
  <si>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</si>
  <si>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</si>
  <si>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</si>
  <si>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</si>
  <si>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</si>
  <si>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</si>
  <si>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</si>
  <si>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</si>
  <si>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</si>
  <si>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</si>
  <si>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</si>
  <si>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</si>
  <si>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</si>
  <si>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</si>
  <si>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</si>
  <si>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</si>
  <si>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</si>
  <si>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</si>
  <si>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</si>
  <si>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</si>
  <si>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</si>
  <si>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</si>
  <si>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</si>
  <si>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</si>
  <si>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</si>
  <si>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</si>
  <si>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</si>
  <si>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</si>
  <si>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</si>
  <si>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</si>
  <si>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</si>
  <si>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</si>
  <si>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</si>
  <si>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</si>
  <si>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</si>
  <si>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</si>
  <si>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</si>
  <si>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</si>
  <si>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</si>
  <si>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</si>
  <si>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</si>
  <si>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</si>
  <si>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</si>
  <si>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</si>
  <si>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</si>
  <si>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</si>
  <si>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</si>
  <si>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</si>
  <si>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</si>
  <si>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</si>
  <si>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</si>
  <si>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</si>
  <si>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</si>
  <si>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</si>
  <si>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</si>
  <si>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</si>
  <si>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</si>
  <si>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</si>
  <si>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</si>
  <si>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</si>
  <si>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</si>
  <si>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</si>
  <si>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</si>
  <si>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</si>
  <si>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</si>
  <si>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</si>
  <si>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</si>
  <si>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</si>
  <si>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</si>
  <si>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</si>
  <si>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</si>
  <si>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</si>
  <si>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</si>
  <si>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</si>
  <si>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</si>
  <si>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</si>
  <si>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</si>
  <si>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</si>
  <si>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</si>
  <si>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</si>
  <si>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</si>
  <si>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</si>
  <si>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</si>
  <si>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</si>
  <si>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</si>
  <si>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</si>
  <si>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</si>
  <si>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</si>
  <si>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</si>
  <si>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</si>
  <si>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</si>
  <si>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</si>
  <si>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</si>
  <si>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</si>
  <si>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</si>
  <si>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</si>
  <si>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</si>
  <si>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</si>
  <si>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</si>
  <si>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</si>
  <si>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</si>
  <si>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</si>
  <si>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</si>
  <si>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</si>
  <si>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</si>
  <si>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</si>
  <si>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</si>
  <si>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</si>
  <si>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</si>
  <si>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</si>
  <si>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</si>
  <si>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</si>
  <si>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</si>
  <si>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</si>
  <si>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</si>
  <si>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</si>
  <si>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</si>
  <si>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</si>
  <si>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</si>
  <si>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</si>
  <si>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</si>
  <si>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</si>
  <si>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</si>
  <si>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</si>
  <si>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</si>
  <si>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</si>
  <si>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</si>
  <si>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</si>
  <si>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</si>
  <si>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</si>
  <si>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</si>
  <si>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</si>
  <si>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</si>
  <si>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</si>
  <si>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</si>
  <si>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</si>
  <si>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</si>
  <si>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</si>
  <si>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</si>
  <si>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</si>
  <si>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</si>
  <si>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</si>
  <si>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</si>
  <si>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</si>
  <si>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</si>
  <si>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</si>
  <si>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</si>
  <si>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</si>
  <si>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</si>
  <si>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</si>
  <si>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</si>
  <si>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</si>
  <si>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</si>
  <si>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</si>
  <si>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</si>
  <si>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</si>
  <si>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</si>
  <si>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</si>
  <si>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</si>
  <si>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</si>
  <si>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</si>
  <si>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</si>
  <si>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</si>
  <si>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</si>
  <si>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</si>
  <si>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</si>
  <si>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</si>
  <si>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</si>
  <si>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</si>
  <si>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</si>
  <si>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</si>
  <si>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</si>
  <si>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</si>
  <si>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</si>
  <si>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</si>
  <si>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</si>
  <si>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</si>
  <si>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</si>
  <si>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</si>
  <si>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</si>
  <si>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</si>
  <si>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</si>
  <si>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</si>
  <si>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</si>
  <si>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</si>
  <si>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</si>
  <si>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</si>
  <si>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</si>
  <si>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</si>
  <si>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</si>
  <si>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</si>
  <si>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</si>
  <si>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</si>
  <si>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</si>
  <si>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</si>
  <si>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</si>
  <si>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</si>
  <si>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</si>
  <si>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</si>
  <si>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</si>
  <si>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</si>
  <si>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</si>
  <si>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</si>
  <si>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</si>
  <si>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</si>
  <si>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</si>
  <si>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</si>
  <si>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</si>
  <si>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</si>
  <si>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</si>
  <si>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</si>
  <si>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</si>
  <si>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</si>
  <si>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</si>
  <si>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</si>
  <si>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</si>
  <si>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</si>
  <si>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</si>
  <si>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</si>
  <si>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</si>
  <si>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</si>
  <si>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</si>
  <si>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</si>
  <si>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</si>
  <si>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</si>
  <si>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</si>
  <si>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</si>
  <si>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</si>
  <si>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</si>
  <si>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</si>
  <si>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</si>
  <si>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</si>
  <si>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</si>
  <si>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</si>
  <si>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</si>
  <si>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</si>
  <si>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</si>
  <si>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</si>
  <si>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</si>
  <si>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</si>
  <si>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</si>
  <si>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</si>
  <si>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</si>
  <si>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</si>
  <si>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</si>
  <si>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</si>
  <si>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</si>
  <si>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</si>
  <si>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</si>
  <si>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</si>
  <si>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</si>
  <si>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</si>
  <si>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</si>
  <si>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</si>
  <si>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</si>
  <si>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</si>
  <si>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</si>
  <si>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</si>
  <si>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</si>
  <si>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</si>
  <si>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</si>
  <si>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</si>
  <si>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</si>
  <si>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</si>
  <si>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</si>
  <si>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</si>
  <si>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</si>
  <si>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</si>
  <si>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</si>
  <si>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</si>
  <si>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</si>
  <si>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</si>
  <si>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</si>
  <si>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</si>
  <si>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</si>
  <si>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</si>
  <si>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</si>
  <si>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</si>
  <si>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</si>
  <si>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</si>
  <si>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</si>
  <si>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</si>
  <si>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</si>
  <si>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</si>
  <si>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</si>
  <si>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</si>
  <si>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</si>
  <si>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</si>
  <si>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</si>
  <si>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</si>
  <si>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</si>
  <si>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</si>
  <si>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</si>
  <si>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</si>
  <si>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</si>
  <si>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</si>
  <si>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</si>
  <si>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</si>
  <si>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</si>
  <si>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</si>
  <si>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</si>
  <si>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</si>
  <si>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</si>
  <si>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</si>
  <si>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</si>
  <si>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</si>
  <si>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</si>
  <si>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</si>
  <si>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</si>
  <si>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</si>
  <si>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</si>
  <si>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</si>
  <si>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</si>
  <si>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</si>
  <si>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</si>
  <si>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</si>
  <si>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</si>
  <si>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</si>
  <si>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</si>
  <si>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</si>
  <si>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</si>
  <si>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</si>
  <si>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</si>
  <si>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</si>
  <si>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</si>
  <si>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</si>
  <si>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</si>
  <si>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</si>
  <si>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</si>
  <si>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</si>
  <si>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</si>
  <si>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</si>
  <si>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</si>
  <si>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</si>
  <si>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</si>
  <si>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</si>
  <si>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</si>
  <si>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</si>
  <si>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</si>
  <si>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</si>
  <si>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</si>
  <si>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</si>
  <si>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</si>
  <si>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</si>
  <si>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</si>
  <si>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</si>
  <si>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</si>
  <si>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</si>
  <si>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</si>
  <si>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</si>
  <si>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</si>
  <si>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</si>
  <si>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</si>
  <si>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</si>
  <si>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</si>
  <si>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</si>
  <si>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</si>
  <si>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</si>
  <si>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</si>
  <si>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</si>
  <si>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</si>
  <si>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</si>
  <si>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</si>
  <si>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</si>
  <si>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</si>
  <si>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</si>
  <si>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</si>
  <si>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</si>
  <si>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</si>
  <si>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</si>
  <si>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</si>
  <si>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</si>
  <si>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</si>
  <si>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</si>
  <si>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</si>
  <si>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</si>
  <si>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</si>
  <si>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</si>
  <si>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</si>
  <si>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</si>
  <si>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</si>
  <si>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</si>
  <si>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</si>
  <si>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</si>
  <si>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</si>
  <si>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</si>
  <si>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</si>
  <si>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</si>
  <si>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</si>
  <si>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</si>
  <si>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</si>
  <si>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</si>
  <si>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</si>
  <si>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</si>
  <si>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</si>
  <si>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</si>
  <si>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</si>
  <si>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</si>
  <si>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</si>
  <si>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</si>
  <si>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</si>
  <si>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</si>
  <si>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</si>
  <si>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</si>
  <si>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</si>
  <si>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</si>
  <si>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</si>
  <si>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</si>
  <si>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</si>
  <si>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</si>
  <si>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</si>
  <si>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</si>
  <si>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</si>
  <si>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</si>
  <si>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</si>
  <si>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</si>
  <si>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</si>
  <si>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</si>
  <si>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</si>
  <si>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</si>
  <si>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</si>
  <si>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</si>
  <si>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</si>
  <si>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</si>
  <si>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</si>
  <si>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</si>
  <si>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</si>
  <si>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</si>
  <si>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</si>
  <si>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</si>
  <si>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</si>
  <si>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</si>
  <si>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</si>
  <si>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</si>
  <si>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</si>
  <si>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</si>
  <si>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</si>
  <si>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</si>
  <si>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</si>
  <si>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</si>
  <si>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</si>
  <si>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</si>
  <si>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</si>
  <si>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</si>
  <si>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</si>
  <si>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</si>
  <si>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</si>
  <si>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</si>
  <si>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</si>
  <si>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</si>
  <si>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</si>
  <si>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</si>
  <si>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</si>
  <si>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</si>
  <si>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</si>
  <si>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</si>
  <si>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</si>
  <si>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</si>
  <si>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</si>
  <si>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</si>
  <si>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</si>
  <si>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</si>
  <si>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</si>
  <si>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</si>
  <si>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</si>
  <si>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</si>
  <si>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</si>
  <si>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</si>
  <si>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</si>
  <si>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</si>
  <si>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</si>
  <si>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</si>
  <si>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</si>
  <si>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</si>
  <si>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</si>
  <si>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</si>
  <si>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</si>
  <si>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</si>
  <si>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</si>
  <si>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</si>
  <si>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</si>
  <si>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</si>
  <si>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</si>
  <si>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</si>
  <si>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</si>
  <si>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</si>
  <si>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</si>
  <si>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</si>
  <si>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</si>
  <si>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</si>
  <si>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</si>
  <si>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</si>
  <si>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</si>
  <si>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</si>
  <si>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</si>
  <si>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</si>
  <si>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</si>
  <si>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</si>
  <si>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</si>
  <si>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</si>
  <si>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</si>
  <si>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</si>
  <si>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</si>
  <si>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</si>
  <si>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</si>
  <si>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</si>
  <si>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</si>
  <si>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</si>
  <si>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</si>
  <si>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</si>
  <si>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</si>
  <si>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</si>
  <si>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</si>
  <si>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</si>
  <si>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</si>
  <si>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</si>
  <si>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</si>
  <si>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</si>
  <si>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</si>
  <si>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</si>
  <si>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</si>
  <si>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</si>
  <si>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</si>
  <si>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</si>
  <si>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</si>
  <si>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</si>
  <si>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</si>
  <si>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</si>
  <si>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</si>
  <si>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</si>
  <si>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</si>
  <si>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</si>
  <si>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</si>
  <si>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</si>
  <si>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</si>
  <si>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</si>
  <si>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</si>
  <si>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</si>
  <si>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</si>
  <si>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</si>
  <si>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</si>
  <si>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</si>
  <si>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</si>
  <si>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</si>
  <si>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</si>
  <si>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</si>
  <si>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</si>
  <si>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</si>
  <si>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</si>
  <si>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</si>
  <si>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</si>
  <si>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</si>
  <si>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</si>
  <si>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</si>
  <si>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</si>
  <si>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</si>
  <si>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</si>
  <si>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</si>
  <si>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</si>
  <si>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</si>
  <si>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</si>
  <si>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</si>
  <si>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</si>
  <si>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</si>
  <si>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</si>
  <si>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</si>
  <si>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</si>
  <si>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</si>
  <si>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</si>
  <si>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</si>
  <si>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</si>
  <si>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</si>
  <si>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</si>
  <si>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</si>
  <si>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</si>
  <si>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</si>
  <si>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</si>
  <si>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</si>
  <si>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</si>
  <si>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</si>
  <si>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</si>
  <si>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</si>
  <si>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</si>
  <si>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</si>
  <si>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</si>
  <si>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</si>
  <si>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</si>
  <si>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</si>
  <si>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</si>
  <si>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</si>
  <si>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</si>
  <si>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</si>
  <si>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</si>
  <si>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</si>
  <si>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</si>
  <si>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</si>
  <si>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</si>
  <si>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</si>
  <si>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</si>
  <si>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</si>
  <si>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</si>
  <si>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</si>
  <si>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</si>
  <si>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</si>
  <si>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</si>
  <si>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</si>
  <si>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</si>
  <si>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</si>
  <si>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</si>
  <si>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</si>
  <si>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</si>
  <si>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</si>
  <si>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</si>
  <si>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</si>
  <si>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</si>
  <si>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</si>
  <si>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</si>
  <si>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</si>
  <si>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</si>
  <si>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</si>
  <si>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</si>
  <si>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</si>
  <si>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</si>
  <si>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</si>
  <si>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</si>
  <si>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</si>
  <si>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</si>
  <si>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</si>
  <si>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</si>
  <si>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</si>
  <si>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</si>
  <si>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</si>
  <si>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</si>
  <si>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</si>
  <si>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</si>
  <si>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</si>
  <si>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</si>
  <si>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</si>
  <si>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</si>
  <si>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</si>
  <si>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</si>
  <si>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</si>
  <si>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</si>
  <si>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</si>
  <si>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</si>
  <si>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</si>
  <si>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</si>
  <si>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</si>
  <si>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</si>
  <si>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</si>
  <si>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</si>
  <si>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</si>
  <si>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</si>
  <si>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</si>
  <si>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</si>
  <si>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</si>
  <si>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</si>
  <si>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</si>
  <si>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</si>
  <si>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</si>
  <si>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</si>
  <si>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</si>
  <si>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</si>
  <si>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</si>
  <si>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</si>
  <si>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</si>
  <si>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</si>
  <si>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</si>
  <si>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</si>
  <si>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</si>
  <si>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</si>
  <si>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</si>
  <si>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</si>
  <si>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</si>
  <si>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</si>
  <si>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</si>
  <si>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</si>
  <si>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</si>
  <si>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</si>
  <si>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</si>
  <si>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</si>
  <si>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</si>
  <si>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</si>
  <si>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</si>
  <si>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</si>
  <si>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</si>
  <si>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</si>
  <si>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</si>
  <si>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</si>
  <si>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</si>
  <si>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</si>
  <si>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</si>
  <si>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</si>
  <si>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</si>
  <si>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</si>
  <si>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</si>
  <si>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</si>
  <si>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</si>
  <si>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</si>
  <si>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</si>
  <si>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</si>
  <si>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</si>
  <si>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</si>
  <si>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</si>
  <si>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</si>
  <si>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</si>
  <si>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</si>
  <si>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</si>
  <si>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</si>
  <si>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</si>
  <si>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</si>
  <si>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</si>
  <si>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</si>
  <si>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</si>
  <si>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</si>
  <si>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</si>
  <si>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</si>
  <si>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</si>
  <si>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</si>
  <si>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</si>
  <si>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</si>
  <si>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</si>
  <si>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</si>
  <si>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</si>
  <si>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</si>
  <si>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</si>
  <si>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</si>
  <si>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</si>
  <si>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</si>
  <si>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</si>
  <si>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</si>
  <si>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</si>
  <si>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</si>
  <si>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</si>
  <si>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</si>
  <si>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</si>
  <si>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</si>
  <si>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</si>
  <si>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</si>
  <si>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</si>
  <si>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</si>
  <si>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</si>
  <si>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</si>
  <si>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</si>
  <si>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</si>
  <si>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</si>
  <si>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</si>
  <si>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</si>
  <si>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</si>
  <si>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</si>
  <si>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</si>
  <si>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</si>
  <si>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</si>
  <si>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</si>
  <si>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</si>
  <si>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</si>
  <si>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</si>
  <si>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</si>
  <si>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</si>
  <si>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</si>
  <si>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</si>
  <si>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</si>
  <si>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</si>
  <si>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</si>
  <si>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</si>
  <si>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</si>
  <si>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</si>
  <si>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</si>
  <si>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</si>
  <si>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</si>
  <si>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</si>
  <si>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</si>
  <si>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</si>
  <si>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</si>
  <si>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</si>
  <si>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</si>
  <si>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</si>
  <si>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</si>
  <si>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</si>
  <si>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</si>
  <si>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</si>
  <si>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</si>
  <si>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</si>
  <si>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</si>
  <si>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</si>
  <si>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</si>
  <si>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</si>
  <si>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</si>
  <si>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</si>
  <si>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</si>
  <si>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</si>
  <si>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</si>
  <si>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</si>
  <si>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</si>
  <si>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</si>
  <si>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</si>
  <si>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</si>
  <si>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</si>
  <si>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</si>
  <si>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</si>
  <si>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</si>
  <si>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</si>
  <si>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</si>
  <si>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</si>
  <si>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</si>
  <si>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</si>
  <si>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</si>
  <si>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</si>
  <si>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</si>
  <si>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</si>
  <si>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</si>
  <si>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</si>
  <si>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</si>
  <si>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</si>
  <si>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</si>
  <si>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</si>
  <si>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</si>
  <si>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</si>
  <si>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</si>
  <si>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</si>
  <si>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</si>
  <si>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</si>
  <si>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</si>
  <si>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</si>
  <si>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</si>
  <si>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</si>
  <si>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</si>
  <si>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</si>
  <si>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</si>
  <si>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</si>
  <si>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</si>
  <si>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</si>
  <si>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</si>
  <si>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</si>
  <si>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</si>
  <si>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</si>
  <si>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</si>
  <si>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</si>
  <si>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</si>
  <si>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</si>
  <si>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</si>
  <si>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</si>
  <si>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</si>
  <si>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</si>
  <si>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</si>
  <si>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</si>
  <si>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</si>
  <si>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</si>
  <si>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</si>
  <si>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</si>
  <si>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</si>
  <si>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</si>
  <si>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</si>
  <si>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</si>
  <si>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</si>
  <si>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</si>
  <si>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</si>
  <si>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</si>
  <si>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</si>
  <si>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</si>
  <si>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</si>
  <si>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</si>
  <si>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</si>
  <si>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</si>
  <si>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</si>
  <si>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</si>
  <si>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</si>
  <si>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</si>
  <si>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</si>
  <si>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</si>
  <si>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</si>
  <si>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</si>
  <si>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</si>
  <si>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</si>
  <si>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</si>
  <si>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</si>
  <si>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</si>
  <si>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</si>
  <si>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</si>
  <si>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</si>
  <si>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</si>
  <si>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</si>
  <si>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</si>
  <si>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</si>
  <si>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</si>
  <si>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</si>
  <si>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</si>
  <si>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</si>
  <si>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</si>
  <si>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</si>
  <si>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</si>
  <si>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</si>
  <si>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</si>
  <si>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</si>
  <si>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</si>
  <si>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</si>
  <si>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</si>
  <si>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</si>
  <si>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</si>
  <si>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</si>
  <si>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</si>
  <si>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</si>
  <si>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</si>
  <si>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</si>
  <si>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</si>
  <si>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</si>
  <si>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</si>
  <si>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</si>
  <si>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</si>
  <si>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</si>
  <si>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</si>
  <si>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</si>
  <si>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</si>
  <si>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</si>
  <si>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</si>
  <si>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</si>
  <si>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</si>
  <si>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</si>
  <si>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</si>
  <si>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</si>
  <si>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</si>
  <si>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</si>
  <si>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</si>
  <si>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</si>
  <si>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</si>
  <si>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</si>
  <si>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</si>
  <si>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</si>
  <si>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</si>
  <si>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</si>
  <si>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</si>
  <si>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</si>
  <si>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</si>
  <si>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</si>
  <si>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</si>
  <si>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</si>
  <si>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</si>
  <si>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</si>
  <si>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</si>
  <si>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</si>
  <si>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</si>
  <si>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</si>
  <si>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</si>
  <si>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</si>
  <si>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</si>
  <si>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</si>
  <si>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</si>
  <si>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</si>
  <si>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</si>
  <si>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</si>
  <si>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</si>
  <si>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</si>
  <si>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</si>
  <si>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</si>
  <si>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</si>
  <si>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</si>
  <si>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</si>
  <si>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</si>
  <si>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</si>
  <si>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</si>
  <si>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</si>
  <si>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</si>
  <si>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</si>
  <si>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</si>
  <si>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</si>
  <si>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</si>
  <si>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</si>
  <si>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</si>
  <si>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</si>
  <si>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</si>
  <si>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</si>
  <si>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</si>
  <si>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</si>
  <si>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</si>
  <si>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</si>
  <si>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</si>
  <si>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</si>
  <si>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</si>
  <si>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</si>
  <si>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</si>
  <si>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</si>
  <si>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</si>
  <si>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</si>
  <si>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</si>
  <si>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</si>
  <si>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</si>
  <si>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</si>
  <si>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</si>
  <si>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</si>
  <si>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</si>
  <si>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</si>
  <si>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</si>
  <si>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</si>
  <si>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</si>
  <si>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</si>
  <si>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</si>
  <si>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</si>
  <si>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</si>
  <si>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</si>
  <si>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</si>
  <si>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</si>
  <si>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</si>
  <si>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</si>
  <si>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</si>
  <si>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</si>
  <si>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</si>
  <si>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</si>
  <si>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</si>
  <si>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</si>
  <si>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</si>
  <si>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</si>
  <si>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</si>
  <si>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</si>
  <si>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</si>
  <si>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</si>
  <si>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</si>
  <si>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</si>
  <si>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</si>
  <si>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</si>
  <si>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</si>
  <si>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</si>
  <si>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</si>
  <si>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</si>
  <si>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</si>
  <si>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</si>
  <si>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</si>
  <si>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</si>
  <si>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</si>
  <si>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</si>
  <si>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</si>
  <si>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</si>
  <si>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</si>
  <si>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</si>
  <si>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</si>
  <si>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</si>
  <si>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</si>
  <si>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</si>
  <si>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</si>
  <si>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</si>
  <si>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</si>
  <si>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</si>
  <si>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</si>
  <si>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</si>
  <si>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</si>
  <si>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</si>
  <si>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</si>
  <si>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</si>
  <si>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</si>
  <si>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</si>
  <si>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</si>
  <si>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</si>
  <si>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</si>
  <si>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</si>
  <si>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</si>
  <si>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</si>
  <si>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</si>
  <si>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</si>
  <si>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</si>
  <si>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</si>
  <si>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</si>
  <si>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</si>
  <si>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</si>
  <si>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</si>
  <si>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</si>
  <si>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</si>
  <si>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</si>
  <si>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</si>
  <si>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</si>
  <si>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</si>
  <si>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</si>
  <si>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</si>
  <si>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</si>
  <si>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</si>
  <si>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</si>
  <si>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</si>
  <si>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</si>
  <si>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</si>
  <si>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</si>
  <si>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</si>
  <si>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</si>
  <si>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</si>
  <si>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</si>
  <si>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</si>
  <si>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</si>
  <si>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</si>
  <si>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</si>
  <si>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</si>
  <si>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</si>
  <si>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</si>
  <si>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</si>
  <si>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</si>
  <si>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</si>
  <si>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</si>
  <si>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</si>
  <si>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</si>
  <si>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</si>
  <si>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</si>
  <si>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</si>
  <si>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</si>
  <si>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</si>
  <si>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</si>
  <si>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</si>
  <si>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</si>
  <si>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</si>
  <si>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</si>
  <si>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</si>
  <si>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</si>
  <si>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</si>
  <si>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</si>
  <si>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</si>
  <si>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</si>
  <si>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</si>
  <si>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</si>
  <si>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</si>
  <si>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</si>
  <si>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</si>
  <si>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</si>
  <si>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</si>
  <si>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</si>
  <si>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</si>
  <si>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</si>
  <si>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</si>
  <si>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</si>
  <si>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</si>
  <si>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</si>
  <si>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</si>
  <si>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</si>
  <si>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</si>
  <si>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</si>
  <si>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</si>
  <si>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</si>
  <si>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</si>
  <si>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</si>
  <si>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</si>
  <si>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</si>
  <si>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</si>
  <si>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</si>
  <si>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</si>
  <si>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</si>
  <si>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</si>
  <si>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</si>
  <si>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</si>
  <si>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</si>
  <si>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</si>
  <si>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</si>
  <si>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</si>
  <si>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</si>
  <si>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</si>
  <si>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</si>
  <si>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</si>
  <si>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</si>
  <si>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</si>
  <si>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</si>
  <si>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</si>
  <si>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</si>
  <si>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</si>
  <si>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</si>
  <si>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</si>
  <si>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</si>
  <si>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</si>
  <si>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</si>
  <si>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</si>
  <si>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</si>
  <si>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</si>
  <si>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</si>
  <si>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</si>
  <si>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</si>
  <si>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</si>
  <si>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</si>
  <si>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</si>
  <si>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</si>
  <si>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</si>
  <si>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</si>
  <si>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</si>
  <si>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</si>
  <si>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</si>
  <si>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</si>
  <si>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</si>
  <si>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</si>
  <si>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</si>
  <si>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</si>
  <si>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</si>
  <si>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</si>
  <si>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</si>
  <si>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</si>
  <si>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</si>
  <si>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</si>
  <si>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</si>
  <si>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</si>
  <si>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</si>
  <si>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</si>
  <si>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</si>
  <si>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</si>
  <si>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</si>
  <si>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</si>
  <si>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</si>
  <si>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</si>
  <si>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</si>
  <si>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</si>
  <si>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</si>
  <si>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</si>
  <si>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</si>
  <si>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</si>
  <si>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</si>
  <si>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</si>
  <si>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</si>
  <si>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</si>
  <si>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</si>
  <si>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</si>
  <si>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</si>
  <si>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</si>
  <si>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</si>
  <si>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</si>
  <si>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</si>
  <si>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</si>
  <si>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</si>
  <si>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</si>
  <si>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</si>
  <si>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</si>
  <si>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</si>
  <si>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</si>
  <si>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</si>
  <si>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</si>
  <si>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</si>
  <si>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</si>
  <si>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</si>
  <si>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</si>
  <si>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</si>
  <si>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</si>
  <si>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</si>
  <si>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</si>
  <si>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</si>
  <si>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</si>
  <si>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</si>
  <si>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</si>
  <si>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</si>
  <si>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</si>
  <si>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</si>
  <si>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</si>
  <si>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</si>
  <si>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</si>
  <si>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</si>
  <si>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</si>
  <si>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</si>
  <si>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</si>
  <si>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</si>
  <si>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</si>
  <si>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</si>
  <si>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</si>
  <si>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</si>
  <si>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</si>
  <si>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</si>
  <si>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</si>
  <si>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</si>
  <si>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</si>
  <si>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</si>
  <si>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</si>
  <si>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</si>
  <si>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</si>
  <si>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</si>
  <si>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</si>
  <si>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</si>
  <si>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</si>
  <si>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</si>
  <si>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</si>
  <si>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</si>
  <si>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</si>
  <si>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</si>
  <si>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</si>
  <si>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</si>
  <si>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</si>
  <si>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</si>
  <si>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</si>
  <si>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</si>
  <si>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</si>
  <si>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</si>
  <si>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</si>
  <si>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</si>
  <si>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</si>
  <si>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</si>
  <si>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</si>
  <si>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</si>
  <si>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</si>
  <si>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</si>
  <si>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</si>
  <si>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</si>
  <si>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</si>
  <si>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</si>
  <si>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</si>
  <si>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</si>
  <si>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</si>
  <si>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</si>
  <si>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</si>
  <si>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</si>
  <si>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</si>
  <si>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</si>
  <si>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</si>
  <si>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</si>
  <si>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</si>
  <si>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</si>
  <si>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</si>
  <si>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</si>
  <si>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</si>
  <si>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</si>
  <si>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</si>
  <si>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</si>
  <si>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</si>
  <si>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</si>
  <si>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</si>
  <si>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</si>
  <si>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</si>
  <si>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</si>
  <si>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</si>
  <si>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</si>
  <si>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</si>
  <si>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</si>
  <si>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</si>
  <si>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</si>
  <si>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</si>
  <si>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</si>
  <si>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</si>
  <si>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</si>
  <si>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</si>
  <si>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</si>
  <si>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</si>
  <si>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</si>
  <si>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</si>
  <si>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</si>
  <si>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</si>
  <si>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</si>
  <si>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</si>
  <si>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</si>
  <si>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</si>
  <si>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</si>
  <si>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</si>
  <si>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</si>
  <si>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</si>
  <si>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</si>
  <si>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</si>
  <si>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</si>
  <si>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</si>
  <si>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</si>
  <si>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</si>
  <si>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</si>
  <si>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</si>
  <si>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</si>
  <si>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</si>
  <si>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</si>
  <si>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</si>
  <si>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</si>
  <si>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</si>
  <si>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</si>
  <si>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</si>
  <si>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</si>
  <si>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</si>
  <si>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</si>
  <si>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</si>
  <si>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</si>
  <si>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</si>
  <si>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</si>
  <si>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</si>
  <si>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</si>
  <si>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</si>
  <si>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</si>
  <si>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</si>
  <si>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</si>
  <si>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</si>
  <si>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</si>
  <si>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</si>
  <si>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</si>
  <si>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</si>
  <si>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</si>
  <si>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</si>
  <si>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</si>
  <si>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</si>
  <si>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</si>
  <si>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</si>
  <si>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</si>
  <si>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</si>
  <si>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</si>
  <si>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</si>
  <si>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</si>
  <si>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</si>
  <si>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</si>
  <si>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</si>
  <si>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</si>
  <si>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</si>
  <si>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</si>
  <si>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</si>
  <si>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</si>
  <si>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</si>
  <si>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</si>
  <si>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</si>
  <si>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</si>
  <si>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</si>
  <si>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</si>
  <si>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</si>
  <si>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</si>
  <si>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</si>
  <si>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</si>
  <si>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</si>
  <si>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</si>
  <si>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</si>
  <si>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</si>
  <si>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</si>
  <si>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</si>
  <si>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</si>
  <si>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</si>
  <si>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</si>
  <si>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</si>
  <si>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</si>
  <si>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</si>
  <si>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</si>
  <si>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</si>
  <si>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</si>
  <si>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</si>
  <si>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</si>
  <si>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</si>
  <si>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</si>
  <si>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</si>
  <si>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</si>
  <si>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</si>
  <si>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</si>
  <si>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</si>
  <si>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</si>
  <si>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</si>
  <si>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</si>
  <si>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</si>
  <si>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</si>
  <si>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</si>
  <si>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</si>
  <si>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</si>
  <si>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</si>
  <si>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</si>
  <si>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</si>
  <si>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</si>
  <si>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</si>
  <si>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</si>
  <si>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</si>
  <si>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</si>
  <si>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</si>
  <si>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</si>
  <si>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</si>
  <si>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</si>
  <si>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</si>
  <si>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</si>
  <si>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</si>
  <si>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</si>
  <si>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</si>
  <si>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</si>
  <si>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</si>
  <si>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</si>
  <si>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</si>
  <si>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</si>
  <si>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</si>
  <si>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</si>
  <si>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</si>
  <si>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</si>
  <si>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</si>
  <si>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</si>
  <si>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</si>
  <si>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</si>
  <si>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</si>
  <si>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</si>
  <si>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</si>
  <si>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</si>
  <si>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</si>
  <si>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</si>
  <si>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</si>
  <si>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</si>
  <si>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</si>
  <si>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</si>
  <si>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</si>
  <si>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</si>
  <si>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</si>
  <si>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</si>
  <si>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</si>
  <si>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</si>
  <si>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</si>
  <si>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</si>
  <si>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</si>
  <si>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</si>
  <si>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</si>
  <si>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</si>
  <si>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</si>
  <si>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</si>
  <si>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</si>
  <si>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</si>
  <si>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</si>
  <si>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</si>
  <si>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</si>
  <si>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</si>
  <si>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</si>
  <si>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</si>
  <si>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</si>
  <si>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</si>
  <si>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</si>
  <si>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</si>
  <si>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</si>
  <si>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</si>
  <si>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</si>
  <si>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</si>
  <si>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</si>
  <si>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</si>
  <si>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</si>
  <si>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</si>
  <si>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</si>
  <si>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</si>
  <si>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</si>
  <si>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</si>
  <si>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</si>
  <si>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</si>
  <si>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</si>
  <si>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</si>
  <si>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</si>
  <si>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</si>
  <si>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</si>
  <si>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</si>
  <si>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</si>
  <si>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</si>
  <si>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</si>
  <si>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</si>
  <si>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</si>
  <si>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</si>
  <si>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</si>
  <si>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</si>
  <si>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</si>
  <si>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</si>
  <si>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</si>
  <si>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</si>
  <si>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</si>
  <si>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</si>
  <si>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</si>
  <si>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</si>
  <si>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</si>
  <si>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</si>
  <si>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</si>
  <si>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</si>
  <si>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</si>
  <si>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</si>
  <si>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</si>
  <si>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</si>
  <si>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</si>
  <si>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</si>
  <si>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</si>
  <si>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</si>
  <si>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</si>
  <si>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</si>
  <si>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</si>
  <si>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</si>
  <si>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</si>
  <si>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</si>
  <si>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</si>
  <si>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</si>
  <si>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</si>
  <si>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</si>
  <si>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</si>
  <si>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</si>
  <si>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</si>
  <si>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</si>
  <si>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</si>
  <si>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</si>
  <si>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</si>
  <si>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</si>
  <si>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</si>
  <si>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</si>
  <si>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</si>
  <si>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</si>
  <si>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</si>
  <si>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</si>
  <si>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</si>
  <si>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</si>
  <si>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</si>
  <si>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</si>
  <si>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</si>
  <si>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</si>
  <si>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</si>
  <si>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</si>
  <si>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</si>
  <si>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</si>
  <si>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</si>
  <si>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</si>
  <si>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</si>
  <si>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</si>
  <si>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</si>
  <si>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</si>
  <si>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</si>
  <si>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</si>
  <si>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</si>
  <si>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</si>
  <si>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</si>
  <si>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</si>
  <si>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</si>
  <si>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</si>
  <si>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</si>
  <si>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</si>
  <si>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</si>
  <si>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</si>
  <si>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</si>
  <si>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</si>
  <si>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</si>
  <si>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</si>
  <si>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</si>
  <si>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</si>
  <si>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</si>
  <si>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</si>
  <si>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</si>
  <si>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</si>
  <si>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</si>
  <si>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</si>
  <si>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</si>
  <si>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</si>
  <si>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</si>
  <si>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</si>
  <si>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</si>
  <si>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</si>
  <si>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</si>
  <si>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</si>
  <si>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</si>
  <si>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</si>
  <si>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</si>
  <si>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</si>
  <si>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</si>
  <si>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</si>
  <si>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</si>
  <si>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</si>
  <si>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</si>
  <si>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</si>
  <si>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</si>
  <si>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</si>
  <si>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</si>
  <si>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</si>
  <si>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</si>
  <si>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</si>
  <si>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</si>
  <si>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</si>
  <si>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</si>
  <si>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</si>
  <si>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</si>
  <si>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</si>
  <si>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</si>
  <si>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</si>
  <si>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</si>
  <si>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</si>
  <si>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</si>
  <si>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</si>
  <si>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</si>
  <si>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</si>
  <si>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</si>
  <si>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</si>
  <si>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</si>
  <si>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</si>
  <si>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</si>
  <si>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</si>
  <si>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</si>
  <si>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</si>
  <si>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</si>
  <si>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</si>
  <si>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</si>
  <si>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</si>
  <si>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</si>
  <si>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</si>
  <si>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</si>
  <si>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</si>
  <si>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</si>
  <si>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</si>
  <si>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</si>
  <si>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</si>
  <si>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</si>
  <si>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</si>
  <si>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</si>
  <si>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</si>
  <si>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</si>
  <si>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</si>
  <si>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</si>
  <si>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</si>
  <si>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</si>
  <si>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</si>
  <si>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</si>
  <si>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</si>
  <si>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</si>
  <si>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</si>
  <si>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</si>
  <si>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</si>
  <si>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</si>
  <si>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</si>
  <si>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</si>
  <si>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</si>
  <si>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</si>
  <si>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</si>
  <si>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</si>
  <si>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</si>
  <si>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</si>
  <si>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</si>
  <si>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</si>
  <si>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</si>
  <si>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</si>
  <si>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</si>
  <si>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</si>
  <si>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</si>
  <si>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</si>
  <si>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</si>
  <si>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</si>
  <si>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</si>
  <si>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</si>
  <si>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</si>
  <si>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</si>
  <si>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</si>
  <si>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</si>
  <si>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</si>
  <si>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</si>
  <si>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</si>
  <si>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</si>
  <si>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</si>
  <si>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</si>
  <si>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</si>
  <si>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</si>
  <si>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</si>
  <si>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</si>
  <si>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</si>
  <si>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</si>
  <si>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</si>
  <si>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</si>
  <si>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</si>
  <si>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</si>
  <si>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</si>
  <si>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</si>
  <si>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</si>
  <si>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</si>
  <si>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</si>
  <si>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</si>
  <si>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</si>
  <si>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</si>
  <si>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</si>
  <si>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</si>
  <si>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</si>
  <si>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</si>
  <si>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</si>
  <si>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</si>
  <si>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</si>
  <si>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</si>
  <si>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</si>
  <si>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</si>
  <si>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</si>
  <si>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</si>
  <si>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</si>
  <si>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</si>
  <si>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</si>
  <si>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</si>
  <si>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</si>
  <si>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</si>
  <si>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</si>
  <si>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</si>
  <si>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</si>
  <si>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</si>
  <si>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</si>
  <si>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</si>
  <si>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</si>
  <si>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</si>
  <si>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</si>
  <si>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</si>
  <si>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</si>
  <si>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</si>
  <si>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</si>
  <si>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</si>
  <si>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</si>
  <si>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</si>
  <si>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</si>
  <si>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</si>
  <si>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</si>
  <si>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</si>
  <si>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</si>
  <si>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</si>
  <si>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</si>
  <si>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</si>
  <si>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</si>
  <si>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</si>
  <si>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</si>
  <si>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</si>
  <si>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</si>
  <si>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</si>
  <si>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</si>
  <si>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</si>
  <si>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</si>
  <si>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</si>
  <si>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</si>
  <si>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</si>
  <si>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</si>
  <si>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</si>
  <si>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</si>
  <si>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</si>
  <si>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</si>
  <si>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</si>
  <si>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</si>
  <si>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</si>
  <si>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</si>
  <si>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</si>
  <si>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</si>
  <si>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</si>
  <si>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</si>
  <si>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</si>
  <si>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</si>
  <si>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</si>
  <si>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</si>
  <si>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</si>
  <si>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</si>
  <si>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</si>
  <si>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</si>
  <si>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</si>
  <si>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</si>
  <si>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</si>
  <si>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</si>
  <si>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</si>
  <si>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</si>
  <si>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</si>
  <si>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</si>
  <si>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</si>
  <si>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</si>
  <si>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</si>
  <si>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</si>
  <si>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</si>
  <si>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</si>
  <si>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</si>
  <si>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</si>
  <si>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</si>
  <si>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</si>
  <si>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</si>
  <si>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</si>
  <si>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</si>
  <si>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</si>
  <si>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</si>
  <si>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</si>
  <si>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</si>
  <si>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</si>
  <si>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</si>
  <si>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</si>
  <si>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</si>
  <si>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</si>
  <si>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</si>
  <si>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</si>
  <si>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</si>
  <si>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</si>
  <si>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</si>
  <si>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</si>
  <si>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</si>
  <si>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</si>
  <si>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</si>
  <si>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</si>
  <si>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</si>
  <si>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</si>
  <si>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</si>
  <si>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</si>
  <si>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</si>
  <si>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</si>
  <si>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</si>
  <si>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</si>
  <si>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</si>
  <si>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</si>
  <si>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</si>
  <si>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</si>
  <si>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</si>
  <si>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</si>
  <si>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</si>
  <si>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</si>
  <si>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</si>
  <si>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</si>
  <si>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</si>
  <si>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</si>
  <si>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</si>
  <si>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</si>
  <si>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</si>
  <si>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</si>
  <si>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</si>
  <si>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</si>
  <si>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</si>
  <si>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</si>
  <si>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</si>
  <si>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</si>
  <si>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</si>
  <si>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</si>
  <si>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</si>
  <si>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</si>
  <si>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</si>
  <si>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</si>
  <si>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</si>
  <si>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</si>
  <si>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</si>
  <si>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</si>
  <si>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</si>
  <si>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</si>
  <si>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</si>
  <si>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</si>
  <si>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</si>
  <si>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</si>
  <si>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</si>
  <si>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</si>
  <si>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</si>
  <si>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</si>
  <si>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</si>
  <si>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</si>
  <si>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</si>
  <si>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</si>
  <si>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</si>
  <si>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</si>
  <si>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</si>
  <si>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</si>
  <si>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</si>
  <si>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</si>
  <si>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</si>
  <si>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</si>
  <si>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</si>
  <si>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</si>
  <si>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</si>
  <si>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</si>
  <si>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</si>
  <si>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</si>
  <si>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</si>
  <si>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</si>
  <si>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</si>
  <si>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</si>
  <si>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</si>
  <si>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</si>
  <si>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</si>
  <si>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</si>
  <si>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</si>
  <si>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</si>
  <si>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</si>
  <si>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</si>
  <si>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</si>
  <si>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</si>
  <si>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</si>
  <si>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</si>
  <si>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</si>
  <si>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</si>
  <si>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</si>
  <si>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</si>
  <si>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</si>
  <si>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</si>
  <si>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</si>
  <si>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</si>
  <si>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</si>
  <si>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</si>
  <si>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</si>
  <si>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</si>
  <si>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</si>
  <si>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</si>
  <si>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</si>
  <si>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</si>
  <si>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</si>
  <si>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</si>
  <si>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</si>
  <si>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</si>
  <si>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</si>
  <si>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</si>
  <si>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</si>
  <si>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</si>
  <si>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</si>
  <si>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</si>
  <si>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</si>
  <si>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</si>
  <si>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</si>
  <si>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</si>
  <si>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</si>
  <si>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</si>
  <si>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</si>
  <si>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</si>
  <si>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</si>
  <si>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</si>
  <si>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</si>
  <si>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</si>
  <si>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</si>
  <si>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</si>
  <si>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</si>
  <si>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</si>
  <si>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</si>
  <si>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</si>
  <si>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</si>
  <si>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</si>
  <si>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</si>
  <si>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</si>
  <si>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</si>
  <si>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</si>
  <si>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</si>
  <si>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</si>
  <si>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</si>
  <si>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</si>
  <si>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</si>
  <si>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</si>
  <si>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</si>
  <si>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</si>
  <si>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</si>
  <si>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</si>
  <si>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</si>
  <si>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</si>
  <si>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</si>
  <si>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</si>
  <si>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</si>
  <si>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</si>
  <si>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</si>
  <si>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</si>
  <si>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</si>
  <si>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</si>
  <si>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</si>
  <si>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</si>
  <si>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</si>
  <si>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</si>
  <si>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</si>
  <si>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</si>
  <si>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</si>
  <si>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</si>
  <si>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</si>
  <si>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</si>
  <si>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</si>
  <si>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</si>
  <si>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</si>
  <si>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</si>
  <si>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</si>
  <si>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</si>
  <si>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</si>
  <si>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</si>
  <si>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</si>
  <si>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</si>
  <si>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</si>
  <si>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</si>
  <si>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</si>
  <si>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</si>
  <si>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</si>
  <si>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</si>
  <si>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</si>
  <si>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</si>
  <si>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</si>
  <si>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</si>
  <si>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</si>
  <si>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</si>
  <si>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</si>
  <si>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</si>
  <si>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</si>
  <si>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</si>
  <si>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</si>
  <si>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</si>
  <si>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</si>
  <si>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</si>
  <si>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</si>
  <si>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</si>
  <si>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</si>
  <si>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</si>
  <si>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</si>
  <si>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</si>
  <si>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</si>
  <si>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</si>
  <si>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</si>
  <si>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</si>
  <si>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</si>
  <si>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</si>
  <si>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</si>
  <si>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</si>
  <si>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</si>
  <si>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</si>
  <si>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</si>
  <si>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</si>
  <si>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</si>
  <si>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</si>
  <si>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</si>
  <si>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</si>
  <si>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</si>
  <si>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</si>
  <si>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</si>
  <si>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</si>
  <si>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</si>
  <si>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</si>
  <si>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</si>
  <si>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</si>
  <si>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</si>
  <si>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</si>
  <si>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</si>
  <si>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</si>
  <si>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</si>
  <si>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</si>
  <si>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</si>
  <si>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</si>
  <si>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</si>
  <si>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</si>
  <si>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</si>
  <si>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</si>
  <si>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</si>
  <si>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</si>
  <si>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</si>
  <si>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</si>
  <si>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</si>
  <si>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</si>
  <si>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</si>
  <si>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</si>
  <si>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</si>
  <si>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</si>
  <si>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</si>
  <si>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</si>
  <si>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</si>
  <si>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</si>
  <si>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</si>
  <si>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</si>
  <si>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</si>
  <si>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</si>
  <si>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</si>
  <si>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</si>
  <si>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</si>
  <si>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</si>
  <si>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</si>
  <si>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</si>
  <si>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</si>
  <si>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</si>
  <si>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</si>
  <si>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</si>
  <si>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</si>
  <si>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</si>
  <si>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</si>
  <si>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</si>
  <si>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</si>
  <si>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</si>
  <si>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</si>
  <si>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</si>
  <si>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</si>
  <si>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</si>
  <si>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</si>
  <si>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</si>
  <si>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</si>
  <si>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</si>
  <si>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</si>
  <si>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</si>
  <si>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</si>
  <si>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</si>
  <si>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</si>
  <si>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</si>
  <si>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</si>
  <si>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</si>
  <si>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</si>
  <si>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</si>
  <si>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</si>
  <si>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</si>
  <si>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</si>
  <si>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</si>
  <si>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</si>
  <si>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</si>
  <si>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</si>
  <si>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</si>
  <si>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</si>
  <si>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</si>
  <si>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</si>
  <si>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</si>
  <si>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</si>
  <si>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</si>
  <si>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</si>
  <si>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</si>
  <si>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</si>
  <si>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</si>
  <si>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</si>
  <si>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</si>
  <si>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</si>
  <si>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</si>
  <si>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</si>
  <si>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</si>
  <si>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</si>
  <si>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</si>
  <si>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</si>
  <si>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</si>
  <si>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</si>
  <si>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</si>
  <si>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</si>
  <si>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</si>
  <si>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</si>
  <si>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</si>
  <si>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</si>
  <si>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</si>
  <si>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</si>
  <si>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</si>
  <si>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</si>
  <si>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</si>
  <si>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</si>
  <si>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</si>
  <si>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</si>
  <si>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</si>
  <si>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</si>
  <si>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</si>
  <si>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</si>
  <si>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</si>
  <si>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</si>
  <si>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</si>
  <si>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</si>
  <si>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</si>
  <si>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</si>
  <si>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</si>
  <si>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</si>
  <si>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</si>
  <si>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</si>
  <si>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</si>
  <si>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</si>
  <si>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</si>
  <si>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</si>
  <si>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</si>
  <si>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</si>
  <si>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</si>
  <si>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</si>
  <si>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</si>
  <si>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</si>
  <si>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</si>
  <si>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</si>
  <si>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</si>
  <si>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</si>
  <si>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</si>
  <si>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</si>
  <si>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</si>
  <si>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</si>
  <si>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</si>
  <si>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</si>
  <si>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</si>
  <si>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</si>
  <si>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</si>
  <si>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</si>
  <si>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</si>
  <si>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</si>
  <si>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</si>
  <si>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</si>
  <si>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</si>
  <si>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</si>
  <si>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</si>
  <si>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</si>
  <si>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</si>
  <si>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</si>
  <si>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</si>
  <si>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</si>
  <si>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</si>
  <si>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</si>
  <si>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</si>
  <si>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</si>
  <si>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</si>
  <si>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</si>
  <si>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</si>
  <si>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</si>
  <si>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</si>
  <si>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</si>
  <si>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</si>
  <si>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</si>
  <si>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</si>
  <si>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</si>
  <si>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</si>
  <si>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</si>
  <si>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</si>
  <si>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</si>
  <si>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</si>
  <si>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</si>
  <si>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</si>
  <si>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</si>
  <si>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</si>
  <si>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</si>
  <si>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</si>
  <si>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</si>
  <si>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</si>
  <si>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</si>
  <si>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</si>
  <si>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</si>
  <si>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</si>
  <si>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</si>
  <si>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</si>
  <si>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</si>
  <si>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</si>
  <si>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</si>
  <si>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</si>
  <si>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</si>
  <si>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</si>
  <si>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</si>
  <si>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</si>
  <si>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</si>
  <si>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</si>
  <si>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</si>
  <si>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</si>
  <si>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</si>
  <si>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</si>
  <si>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</si>
  <si>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</si>
  <si>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</si>
  <si>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</si>
  <si>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</si>
  <si>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</si>
  <si>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</si>
  <si>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</si>
  <si>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</si>
  <si>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</si>
  <si>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</si>
  <si>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</si>
  <si>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</si>
  <si>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</si>
  <si>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</si>
  <si>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</si>
  <si>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</si>
  <si>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</si>
  <si>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</si>
  <si>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</si>
  <si>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</si>
  <si>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</si>
  <si>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</si>
  <si>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</si>
  <si>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</si>
  <si>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</si>
  <si>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</si>
  <si>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</si>
  <si>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</si>
  <si>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</si>
  <si>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</si>
  <si>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</si>
  <si>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</si>
  <si>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</si>
  <si>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</si>
  <si>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</si>
  <si>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</si>
  <si>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</si>
  <si>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</si>
  <si>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</si>
  <si>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</si>
  <si>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</si>
  <si>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</si>
  <si>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</si>
  <si>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</si>
  <si>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</si>
  <si>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</si>
  <si>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</si>
  <si>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</si>
  <si>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</si>
  <si>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</si>
  <si>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</si>
  <si>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</si>
  <si>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</si>
  <si>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</si>
  <si>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</si>
  <si>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</si>
  <si>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</si>
  <si>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</si>
  <si>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</si>
  <si>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</si>
  <si>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</si>
  <si>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</si>
  <si>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</si>
  <si>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</si>
  <si>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</si>
  <si>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</si>
  <si>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</si>
  <si>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</si>
  <si>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</si>
  <si>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</si>
  <si>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</si>
  <si>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</si>
  <si>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</si>
  <si>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</si>
  <si>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</si>
  <si>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</si>
  <si>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</si>
  <si>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</si>
  <si>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</si>
  <si>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</si>
  <si>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</si>
  <si>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</si>
  <si>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</si>
  <si>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</si>
  <si>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</si>
  <si>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</si>
  <si>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</si>
  <si>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</si>
  <si>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</si>
  <si>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</si>
  <si>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</si>
  <si>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</si>
  <si>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</si>
  <si>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</si>
  <si>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</si>
  <si>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</si>
  <si>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</si>
  <si>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</si>
  <si>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</si>
  <si>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</si>
  <si>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</si>
  <si>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</si>
  <si>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</si>
  <si>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</si>
  <si>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</si>
  <si>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</si>
  <si>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</si>
  <si>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</si>
  <si>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</si>
  <si>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</si>
  <si>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</si>
  <si>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</si>
  <si>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</si>
  <si>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</si>
  <si>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</si>
  <si>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</si>
  <si>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</si>
  <si>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</si>
  <si>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</si>
  <si>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</si>
  <si>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</si>
  <si>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</si>
  <si>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</si>
  <si>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</si>
  <si>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</si>
  <si>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</si>
  <si>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</si>
  <si>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</si>
  <si>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</si>
  <si>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</si>
  <si>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</si>
  <si>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</si>
  <si>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</si>
  <si>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</si>
  <si>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</si>
  <si>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</si>
  <si>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</si>
  <si>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</si>
  <si>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</si>
  <si>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</si>
  <si>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</si>
  <si>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</si>
  <si>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</si>
  <si>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</si>
  <si>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</si>
  <si>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</si>
  <si>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</si>
  <si>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</si>
  <si>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</si>
  <si>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</si>
  <si>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</si>
  <si>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</si>
  <si>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</si>
  <si>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</si>
  <si>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</si>
  <si>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</si>
  <si>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</si>
  <si>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</si>
  <si>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</si>
  <si>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</si>
  <si>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</si>
  <si>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</si>
  <si>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</si>
  <si>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</si>
  <si>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</si>
  <si>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</si>
  <si>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</si>
  <si>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</si>
  <si>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</si>
  <si>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</si>
  <si>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</si>
  <si>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</si>
  <si>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</si>
  <si>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</si>
  <si>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</si>
  <si>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</si>
  <si>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</si>
  <si>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</si>
  <si>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</si>
  <si>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</si>
  <si>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</si>
  <si>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</si>
  <si>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</si>
  <si>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</si>
  <si>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</si>
  <si>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</si>
  <si>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</si>
  <si>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</si>
  <si>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</si>
  <si>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</si>
  <si>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</si>
  <si>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</si>
  <si>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P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</si>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</sst>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[Kickstarter_Challenge.xlsx]Parent_Categor_Outcomes!PivotTable2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Parent_Categor_Outcomes!$B$3:$B$4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Parent_Categor_Outcomes!$B$5:$B$14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A-1D4F-8073-386BFC0A48BF}"/>
            </c:ext>
          </c:extLst>
        </c:ser>
        <c:ser>
          <c:idx val="1"/>
          <c:order val="1"/>
          <c:tx>
            <c:strRef>
              <c:f>Parent_Categor_Outcomes!$C$3:$C$4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Parent_Categor_Outcomes!$A$5:$A$14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Parent_Categor_Outcomes!$C$5:$C$14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A-1D4F-8073-386BFC0A48BF}"/>
            </c:ext>
          </c:extLst>
        </c:ser>
        <c:ser>
          <c:idx val="2"/>
          <c:order val="2"/>
          <c:tx>
            <c:strRef>
              <c:f>Parent_Categor_Outcomes!$D$3:$D$4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Parent_Categor_Outcomes!$D$5:$D$14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A-1D4F-8073-386BFC0A48BF}"/>
            </c:ext>
          </c:extLst>
        </c:ser>
        <c:ser>
          <c:idx val="3"/>
          <c:order val="3"/>
          <c:tx>
            <c:strRef>
              <c:f>Parent_Categor_Outcomes!$E$3:$E$4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Parent_Categor_Outcomes!$E$5:$E$14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8A-1D4F-8073-386BFC0A4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453807"/>
        <c:axId val="531392943"/>
      </c:barChart>
      <c:catAx>
        <c:axId val="53145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92943"/>
        <c:crosses val="autoZero"/>
        <c:auto val="1"/>
        <c:lblAlgn val="ctr"/>
        <c:lblOffset val="100"/>
        <c:noMultiLvlLbl val="0"/>
      </c:catAx>
      <c:valAx>
        <c:axId val="53139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E-1C42-8EA0-A67B4BE8DDE1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6E-1C42-8EA0-A67B4BE8DDE1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6E-1C42-8EA0-A67B4BE8DDE1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6E-1C42-8EA0-A67B4BE8DD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461346559"/>
        <c:axId val="461348207"/>
      </c:barChart>
      <c:catAx>
        <c:axId val="46134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8207"/>
        <c:crosses val="autoZero"/>
        <c:auto val="1"/>
        <c:lblAlgn val="ctr"/>
        <c:lblOffset val="100"/>
        <c:noMultiLvlLbl val="0"/>
      </c:catAx>
      <c:valAx>
        <c:axId val="46134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C-6344-A94B-583A822E7C3B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C-6344-A94B-583A822E7C3B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5C-6344-A94B-583A822E7C3B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5C-6344-A94B-583A822E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353455"/>
        <c:axId val="461143359"/>
      </c:lineChart>
      <c:catAx>
        <c:axId val="46135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43359"/>
        <c:crosses val="autoZero"/>
        <c:auto val="1"/>
        <c:lblAlgn val="ctr"/>
        <c:lblOffset val="100"/>
        <c:noMultiLvlLbl val="0"/>
      </c:catAx>
      <c:valAx>
        <c:axId val="4611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1-E541-AB6E-A2B5E9A6BC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1-E541-AB6E-A2B5E9A6BC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1-E541-AB6E-A2B5E9A6B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628864"/>
        <c:axId val="1825630512"/>
      </c:lineChart>
      <c:catAx>
        <c:axId val="182562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630512"/>
        <c:crosses val="autoZero"/>
        <c:auto val="1"/>
        <c:lblAlgn val="ctr"/>
        <c:lblOffset val="100"/>
        <c:noMultiLvlLbl val="0"/>
      </c:catAx>
      <c:valAx>
        <c:axId val="18256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62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AB-C44D-B9D0-E4145EAB0E6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AB-C44D-B9D0-E4145EAB0E6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AB-C44D-B9D0-E4145EAB0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964384"/>
        <c:axId val="1825966032"/>
      </c:lineChart>
      <c:catAx>
        <c:axId val="18259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6032"/>
        <c:crosses val="autoZero"/>
        <c:auto val="1"/>
        <c:lblAlgn val="ctr"/>
        <c:lblOffset val="100"/>
        <c:noMultiLvlLbl val="0"/>
      </c:catAx>
      <c:valAx>
        <c:axId val="182596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4</xdr:row>
      <xdr:rowOff>6350</xdr:rowOff>
    </xdr:from>
    <xdr:to>
      <xdr:col>18</xdr:col>
      <xdr:colOff>622300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148FE-B111-8C58-3EDE-E4F95947F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107950</xdr:rowOff>
    </xdr:from>
    <xdr:to>
      <xdr:col>19</xdr:col>
      <xdr:colOff>520700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8DDE7-04EA-8AE1-EC25-C3E4DA264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20</xdr:row>
      <xdr:rowOff>44450</xdr:rowOff>
    </xdr:from>
    <xdr:to>
      <xdr:col>14</xdr:col>
      <xdr:colOff>368300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E79F9-E883-4C4D-91D1-13DA69073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19050</xdr:rowOff>
    </xdr:from>
    <xdr:to>
      <xdr:col>18</xdr:col>
      <xdr:colOff>495300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7ED58-A47A-A2A7-7116-8BB69C334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16</xdr:row>
      <xdr:rowOff>44450</xdr:rowOff>
    </xdr:from>
    <xdr:to>
      <xdr:col>21</xdr:col>
      <xdr:colOff>660400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80B7C-D6C5-316B-722D-4A099D3BD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C" refreshedDate="44799.809104513886" createdVersion="8" refreshedVersion="8" minRefreshableVersion="3" recordCount="4114" xr:uid="{4B1767E8-8B68-D646-87C7-EF43B5F095F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C" refreshedDate="44799.824332523145" createdVersion="8" refreshedVersion="8" minRefreshableVersion="3" recordCount="4114" xr:uid="{15B1C7F1-468C-014C-826A-549186EA7983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65">
      <sharedItems containsSemiMixedTypes="0" containsString="0" containsNumber="1" minValue="2.9310946220417241E-3" maxValue="0.24657534246575341" count="1505">
        <n v="8.5254597919833627E-2"/>
        <n v="8.2191780821917804E-2"/>
        <n v="2.7397260273972601E-2"/>
        <n v="4.4656678082198954E-2"/>
        <n v="0.1095890410958904"/>
        <n v="1.8987442922382934E-2"/>
        <n v="9.5890410958904104E-2"/>
        <n v="8.5880834601734998E-2"/>
        <n v="0.1216760210552945"/>
        <n v="9.9109303652969105E-2"/>
        <n v="7.0016869609339852E-2"/>
        <n v="5.0551179604252407E-2"/>
        <n v="0.12447326864534113"/>
        <n v="8.2305936073052713E-2"/>
        <n v="0.16438356164383561"/>
        <n v="4.2250126839176054E-2"/>
        <n v="7.3588882546934895E-2"/>
        <n v="9.0407058599720744E-2"/>
        <n v="8.2305936073072655E-2"/>
        <n v="4.9315068493150684E-2"/>
        <n v="0.11380400177576158"/>
        <n v="4.1095890410958902E-2"/>
        <n v="6.495389396245814E-2"/>
        <n v="8.2077625570762966E-2"/>
        <n v="8.4686453576871087E-2"/>
        <n v="5.4664890918312975E-2"/>
        <n v="8.2766171993906221E-2"/>
        <n v="0.12328767123287671"/>
        <n v="0.16449771689497053"/>
        <n v="8.4885210553020687E-2"/>
        <n v="0.10672697869100774"/>
        <n v="3.936310882800919E-2"/>
        <n v="5.7534246575342465E-2"/>
        <n v="3.867884322680766E-2"/>
        <n v="8.6682648401809476E-2"/>
        <n v="5.2323788685954581E-2"/>
        <n v="6.0273972602739728E-2"/>
        <n v="6.8493150684931503E-2"/>
        <n v="6.3823154490111778E-2"/>
        <n v="7.2405695078626583E-2"/>
        <n v="8.7953925672248773E-2"/>
        <n v="5.4766584221215456E-2"/>
        <n v="0.21481976154236815"/>
        <n v="0.14514913115168407"/>
        <n v="1.0869894723474903E-2"/>
        <n v="4.0722063673286991E-2"/>
        <n v="0.20285388127851223"/>
        <n v="2.6111650177594977E-2"/>
        <n v="7.1232876712328766E-2"/>
        <n v="0.16712328767123288"/>
        <n v="0.1263957699137255"/>
        <n v="7.6758720192795921E-2"/>
        <n v="5.4794520547945202E-2"/>
        <n v="0.18208900938609501"/>
        <n v="9.9135147133437046E-2"/>
        <n v="5.4908675799080112E-2"/>
        <n v="6.575342465753424E-2"/>
        <n v="6.3013698630136991E-2"/>
        <n v="6.3962899543379262E-2"/>
        <n v="5.0069127346537304E-2"/>
        <n v="3.8356164383561646E-2"/>
        <n v="9.3971556316573196E-2"/>
        <n v="6.5863838153237431E-2"/>
        <n v="2.155225773719506E-2"/>
        <n v="0.12591324200913906"/>
        <n v="0.24645662100456195"/>
        <n v="8.1887810755969972E-2"/>
        <n v="4.3076166920347957E-2"/>
        <n v="9.8999112125821825E-2"/>
        <n v="8.3544615677307518E-2"/>
        <n v="8.2077625570782894E-2"/>
        <n v="7.6517884322694879E-2"/>
        <n v="4.1541064180607573E-2"/>
        <n v="0.12340182648403156"/>
        <n v="8.1978564180632291E-2"/>
        <n v="8.163945966512634E-2"/>
        <n v="9.1533580669704254E-2"/>
        <n v="0.12059633434803563"/>
        <n v="0.13698630136986301"/>
        <n v="8.4795123034006159E-2"/>
        <n v="5.7648401826477375E-2"/>
        <n v="0.15666406646371686"/>
        <n v="0.16426940639268078"/>
        <n v="7.3972602739726029E-2"/>
        <n v="0.11779363267374869"/>
        <n v="8.2633498224249577E-2"/>
        <n v="0.11518264840183977"/>
        <n v="0.11780821917808219"/>
        <n v="9.0029299847800795E-2"/>
        <n v="9.3256785895488831E-2"/>
        <n v="8.0136891171991603E-2"/>
        <n v="9.5776255707749267E-2"/>
        <n v="4.6461187214598583E-2"/>
        <n v="0.10904226915273746"/>
        <n v="0.15719108320649056"/>
        <n v="8.2247780314535029E-2"/>
        <n v="6.5908263571805972E-2"/>
        <n v="7.762246321663914E-2"/>
        <n v="0.11514142567223283"/>
        <n v="8.204515474377605E-2"/>
        <n v="7.9845509893453862E-2"/>
        <n v="0.16426940639272064"/>
        <n v="8.2174467275474117E-2"/>
        <n v="0.11717586250633259"/>
        <n v="0.13687214611870818"/>
        <n v="8.4931506849315067E-2"/>
        <n v="8.7573408168439171E-2"/>
        <n v="0.11285927194315774"/>
        <n v="0.15983707508877995"/>
        <n v="8.2183853373922602E-2"/>
        <n v="0.1335044393708813"/>
        <n v="0.14497402968038231"/>
        <n v="5.5924657534262526E-2"/>
        <n v="5.3122463216646321E-2"/>
        <n v="0.10951296930491991"/>
        <n v="0.13710045662099793"/>
        <n v="0.10013083460173021"/>
        <n v="0.21866374936579544"/>
        <n v="8.7682458143067313E-2"/>
        <n v="0.17398154490106271"/>
        <n v="8.2549784373418644E-2"/>
        <n v="0.12509706367326706"/>
        <n v="0.13626319127347103"/>
        <n v="0.11396911466262569"/>
        <n v="0.2355768962455467"/>
        <n v="0.12340182648401161"/>
        <n v="0.1378085362760044"/>
        <n v="8.009065829527609E-2"/>
        <n v="0.16680457255201436"/>
        <n v="9.4187943937100643E-2"/>
        <n v="0.16426940639270071"/>
        <n v="9.2711948249600704E-2"/>
        <n v="0.23464760908168064"/>
        <n v="0.10136060375442779"/>
        <n v="5.3418188736684726E-2"/>
        <n v="0.12317351598174181"/>
        <n v="8.462652207000583E-2"/>
        <n v="0.13688619355657153"/>
        <n v="4.994970826991859E-2"/>
        <n v="8.8665049467279655E-2"/>
        <n v="9.7485603754426997E-2"/>
        <n v="0.16437059233891252"/>
        <n v="9.7090277777767853E-2"/>
        <n v="0.16277118214104669"/>
        <n v="0.10947488584475551"/>
        <n v="0.1068177004058906"/>
        <n v="5.46803652968103E-2"/>
        <n v="4.0822456874693297E-2"/>
        <n v="0.11263787417554166"/>
        <n v="0.1217480339928991"/>
        <n v="9.1189212328774305E-2"/>
        <n v="0.23971052130898349"/>
        <n v="8.056719304921188E-2"/>
        <n v="9.6004566210058956E-2"/>
        <n v="7.6743214104519134E-2"/>
        <n v="9.0410958904109592E-2"/>
        <n v="9.216812531709391E-2"/>
        <n v="7.4241216387599701E-2"/>
        <n v="8.2794647387126052E-2"/>
        <n v="6.4931284880771128E-2"/>
        <n v="8.6712867833597412E-2"/>
        <n v="0.11411792871638757"/>
        <n v="0.1044090246068065"/>
        <n v="8.5422532978206109E-2"/>
        <n v="0.15420820649417455"/>
        <n v="8.2755993150672169E-2"/>
        <n v="5.0099632166420133E-2"/>
        <n v="8.325263191274071E-2"/>
        <n v="0.12089377219684275"/>
        <n v="0.10438327625571681"/>
        <n v="0.10947488584477544"/>
        <n v="8.2305936073032784E-2"/>
        <n v="8.5045662100449976E-2"/>
        <n v="7.8807680111630404E-2"/>
        <n v="6.0674467275504421E-2"/>
        <n v="0.12119101978689337"/>
        <n v="5.9697139776755948E-2"/>
        <n v="0.12345839675291831"/>
        <n v="8.3031075596147572E-2"/>
        <n v="0.10857629375950886"/>
        <n v="0.10983498224251814"/>
        <n v="0.11434452688990859"/>
        <n v="8.2305682394737276E-2"/>
        <n v="6.6911212582426619E-2"/>
        <n v="9.4548547691534021E-2"/>
        <n v="8.3762747336383142E-2"/>
        <n v="8.7382356671748804E-2"/>
        <n v="8.2188261035002111E-2"/>
        <n v="8.330888508371323E-2"/>
        <n v="9.859715880264372E-2"/>
        <n v="0.11610717909689275"/>
        <n v="8.3901985032979895E-2"/>
        <n v="8.3588692288182373E-2"/>
        <n v="5.764840182649731E-2"/>
        <n v="0.12873030821918366"/>
        <n v="8.0364599188212427E-2"/>
        <n v="9.3388603500761128E-2"/>
        <n v="0.16449771689499046"/>
        <n v="0.10970319634702531"/>
        <n v="8.7759893455112842E-2"/>
        <n v="4.3835616438356165E-2"/>
        <n v="6.7529109589040293E-2"/>
        <n v="3.0736935565691466E-2"/>
        <n v="3.8032724505349391E-2"/>
        <n v="7.7123129122259812E-2"/>
        <n v="0.2008389776762956"/>
        <n v="9.0525114155244502E-2"/>
        <n v="8.2077625570802837E-2"/>
        <n v="6.8378995433776665E-2"/>
        <n v="8.4477073820395557E-2"/>
        <n v="0.12333961187214798"/>
        <n v="5.8826071790986444E-2"/>
        <n v="8.6641457382041792E-2"/>
        <n v="0.16436396499239356"/>
        <n v="0.13698347919837456"/>
        <n v="9.6413590816847902E-2"/>
        <n v="7.3178272450515003E-2"/>
        <n v="0.11244292237444252"/>
        <n v="8.4930365296795943E-2"/>
        <n v="6.3820237189245066E-2"/>
        <n v="0.14567272323692035"/>
        <n v="0.11506849315068493"/>
        <n v="0.15062696600710807"/>
        <n v="0.16175827625568809"/>
        <n v="0.16320202308471715"/>
        <n v="0.12340182648399169"/>
        <n v="0.1222949961948285"/>
        <n v="8.2189751395234864E-2"/>
        <n v="7.9766647640794316E-2"/>
        <n v="8.525038051749069E-2"/>
        <n v="8.3464421613392265E-2"/>
        <n v="5.7448408168450329E-2"/>
        <n v="5.8019596651437286E-2"/>
        <n v="5.8882927447988023E-2"/>
        <n v="0.12390636098427596"/>
        <n v="0.10725298072043998"/>
        <n v="0.11069866184676258"/>
        <n v="0.10970319634704526"/>
        <n v="3.4327593860965962E-2"/>
        <n v="0.1218339675291695"/>
        <n v="0.10010074200911993"/>
        <n v="5.3012969304926293E-2"/>
        <n v="0.16164348680874466"/>
        <n v="6.3041634956886666E-2"/>
        <n v="0.15235359589041017"/>
        <n v="0.1644977168949506"/>
        <n v="8.4897545662095411E-2"/>
        <n v="8.2191780821897875E-2"/>
        <n v="0.1012641108574502"/>
        <n v="6.5270104008102445E-2"/>
        <n v="0.12595735032977345"/>
        <n v="8.4139396245563436E-2"/>
        <n v="9.0404014459656457E-2"/>
        <n v="0.16342874809739591"/>
        <n v="8.1084443176063961E-2"/>
        <n v="7.9452054794520555E-2"/>
        <n v="8.6736998985256775E-2"/>
        <n v="8.2174974632144848E-2"/>
        <n v="7.9449581430765664E-2"/>
        <n v="4.2569920091294962E-2"/>
        <n v="9.8630136986301367E-2"/>
        <n v="0.15068493150684931"/>
        <n v="0.11609782470826359"/>
        <n v="0.10136986301369863"/>
        <n v="8.9285610096404733E-2"/>
        <n v="9.2138508371394826E-2"/>
        <n v="9.1709411466272539E-2"/>
        <n v="8.489903602232815E-2"/>
        <n v="8.0439370877726624E-2"/>
        <n v="9.7675957635710048E-2"/>
        <n v="0.10010917681380579"/>
        <n v="0.11675415398275531"/>
        <n v="7.6712328767123292E-2"/>
        <n v="9.0828101217670182E-2"/>
        <n v="0.10186618467781307"/>
        <n v="0.15076645738202027"/>
        <n v="0.11447098554033876"/>
        <n v="9.0535832064928753E-2"/>
        <n v="0.10970319634700539"/>
        <n v="9.1346175799087284E-2"/>
        <n v="8.6037956621005093E-2"/>
        <n v="8.3149131151691258E-2"/>
        <n v="0.11470861872147819"/>
        <n v="0.13823100583460771"/>
        <n v="8.5051369863005724E-2"/>
        <n v="8.4924974632174355E-2"/>
        <n v="5.335172501267875E-2"/>
        <n v="4.810416666666853E-2"/>
        <n v="8.3845319634714893E-2"/>
        <n v="6.8947076357180281E-2"/>
        <n v="4.9652175291733214E-2"/>
        <n v="8.4672152460672362E-2"/>
        <n v="0.12602739726027398"/>
        <n v="5.4895452815801708E-2"/>
        <n v="8.3351820142049032E-2"/>
        <n v="0.16700913242009796"/>
        <n v="4.7648084728559158E-2"/>
        <n v="0.13728503932014638"/>
        <n v="9.3761891172002773E-2"/>
        <n v="0.10280171867072493"/>
        <n v="8.0774194571270913E-2"/>
        <n v="0.10724096270927949"/>
        <n v="0.15781284880771362"/>
        <n v="0.10454566210047071"/>
        <n v="4.9716514459658058E-2"/>
        <n v="9.169501522069555E-2"/>
        <n v="4.237366818873952E-2"/>
        <n v="0.15232188609842934"/>
        <n v="0.11669755200406916"/>
        <n v="8.2189085489607017E-2"/>
        <n v="8.5404363267378061E-2"/>
        <n v="0.12643252156265414"/>
        <n v="7.1484081684420372E-2"/>
        <n v="4.6740677321153494E-2"/>
        <n v="0.13735692541857333"/>
        <n v="9.7136256976128071E-2"/>
        <n v="9.0704401319129685E-2"/>
        <n v="6.0436263318115378E-2"/>
        <n v="0.14401090816843437"/>
        <n v="4.1122494926432961E-2"/>
        <n v="8.6027302130899708E-2"/>
        <n v="0.14687116311517009"/>
        <n v="2.1441495433778261E-2"/>
        <n v="2.5202498731621198E-2"/>
        <n v="8.3195649416541534E-2"/>
        <n v="9.3822773972590784E-2"/>
        <n v="9.8764015728056001E-2"/>
        <n v="5.7420091324187621E-2"/>
        <n v="7.2197900811762056E-2"/>
        <n v="3.4609906139009321E-2"/>
        <n v="0.16347174657535044"/>
        <n v="9.1351090816857466E-2"/>
        <n v="0.11689630898021876"/>
        <n v="9.4722127092843528E-2"/>
        <n v="4.6782090309477088E-2"/>
        <n v="0.10554249112126306"/>
        <n v="0.10947945205481206"/>
        <n v="3.8880802891938786E-2"/>
        <n v="7.6598173515988383E-2"/>
        <n v="8.8712043378981351E-2"/>
        <n v="0.16422650304416431"/>
        <n v="3.0327403602231778E-2"/>
        <n v="0.16295801623543399"/>
        <n v="8.2772767630645727E-2"/>
        <n v="8.2684297311001728E-2"/>
        <n v="6.1120687468293959E-2"/>
        <n v="0.10409316336885589"/>
        <n v="0.16466368594621897"/>
        <n v="0.16247190512431314"/>
        <n v="9.7251236681887815E-2"/>
        <n v="0.23826474505327147"/>
        <n v="6.9297754946734902E-2"/>
        <n v="0.12599397513952446"/>
        <n v="0.1415898655504961"/>
        <n v="6.9327752409946999E-2"/>
        <n v="0.12440020928463551"/>
        <n v="8.6236681887355296E-2"/>
        <n v="8.637829781836856E-2"/>
        <n v="0.10508200152207418"/>
        <n v="8.5371321664121619E-2"/>
        <n v="8.198471588025999E-2"/>
        <n v="0.13736323566717806"/>
        <n v="0.11501820142060352"/>
        <n v="9.4675862506328604E-2"/>
        <n v="8.0857305936072793E-2"/>
        <n v="0.12002508244546982"/>
        <n v="0.10703773465245159"/>
        <n v="9.3149099441895852E-2"/>
        <n v="0.14281183409435622"/>
        <n v="8.5045662100430047E-2"/>
        <n v="5.8643359969563824E-2"/>
        <n v="0.11495433789953009"/>
        <n v="0.12629582064943101"/>
        <n v="0.10410958904109589"/>
        <n v="8.8080098934564102E-2"/>
        <n v="0.10133457001522327"/>
        <n v="8.0617135971599599E-2"/>
        <n v="9.6915017757508964E-2"/>
        <n v="8.5488172247587244E-2"/>
        <n v="8.2166095890387036E-2"/>
        <n v="0.14858257229833016"/>
        <n v="6.8571537290699786E-2"/>
        <n v="9.1077879249087973E-2"/>
        <n v="0.14436865804159985"/>
        <n v="6.7742262810766882E-2"/>
        <n v="8.1581684424161541E-2"/>
        <n v="8.2287861491622857E-2"/>
        <n v="8.1000317097920604E-2"/>
        <n v="2.2627727042110989E-2"/>
        <n v="0.11518264840181984"/>
        <n v="0.15423255961440976"/>
        <n v="7.6710553018755775E-2"/>
        <n v="0.12317351598172187"/>
        <n v="8.2090658295304791E-2"/>
        <n v="6.2779965753426259E-2"/>
        <n v="9.3036529680371946E-2"/>
        <n v="0.12385194698120994"/>
        <n v="0.14850434424149905"/>
        <n v="8.766920345002939E-2"/>
        <n v="8.7354452054798512E-2"/>
        <n v="6.1331113647870493E-2"/>
        <n v="6.9104959411456487E-2"/>
        <n v="0.1170424911212487"/>
        <n v="0.15596204337899969"/>
        <n v="0.12066352739726825"/>
        <n v="8.2369387366813734E-2"/>
        <n v="0.11260010781329148"/>
        <n v="0.16373959918823794"/>
        <n v="1.9178082191780823E-2"/>
        <n v="8.7785388127867167E-2"/>
        <n v="8.3911910197878581E-2"/>
        <n v="7.3933980213071557E-2"/>
        <n v="0.11014760908166789"/>
        <n v="0.16327337011669393"/>
        <n v="3.5616438356164383E-2"/>
        <n v="3.8094622019278872E-2"/>
        <n v="8.4739186960927929E-2"/>
        <n v="9.3150684931506855E-2"/>
        <n v="8.4058155758507322E-2"/>
        <n v="4.9429223744285593E-2"/>
        <n v="0.14937538051752897"/>
        <n v="5.1694317605272287E-2"/>
        <n v="5.2889301116205115E-2"/>
        <n v="8.8497304667683629E-2"/>
        <n v="9.063689117200277E-2"/>
        <n v="8.7274131151705611E-2"/>
        <n v="0.16445798452561625"/>
        <n v="8.3793315575844837E-2"/>
        <n v="9.7276572805685024E-2"/>
        <n v="8.7671232876712329E-2"/>
        <n v="0.12180894850328651"/>
        <n v="8.9823915525092363E-2"/>
        <n v="8.2154585235937161E-2"/>
        <n v="6.2830669710800147E-2"/>
        <n v="4.4086282343997571E-2"/>
        <n v="8.8613743023836844E-2"/>
        <n v="8.3460172501269872E-2"/>
        <n v="7.5409436834081439E-2"/>
        <n v="8.3414288432287903E-2"/>
        <n v="9.3607908422115402E-2"/>
        <n v="8.3212328767116914E-2"/>
        <n v="8.2758529934045783E-2"/>
        <n v="0.13726002029428333"/>
        <n v="0.12876712328767123"/>
        <n v="2.1880898021312257E-2"/>
        <n v="0.16128878107558367"/>
        <n v="6.1401572805683431E-2"/>
        <n v="4.2160641806190578E-2"/>
        <n v="0.16711152333840776"/>
        <n v="8.5067129629637805E-2"/>
        <n v="9.7627695332331524E-2"/>
        <n v="0.15503088533738787"/>
        <n v="0.13413242009133083"/>
        <n v="8.8206367326237753E-2"/>
        <n v="9.5774036022309814E-2"/>
        <n v="8.2676560121782969E-2"/>
        <n v="0.19019599822423602"/>
        <n v="0.13551347666158506"/>
        <n v="7.8159373414512137E-2"/>
        <n v="0.24657534246575341"/>
        <n v="8.4198535007603256E-2"/>
        <n v="6.4244387366817715E-2"/>
        <n v="6.4309297311012092E-2"/>
        <n v="3.616099061387789E-2"/>
        <n v="8.4964389903614393E-2"/>
        <n v="8.4043918061907377E-2"/>
        <n v="0.10038080289194437"/>
        <n v="7.4502536783346507E-2"/>
        <n v="4.9327847539297344E-2"/>
        <n v="8.2562880517479537E-2"/>
        <n v="0.10716267123286953"/>
        <n v="2.8425355149673821E-2"/>
        <n v="4.3882546930478994E-2"/>
        <n v="7.9626204972099573E-2"/>
        <n v="9.7379249112149513E-2"/>
        <n v="0.14341875951293034"/>
        <n v="4.0697456874676553E-2"/>
        <n v="8.0186263318109796E-2"/>
        <n v="9.4766425672254351E-2"/>
        <n v="8.4629978437362599E-2"/>
        <n v="0.16065629756469629"/>
        <n v="0.10125586631152084"/>
        <n v="0.14133606037545202"/>
        <n v="9.5567351598165012E-2"/>
        <n v="8.2635559360731928E-2"/>
        <n v="8.0238552765094687E-2"/>
        <n v="0.16986301369863013"/>
        <n v="5.0653633942160985E-2"/>
        <n v="0.16438356164385556"/>
        <n v="6.014998731608439E-2"/>
        <n v="6.1152143581939399E-2"/>
        <n v="0.15292805048197744"/>
        <n v="8.5660990613890639E-2"/>
        <n v="7.1401667935045737E-2"/>
        <n v="9.2913305428722712E-2"/>
        <n v="0.12207388381532724"/>
        <n v="0.11775348807712188"/>
        <n v="8.2110286656526324E-2"/>
        <n v="9.5583682141046691E-2"/>
        <n v="0.14516086377474968"/>
        <n v="8.3057014205993776E-2"/>
        <n v="3.5730593607319228E-2"/>
        <n v="0.11186976788431161"/>
        <n v="5.7144913749373839E-2"/>
        <n v="0.10048202054795558"/>
        <n v="8.1392725773713051E-2"/>
        <n v="8.2983954845268229E-2"/>
        <n v="0.13150684931506848"/>
        <n v="5.7669330289195075E-2"/>
        <n v="0.15040017757483054"/>
        <n v="8.3455098934542574E-2"/>
        <n v="7.8139396245557061E-2"/>
        <n v="0.15915785134448637"/>
        <n v="9.1382737189239491E-2"/>
        <n v="8.3261922881791003E-2"/>
        <n v="0.1124281456113525"/>
        <n v="8.8999143835617231E-2"/>
        <n v="0.16303893962455596"/>
        <n v="3.9508847031967192E-2"/>
        <n v="4.5957033231867193E-2"/>
        <n v="6.1558980213068361E-2"/>
        <n v="0.16004873795029373"/>
        <n v="0.16147377600202462"/>
        <n v="8.1997304667690007E-2"/>
        <n v="0.11555866311517168"/>
        <n v="7.7737189244043575E-2"/>
        <n v="7.588647894468796E-2"/>
        <n v="0.10244029046168665"/>
        <n v="0.16134230720446596"/>
        <n v="8.0614377219690017E-2"/>
        <n v="8.2512303399263354E-2"/>
        <n v="8.4064148909177905E-2"/>
        <n v="7.7189783105022294E-2"/>
        <n v="9.9476376204984257E-2"/>
        <n v="8.5612760020291584E-2"/>
        <n v="0.13424657534246576"/>
        <n v="7.659817351596844E-2"/>
        <n v="8.2923579401311093E-2"/>
        <n v="8.8555111618467755E-2"/>
        <n v="6.6163590816842324E-2"/>
        <n v="0.13469568112634253"/>
        <n v="7.9692066210056561E-2"/>
        <n v="9.9821569000519111E-2"/>
        <n v="8.2314941653968243E-2"/>
        <n v="0.11496245560628181"/>
        <n v="9.3154680365293882E-2"/>
        <n v="5.6101978691023686E-2"/>
        <n v="6.3272704211046138E-2"/>
        <n v="0.16194701293760061"/>
        <n v="5.4908675799100047E-2"/>
        <n v="0.19032483510908269"/>
        <n v="8.6218639015724838E-2"/>
        <n v="7.9451927955362836E-2"/>
        <n v="4.1268867326239349E-2"/>
        <n v="6.8400589802122214E-2"/>
        <n v="0.1100436960933459"/>
        <n v="6.5801274733640225E-2"/>
        <n v="0.15643540715373341"/>
        <n v="5.9076357179094895E-2"/>
        <n v="8.3812817097908651E-2"/>
        <n v="0.16429724759005221"/>
        <n v="7.8882927447996007E-2"/>
        <n v="0.12098262303397984"/>
        <n v="0.11687858320650252"/>
        <n v="0.10947488584473557"/>
        <n v="2.5421328006084206E-2"/>
        <n v="0.24646118721461852"/>
        <n v="8.875488330797876E-2"/>
        <n v="0.14611526509387696"/>
        <n v="0.16363619355658668"/>
        <n v="0.11287985159816182"/>
        <n v="9.0760147133431474E-2"/>
        <n v="0.14673785514968499"/>
        <n v="0.10969260527651872"/>
        <n v="9.1782439117198689E-2"/>
        <n v="8.3433694824973467E-2"/>
        <n v="7.4861872146122971E-2"/>
        <n v="0.1042725456620994"/>
        <n v="0.11802739726025882"/>
        <n v="0.15406519533232674"/>
        <n v="0.12384994926432638"/>
        <n v="3.7949803399284089E-2"/>
        <n v="8.8513349822430545E-2"/>
        <n v="9.1480213089818962E-2"/>
        <n v="0.10513803272449079"/>
        <n v="7.8319349315070091E-2"/>
        <n v="8.5540017757480269E-2"/>
        <n v="0.11747111237949966"/>
        <n v="0.12165531456115264"/>
        <n v="8.6234367072557522E-2"/>
        <n v="7.4576420598696874E-2"/>
        <n v="0.13763321283610686"/>
        <n v="8.407007864028955E-2"/>
        <n v="8.2700405885327496E-2"/>
        <n v="0.1272321473871085"/>
        <n v="0.1639511669203336"/>
        <n v="0.13414244038556791"/>
        <n v="9.2594336631148896E-2"/>
        <n v="8.8603247082728431E-2"/>
        <n v="8.9994704464732747E-2"/>
        <n v="8.4693302891906103E-2"/>
        <n v="8.0881722475886861E-2"/>
        <n v="9.3178779807213646E-2"/>
        <n v="6.558916793505451E-2"/>
        <n v="8.245211821412253E-2"/>
        <n v="3.1917617960445496E-2"/>
        <n v="0.11302720700153022"/>
        <n v="0.12589142567227748"/>
        <n v="8.1980435058338186E-2"/>
        <n v="5.5300672247619941E-2"/>
        <n v="0.11944415905632075"/>
        <n v="0.10149578259767859"/>
        <n v="0.15458793125317866"/>
        <n v="0.14939824327749154"/>
        <n v="3.7583967529186239E-2"/>
        <n v="0.16308089167932974"/>
        <n v="3.348002283102737E-2"/>
        <n v="0.16152968036528351"/>
        <n v="8.7665842212090742E-2"/>
        <n v="6.0932426433292636E-2"/>
        <n v="9.8146943176047219E-2"/>
        <n v="8.1935977929970247E-2"/>
        <n v="7.997114408927912E-2"/>
        <n v="0.10086501141554"/>
        <n v="8.2149194571275702E-2"/>
        <n v="5.4680365296790365E-2"/>
        <n v="0.11617985794012521"/>
        <n v="0.12317351598176174"/>
        <n v="8.626522070015398E-2"/>
        <n v="8.4561929223745627E-2"/>
        <n v="0.10208200152209092"/>
        <n v="8.0487664890944416E-2"/>
        <n v="8.7250507356677109E-2"/>
        <n v="6.4228500761027915E-2"/>
        <n v="8.7523528665650246E-2"/>
        <n v="3.287671232876712E-2"/>
        <n v="0.16365201674275776"/>
        <n v="7.6480752156293089E-2"/>
        <n v="0.16336672374430872"/>
        <n v="9.8617389649934176E-2"/>
        <n v="5.5267408675787659E-2"/>
        <n v="8.7717846270920927E-2"/>
        <n v="0.13377819000506114"/>
        <n v="8.8461979959408868E-2"/>
        <n v="4.6575342465753428E-2"/>
        <n v="7.7639618214105782E-2"/>
        <n v="5.2360159817350267E-2"/>
        <n v="9.1403316844243562E-2"/>
        <n v="9.2102961694564167E-2"/>
        <n v="0.1045245433789965"/>
        <n v="4.0743975139506901E-2"/>
        <n v="0.17398059360732002"/>
        <n v="5.5164320142050624E-2"/>
        <n v="0.10199606798578066"/>
        <n v="0.12827327498733163"/>
        <n v="0.1449867770167495"/>
        <n v="6.7269628361239869E-2"/>
        <n v="7.8966419330290971E-2"/>
        <n v="7.9676877219694006E-2"/>
        <n v="7.9337899543405574E-2"/>
        <n v="9.0527270421105088E-2"/>
        <n v="9.6716926686967283E-2"/>
        <n v="8.9925481988837125E-2"/>
        <n v="4.9577245053261908E-2"/>
        <n v="8.4842973110092201E-2"/>
        <n v="0.12452581177068131"/>
        <n v="4.4449359462205768E-2"/>
        <n v="6.1072869101967436E-2"/>
        <n v="9.7416508117709022E-2"/>
        <n v="7.5463248351098466E-2"/>
        <n v="8.2187690258772456E-2"/>
        <n v="0.12050618340946218"/>
        <n v="4.1072647133443427E-2"/>
        <n v="6.8607305936066412E-2"/>
        <n v="7.693870497208842E-2"/>
        <n v="0.11057229832573061"/>
        <n v="7.6858986555044501E-2"/>
        <n v="6.0543886352109576E-2"/>
        <n v="7.4147133434818074E-2"/>
        <n v="4.2044044901060312E-2"/>
        <n v="3.6310597412485136E-2"/>
        <n v="9.9564909944187194E-2"/>
        <n v="0.1021235730593517"/>
        <n v="8.3177004058842152E-2"/>
        <n v="4.3964326484025172E-2"/>
        <n v="8.4791000761041471E-2"/>
        <n v="0.10591409817351545"/>
        <n v="0.10227739726026201"/>
        <n v="0.14823411339421499"/>
        <n v="7.9247050989345064E-2"/>
        <n v="0.12774682902078757"/>
        <n v="8.9095605022815369E-2"/>
        <n v="0.11275177574834119"/>
        <n v="0.10951049594114509"/>
        <n v="6.0143645357680249E-2"/>
        <n v="8.5045662100469904E-2"/>
        <n v="8.675605657026858E-2"/>
        <n v="0.10566768138003631"/>
        <n v="0.12634449518010202"/>
        <n v="9.0591958396743555E-2"/>
        <n v="0.10067839928970861"/>
        <n v="6.104077879249354E-2"/>
        <n v="8.0163273718909758E-2"/>
        <n v="8.6640157280545624E-2"/>
        <n v="4.0637620497209481E-2"/>
        <n v="7.4940449010667695E-2"/>
        <n v="0.18172291983764186"/>
        <n v="0.12054794520547946"/>
        <n v="9.8744292237456205E-2"/>
        <n v="9.205438229323154E-2"/>
        <n v="8.5231005834604537E-2"/>
        <n v="0.1009961948249639"/>
        <n v="9.3583713850837316E-2"/>
        <n v="0.12446584855403658"/>
        <n v="0.10135381785895171"/>
        <n v="0.10332150558095061"/>
        <n v="8.121277270420002E-2"/>
        <n v="0.15112401699644915"/>
        <n v="0.12442900177576956"/>
        <n v="8.8983352359205695E-2"/>
        <n v="8.1558060629133053E-2"/>
        <n v="4.1210045662093811E-2"/>
        <n v="0.14802964865550963"/>
        <n v="7.9716197361735852E-2"/>
        <n v="9.7069285895491228E-2"/>
        <n v="8.0801528411991549E-2"/>
        <n v="0.10811675545406266"/>
        <n v="0.10770820649416499"/>
        <n v="9.9000412227298065E-2"/>
        <n v="0.15844507864028556"/>
        <n v="8.2413971334359334E-2"/>
        <n v="0.11246781456112792"/>
        <n v="8.6185882800623087E-2"/>
        <n v="8.3663368848298378E-2"/>
        <n v="9.9866438356179532E-2"/>
        <n v="0.13290594875699305"/>
        <n v="9.3438292744793539E-2"/>
        <n v="4.2212233637748224E-2"/>
        <n v="3.6729959411465257E-2"/>
        <n v="4.2002758751914372E-2"/>
        <n v="8.4727486047681669E-2"/>
        <n v="3.3911941907677975E-2"/>
        <n v="7.3938356164391539E-2"/>
        <n v="7.544301750380801E-2"/>
        <n v="0.18313593987823218"/>
        <n v="0.17093702435311273"/>
        <n v="3.8761764332833092E-2"/>
        <n v="0.14757841831557167"/>
        <n v="0.13200041222731321"/>
        <n v="0.10464044266869951"/>
        <n v="0.1312464485032849"/>
        <n v="9.5822044647392843E-2"/>
        <n v="0.10800424911213755"/>
        <n v="8.8633847031969581E-2"/>
        <n v="0.14043886352103996"/>
        <n v="8.3419774226287755E-2"/>
        <n v="8.3857781582947322E-2"/>
        <n v="8.21917808219178E-3"/>
        <n v="9.657867199391261E-2"/>
        <n v="8.6228342212087555E-2"/>
        <n v="8.1761256976121688E-2"/>
        <n v="3.8291444698123782E-2"/>
        <n v="9.9913020040568803E-2"/>
        <n v="7.9333904109598605E-2"/>
        <n v="9.6225234652448394E-2"/>
        <n v="3.8708143074592506E-2"/>
        <n v="9.4975139523102034E-2"/>
        <n v="7.7005834601722237E-2"/>
        <n v="8.4388254693057871E-2"/>
        <n v="8.4395547945224622E-2"/>
        <n v="7.5340309487583995E-2"/>
        <n v="0.16242307204464515"/>
        <n v="3.1448376458656516E-2"/>
        <n v="0.15799245306949311"/>
        <n v="6.1660166159320039E-2"/>
        <n v="9.1217116945704654E-2"/>
        <n v="6.1845763571790023E-2"/>
        <n v="2.8922089041080741E-2"/>
        <n v="6.0788210299346848E-2"/>
        <n v="8.3104737442922114E-2"/>
        <n v="7.7052416286171307E-2"/>
        <n v="8.3311707255201678E-2"/>
        <n v="9.7266901319121704E-2"/>
        <n v="7.2047786656523935E-2"/>
        <n v="8.8577879249111896E-2"/>
        <n v="5.6496099695604776E-2"/>
        <n v="0.11049140664636818"/>
        <n v="9.9204274479954418E-2"/>
        <n v="9.7399384830021848E-2"/>
        <n v="1.7462899543389625E-2"/>
        <n v="3.2973554033498206E-2"/>
        <n v="8.5045123033979847E-2"/>
        <n v="9.5949739979680509E-2"/>
        <n v="9.4287227295787229E-2"/>
        <n v="4.5322361745319825E-2"/>
        <n v="4.7146372399783268E-2"/>
        <n v="6.9073535007630374E-2"/>
        <n v="6.7133973871117733E-2"/>
        <n v="5.4922215880272747E-2"/>
        <n v="6.8378995433816536E-2"/>
        <n v="9.3831589294789672E-2"/>
        <n v="5.0301274733656975E-2"/>
        <n v="0.16985993784880632"/>
        <n v="7.7725615169955034E-2"/>
        <n v="7.7266806189755413E-2"/>
        <n v="5.1842687721962225E-2"/>
        <n v="0.11774036022324166"/>
        <n v="0.21494387366820114"/>
        <n v="9.3670154743778447E-2"/>
        <n v="6.9746987569769395E-2"/>
        <n v="9.3489694317614613E-2"/>
        <n v="9.1570459157790607E-2"/>
        <n v="0.1134021118721424"/>
        <n v="6.8643074581433053E-2"/>
        <n v="8.2191622272960702E-2"/>
        <n v="7.6928082191762476E-2"/>
        <n v="8.5823249619486841E-2"/>
        <n v="0.21107274226280973"/>
        <n v="8.6756437087781593E-2"/>
        <n v="8.6362442922378144E-2"/>
        <n v="9.5776255707769195E-2"/>
        <n v="0.14157318619988088"/>
        <n v="8.246629249112368E-2"/>
        <n v="5.7788242009123116E-2"/>
        <n v="8.2361174530703699E-2"/>
        <n v="8.3651414256736681E-2"/>
        <n v="5.6181189751396854E-2"/>
        <n v="0.13698360603753229"/>
        <n v="9.5845509893444286E-2"/>
        <n v="0.15368797564687692"/>
        <n v="6.591171993912287E-2"/>
        <n v="0.11019707635716433"/>
        <n v="8.2077023084713971E-2"/>
        <n v="8.5650938609854177E-2"/>
        <n v="7.7401477676295599E-2"/>
        <n v="6.2121765601228639E-2"/>
        <n v="8.4573756976149606E-2"/>
        <n v="0.1081392694064113"/>
        <n v="0.15859516108574423"/>
        <n v="4.1111459918814548E-2"/>
        <n v="0.10087119482496709"/>
        <n v="0.13365715372907189"/>
        <n v="5.775894216133827E-2"/>
        <n v="8.68406582953032E-2"/>
        <n v="1.6211536022346491E-2"/>
        <n v="0.10427460679858173"/>
        <n v="7.9765981735146527E-2"/>
        <n v="9.5671042617970964E-2"/>
        <n v="9.3126997716879559E-2"/>
        <n v="9.0718639015729616E-2"/>
        <n v="0.1087130580923308"/>
        <n v="7.9209252917295483E-2"/>
        <n v="3.7901731354642136E-2"/>
        <n v="9.877850710301124E-2"/>
        <n v="0.19432394723489654"/>
        <n v="0.16336710426178186"/>
        <n v="9.052511415526443E-2"/>
        <n v="2.8374112125829801E-2"/>
        <n v="4.4487125824436015E-2"/>
        <n v="0.1409041095890419"/>
        <n v="0.13178472222223295"/>
        <n v="8.2136352105530247E-2"/>
        <n v="6.1857274226279776E-2"/>
        <n v="0.15331050228311166"/>
        <n v="0.12659103881275882"/>
        <n v="6.0399543378986134E-2"/>
        <n v="8.8712677574829729E-2"/>
        <n v="7.7031519533233075E-2"/>
        <n v="5.0451832825986968E-2"/>
        <n v="5.1024131151673716E-2"/>
        <n v="8.8593829274480548E-2"/>
        <n v="6.1605339928981463E-2"/>
        <n v="8.2190417300862711E-2"/>
        <n v="0.14123186199897533"/>
        <n v="8.4103215372904314E-2"/>
        <n v="0.10613530568239496"/>
        <n v="8.4979134956885083E-2"/>
        <n v="9.5568937087776015E-2"/>
        <n v="7.4930904363282022E-2"/>
        <n v="6.7287639523070944E-2"/>
        <n v="9.5755010147137276E-2"/>
        <n v="0.15488121511924163"/>
        <n v="7.8395960172510715E-2"/>
        <n v="8.5171771943186453E-2"/>
        <n v="8.6911276002013454E-2"/>
        <n v="9.0256722475906784E-2"/>
        <n v="0.16224032851344306"/>
        <n v="0.13338473490610789"/>
        <n v="8.1639935312017617E-2"/>
        <n v="0.14212373160832475"/>
        <n v="3.9078862252681076E-2"/>
        <n v="0.10997691527144562"/>
        <n v="0.11837988330796043"/>
        <n v="0.11287201927956481"/>
        <n v="0.10797231735160083"/>
        <n v="9.2114599188231575E-2"/>
        <n v="7.8081811263328832E-2"/>
        <n v="0.10137734652460195"/>
        <n v="7.2805555555542883E-2"/>
        <n v="0.10102606544901828"/>
        <n v="6.8607305936046484E-2"/>
        <n v="7.4825215626592514E-2"/>
        <n v="8.2561770674779739E-2"/>
        <n v="6.1443619989855404E-2"/>
        <n v="4.6609493911729596E-2"/>
        <n v="8.2309487569767803E-2"/>
        <n v="9.7945998224257549E-2"/>
        <n v="8.6341736428196425E-2"/>
        <n v="7.6622050989332308E-2"/>
        <n v="0.10713191273467128"/>
        <n v="9.0777111872141603E-2"/>
        <n v="7.9458174784368785E-2"/>
        <n v="9.3878202688998269E-2"/>
        <n v="0.1016730403348609"/>
        <n v="0.11511463089802219"/>
        <n v="8.2380898021303481E-2"/>
        <n v="5.8536593099953987E-2"/>
        <n v="8.0565100202930146E-2"/>
        <n v="7.2807902080159997E-2"/>
        <n v="8.870497209537051E-2"/>
        <n v="8.4948313039048151E-2"/>
        <n v="8.4867357940146743E-2"/>
        <n v="8.4817351598180157E-2"/>
        <n v="0.11769406392692736"/>
        <n v="7.9441178335879187E-2"/>
        <n v="8.0844019533235459E-2"/>
        <n v="9.5934772957893794E-2"/>
        <n v="8.7270801623546432E-2"/>
        <n v="8.2663305428705161E-2"/>
        <n v="0.10051496702181383"/>
        <n v="7.7543252156265979E-2"/>
        <n v="7.7703418315560491E-2"/>
        <n v="8.2870433789941841E-2"/>
        <n v="0.15792040842210903"/>
        <n v="8.819672754947383E-2"/>
        <n v="8.2868721461193062E-2"/>
        <n v="8.414351851852811E-2"/>
        <n v="0.11746299467274794"/>
        <n v="5.5974695585988631E-2"/>
        <n v="8.6257071283602868E-2"/>
        <n v="3.2694539573834572E-2"/>
        <n v="8.0820934804657171E-2"/>
        <n v="0.13473046676814715"/>
        <n v="7.7671423135484779E-2"/>
        <n v="6.9267567224766305E-2"/>
        <n v="8.1330320903092904E-2"/>
        <n v="5.2475456621024236E-2"/>
        <n v="8.2922406139032442E-2"/>
        <n v="4.4109620750891303E-2"/>
        <n v="4.5020262557077889E-2"/>
        <n v="4.1073027650956447E-2"/>
        <n v="8.6032787924919488E-2"/>
        <n v="6.0863489345511841E-2"/>
        <n v="0.11762823439876977"/>
        <n v="9.9153665651938852E-2"/>
        <n v="2.2229039827473335E-2"/>
        <n v="8.7743404363274047E-2"/>
        <n v="0.12444514205989472"/>
        <n v="8.2737442922390908E-2"/>
        <n v="6.6819222475886855E-2"/>
        <n v="7.6564370877725829E-2"/>
        <n v="8.7125317097923802E-2"/>
        <n v="6.6457001522082948E-2"/>
        <n v="8.2202371892444337E-2"/>
        <n v="7.0393550228299601E-2"/>
        <n v="3.3770674784378348E-2"/>
        <n v="7.7280124302392131E-2"/>
        <n v="5.4672976915265292E-2"/>
        <n v="8.0263286402842915E-2"/>
        <n v="0.10396125063418542"/>
        <n v="6.1120750887872818E-2"/>
        <n v="6.292446727550681E-2"/>
        <n v="5.9377251395218919E-2"/>
        <n v="7.2618753170994851E-2"/>
        <n v="0.1135036149163083"/>
        <n v="2.456846144090228E-2"/>
        <n v="7.9381310248592782E-2"/>
        <n v="0.16400282217149004"/>
        <n v="0.1639175862506469"/>
        <n v="6.5569032217162246E-2"/>
        <n v="8.2029204718427326E-2"/>
        <n v="8.2086472602741323E-2"/>
        <n v="6.5675038051765972E-2"/>
        <n v="8.6995053272443182E-2"/>
        <n v="0.12001674277016219"/>
        <n v="9.6724473617449472E-2"/>
        <n v="1.2419330289193481E-2"/>
        <n v="2.1020421106029422E-2"/>
        <n v="7.7759005580925106E-2"/>
        <n v="1.9618721461192264E-2"/>
        <n v="0.16249381659055298"/>
        <n v="3.6151699644867458E-3"/>
        <n v="3.9290937341447466E-2"/>
        <n v="8.2188197615423259E-2"/>
        <n v="3.1594653729064719E-2"/>
        <n v="4.7651382546938882E-2"/>
        <n v="0.10837642694063954"/>
        <n v="4.1020452815836793E-2"/>
        <n v="8.1120941146637301E-2"/>
        <n v="7.81890854896094E-2"/>
        <n v="6.8395389396257139E-2"/>
        <n v="8.5735762303384908E-2"/>
        <n v="0.15924632166411046"/>
        <n v="3.4402492389657806E-2"/>
        <n v="9.104794520547467E-2"/>
        <n v="5.4909341704727894E-2"/>
        <n v="0.13466809360730647"/>
        <n v="8.6236713597174636E-2"/>
        <n v="5.4680365296830229E-2"/>
        <n v="7.6586789700676283E-2"/>
        <n v="7.6840246067986798E-2"/>
        <n v="8.2156931760534319E-2"/>
        <n v="3.7375697615430435E-2"/>
        <n v="8.2645452815851145E-2"/>
        <n v="4.0908168442427714E-2"/>
        <n v="7.7666539827513995E-2"/>
        <n v="7.6725932267874844E-2"/>
        <n v="7.7920915778787736E-2"/>
        <n v="4.5943366311516846E-2"/>
        <n v="0.16222431506847562"/>
        <n v="2.6325247336373574E-2"/>
        <n v="4.5001807458154949E-2"/>
        <n v="5.5253361237924292E-2"/>
        <n v="5.2583460172531453E-2"/>
        <n v="7.8610128107558852E-2"/>
        <n v="6.0786973617449468E-2"/>
        <n v="4.7873763318116977E-2"/>
        <n v="7.66860413495834E-2"/>
        <n v="3.9296042617954226E-2"/>
        <n v="3.8144660071024912E-2"/>
        <n v="8.6027524099435676E-2"/>
        <n v="7.5311516996449945E-2"/>
        <n v="7.6944444444443552E-2"/>
        <n v="4.2299657534231427E-2"/>
        <n v="0.11676255707762186"/>
        <n v="7.47710553018818E-2"/>
        <n v="9.7617675038054588E-2"/>
        <n v="7.7143169710793769E-2"/>
        <n v="7.8033136732617955E-2"/>
        <n v="8.3919488838160167E-2"/>
        <n v="9.7846778285129901E-2"/>
        <n v="0.20360118594622217"/>
        <n v="7.270744545915489E-2"/>
        <n v="1.1414859208520757E-2"/>
        <n v="7.4102644596650738E-2"/>
        <n v="8.054712075087854E-2"/>
        <n v="0.11935267630643179"/>
        <n v="7.9422184170486104E-2"/>
        <n v="8.218055555556282E-2"/>
        <n v="0.14083355530189057"/>
        <n v="0.10194970826990743"/>
        <n v="8.0038939624560726E-2"/>
        <n v="8.5372082699147658E-2"/>
        <n v="4.7991470065947034E-2"/>
        <n v="3.9405695078651298E-2"/>
        <n v="0.15923515981735425"/>
        <n v="8.1218987823446429E-2"/>
        <n v="7.9615328513458206E-2"/>
        <n v="8.4925577118203407E-2"/>
        <n v="8.6410990613891445E-2"/>
        <n v="0.10218442415018017"/>
        <n v="8.2895706494180141E-2"/>
        <n v="5.7753012430226618E-2"/>
        <n v="0.13210841577878055"/>
        <n v="8.2046645104008803E-2"/>
        <n v="8.5409975900555546E-2"/>
        <n v="0.1492860223237012"/>
        <n v="6.1609715880261581E-2"/>
        <n v="2.2398528665677351E-2"/>
        <n v="5.2054794520547946E-2"/>
        <n v="1.3812785388141144E-2"/>
        <n v="8.3746321664143142E-2"/>
        <n v="5.7420091324207556E-2"/>
        <n v="9.9986872146119787E-2"/>
        <n v="0.1394929921359768"/>
        <n v="9.2929350583449685E-2"/>
        <n v="0.11254794520546431"/>
        <n v="4.5785546676799564E-2"/>
        <n v="5.8907787924913899E-2"/>
        <n v="6.5934170471852779E-2"/>
        <n v="0.24630888508370047"/>
        <n v="8.5077467021809045E-2"/>
        <n v="2.5808441146633315E-2"/>
        <n v="0.11751138381532406"/>
        <n v="6.2856830289202248E-2"/>
        <n v="7.5061453576877477E-2"/>
        <n v="6.0292364282103744E-2"/>
        <n v="7.8468639015723249E-2"/>
        <n v="8.7152682648384022E-2"/>
        <n v="8.0738806443437228E-2"/>
        <n v="9.0647387113131112E-2"/>
        <n v="7.3134481227814782E-2"/>
        <n v="7.2209950532721931E-2"/>
        <n v="0.15276442795536602"/>
        <n v="8.2057394723492438E-2"/>
        <n v="0.12322238077120919"/>
        <n v="0.16434313165903416"/>
        <n v="8.2501966007112057E-2"/>
        <n v="8.1948852105535028E-2"/>
        <n v="0.15998839421611605"/>
        <n v="8.2165176306443752E-2"/>
        <n v="8.8550925925924215E-2"/>
        <n v="0.12939564307459092"/>
        <n v="8.6292491121255879E-2"/>
        <n v="0.10192881151700905"/>
        <n v="0.10274191400305725"/>
        <n v="8.5319285895492022E-2"/>
        <n v="9.0405060882797331E-2"/>
        <n v="9.3264713343484046E-2"/>
        <n v="8.5789034753931806E-2"/>
        <n v="0.12974654363266158"/>
        <n v="5.8398718924392398E-2"/>
        <n v="8.6296803652957138E-2"/>
        <n v="4.1089992389646647E-2"/>
        <n v="8.3156487823436862E-2"/>
        <n v="9.0932648401840566E-2"/>
        <n v="6.4908548959926385E-2"/>
        <n v="6.8247304667682029E-2"/>
        <n v="7.7436960933527477E-2"/>
        <n v="9.0318049213606616E-2"/>
        <n v="6.5488267376977466E-2"/>
        <n v="8.6255136986298178E-2"/>
        <n v="7.8613013698646081E-2"/>
        <n v="5.0902841197349107E-2"/>
        <n v="5.9156614662608936E-2"/>
        <n v="8.0561738964991497E-2"/>
        <n v="8.4523655504844641E-2"/>
        <n v="6.39970826991349E-2"/>
        <n v="4.415468036530823E-2"/>
        <n v="8.2181792237440265E-2"/>
        <n v="8.5859906138997355E-2"/>
        <n v="9.3322012937597426E-2"/>
        <n v="4.3808916793523792E-2"/>
        <n v="0.12101496702182897"/>
        <n v="7.2074105783863224E-2"/>
        <n v="9.3742421359718414E-2"/>
        <n v="9.4387430238437028E-2"/>
        <n v="8.528989091832892E-2"/>
        <n v="4.7573788685936237E-2"/>
        <n v="8.5660007610328631E-2"/>
        <n v="9.9133847031960806E-2"/>
        <n v="8.6201166920363906E-2"/>
        <n v="5.7972729578893316E-2"/>
        <n v="5.2564814814812129E-2"/>
        <n v="5.4909690512441517E-2"/>
        <n v="0.12206887366817881"/>
        <n v="9.5776255707789137E-2"/>
        <n v="0.1038514079147717"/>
        <n v="5.7827688990382493E-2"/>
        <n v="3.7800703957407381E-2"/>
        <n v="7.5532375697615839E-2"/>
        <n v="8.9610762303405644E-2"/>
        <n v="0.10904702562153058"/>
        <n v="3.8536117453074677E-2"/>
        <n v="6.0692668696091995E-2"/>
        <n v="6.757895738202983E-3"/>
        <n v="2.91378741755592E-2"/>
        <n v="7.4751204972104357E-2"/>
        <n v="5.9158834348048389E-2"/>
        <n v="6.2765696347006975E-2"/>
        <n v="9.0167744799611982E-2"/>
        <n v="5.6541603247073718E-2"/>
        <n v="0.16142351598172267"/>
        <n v="3.9242326230335384E-2"/>
        <n v="6.4677194317612222E-2"/>
        <n v="5.9171359715879612E-2"/>
        <n v="9.6594019533232281E-2"/>
        <n v="0.10154220573313069"/>
        <n v="0.15606995180108879"/>
        <n v="3.7057648401799904E-2"/>
        <n v="9.7097095383043328E-2"/>
        <n v="2.9727708016245542E-2"/>
        <n v="5.9132324961952594E-2"/>
        <n v="4.8330479452054792E-2"/>
        <n v="3.8666381278535354E-2"/>
        <n v="5.1767979452046822E-2"/>
        <n v="5.9993372653485019E-2"/>
        <n v="9.8653633942152208E-2"/>
        <n v="8.4928811516984337E-2"/>
        <n v="5.6601471334360123E-2"/>
        <n v="6.5238457635740349E-2"/>
        <n v="8.2117611618452602E-2"/>
        <n v="6.6278982749874607E-2"/>
        <n v="4.7792998477912269E-2"/>
        <n v="9.6004566210039013E-2"/>
        <n v="6.7195712836129962E-2"/>
        <n v="0.10147234906138668"/>
        <n v="0.10958904109591035"/>
        <n v="8.0521689497723009E-2"/>
        <n v="6.879534500253176E-2"/>
        <n v="3.8478437341448263E-2"/>
        <n v="7.3203671993930949E-2"/>
        <n v="0.1107899226281355"/>
        <n v="6.289396245558411E-2"/>
        <n v="8.0784405124304362E-2"/>
        <n v="5.7485223236917966E-2"/>
        <n v="0.10427200659560933"/>
        <n v="7.4657851344509502E-2"/>
        <n v="2.5957699137487071E-2"/>
        <n v="8.0822393455090513E-2"/>
        <n v="2.9684931506866859E-2"/>
        <n v="7.7693905377974229E-2"/>
        <n v="0.11812633181127165"/>
        <n v="4.9518486808715165E-2"/>
        <n v="2.4410134449514259E-2"/>
        <n v="7.7911719939115692E-2"/>
        <n v="5.921664129885245E-2"/>
        <n v="5.2127631912737518E-2"/>
        <n v="6.8459950532717945E-2"/>
        <n v="6.9412290715382824E-2"/>
        <n v="8.5100995687459283E-2"/>
        <n v="4.5227898274985308E-2"/>
        <n v="5.7930206747849995E-2"/>
        <n v="7.1088058092353912E-2"/>
        <n v="3.6428526128871104E-2"/>
        <n v="6.1791983764592322E-2"/>
        <n v="7.5110952562153374E-2"/>
        <n v="2.271543632674889E-2"/>
        <n v="6.4880612633176696E-2"/>
        <n v="7.7025050735691158E-2"/>
        <n v="6.171721207509806E-2"/>
        <n v="8.5165303145624593E-2"/>
        <n v="8.3678430999483286E-2"/>
        <n v="7.3925577118224936E-2"/>
        <n v="7.8060660832075163E-2"/>
        <n v="4.3428843226786126E-2"/>
        <n v="0.11300592973109889"/>
        <n v="6.8605022831068035E-2"/>
        <n v="7.7697583713866966E-2"/>
        <n v="0.10377910958905226"/>
        <n v="0.11236396499240471"/>
        <n v="5.7750158548958708E-2"/>
        <n v="5.7582572298319784E-2"/>
        <n v="7.4299086758002564E-2"/>
        <n v="4.8890474378486155E-2"/>
        <n v="3.3940797818370949E-2"/>
        <n v="7.1118023845746683E-2"/>
        <n v="6.7280980466772514E-2"/>
        <n v="8.6071125063439197E-2"/>
        <n v="6.5475646879767993E-2"/>
        <n v="8.2847190512426366E-2"/>
        <n v="5.3013191273462261E-2"/>
        <n v="3.0232908422117798E-2"/>
        <n v="7.933697995940249E-2"/>
        <n v="3.3355403348583446E-2"/>
        <n v="0.16369025875189921"/>
        <n v="0.14864329654998099"/>
        <n v="4.4625253678352912E-2"/>
        <n v="3.925088787417897E-2"/>
        <n v="3.0769755200392004E-2"/>
        <n v="6.3411561390169749E-2"/>
        <n v="3.656246829020459E-2"/>
        <n v="6.2731640030448926E-2"/>
        <n v="3.5921740233387851E-2"/>
        <n v="4.4824581430752103E-2"/>
        <n v="9.346556316591538E-2"/>
        <n v="8.120769913749265E-2"/>
        <n v="5.7025653221712234E-2"/>
        <n v="7.0548198883794891E-2"/>
        <n v="7.5701230339951533E-2"/>
        <n v="0.15770078640282059"/>
        <n v="3.9460521308969938E-2"/>
        <n v="3.0057521562661324E-2"/>
        <n v="7.6476693302887325E-2"/>
        <n v="7.9843195078636145E-2"/>
        <n v="5.5561326737699021E-2"/>
        <n v="7.7287639523074922E-2"/>
        <n v="4.2646911466268547E-2"/>
        <n v="8.5232432775258424E-2"/>
        <n v="8.1567573566699386E-2"/>
        <n v="0.10131037544394518"/>
        <n v="5.8918569254196945E-2"/>
        <n v="6.599248477930765E-2"/>
        <n v="6.0546232876726683E-2"/>
        <n v="7.7823756976162353E-2"/>
        <n v="8.7592592592588753E-2"/>
        <n v="8.3994197108055627E-2"/>
        <n v="0.11522783485539449"/>
        <n v="6.1034119736175181E-2"/>
        <n v="9.6506659056288066E-2"/>
        <n v="4.9574518011131781E-2"/>
        <n v="2.5081589294789673E-2"/>
        <n v="7.7040334855412035E-2"/>
        <n v="0.12614634069000141"/>
        <n v="7.6601883561640646E-2"/>
        <n v="8.5978342212093925E-2"/>
        <n v="7.2555079908677919E-2"/>
        <n v="0.10419577625570164"/>
        <n v="0.12397723236936145"/>
        <n v="6.0628805175018563E-2"/>
        <n v="6.6463597158802526E-2"/>
        <n v="0.1571991692034628"/>
        <n v="9.5761066717386711E-2"/>
        <n v="7.2007134703206452E-2"/>
        <n v="4.0174720953824634E-2"/>
        <n v="5.0434994926434551E-2"/>
        <n v="6.9055143328246416E-2"/>
        <n v="1.7192541856927899E-2"/>
        <n v="3.8455035514955743E-2"/>
        <n v="8.7325913241979899E-2"/>
        <n v="3.9423864789439482E-2"/>
        <n v="8.9820332318617746E-2"/>
        <n v="8.2817700405904943E-2"/>
        <n v="6.5587138508371556E-2"/>
        <n v="9.0189275748358735E-2"/>
        <n v="4.8095192795532454E-2"/>
        <n v="0.13814856037545362"/>
        <n v="0.16058587011668277"/>
        <n v="6.6883656773229813E-2"/>
        <n v="0.11895398909185394"/>
        <n v="0.13150577118214815"/>
        <n v="0.16426160578386323"/>
        <n v="4.816783992896552E-2"/>
        <n v="0.11203300989342994"/>
        <n v="7.6618880010150173E-2"/>
        <n v="8.6459855403358835E-2"/>
        <n v="9.0464802130906088E-2"/>
        <n v="2.8825405885346635E-2"/>
        <n v="6.3813229325213092E-2"/>
        <n v="8.0788368848311934E-2"/>
        <n v="8.2321917808200834E-2"/>
        <n v="6.376525240992946E-2"/>
        <n v="0.12686960933537045"/>
        <n v="7.4885527650930928E-2"/>
        <n v="6.1013698630148147E-2"/>
        <n v="3.0194634703196877E-2"/>
        <n v="5.8593924403846843E-2"/>
        <n v="6.3607559614409753E-2"/>
        <n v="3.6833745560629537E-2"/>
        <n v="5.6268169710808114E-2"/>
        <n v="9.3810977929986203E-2"/>
        <n v="3.386662861490574E-2"/>
        <n v="5.6415588533755376E-2"/>
        <n v="9.4373382800613526E-2"/>
        <n v="9.2070078640284769E-2"/>
        <n v="6.9264998731613223E-2"/>
        <n v="3.9734906139018089E-2"/>
        <n v="7.9745719178096544E-2"/>
        <n v="0.12193718290208418"/>
        <n v="2.4753329528165561E-2"/>
        <n v="8.1496416793519003E-2"/>
        <n v="0.10123138635208805"/>
        <n v="8.2413749365803424E-2"/>
        <n v="0.10251953323185922"/>
        <n v="0.10626433282597819"/>
        <n v="5.8101407914762926E-2"/>
        <n v="5.8022006595633245E-2"/>
        <n v="7.1075183916789131E-2"/>
        <n v="5.7860001268392358E-2"/>
        <n v="8.6601756722466977E-2"/>
        <n v="0.15764526255709463"/>
        <n v="8.2974790715375654E-2"/>
        <n v="8.0731227803115785E-2"/>
        <n v="4.6440036783344907E-2"/>
        <n v="7.5983923135448106E-2"/>
        <n v="8.4538495687453696E-2"/>
        <n v="8.3255136986314926E-2"/>
        <n v="0.1638973554033365"/>
        <n v="2.7159183155761216E-2"/>
        <n v="0.10421445332320044"/>
        <n v="6.1917713089815772E-2"/>
        <n v="6.0213565449003123E-2"/>
        <n v="8.2162702942668933E-2"/>
        <n v="8.5895104008114398E-2"/>
        <n v="7.3035388127864781E-2"/>
        <n v="5.6281836631138525E-2"/>
        <n v="8.5037798072053569E-2"/>
        <n v="7.7674150177575035E-2"/>
        <n v="0.10978770294268168"/>
        <n v="7.9934043632676727E-2"/>
        <n v="0.10226417427702347"/>
        <n v="8.4210489599204824E-2"/>
        <n v="0.14655197234904035"/>
        <n v="5.2553526128838415E-2"/>
        <n v="3.8871226534753722E-2"/>
        <n v="3.8747716894969725E-2"/>
        <n v="5.6528855910706527E-2"/>
        <n v="9.0640315829540213E-2"/>
        <n v="7.4586409183174426E-2"/>
        <n v="0.10321607052257654"/>
        <n v="6.04255136986118E-2"/>
        <n v="8.9363743023817707E-2"/>
        <n v="7.9715341197331563E-2"/>
        <n v="6.7195585996972257E-2"/>
        <n v="9.8027999746319774E-2"/>
        <n v="7.8441590563177246E-2"/>
        <n v="7.666669837645676E-2"/>
        <n v="0.11918157026889711"/>
        <n v="8.8960457889403835E-2"/>
        <n v="0.15145788939625077"/>
        <n v="0.13816885464232292"/>
        <n v="9.268857813292751E-2"/>
        <n v="0.12716362252664012"/>
        <n v="0.10583330162353127"/>
        <n v="9.9347666159315257E-2"/>
        <n v="8.1365518772190004E-2"/>
        <n v="4.5120624048724668E-2"/>
        <n v="5.1142059868099547E-2"/>
        <n v="0.16197117579909925"/>
        <n v="9.3851344495188851E-2"/>
        <n v="3.2723141806192173E-2"/>
        <n v="0.15088150050735885"/>
        <n v="2.9933028919335251E-2"/>
        <n v="8.560654490106509E-2"/>
        <n v="7.3078576864535949E-2"/>
        <n v="8.5121702181641015E-2"/>
        <n v="6.2957572298322176E-2"/>
        <n v="5.053132927447497E-2"/>
        <n v="7.118191907659957E-2"/>
        <n v="0.11319897894471269"/>
        <n v="3.9579654997473818E-2"/>
        <n v="0.10843169710805005"/>
        <n v="0.13478941527143048"/>
        <n v="8.0570395738193412E-2"/>
        <n v="5.7603310502300914E-2"/>
        <n v="2.9310946220417241E-3"/>
        <n v="8.3142884322685309E-2"/>
        <n v="9.6282978183673595E-2"/>
        <n v="7.3909500253678637E-2"/>
        <n v="6.8378995433796594E-2"/>
        <n v="0.12618819761543681"/>
        <n v="8.7592909690502985E-2"/>
        <n v="8.2397767630655303E-2"/>
        <n v="2.0929826230324217E-2"/>
        <n v="0.11395104008117589"/>
        <n v="8.2874429223748811E-2"/>
        <n v="0.11009417808220374"/>
        <n v="0.12275859335364059"/>
        <n v="3.8306697108065196E-2"/>
        <n v="0.11598481100962788"/>
        <n v="0.10312680745814698"/>
        <n v="8.7724315068482786E-2"/>
        <n v="0.16416698376459152"/>
        <n v="5.5174530695084073E-2"/>
        <n v="3.2882324961944619E-2"/>
        <n v="7.7575691273453498E-2"/>
        <n v="3.3445744545913418E-2"/>
        <n v="0.12380739472346373"/>
        <n v="7.5409468543880837E-2"/>
        <n v="7.6469178082204534E-2"/>
        <n v="7.962068746828041E-2"/>
        <n v="0.12293128488078628"/>
        <n v="1.0376109842714145E-2"/>
        <n v="7.521762430240489E-2"/>
        <n v="8.4720065956377127E-2"/>
        <n v="8.6300672247586446E-2"/>
        <n v="7.9649289700657933E-2"/>
        <n v="8.473978944697691E-2"/>
        <n v="7.4196886098429352E-2"/>
        <n v="0.10036428209030618"/>
        <n v="0.11619932775240956"/>
        <n v="2.5502727042117368E-2"/>
        <n v="8.0774036022333739E-2"/>
        <n v="5.8721429477417875E-2"/>
        <n v="6.2821632420065276E-2"/>
        <n v="8.608523592086148E-2"/>
        <n v="8.2291856925429827E-2"/>
        <n v="5.8002917300861913E-2"/>
        <n v="7.9440829528165557E-2"/>
        <n v="8.162553906646057E-2"/>
        <n v="3.6719178082202146E-2"/>
        <n v="0.10958621892440197"/>
        <n v="5.4321790969059869E-2"/>
        <n v="7.9214199644865063E-2"/>
        <n v="0.15893214104512918"/>
        <n v="0.12475814941655748"/>
        <n v="5.4988552765101069E-2"/>
        <n v="7.9805333587007712E-2"/>
        <n v="8.5222475900560341E-2"/>
        <n v="4.6576484018272551E-2"/>
        <n v="4.802717529171488E-2"/>
        <n v="9.1995592338905335E-2"/>
        <n v="0.16135197869100934"/>
        <n v="8.1421106037534677E-2"/>
        <n v="8.2160641806166654E-2"/>
        <n v="6.5805967782874439E-2"/>
        <n v="1.7744260527650435E-2"/>
        <n v="8.2584094368332001E-2"/>
        <n v="8.308330162355361E-2"/>
        <n v="5.4518677067463703E-2"/>
        <n v="6.2985794013166757E-2"/>
        <n v="4.1384322678850491E-2"/>
        <n v="8.6258498224256755E-2"/>
        <n v="9.3072805682389376E-2"/>
        <n v="8.2186865804167564E-2"/>
        <n v="0.11188622526637093"/>
        <n v="8.8926306443427666E-2"/>
        <n v="0.15019577625570404"/>
        <n v="0.11419682267884651"/>
        <n v="7.6798294013173146E-2"/>
        <n v="6.5998351090820501E-2"/>
        <n v="4.3202910958892948E-2"/>
        <n v="7.8252314814814525E-2"/>
        <n v="6.6371797311019262E-2"/>
        <n v="8.1704591577896557E-2"/>
        <n v="9.0411339421622605E-2"/>
        <n v="3.8224980974137741E-2"/>
        <n v="0.12087899543379262"/>
        <n v="0.12010530821916453"/>
        <n v="0.15389596017249796"/>
        <n v="0.14777885591069057"/>
        <n v="0.11778710045662792"/>
        <n v="8.2675767376937603E-2"/>
        <n v="7.4118911719933622E-2"/>
        <n v="5.123404997463931E-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13D87-847D-4D4B-A647-01FDF84A7402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DD293-469B-CA4C-98CE-F11898E001F1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E3BB7-14FA-8F4E-89B3-4E6220A13892}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4A5C8-BA71-114F-B446-E1DBD3EE5CFE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65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95" zoomScaleNormal="95" workbookViewId="0">
      <selection activeCell="G4125" sqref="G412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9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style="8" bestFit="1" customWidth="1"/>
    <col min="17" max="17" width="41.1640625" customWidth="1"/>
    <col min="19" max="19" width="9.6640625" bestFit="1" customWidth="1"/>
    <col min="20" max="20" width="19.1640625" bestFit="1" customWidth="1"/>
    <col min="21" max="21" width="10.6640625" style="1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8359</v>
      </c>
      <c r="R1" s="1" t="s">
        <v>8358</v>
      </c>
      <c r="S1" s="1" t="s">
        <v>8366</v>
      </c>
      <c r="T1" s="1" t="s">
        <v>8367</v>
      </c>
      <c r="U1" s="16" t="s">
        <v>8368</v>
      </c>
    </row>
    <row r="2" spans="1:21" ht="48" hidden="1" x14ac:dyDescent="0.2">
      <c r="A2">
        <v>0</v>
      </c>
      <c r="B2" s="3" t="s">
        <v>2</v>
      </c>
      <c r="C2" s="3" t="s">
        <v>4111</v>
      </c>
      <c r="D2" s="1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 s="11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1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1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1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 s="11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1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 s="11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1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 s="11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1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 s="11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1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 s="11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1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 s="11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1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 s="11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1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 s="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1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 s="11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1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 s="11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1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 s="11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1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 s="11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1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 s="11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1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 s="11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1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 s="11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1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 s="11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1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 s="11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1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 s="1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1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 s="11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1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 s="11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1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 s="11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1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 s="11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1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 s="11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1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 s="11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1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 s="11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1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 s="11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1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 s="11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1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 s="1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1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 s="11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1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 s="11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1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 s="11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1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 s="11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1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 s="11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1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 s="11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1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 s="11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1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 s="11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1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 s="11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1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 s="1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1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 s="11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1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 s="11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1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 s="11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1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 s="11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1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 s="11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1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 s="11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1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 s="11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1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 s="11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1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 s="11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1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 s="1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1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 s="11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1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 s="11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1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 s="11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1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 s="11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1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 s="11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1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 s="11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1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 s="11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1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 s="11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1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 s="11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1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 s="1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1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 s="11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1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 s="11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1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 s="11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1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 s="11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1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 s="11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1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1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1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 s="11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1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 s="11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1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 s="11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1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 s="1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1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 s="11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1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 s="11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1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 s="11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1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 s="11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1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 s="11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1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 s="11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1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 s="11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1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 s="11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1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 s="11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1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 s="1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1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 s="11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1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 s="11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1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 s="11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1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 s="11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1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 s="11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1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 s="11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1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 s="11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1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 s="11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1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 s="11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1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 s="1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1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 s="11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1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 s="11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1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 s="11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1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 s="11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1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 s="11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1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 s="11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1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 s="11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1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 s="11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1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 s="11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1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 s="1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1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 s="11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1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 s="11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1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 s="11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1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 s="11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1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 s="11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1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 s="11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1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 s="11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1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 s="11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1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 s="11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1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 s="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1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 s="11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1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 s="11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1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 s="11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1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 s="11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1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 s="11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1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 s="11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1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 s="11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1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 s="11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1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 s="11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1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 s="1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1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 s="11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1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 s="11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1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 s="11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1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 s="11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1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 s="11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1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 s="11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1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 s="11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1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 s="11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1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 s="11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1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1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 s="11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1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 s="11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1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 s="11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1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 s="11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1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 s="11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1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 s="11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1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 s="11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1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 s="11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1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 s="11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1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 s="1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1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 s="11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1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 s="11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1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 s="11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1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 s="11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1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 s="11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1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 s="11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1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 s="11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1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 s="11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1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 s="11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1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 s="1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1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 s="11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1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 s="11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1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 s="11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1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 s="11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1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 s="11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1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 s="11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1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 s="11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1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 s="11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1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 s="11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1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 s="1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1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 s="11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1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 s="11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1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 s="11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1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 s="11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1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 s="11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1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 s="11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1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 s="11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1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 s="11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1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 s="11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1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 s="1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1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 s="11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1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 s="11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1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 s="11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1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 s="11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1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 s="11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1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 s="11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1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 s="11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1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 s="11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1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 s="11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1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 s="1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1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 s="11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1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 s="11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1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 s="11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1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 s="11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1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 s="11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1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 s="11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1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 s="11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1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 s="11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1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 s="11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1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 s="1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1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 s="11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1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 s="11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1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 s="11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1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1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1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 s="11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1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 s="11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1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 s="11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1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 s="11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1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 s="11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1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 s="1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1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 s="11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1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 s="11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1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 s="11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1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 s="11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1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 s="11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1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 s="11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1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 s="11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1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 s="11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1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 s="11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1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 s="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1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 s="11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1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 s="11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1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 s="11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1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 s="11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1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 s="11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1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 s="11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1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 s="11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1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 s="11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1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 s="11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1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 s="1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1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 s="11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1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 s="11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1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 s="11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1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 s="11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1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 s="11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1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 s="11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1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 s="11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1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 s="11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1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 s="11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1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 s="1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1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 s="11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1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 s="11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1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 s="11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1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 s="11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1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 s="11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1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 s="11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1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 s="11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1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 s="11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1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 s="11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1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 s="1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1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 s="11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1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 s="11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1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 s="11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1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 s="11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1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 s="11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1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 s="11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1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 s="11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1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 s="11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1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 s="11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1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 s="1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1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 s="11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1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 s="11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1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 s="11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1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 s="11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1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 s="11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1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 s="11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1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 s="11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1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1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1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 s="11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1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 s="1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1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 s="11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1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 s="11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1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 s="11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1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 s="11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1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 s="11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1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 s="11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1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 s="11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1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 s="11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1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 s="11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1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 s="1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1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 s="11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1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 s="11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1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 s="11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1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 s="11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1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 s="11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1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 s="11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1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 s="11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1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 s="11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1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 s="11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1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 s="1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1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 s="11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1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 s="11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1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 s="11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1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 s="11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1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 s="11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1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 s="11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1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 s="11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1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 s="11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1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 s="11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1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 s="1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1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 s="11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1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 s="11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1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 s="11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1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 s="11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1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 s="11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1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 s="11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1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 s="11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1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 s="11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1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 s="11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1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 s="1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1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 s="11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1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 s="11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1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 s="11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1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 s="11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1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 s="11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1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 s="11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1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 s="11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1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 s="11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1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 s="11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1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 s="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1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 s="11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1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 s="11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1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 s="11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1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 s="11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1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 s="11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1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 s="11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1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 s="11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1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 s="11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1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 s="11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1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 s="1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1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 s="11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1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1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1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 s="11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1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 s="11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1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 s="11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1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 s="11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1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 s="11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1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 s="11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1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 s="11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1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 s="1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1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 s="11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1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 s="11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1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 s="11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1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 s="11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1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 s="11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1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 s="11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1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 s="11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1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 s="11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1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 s="11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1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 s="1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1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 s="11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1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 s="11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1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 s="11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1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 s="11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1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 s="11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1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 s="11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1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 s="11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1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 s="11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1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 s="11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1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 s="1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1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 s="11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1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 s="11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1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 s="11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1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 s="11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1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 s="11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1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 s="11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1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 s="11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1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 s="11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1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 s="11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1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 s="1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1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 s="11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1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 s="11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1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 s="11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1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 s="11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1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 s="11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1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 s="11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1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 s="11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1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 s="11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1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 s="11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1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 s="1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1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 s="11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1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 s="11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1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 s="11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1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 s="11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1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 s="11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1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 s="11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1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 s="11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1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 s="11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1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 s="11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1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 s="1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1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 s="11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1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 s="11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1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 s="11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1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 s="11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1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 s="11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1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1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1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 s="11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1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 s="11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1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 s="11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1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 s="1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1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 s="11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1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 s="11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1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 s="11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1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 s="11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1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 s="11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1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 s="11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1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 s="11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1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 s="11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1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 s="11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1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 s="1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1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 s="11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1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 s="11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1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 s="11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1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 s="11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1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 s="11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1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 s="11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1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 s="11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1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 s="11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1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 s="11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1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 s="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1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 s="11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1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 s="11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1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 s="11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1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 s="11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1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 s="11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1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 s="11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1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 s="11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1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 s="11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1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 s="11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1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 s="1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1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 s="11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1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 s="11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1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 s="11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1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 s="11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1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 s="11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1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 s="11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1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 s="11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1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 s="11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1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 s="11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1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 s="1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1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 s="11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1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 s="11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1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 s="11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1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 s="11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1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 s="11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1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 s="11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1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 s="11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1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 s="11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1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 s="11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1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 s="1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1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 s="11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1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 s="11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1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 s="11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1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 s="11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1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 s="11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1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 s="11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1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 s="11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1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 s="11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1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 s="11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1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1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 s="11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1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 s="11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1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 s="11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1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 s="11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1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 s="11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1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 s="11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1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 s="11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1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 s="11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1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 s="11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1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 s="1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1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 s="11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1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 s="11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1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 s="11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1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 s="11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1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 s="11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1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 s="11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1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 s="11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1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 s="11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1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 s="11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1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 s="1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1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 s="11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1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 s="11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1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 s="11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1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 s="11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1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 s="11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1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 s="11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1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 s="11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1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 s="11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1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 s="11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1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 s="1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1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 s="11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1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 s="11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1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 s="11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1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 s="11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1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 s="11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1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 s="11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1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 s="11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1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 s="11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1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 s="11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1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 s="1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1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 s="11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1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 s="11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1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 s="11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1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 s="11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1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 s="11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1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 s="11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1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 s="11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1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 s="11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1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 s="11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1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 s="1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1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 s="11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1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 s="11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1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 s="11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1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 s="11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1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 s="11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1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 s="11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1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 s="11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1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 s="11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1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 s="11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1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 s="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1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 s="11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1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 s="11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1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 s="11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1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1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1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 s="11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1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 s="11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1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 s="11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1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 s="11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1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 s="11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1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 s="1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1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 s="11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1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 s="11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1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 s="11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1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 s="11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1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 s="11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1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 s="11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1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 s="11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1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 s="11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1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 s="11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1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 s="1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1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 s="11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1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 s="11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1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 s="11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1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 s="11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1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 s="11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1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 s="11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1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 s="11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1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 s="11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1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 s="11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1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 s="1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1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 s="11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1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 s="11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1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 s="11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1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 s="11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1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 s="11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1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 s="11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1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 s="11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1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 s="11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1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 s="11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1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 s="1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1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 s="11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1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 s="11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1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 s="11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1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 s="11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1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 s="11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1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 s="11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1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 s="11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1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 s="11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1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 s="11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1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 s="1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1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 s="11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1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 s="11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1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 s="11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1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 s="11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1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 s="11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1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 s="11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1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 s="11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1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 s="11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1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 s="11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1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 s="1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1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 s="11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1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 s="11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1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 s="11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1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 s="11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1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 s="11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1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 s="11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1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 s="11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1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1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1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 s="11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1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 s="1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1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 s="11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1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 s="11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1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 s="11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1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 s="11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1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 s="11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1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 s="11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1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 s="11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1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 s="11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1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 s="11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1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 s="1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1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 s="11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1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 s="11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1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 s="11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1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 s="11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1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 s="11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1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 s="11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1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 s="11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1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 s="11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1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 s="11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1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 s="1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1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 s="11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1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 s="11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1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 s="11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1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 s="11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1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 s="11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1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 s="11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1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 s="11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1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 s="11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1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 s="11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1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 s="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1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 s="11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1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 s="11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1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 s="11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1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 s="11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1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 s="11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1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 s="11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1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 s="11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1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 s="11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1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 s="11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1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 s="1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1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 s="11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1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 s="11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1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 s="11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1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 s="11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1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 s="11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1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 s="11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1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 s="11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1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 s="11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1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 s="11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1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 s="1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1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 s="11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1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 s="11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1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 s="11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1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 s="11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1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 s="11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1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 s="11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1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 s="11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1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 s="11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1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 s="11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1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 s="1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1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 s="11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1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1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1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 s="11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1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 s="11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1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 s="11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1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 s="11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1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 s="11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1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 s="11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1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 s="11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1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 s="1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1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 s="11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1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 s="11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1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 s="11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1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 s="11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1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 s="11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1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 s="11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1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 s="11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1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 s="11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1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 s="11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1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 s="1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1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 s="11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1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 s="11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1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 s="11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1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 s="11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1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 s="11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1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 s="11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1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 s="11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1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 s="11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1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 s="11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1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 s="1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1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 s="11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1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 s="11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1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 s="11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1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 s="11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1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 s="11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1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 s="11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1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 s="11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1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 s="11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1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 s="11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1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 s="1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1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 s="11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1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 s="11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1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 s="11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1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 s="11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1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 s="11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1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 s="11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1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 s="11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1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 s="11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1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 s="11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1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 s="1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1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 s="11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1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 s="11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1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 s="11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1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 s="11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1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 s="11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1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 s="11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1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 s="11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1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 s="11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1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 s="11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1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 s="1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1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 s="11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1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 s="11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1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 s="11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1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 s="11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1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 s="11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1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1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1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 s="11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1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 s="11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1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 s="11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1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 s="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1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 s="11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1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 s="11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1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 s="11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1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 s="11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1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 s="11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1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 s="11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1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 s="11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1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 s="11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1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 s="11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1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 s="1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1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 s="11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1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 s="11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1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 s="11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1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 s="11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1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 s="11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1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 s="11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1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 s="11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1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 s="11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1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 s="11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1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 s="1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1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 s="11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1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 s="11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1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 s="11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1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 s="11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1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 s="11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1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 s="11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1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 s="11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1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 s="11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1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 s="11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1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 s="1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1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 s="11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1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 s="11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1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 s="11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1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 s="11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1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 s="11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1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 s="11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1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 s="11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1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 s="11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1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 s="11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1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 s="1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1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 s="11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1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 s="11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1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 s="11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1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 s="11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1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 s="11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1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 s="11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1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 s="11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1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 s="11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1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 s="11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1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 s="1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1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 s="11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1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 s="11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1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 s="11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1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 s="11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1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 s="11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1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 s="11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1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 s="11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1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 s="11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1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 s="11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1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1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 s="11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1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 s="11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1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 s="11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1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 s="11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1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 s="11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1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 s="11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1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 s="11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1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 s="11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1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 s="11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1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 s="1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1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 s="11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1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 s="11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1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 s="11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1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 s="11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1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 s="11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1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 s="11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1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 s="11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1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 s="11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1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 s="11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1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 s="1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1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 s="11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1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 s="11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1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 s="11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1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 s="11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1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 s="11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1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 s="11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1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 s="11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1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 s="11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1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 s="11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1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 s="1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1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 s="11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1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 s="11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1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 s="11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1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 s="11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1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 s="11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1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 s="11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1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 s="11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1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 s="11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1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 s="11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1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 s="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1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 s="11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1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 s="11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1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 s="11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1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 s="11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1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 s="11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1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 s="11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1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 s="11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1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 s="11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1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 s="11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1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 s="1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1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 s="11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1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 s="11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1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 s="11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1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 s="11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1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 s="11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1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 s="11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1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 s="11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1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 s="11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1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 s="11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1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 s="1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1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 s="11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1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 s="11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1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 s="11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1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1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1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 s="11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1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 s="11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1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 s="11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1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 s="11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1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 s="11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1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 s="1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1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 s="11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1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 s="11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1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 s="11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1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 s="11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1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 s="11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1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 s="11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1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 s="11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1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 s="11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1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 s="11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1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 s="1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1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 s="11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1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 s="11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1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 s="11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1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 s="11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1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 s="11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1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 s="11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1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 s="11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1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 s="11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1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 s="11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1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 s="1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1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 s="11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1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 s="11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1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 s="11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1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 s="11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1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 s="11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1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 s="11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1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 s="11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1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 s="11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1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 s="11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1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 s="1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1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 s="11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1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 s="11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1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 s="11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1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 s="11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1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 s="11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1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 s="11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1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 s="11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1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 s="11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1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 s="11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1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 s="1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1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 s="11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1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 s="11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1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 s="11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1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 s="11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1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 s="11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1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 s="11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1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 s="11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1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 s="11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1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 s="11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1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 s="1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1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 s="11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1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 s="11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1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 s="11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1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 s="11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1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 s="11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1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 s="11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1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 s="11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1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1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1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 s="11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1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 s="1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1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 s="11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1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 s="11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1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 s="11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1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 s="11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1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 s="11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1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 s="11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1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 s="11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1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 s="11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1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 s="11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1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 s="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1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 s="11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1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 s="11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1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 s="11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1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 s="11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1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 s="11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1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 s="11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1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 s="11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1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 s="11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1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 s="11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1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 s="1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1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 s="11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1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 s="11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1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 s="11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1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 s="11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1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 s="11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1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 s="11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1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 s="11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1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 s="11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1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 s="11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1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 s="1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1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 s="11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1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 s="11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1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 s="11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1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 s="11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1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 s="11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1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 s="11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1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 s="11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1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 s="11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1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 s="11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1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 s="1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1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 s="11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1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 s="11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1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 s="11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1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 s="11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1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 s="11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1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 s="11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1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 s="11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1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 s="11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1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 s="11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1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 s="1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1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 s="11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1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 s="11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1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 s="11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1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 s="11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1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 s="11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1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 s="11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1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 s="11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1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 s="11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1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 s="11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1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 s="1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1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 s="11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1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1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1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 s="11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1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 s="11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1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 s="11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1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 s="11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1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 s="11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1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 s="11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1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 s="11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1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 s="1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1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 s="11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1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 s="11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1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 s="11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1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 s="11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1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 s="11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1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 s="11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1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 s="11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1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 s="11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1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 s="11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1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 s="1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1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 s="11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1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 s="11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1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 s="11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1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 s="11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1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 s="11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1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 s="11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1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 s="11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1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 s="11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1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 s="11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1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 s="1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1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 s="11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1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 s="11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1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 s="11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1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 s="11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1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 s="11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1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 s="11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1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 s="11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1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 s="11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1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 s="11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1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 s="1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1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 s="11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1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 s="11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1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 s="11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1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 s="11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1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 s="11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1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 s="11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1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 s="11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1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 s="11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1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 s="11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1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 s="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1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 s="11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1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 s="11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1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 s="11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1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 s="11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1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 s="11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1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 s="11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1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 s="11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1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 s="11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1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 s="11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1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 s="1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1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 s="11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1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 s="11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1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 s="11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1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 s="11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1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 s="11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1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1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1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 s="11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1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 s="11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1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 s="11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1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 s="1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1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 s="11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1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 s="11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1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 s="11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1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 s="11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1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 s="11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1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 s="11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1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 s="11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1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 s="11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1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 s="11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1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 s="1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1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 s="11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1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 s="11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1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 s="11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1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 s="11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1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 s="11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1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 s="11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1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 s="11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1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 s="11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1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 s="11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1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 s="1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1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 s="11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1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 s="11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1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 s="11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1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 s="11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1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 s="11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1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 s="11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1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 s="11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1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 s="11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1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 s="11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1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 s="1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1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 s="11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1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 s="11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1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 s="11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1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 s="11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1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 s="11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1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 s="11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1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 s="11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1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 s="11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1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 s="11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1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 s="1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1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 s="11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1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 s="11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1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 s="11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1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 s="11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1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 s="11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1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 s="11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1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 s="11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1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 s="11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1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 s="11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1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 s="1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1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 s="11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1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 s="11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1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 s="11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1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 s="11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1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 s="11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1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 s="11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1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 s="11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1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 s="11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1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 s="11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1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1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 s="11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1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 s="11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1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 s="11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1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 s="11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1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 s="11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1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 s="11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1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 s="11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1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 s="11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1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 s="11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1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 s="1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1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 s="11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1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 s="11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1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 s="11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1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 s="11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1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 s="11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1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 s="11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1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 s="11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1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 s="11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1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 s="11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1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 s="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1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 s="11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1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 s="11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1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 s="11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1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 s="11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1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 s="11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1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 s="11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1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 s="11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1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 s="11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1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 s="11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1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 s="1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1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 s="11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1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 s="11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1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 s="11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1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 s="11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1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 s="11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1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 s="11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1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 s="11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1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 s="11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1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 s="11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1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 s="1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1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 s="11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1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 s="11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1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 s="11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1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 s="11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1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 s="11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1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 s="11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1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 s="11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1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 s="11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1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 s="11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1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 s="1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1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 s="11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1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 s="11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1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 s="11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1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 s="11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1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 s="11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1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 s="11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1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 s="11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1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 s="11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1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 s="11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1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 s="1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1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 s="11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1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 s="11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1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 s="11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1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1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1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 s="11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1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 s="11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1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 s="11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1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 s="11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1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 s="11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1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 s="1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1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 s="11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1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 s="11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1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 s="11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1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 s="11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1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 s="11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1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 s="11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1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 s="11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1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 s="11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1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 s="11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1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 s="1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1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 s="11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1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 s="11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1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 s="11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1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 s="11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1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 s="11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1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 s="11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1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 s="11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1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 s="11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1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 s="11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1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 s="1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1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 s="11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1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 s="11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1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 s="11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1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 s="11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1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 s="11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1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 s="11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1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 s="11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1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 s="11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1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 s="11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1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 s="1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1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 s="11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1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 s="11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1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 s="11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1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 s="11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1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 s="11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1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 s="11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1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 s="11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1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 s="11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1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 s="11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1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 s="1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1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 s="11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1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 s="11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1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 s="11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1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 s="11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1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 s="11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1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 s="11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1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 s="11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1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 s="11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1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 s="11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1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 s="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1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 s="11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1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 s="11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1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 s="11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1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 s="11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1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 s="11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1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 s="11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1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 s="11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1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1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1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 s="11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1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 s="1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1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 s="11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1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 s="11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1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 s="11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1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 s="11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1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 s="11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1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 s="11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1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 s="11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1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 s="11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1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 s="11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1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 s="1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1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 s="11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1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 s="11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1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 s="11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1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 s="11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1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 s="11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1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 s="11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1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 s="11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1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 s="11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1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 s="11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1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 s="1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1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 s="11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1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 s="11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1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 s="11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1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 s="11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1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 s="11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1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 s="11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1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 s="11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1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 s="11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1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 s="11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1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 s="1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1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 s="11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1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 s="11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1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 s="11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1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 s="11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1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 s="11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1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 s="11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1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 s="11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1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 s="11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1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 s="11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1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 s="1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1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 s="11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1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 s="11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1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 s="11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1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 s="11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1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 s="11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1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 s="11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1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 s="11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1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 s="11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1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 s="11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1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 s="1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1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 s="11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1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 s="11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1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 s="11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1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 s="11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1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 s="11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1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 s="11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1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 s="11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1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 s="11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1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 s="11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1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 s="1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1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 s="11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1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1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1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 s="11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1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 s="11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1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 s="11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1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 s="11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1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 s="11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1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 s="11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1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 s="11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1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 s="1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1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 s="11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1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 s="11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1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 s="11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1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 s="11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1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 s="11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1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 s="11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1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 s="11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1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 s="11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1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 s="11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1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 s="1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1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 s="11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1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 s="11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1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 s="11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1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 s="11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1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 s="11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1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 s="11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1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 s="11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1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 s="11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1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 s="11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1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 s="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1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 s="11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1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 s="11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1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 s="11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1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 s="11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1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 s="11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1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 s="11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1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 s="11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1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 s="11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1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 s="11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1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 s="1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1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 s="11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1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 s="11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1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 s="11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1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 s="11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1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 s="11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1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 s="11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1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 s="11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1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 s="11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1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 s="11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1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 s="1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1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 s="11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1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 s="11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1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 s="11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1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 s="11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1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 s="11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1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 s="11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1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 s="11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1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 s="11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1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 s="11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1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 s="1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1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 s="11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1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 s="11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1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 s="11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1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 s="11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1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 s="11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1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1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1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 s="11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1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 s="11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1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 s="11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1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 s="1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1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 s="11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1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 s="11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1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 s="11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1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 s="11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1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 s="11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1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 s="11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1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 s="11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1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 s="11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1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 s="11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1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 s="1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1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 s="11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1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 s="11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1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 s="11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1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 s="11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1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 s="11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1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 s="11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1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 s="11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1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 s="11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1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 s="11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1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 s="1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1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 s="11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1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 s="11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1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 s="11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1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 s="11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1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 s="11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1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 s="11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1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 s="11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1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 s="11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1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 s="11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1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 s="1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1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 s="11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1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 s="11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1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 s="11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1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 s="11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1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 s="11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1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 s="11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1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 s="11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1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 s="11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1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 s="11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1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 s="1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1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 s="11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1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 s="11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1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 s="11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1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 s="11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1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 s="11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1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 s="11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1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 s="11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1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 s="11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1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 s="11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1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 s="1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1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 s="11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1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 s="11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1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 s="11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1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 s="11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1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 s="11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1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 s="11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1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 s="11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1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 s="11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1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 s="11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1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1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 s="11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1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 s="11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1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 s="11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1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 s="11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1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 s="11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1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 s="11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1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 s="11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1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 s="11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1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 s="11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1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 s="1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1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 s="11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1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 s="11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1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 s="11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1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 s="11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1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 s="11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1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 s="11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1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 s="11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1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 s="11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1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 s="11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1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 s="1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1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 s="11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1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 s="11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1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 s="11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1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 s="11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1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 s="11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1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 s="11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1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 s="11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1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 s="11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1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 s="11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1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 s="1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1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 s="11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1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 s="11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1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 s="11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1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 s="11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1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 s="11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1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 s="11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1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 s="11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1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 s="11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1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 s="11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1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 s="1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1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 s="11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1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 s="11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1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 s="11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1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 s="11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1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 s="11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1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 s="11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1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 s="11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1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 s="11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1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 s="11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1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 s="1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1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 s="11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1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 s="11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1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 s="11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1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 s="11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1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 s="11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1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 s="11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1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 s="11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1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 s="11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1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 s="11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1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 s="1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1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 s="11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1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 s="11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1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 s="11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1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1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1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 s="11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1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 s="11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1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 s="11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1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 s="11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1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 s="11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1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 s="1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1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 s="11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1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 s="11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1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 s="11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1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 s="11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1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 s="11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1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 s="11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1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 s="11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1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 s="11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1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 s="11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1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 s="1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1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 s="11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1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 s="11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1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 s="11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1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 s="11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1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 s="11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1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 s="11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1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 s="11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1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 s="11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1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 s="11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1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 s="1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1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 s="11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1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 s="11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1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 s="11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1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 s="11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1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 s="11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1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 s="11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1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 s="11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1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 s="11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1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 s="11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1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 s="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1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 s="11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1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 s="11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1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 s="11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1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 s="11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1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 s="11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1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 s="11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1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 s="11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1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 s="11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1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 s="11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1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 s="1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1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 s="11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1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 s="11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1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 s="11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1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 s="11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1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 s="11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1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 s="11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1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 s="11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1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 s="11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1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 s="11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1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 s="1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1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 s="11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1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 s="11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1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 s="11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1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 s="11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1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 s="11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1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 s="11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1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 s="11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1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1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1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 s="11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1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 s="1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1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 s="11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1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 s="11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1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 s="11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1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 s="11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1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 s="11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1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 s="11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1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 s="11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1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 s="11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1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 s="11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1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 s="1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1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 s="11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1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 s="11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1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 s="11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1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 s="11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1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 s="11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1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 s="11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1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 s="11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1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 s="11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1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 s="11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1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 s="1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1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 s="11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1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 s="11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1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 s="11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1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 s="11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1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 s="11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1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 s="11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1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 s="11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1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 s="11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1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 s="11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1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 s="1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1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 s="11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1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 s="11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1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 s="11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1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 s="11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1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 s="11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1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 s="11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1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 s="11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1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 s="11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1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 s="11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1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 s="1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1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 s="11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1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 s="11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1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 s="11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1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 s="11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1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 s="11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1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 s="11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1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 s="11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1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 s="11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1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 s="11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1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 s="1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1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 s="11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1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 s="11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1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 s="11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1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 s="11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1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 s="11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1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 s="11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1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 s="11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1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 s="11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1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 s="11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1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 s="1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1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 s="11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1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1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1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 s="11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1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 s="11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1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 s="11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1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 s="11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1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 s="11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1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 s="11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1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 s="11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1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 s="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1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 s="11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1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 s="11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1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 s="11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1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 s="11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1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 s="11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1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 s="11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1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 s="11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1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 s="11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1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 s="11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1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 s="1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1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 s="11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1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 s="11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1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 s="11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1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 s="11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1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 s="11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1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 s="11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1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 s="11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1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 s="11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1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 s="11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1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 s="1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1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 s="11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1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 s="11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1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 s="11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1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 s="11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1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 s="11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1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 s="11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1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 s="11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1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 s="11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1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 s="11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1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 s="1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1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 s="11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1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 s="11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1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 s="11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1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 s="11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1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 s="11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1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 s="11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1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 s="11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1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 s="11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1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 s="11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1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 s="1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1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 s="11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1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 s="11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1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 s="11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1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 s="11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1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 s="11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1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 s="11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1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 s="11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1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 s="11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1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 s="11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1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 s="1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1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 s="11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1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 s="11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1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 s="11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1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 s="11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1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 s="11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1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1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1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 s="11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1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 s="11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1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 s="11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1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 s="1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1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 s="11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1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 s="11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1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 s="11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1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 s="11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1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 s="11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1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 s="11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1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 s="11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1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 s="11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1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 s="11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1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 s="1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1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 s="11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1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 s="11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1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 s="11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1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 s="11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1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 s="11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1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 s="11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1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 s="11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1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 s="11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1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 s="11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1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 s="1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1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 s="11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1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 s="11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1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 s="11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1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 s="11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1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 s="11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1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 s="11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1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 s="11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1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 s="11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1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 s="11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1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 s="1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1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 s="11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1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 s="11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1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 s="11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1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 s="11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1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 s="11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1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 s="11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1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 s="11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1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 s="11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1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 s="11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1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 s="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1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 s="11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1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 s="11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1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 s="11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1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 s="11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1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 s="11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1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 s="11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1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 s="11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1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 s="11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1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 s="11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1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 s="1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1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 s="11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1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 s="11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1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 s="11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1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 s="11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1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 s="11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1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 s="11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1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 s="11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1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 s="11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1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 s="11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1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1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 s="11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1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 s="11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1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 s="11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1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 s="11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1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 s="11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1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 s="11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1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 s="11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1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 s="11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1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 s="11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1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 s="1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1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 s="11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1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 s="11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1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 s="11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1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 s="11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1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 s="11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1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 s="11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1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 s="11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1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 s="11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1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 s="11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1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 s="1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1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 s="11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1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 s="11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1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 s="11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1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 s="11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1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 s="11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1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 s="11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1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 s="11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1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 s="11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1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 s="11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1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 s="1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1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 s="11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1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 s="11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1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 s="11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1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 s="11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1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 s="11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1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 s="11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1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 s="11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1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 s="11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1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 s="11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1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 s="1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1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 s="11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1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 s="11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1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 s="11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1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 s="11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1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 s="11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1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 s="11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1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 s="11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1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 s="11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1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 s="11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1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 s="1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1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 s="11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1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 s="11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1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 s="11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1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 s="11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1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 s="11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1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 s="11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1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 s="11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1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 s="11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1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 s="11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1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 s="1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1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 s="11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1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 s="11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1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 s="11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1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1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1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 s="11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1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 s="11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1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 s="11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1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 s="11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1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 s="11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1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 s="1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1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 s="11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1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 s="11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1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 s="11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1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 s="11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1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 s="11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1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 s="11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1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 s="11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1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 s="11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1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 s="11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1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 s="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1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 s="11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1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 s="11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1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 s="11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1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 s="11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1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 s="11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1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 s="11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1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 s="11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1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 s="11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1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 s="11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1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 s="1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1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 s="11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1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 s="11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1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 s="11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1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 s="11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1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 s="11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1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 s="11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1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 s="11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1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 s="11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1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 s="11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1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 s="1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1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 s="11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1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 s="11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1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 s="11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1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 s="11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1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 s="11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1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 s="11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1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 s="11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1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 s="11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1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 s="11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1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 s="1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1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 s="11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1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 s="11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1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 s="11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1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 s="11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1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 s="11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1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 s="11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1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 s="11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1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 s="11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1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 s="11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1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 s="1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1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 s="11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1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 s="11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1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 s="11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1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 s="11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1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 s="11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1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 s="11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1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 s="11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1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1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1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 s="11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1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 s="1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1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 s="11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1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 s="11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1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 s="11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1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 s="11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1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 s="11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1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 s="11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1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 s="11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1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 s="11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1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 s="11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1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 s="1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1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 s="11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1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 s="11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1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 s="11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1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 s="11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1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 s="11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1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 s="11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1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 s="11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1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 s="11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1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 s="11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1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 s="1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1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 s="11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1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 s="11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1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 s="11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1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 s="11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1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 s="11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1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 s="11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1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 s="11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1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 s="11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1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 s="11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1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 s="1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1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 s="11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1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 s="11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1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 s="11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1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 s="11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1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 s="11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1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 s="11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1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 s="11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1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 s="11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1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 s="11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1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 s="1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1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 s="11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1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 s="11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1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 s="11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1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 s="11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1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 s="11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1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 s="11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1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 s="11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1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 s="11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1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 s="11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1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 s="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1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 s="11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1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 s="11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1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 s="11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1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 s="11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1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 s="11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1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 s="11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1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 s="11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1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 s="11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1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 s="11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1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 s="1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1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 s="11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1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1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1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 s="11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1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 s="11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1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 s="11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1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 s="11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1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 s="11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1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 s="11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1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 s="11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1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 s="1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1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 s="11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1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 s="11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1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 s="11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1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 s="11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1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 s="11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1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 s="11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1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 s="11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1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 s="11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1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 s="11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1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 s="1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1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 s="11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1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 s="11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1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 s="11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1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 s="11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1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 s="11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1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 s="11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1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 s="11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1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 s="11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1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 s="11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1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 s="1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1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 s="11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1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 s="11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1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 s="11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1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 s="11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1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 s="11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1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 s="11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1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 s="11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1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 s="11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1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 s="11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1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 s="1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1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 s="11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1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 s="11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1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 s="11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1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 s="11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1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 s="11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1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 s="11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1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 s="11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1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 s="11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1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 s="11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1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 s="1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1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 s="11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1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 s="11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1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 s="11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1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 s="11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1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 s="11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1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 s="11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1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 s="11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1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 s="11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1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 s="11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1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 s="1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1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 s="11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1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 s="11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1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 s="11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1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 s="11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1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 s="11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1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1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1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 s="11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1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 s="11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1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 s="11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1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 s="1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1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 s="11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1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 s="11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1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 s="11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1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 s="11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1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 s="11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1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 s="11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1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 s="11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1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 s="11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1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 s="11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1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 s="1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1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 s="11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1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 s="11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1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 s="11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1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 s="11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1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 s="11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1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 s="11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1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 s="11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1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 s="11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1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 s="11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1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 s="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1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 s="11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1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 s="11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1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 s="11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1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 s="11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1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 s="11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1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 s="11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1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 s="11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1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 s="11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1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 s="11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1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 s="1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1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 s="11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1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 s="11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1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 s="11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1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 s="11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1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 s="11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1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 s="11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1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 s="11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1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 s="11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1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 s="11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1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 s="1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1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 s="11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1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 s="11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1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 s="11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1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 s="11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1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 s="11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1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 s="11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1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 s="11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1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 s="11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1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 s="11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1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 s="1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1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 s="11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1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 s="11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1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 s="11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1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 s="11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1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 s="11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1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 s="11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1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 s="11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1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 s="11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1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 s="11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1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1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 s="11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1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 s="11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1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 s="11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1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 s="11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1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 s="11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1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 s="11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1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 s="11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1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 s="11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1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 s="11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1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 s="1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1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 s="11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1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 s="11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1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 s="11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1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 s="11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1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 s="11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1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 s="11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1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 s="11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1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 s="11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1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 s="11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1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 s="1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1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 s="11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1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 s="11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1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 s="11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1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 s="11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1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 s="11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1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 s="11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1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 s="11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1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 s="11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1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 s="11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1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 s="1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1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 s="11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1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 s="11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1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 s="11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1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 s="11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1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 s="11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1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 s="11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1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 s="11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1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 s="11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1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 s="11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1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 s="1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1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 s="11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1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 s="11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1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 s="11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1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 s="11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1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 s="11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1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 s="11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1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 s="11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1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 s="11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1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 s="11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1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 s="1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1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 s="11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1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 s="11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1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 s="11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1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 s="11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1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 s="11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1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 s="11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1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 s="11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1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 s="11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1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 s="11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1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 s="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1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 s="11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1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 s="11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1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 s="11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1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1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1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 s="11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1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 s="11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1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 s="11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1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 s="11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1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 s="11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1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 s="1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1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 s="11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1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 s="11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1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 s="11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1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 s="11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1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 s="11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1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 s="11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1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 s="11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1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 s="11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1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 s="11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1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 s="1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1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 s="11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1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 s="11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1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 s="11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1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 s="11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1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 s="11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1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 s="11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1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 s="11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1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 s="11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1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 s="11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1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 s="1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1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 s="11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1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 s="11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1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 s="11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1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 s="11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1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 s="11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1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 s="11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1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 s="11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1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 s="11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1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 s="11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1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 s="1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1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 s="11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1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 s="11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1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 s="11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1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 s="11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1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 s="11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1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 s="11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1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 s="11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1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 s="11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1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 s="11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1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 s="1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1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 s="11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1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 s="11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1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 s="11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1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 s="11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1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 s="11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1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 s="11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1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 s="11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1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 s="11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1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 s="11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1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 s="1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1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 s="11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1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 s="11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1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 s="11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1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 s="11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1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 s="11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1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 s="11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1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 s="11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1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1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1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 s="11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1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 s="1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1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 s="11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1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 s="11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1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 s="11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1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 s="11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1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 s="11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1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 s="11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1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 s="11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1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 s="11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1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 s="11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1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 s="1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1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 s="11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1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 s="11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1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 s="11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1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 s="11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1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 s="11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1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 s="11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1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 s="11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1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 s="11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1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 s="11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1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 s="1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1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 s="11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1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 s="11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1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 s="11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1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 s="11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1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 s="11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1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 s="11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1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 s="11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1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 s="11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1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 s="11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1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 s="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1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 s="11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1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 s="11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1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 s="11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1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 s="11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1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 s="11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1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 s="11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1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 s="11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1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 s="11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1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 s="11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1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 s="1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1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 s="11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1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 s="11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1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 s="11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1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 s="11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1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 s="11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1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 s="11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1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 s="11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1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 s="11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1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 s="11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1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 s="1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1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 s="11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1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 s="11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1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 s="11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1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 s="11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1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 s="11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1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 s="11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1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 s="11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1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 s="11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1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 s="11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1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 s="1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1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 s="11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1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1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1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 s="11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1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 s="11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1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 s="11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1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 s="11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1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 s="11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1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 s="11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1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 s="11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1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 s="1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1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 s="11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1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 s="11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1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 s="11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1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 s="11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1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 s="11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1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 s="11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1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 s="11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1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 s="11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1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 s="11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1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 s="1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1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 s="11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1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 s="11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1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 s="11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1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 s="11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1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 s="11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1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 s="11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1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 s="11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1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 s="11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1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 s="11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1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 s="1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1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 s="11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1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 s="11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1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 s="11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1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 s="11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1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 s="11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1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 s="11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1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 s="11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1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 s="11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1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 s="11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1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 s="1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1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 s="11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1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 s="11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1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 s="11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1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 s="11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1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 s="11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1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 s="11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1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 s="11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1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 s="11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1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 s="11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1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 s="1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1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 s="11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1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 s="11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1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 s="11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1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 s="11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1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 s="11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1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 s="11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1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 s="11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1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 s="11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1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 s="11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1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 s="1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1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 s="11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1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 s="11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1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 s="11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1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 s="11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1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 s="11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1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1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1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 s="11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1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 s="11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1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 s="11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1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 s="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1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 s="11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1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 s="11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1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 s="11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1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 s="11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1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 s="11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1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 s="11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1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 s="11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1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 s="11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1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 s="11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1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 s="1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1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 s="11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1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 s="11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1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 s="11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1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 s="11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1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 s="11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1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 s="11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1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 s="11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1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 s="11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1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 s="11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1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 s="1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1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 s="11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1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 s="11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1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 s="11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1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 s="11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1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 s="11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1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 s="11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1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 s="11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1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 s="11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1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 s="11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1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 s="1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1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 s="11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1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 s="11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1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 s="11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1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 s="11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1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 s="11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1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 s="11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1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 s="11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1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 s="11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1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 s="11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1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 s="1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1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 s="11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1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 s="11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1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 s="11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1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 s="11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1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 s="11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1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 s="11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1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 s="11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1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 s="11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1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 s="11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1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 s="1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1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 s="11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1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 s="11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1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 s="11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1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 s="11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1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 s="11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1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 s="11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1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 s="11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1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 s="11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1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 s="11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1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1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 s="11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1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 s="11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1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 s="11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1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 s="11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1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 s="11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1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 s="11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1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 s="11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1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 s="11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1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 s="11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1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 s="1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1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 s="11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1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 s="11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1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 s="11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1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 s="11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1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 s="11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1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 s="11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1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 s="11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1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 s="11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1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 s="11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1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 s="1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1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 s="11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1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 s="11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1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 s="11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1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 s="11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1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 s="11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1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 s="11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1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 s="11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1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 s="11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1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 s="11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1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 s="1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1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 s="11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1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 s="11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1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 s="11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1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 s="11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1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 s="11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1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 s="11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1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 s="11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1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 s="11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1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 s="11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1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 s="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1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 s="11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1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 s="11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1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 s="11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1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 s="11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1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 s="11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1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 s="11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1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 s="11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1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 s="11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1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 s="11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1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 s="1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1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 s="11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1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 s="11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1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 s="11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1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 s="11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1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 s="11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1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 s="11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1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 s="11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1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 s="11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1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 s="11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1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 s="1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1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 s="11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1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 s="11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1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 s="11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1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1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1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 s="11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1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 s="11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1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 s="11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1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 s="11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1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 s="11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1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 s="1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1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 s="11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1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 s="11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1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 s="11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1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 s="11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1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 s="11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1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 s="11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1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 s="11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1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 s="11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1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 s="11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1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 s="1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1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 s="11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1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 s="11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1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 s="11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1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 s="11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1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 s="11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1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 s="11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1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 s="11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1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 s="11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1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 s="11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1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 s="1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1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 s="11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1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 s="11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1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 s="11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1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 s="11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1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 s="11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1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 s="11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1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 s="11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1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 s="11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1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 s="11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1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 s="1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1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 s="11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1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 s="11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1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 s="11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1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 s="11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1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 s="11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1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 s="11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1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 s="11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1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 s="11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1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 s="11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1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 s="1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1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 s="11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1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 s="11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1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 s="11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1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 s="11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1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 s="11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1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 s="11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1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 s="11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1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 s="11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1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 s="11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1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 s="1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1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 s="11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1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 s="11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1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 s="11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1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 s="11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1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 s="11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1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 s="11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1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 s="11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1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1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1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 s="11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1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 s="1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1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 s="11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1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 s="11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1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 s="11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1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 s="11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1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 s="11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1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 s="11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1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 s="11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1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 s="11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1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 s="11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1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 s="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1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 s="11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1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 s="11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1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 s="11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1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 s="11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1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 s="11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1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 s="11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1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 s="11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1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 s="11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1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 s="11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1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 s="1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1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 s="11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1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 s="11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1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 s="11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1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 s="11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1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 s="11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1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 s="11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1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 s="11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1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 s="11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1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 s="11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1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 s="1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1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 s="11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1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 s="11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1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 s="11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1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 s="11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1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 s="11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1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 s="11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1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 s="11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1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 s="11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1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 s="11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1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 s="1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1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 s="11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1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 s="11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1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 s="11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1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 s="11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1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 s="11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1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 s="11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1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 s="11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1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 s="11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1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 s="11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1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 s="1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1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 s="11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1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 s="11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1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 s="11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1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 s="11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1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 s="11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1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 s="11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1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 s="11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1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 s="11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1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 s="11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1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 s="1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1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 s="11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1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1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1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 s="11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1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 s="11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1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 s="11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1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 s="11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1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 s="11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1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 s="11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1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 s="11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1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 s="1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1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 s="11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1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 s="11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1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 s="11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1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 s="11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1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 s="11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1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 s="11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1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 s="11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1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 s="11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1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 s="11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1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 s="1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1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 s="11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1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 s="11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1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 s="11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1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 s="11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1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 s="11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1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 s="11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1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 s="11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1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 s="11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1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 s="11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1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 s="1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1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 s="11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1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 s="11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1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 s="11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1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 s="11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1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 s="11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1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 s="11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1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 s="11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1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 s="11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1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 s="11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1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 s="1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1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 s="11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1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 s="11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1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 s="11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1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 s="11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1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 s="11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1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 s="11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1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 s="11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1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 s="11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1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 s="11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1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 s="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1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 s="11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1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 s="11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1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 s="11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1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 s="11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1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 s="11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1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 s="11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1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 s="11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1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 s="11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1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 s="11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1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 s="1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1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 s="11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1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 s="11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1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 s="11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1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 s="11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1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 s="11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1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1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1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 s="11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1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 s="11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1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 s="11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1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 s="1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1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 s="11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1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 s="11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1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 s="11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1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 s="11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1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 s="11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1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 s="11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1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 s="11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1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 s="11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1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 s="11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1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 s="1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1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 s="11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1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 s="11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1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 s="11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1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 s="11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1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 s="11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1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 s="11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1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 s="11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1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 s="11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1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 s="11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1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 s="1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1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 s="11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1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 s="11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1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 s="11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1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 s="11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1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 s="11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1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 s="11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1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 s="11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1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 s="11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1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 s="11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1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 s="1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1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 s="11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1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 s="11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1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 s="11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1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 s="11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1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 s="11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1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 s="11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1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 s="11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1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 s="11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1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 s="11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1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 s="1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1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 s="11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1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 s="11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1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 s="11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1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 s="11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1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 s="11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1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 s="11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1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 s="11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1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 s="11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1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 s="11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1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 s="1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1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 s="11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1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 s="11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1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 s="11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1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 s="11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1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 s="11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1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 s="11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1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 s="11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1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 s="11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1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 s="11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1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1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 s="11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1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 s="11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1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 s="11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1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 s="11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1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 s="11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1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 s="11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1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 s="11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1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 s="11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1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 s="11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1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 s="1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1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 s="11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1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 s="11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1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 s="11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1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 s="11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1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 s="11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1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 s="11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1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 s="11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1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 s="11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1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 s="11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1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 s="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1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 s="11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1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 s="11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1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 s="11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1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 s="11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1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 s="11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1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 s="11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1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 s="11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1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 s="11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1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 s="11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1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 s="1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1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 s="11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1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 s="11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1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 s="11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1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 s="11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1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 s="11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1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 s="11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1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 s="11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1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 s="11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1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 s="11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1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 s="1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1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 s="11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1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 s="11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1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 s="11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1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 s="11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1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 s="11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1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 s="11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1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 s="11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1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 s="11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1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 s="11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1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 s="1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1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 s="11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1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 s="11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1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 s="11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1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 s="11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1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 s="11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1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 s="11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1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 s="11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1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 s="11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1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 s="11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1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 s="1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1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 s="11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1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 s="11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1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 s="11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1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1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1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 s="11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1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 s="11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1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 s="11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1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 s="11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1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 s="11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1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 s="1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1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 s="11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1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 s="11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1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 s="11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1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 s="11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1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 s="11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1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 s="11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1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 s="11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1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 s="11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1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 s="11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1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 s="1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1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 s="11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1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 s="11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1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 s="11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1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 s="11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1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 s="11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1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 s="11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1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 s="11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1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 s="11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1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 s="11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1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 s="1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1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 s="11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1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 s="11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1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 s="11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1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 s="11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1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 s="11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1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 s="11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1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 s="11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1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 s="11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1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 s="11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1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 s="1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1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 s="11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1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 s="11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1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 s="11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1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 s="11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1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 s="11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1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 s="11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1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 s="11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1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 s="11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1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 s="11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1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 s="1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1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 s="11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1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 s="11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1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 s="11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1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 s="11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1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 s="11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1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 s="11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1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 s="11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1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 s="11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1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 s="11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1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 s="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1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 s="11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1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 s="11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1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 s="11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1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 s="11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1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 s="11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1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 s="11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1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 s="11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1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1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1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 s="11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1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 s="1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1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 s="11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1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 s="11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1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 s="11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1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 s="11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1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 s="11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1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 s="11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1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 s="11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1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 s="11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1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 s="11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1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 s="1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1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 s="11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1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 s="11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1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 s="11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1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 s="11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1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 s="11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1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 s="11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1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 s="11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1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 s="11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1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 s="11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1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 s="1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1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 s="11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1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 s="11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1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 s="11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1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 s="11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1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 s="11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1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 s="11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1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 s="11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1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 s="11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1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 s="11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1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 s="1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1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 s="11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1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 s="11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1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 s="11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1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 s="11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1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 s="11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1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 s="11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1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 s="11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1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 s="11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1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 s="11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1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 s="1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1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 s="11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1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 s="11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1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 s="11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1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 s="11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1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 s="11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1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 s="11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1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 s="11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1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 s="11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1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 s="11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1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 s="1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1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 s="11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1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 s="11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1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 s="11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1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 s="11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1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 s="11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1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 s="11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1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 s="11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1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 s="11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1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 s="11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1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 s="1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1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 s="11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1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1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1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 s="11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1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 s="11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1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 s="11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1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 s="11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1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 s="11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1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 s="11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1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 s="11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1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 s="1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1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 s="11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1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 s="11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1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 s="11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1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 s="11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1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 s="11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1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 s="11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1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 s="11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1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 s="11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1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 s="11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1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 s="1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1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 s="11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1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 s="11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1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 s="11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1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 s="11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1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 s="11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1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 s="11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1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 s="11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1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 s="11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1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 s="11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1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 s="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1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 s="11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1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 s="11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1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 s="11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1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 s="11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1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 s="11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1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 s="11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1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 s="11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1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 s="11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1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 s="11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1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 s="1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1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 s="11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1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 s="11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1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 s="11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1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 s="11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1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 s="11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1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 s="11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1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 s="11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1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 s="11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1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 s="11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1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 s="1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1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 s="11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1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 s="11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1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 s="11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1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 s="11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1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 s="11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1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 s="11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1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 s="11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1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 s="11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1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 s="11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1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 s="1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1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 s="11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1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 s="11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1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 s="11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1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 s="11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1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 s="11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1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1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1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  <c r="U2948" s="11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1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  <c r="U2949" s="11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1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  <c r="U2950" s="11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1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  <c r="U2951" s="1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1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  <c r="U2952" s="11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1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  <c r="U2953" s="11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1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  <c r="U2954" s="11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1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  <c r="U2955" s="11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1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  <c r="U2956" s="11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1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  <c r="U2957" s="11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1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  <c r="U2958" s="11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1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  <c r="U2959" s="11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1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  <c r="U2960" s="11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1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  <c r="U2961" s="1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1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  <c r="U2962" s="11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1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  <c r="U2963" s="11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1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  <c r="U2964" s="11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1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  <c r="U2965" s="11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1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  <c r="U2966" s="11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1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  <c r="U2967" s="11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1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  <c r="U2968" s="11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1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  <c r="U2969" s="11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1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  <c r="U2970" s="11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1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  <c r="U2971" s="1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1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  <c r="U2972" s="11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1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  <c r="U2973" s="11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1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  <c r="U2974" s="11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1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  <c r="U2975" s="11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1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  <c r="U2976" s="11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1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  <c r="U2977" s="11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1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  <c r="U2978" s="11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1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  <c r="U2979" s="11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1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  <c r="U2980" s="11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1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  <c r="U2981" s="1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1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  <c r="U2982" s="11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1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  <c r="U2983" s="11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1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  <c r="U2984" s="11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1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  <c r="U2985" s="11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1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  <c r="U2986" s="11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1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  <c r="U2987" s="11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1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  <c r="U2988" s="11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1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  <c r="U2989" s="11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1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  <c r="U2990" s="11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1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  <c r="U2991" s="1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1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  <c r="U2992" s="11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1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  <c r="U2993" s="11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1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  <c r="U2994" s="11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1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  <c r="U2995" s="11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1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  <c r="U2996" s="11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1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  <c r="U2997" s="11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1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  <c r="U2998" s="11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1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  <c r="U2999" s="11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1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  <c r="U3000" s="11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1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  <c r="U3001" s="1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1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  <c r="U3002" s="11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1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  <c r="U3003" s="11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1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  <c r="U3004" s="11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1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  <c r="U3005" s="11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1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  <c r="U3006" s="11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1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  <c r="U3007" s="11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1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  <c r="U3008" s="11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1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  <c r="U3009" s="11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1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  <c r="U3010" s="11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1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1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5">
        <f t="shared" si="238"/>
        <v>42056.832395833335</v>
      </c>
      <c r="U3012" s="11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1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5">
        <f t="shared" si="238"/>
        <v>42361.957638888889</v>
      </c>
      <c r="U3013" s="11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1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5">
        <f t="shared" si="238"/>
        <v>42045.702893518523</v>
      </c>
      <c r="U3014" s="11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1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5">
        <f t="shared" si="238"/>
        <v>42176.836215277777</v>
      </c>
      <c r="U3015" s="11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1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5">
        <f t="shared" si="238"/>
        <v>41948.208333333336</v>
      </c>
      <c r="U3016" s="11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1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5">
        <f t="shared" si="238"/>
        <v>41801.166666666664</v>
      </c>
      <c r="U3017" s="11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1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5">
        <f t="shared" si="238"/>
        <v>41838.548055555555</v>
      </c>
      <c r="U3018" s="11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1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5">
        <f t="shared" si="238"/>
        <v>41871.850034722222</v>
      </c>
      <c r="U3019" s="11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1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5">
        <f t="shared" si="238"/>
        <v>42205.916666666672</v>
      </c>
      <c r="U3020" s="11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1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5">
        <f t="shared" si="238"/>
        <v>41786.125</v>
      </c>
      <c r="U3021" s="1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1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5">
        <f t="shared" si="238"/>
        <v>42230.846446759257</v>
      </c>
      <c r="U3022" s="11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1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5">
        <f t="shared" si="238"/>
        <v>42696.249305555553</v>
      </c>
      <c r="U3023" s="11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1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5">
        <f t="shared" si="238"/>
        <v>42609.95380787037</v>
      </c>
      <c r="U3024" s="11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1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5">
        <f t="shared" si="238"/>
        <v>42166.675763888896</v>
      </c>
      <c r="U3025" s="11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1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5">
        <f t="shared" si="238"/>
        <v>41188.993923611109</v>
      </c>
      <c r="U3026" s="11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1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5">
        <f t="shared" si="238"/>
        <v>41789.666666666664</v>
      </c>
      <c r="U3027" s="11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1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5">
        <f t="shared" si="238"/>
        <v>42797.459398148145</v>
      </c>
      <c r="U3028" s="11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1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5">
        <f t="shared" si="238"/>
        <v>42083.662627314814</v>
      </c>
      <c r="U3029" s="11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1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5">
        <f t="shared" si="238"/>
        <v>42597.264178240745</v>
      </c>
      <c r="U3030" s="11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1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5">
        <f t="shared" si="238"/>
        <v>41961.190972222219</v>
      </c>
      <c r="U3031" s="1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1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5">
        <f t="shared" si="238"/>
        <v>42263.747349537036</v>
      </c>
      <c r="U3032" s="11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1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5">
        <f t="shared" si="238"/>
        <v>42657.882488425923</v>
      </c>
      <c r="U3033" s="11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1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5">
        <f t="shared" si="238"/>
        <v>42258.044664351852</v>
      </c>
      <c r="U3034" s="11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1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5">
        <f t="shared" si="238"/>
        <v>42600.110243055555</v>
      </c>
      <c r="U3035" s="11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1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5">
        <f t="shared" si="238"/>
        <v>42675.165972222225</v>
      </c>
      <c r="U3036" s="11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1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5">
        <f t="shared" si="238"/>
        <v>41398.560289351852</v>
      </c>
      <c r="U3037" s="11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1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5">
        <f t="shared" si="238"/>
        <v>41502.499305555553</v>
      </c>
      <c r="U3038" s="11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1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5">
        <f t="shared" si="238"/>
        <v>40453.207638888889</v>
      </c>
      <c r="U3039" s="11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1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5">
        <f t="shared" si="238"/>
        <v>42433.252280092594</v>
      </c>
      <c r="U3040" s="11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1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5">
        <f t="shared" si="238"/>
        <v>41637.332638888889</v>
      </c>
      <c r="U3041" s="1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1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5">
        <f t="shared" si="238"/>
        <v>42181.958333333328</v>
      </c>
      <c r="U3042" s="11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1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5">
        <f t="shared" si="238"/>
        <v>42389.868611111116</v>
      </c>
      <c r="U3043" s="11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1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5">
        <f t="shared" si="238"/>
        <v>42283.688043981485</v>
      </c>
      <c r="U3044" s="11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1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5">
        <f t="shared" si="238"/>
        <v>42110.118055555555</v>
      </c>
      <c r="U3045" s="11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1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5">
        <f t="shared" si="238"/>
        <v>42402.7268287037</v>
      </c>
      <c r="U3046" s="11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1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5">
        <f t="shared" si="238"/>
        <v>41873.155729166669</v>
      </c>
      <c r="U3047" s="11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1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5">
        <f t="shared" si="238"/>
        <v>41892.202777777777</v>
      </c>
      <c r="U3048" s="11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1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5">
        <f t="shared" si="238"/>
        <v>42487.552777777775</v>
      </c>
      <c r="U3049" s="11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1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5">
        <f t="shared" si="238"/>
        <v>42004.890277777777</v>
      </c>
      <c r="U3050" s="11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1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5">
        <f t="shared" si="238"/>
        <v>42169.014525462961</v>
      </c>
      <c r="U3051" s="1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1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5">
        <f t="shared" si="238"/>
        <v>42495.16851851852</v>
      </c>
      <c r="U3052" s="11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1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5">
        <f t="shared" si="238"/>
        <v>42774.416030092587</v>
      </c>
      <c r="U3053" s="11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1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5">
        <f t="shared" si="238"/>
        <v>42152.665972222225</v>
      </c>
      <c r="U3054" s="11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1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5">
        <f t="shared" si="238"/>
        <v>41914.165972222225</v>
      </c>
      <c r="U3055" s="11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1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5">
        <f t="shared" si="238"/>
        <v>42065.044444444444</v>
      </c>
      <c r="U3056" s="11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1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5">
        <f t="shared" si="238"/>
        <v>42013.95821759259</v>
      </c>
      <c r="U3057" s="11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1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5">
        <f t="shared" si="238"/>
        <v>41911.636388888888</v>
      </c>
      <c r="U3058" s="11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1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5">
        <f t="shared" si="238"/>
        <v>42463.608923611115</v>
      </c>
      <c r="U3059" s="11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1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5">
        <f t="shared" si="238"/>
        <v>42510.374305555553</v>
      </c>
      <c r="U3060" s="11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1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5">
        <f t="shared" si="238"/>
        <v>41859.935717592591</v>
      </c>
      <c r="U3061" s="1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1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5">
        <f t="shared" si="238"/>
        <v>42275.274699074071</v>
      </c>
      <c r="U3062" s="11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1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5">
        <f t="shared" si="238"/>
        <v>41864.784120370372</v>
      </c>
      <c r="U3063" s="11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1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5">
        <f t="shared" si="238"/>
        <v>42277.75</v>
      </c>
      <c r="U3064" s="11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1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5">
        <f t="shared" si="238"/>
        <v>42665.922893518517</v>
      </c>
      <c r="U3065" s="11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1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5">
        <f t="shared" si="238"/>
        <v>42330.290972222225</v>
      </c>
      <c r="U3066" s="11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1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5">
        <f t="shared" si="238"/>
        <v>41850.055231481485</v>
      </c>
      <c r="U3067" s="11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1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5">
        <f t="shared" si="238"/>
        <v>42561.228437500002</v>
      </c>
      <c r="U3068" s="11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1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5">
        <f t="shared" si="238"/>
        <v>42256.938414351855</v>
      </c>
      <c r="U3069" s="11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1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5">
        <f t="shared" si="238"/>
        <v>42293.691574074073</v>
      </c>
      <c r="U3070" s="11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1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5">
        <f t="shared" si="238"/>
        <v>41987.833726851852</v>
      </c>
      <c r="U3071" s="1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1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5">
        <f t="shared" si="238"/>
        <v>42711.733437499999</v>
      </c>
      <c r="U3072" s="11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1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5">
        <f t="shared" si="238"/>
        <v>42115.249305555553</v>
      </c>
      <c r="U3073" s="11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1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5">
        <f t="shared" si="238"/>
        <v>42673.073611111111</v>
      </c>
      <c r="U3074" s="11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1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1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1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5">
        <f t="shared" si="243"/>
        <v>42439.571284722217</v>
      </c>
      <c r="U3076" s="11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1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5">
        <f t="shared" si="243"/>
        <v>42601.102314814809</v>
      </c>
      <c r="U3077" s="11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1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5">
        <f t="shared" si="243"/>
        <v>42286.651886574073</v>
      </c>
      <c r="U3078" s="11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1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5">
        <f t="shared" si="243"/>
        <v>42796.956921296296</v>
      </c>
      <c r="U3079" s="11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1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5">
        <f t="shared" si="243"/>
        <v>42061.138831018514</v>
      </c>
      <c r="U3080" s="11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1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5">
        <f t="shared" si="243"/>
        <v>42085.671701388885</v>
      </c>
      <c r="U3081" s="1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1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5">
        <f t="shared" si="243"/>
        <v>42000.0699537037</v>
      </c>
      <c r="U3082" s="11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1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5">
        <f t="shared" si="243"/>
        <v>42267.181608796294</v>
      </c>
      <c r="U3083" s="11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1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5">
        <f t="shared" si="243"/>
        <v>42323.96465277778</v>
      </c>
      <c r="U3084" s="11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1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5">
        <f t="shared" si="243"/>
        <v>41883.208333333336</v>
      </c>
      <c r="U3085" s="11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1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5">
        <f t="shared" si="243"/>
        <v>42129.783333333333</v>
      </c>
      <c r="U3086" s="11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1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5">
        <f t="shared" si="243"/>
        <v>42276.883784722217</v>
      </c>
      <c r="U3087" s="11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1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5">
        <f t="shared" si="243"/>
        <v>42233.67082175926</v>
      </c>
      <c r="U3088" s="11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1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5">
        <f t="shared" si="243"/>
        <v>42725.192013888889</v>
      </c>
      <c r="U3089" s="11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1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5">
        <f t="shared" si="243"/>
        <v>42012.570138888885</v>
      </c>
      <c r="U3090" s="11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1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5">
        <f t="shared" si="243"/>
        <v>42560.082638888889</v>
      </c>
      <c r="U3091" s="1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1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5">
        <f t="shared" si="243"/>
        <v>42125.777141203704</v>
      </c>
      <c r="U3092" s="11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1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5">
        <f t="shared" si="243"/>
        <v>42596.948414351849</v>
      </c>
      <c r="U3093" s="11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1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5">
        <f t="shared" si="243"/>
        <v>42292.916666666672</v>
      </c>
      <c r="U3094" s="11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1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5">
        <f t="shared" si="243"/>
        <v>41791.165972222225</v>
      </c>
      <c r="U3095" s="11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1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5">
        <f t="shared" si="243"/>
        <v>42267.795787037037</v>
      </c>
      <c r="U3096" s="11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1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5">
        <f t="shared" si="243"/>
        <v>42583.025231481486</v>
      </c>
      <c r="U3097" s="11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1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5">
        <f t="shared" si="243"/>
        <v>42144.825532407413</v>
      </c>
      <c r="U3098" s="11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1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5">
        <f t="shared" si="243"/>
        <v>42650.583333333328</v>
      </c>
      <c r="U3099" s="11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1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5">
        <f t="shared" si="243"/>
        <v>42408.01180555555</v>
      </c>
      <c r="U3100" s="11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1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5">
        <f t="shared" si="243"/>
        <v>42412.189710648148</v>
      </c>
      <c r="U3101" s="1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1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5">
        <f t="shared" si="243"/>
        <v>41932.622395833336</v>
      </c>
      <c r="U3102" s="11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1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5">
        <f t="shared" si="243"/>
        <v>42201.330555555556</v>
      </c>
      <c r="U3103" s="11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1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5">
        <f t="shared" si="243"/>
        <v>42605.340486111112</v>
      </c>
      <c r="U3104" s="11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1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5">
        <f t="shared" si="243"/>
        <v>42167.156319444446</v>
      </c>
      <c r="U3105" s="11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1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5">
        <f t="shared" si="243"/>
        <v>42038.083333333328</v>
      </c>
      <c r="U3106" s="11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1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5">
        <f t="shared" si="243"/>
        <v>41931.208333333336</v>
      </c>
      <c r="U3107" s="11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1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5">
        <f t="shared" si="243"/>
        <v>42263.916666666672</v>
      </c>
      <c r="U3108" s="11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1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5">
        <f t="shared" si="243"/>
        <v>42135.814247685179</v>
      </c>
      <c r="U3109" s="11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1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5">
        <f t="shared" si="243"/>
        <v>42122.638819444444</v>
      </c>
      <c r="U3110" s="11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1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5">
        <f t="shared" si="243"/>
        <v>41879.125115740739</v>
      </c>
      <c r="U3111" s="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1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5">
        <f t="shared" si="243"/>
        <v>42785.031469907408</v>
      </c>
      <c r="U3112" s="11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1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5">
        <f t="shared" si="243"/>
        <v>41916.595138888886</v>
      </c>
      <c r="U3113" s="11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1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5">
        <f t="shared" si="243"/>
        <v>42675.121921296297</v>
      </c>
      <c r="U3114" s="11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1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5">
        <f t="shared" si="243"/>
        <v>42111.731273148151</v>
      </c>
      <c r="U3115" s="11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1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5">
        <f t="shared" si="243"/>
        <v>41903.632523148146</v>
      </c>
      <c r="U3116" s="11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1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5">
        <f t="shared" si="243"/>
        <v>42526.447071759263</v>
      </c>
      <c r="U3117" s="11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1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5">
        <f t="shared" si="243"/>
        <v>42095.515335648146</v>
      </c>
      <c r="U3118" s="11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1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5">
        <f t="shared" si="243"/>
        <v>42517.55</v>
      </c>
      <c r="U3119" s="11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1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5">
        <f t="shared" si="243"/>
        <v>42553.649571759262</v>
      </c>
      <c r="U3120" s="11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1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5">
        <f t="shared" si="243"/>
        <v>42090.003842592589</v>
      </c>
      <c r="U3121" s="1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1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5">
        <f t="shared" si="243"/>
        <v>42495.900416666671</v>
      </c>
      <c r="U3122" s="11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1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5">
        <f t="shared" si="243"/>
        <v>41908.679803240739</v>
      </c>
      <c r="U3123" s="11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1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5">
        <f t="shared" si="243"/>
        <v>42683.973750000005</v>
      </c>
      <c r="U3124" s="11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1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5">
        <f t="shared" si="243"/>
        <v>42560.993032407408</v>
      </c>
      <c r="U3125" s="11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1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5">
        <f t="shared" si="243"/>
        <v>42037.780104166668</v>
      </c>
      <c r="U3126" s="11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1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5">
        <f t="shared" si="243"/>
        <v>42376.20685185185</v>
      </c>
      <c r="U3127" s="11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1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5">
        <f t="shared" si="243"/>
        <v>42456.976412037038</v>
      </c>
      <c r="U3128" s="11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1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5">
        <f t="shared" si="243"/>
        <v>42064.856817129628</v>
      </c>
      <c r="U3129" s="11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1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5">
        <f t="shared" si="243"/>
        <v>42810.784039351856</v>
      </c>
      <c r="U3130" s="11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1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5">
        <f t="shared" si="243"/>
        <v>42843.801145833335</v>
      </c>
      <c r="U3131" s="1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1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5">
        <f t="shared" si="243"/>
        <v>42839.207638888889</v>
      </c>
      <c r="U3132" s="11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1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5">
        <f t="shared" si="243"/>
        <v>42833.537557870368</v>
      </c>
      <c r="U3133" s="11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1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5">
        <f t="shared" si="243"/>
        <v>42846.308564814812</v>
      </c>
      <c r="U3134" s="11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1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5">
        <f t="shared" si="243"/>
        <v>42818.523541666669</v>
      </c>
      <c r="U3135" s="11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1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5">
        <f t="shared" si="243"/>
        <v>42821.678460648152</v>
      </c>
      <c r="U3136" s="11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1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5">
        <f t="shared" si="243"/>
        <v>42829.151863425926</v>
      </c>
      <c r="U3137" s="11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1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5">
        <f t="shared" si="243"/>
        <v>42825.957638888889</v>
      </c>
      <c r="U3138" s="11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1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1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1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5">
        <f t="shared" si="248"/>
        <v>42828.645914351851</v>
      </c>
      <c r="U3140" s="11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1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5">
        <f t="shared" si="248"/>
        <v>42819.189583333333</v>
      </c>
      <c r="U3141" s="1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1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5">
        <f t="shared" si="248"/>
        <v>42832.677118055552</v>
      </c>
      <c r="U3142" s="11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1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5">
        <f t="shared" si="248"/>
        <v>42841.833333333328</v>
      </c>
      <c r="U3143" s="11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1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5">
        <f t="shared" si="248"/>
        <v>42813.471516203703</v>
      </c>
      <c r="U3144" s="11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1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5">
        <f t="shared" si="248"/>
        <v>42834.358287037037</v>
      </c>
      <c r="U3145" s="11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1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5">
        <f t="shared" si="248"/>
        <v>42813.25</v>
      </c>
      <c r="U3146" s="11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1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5">
        <f t="shared" si="248"/>
        <v>42821.999236111107</v>
      </c>
      <c r="U3147" s="11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1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5">
        <f t="shared" si="248"/>
        <v>42841.640810185185</v>
      </c>
      <c r="U3148" s="11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1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5">
        <f t="shared" si="248"/>
        <v>41950.011053240742</v>
      </c>
      <c r="U3149" s="11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1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5">
        <f t="shared" si="248"/>
        <v>41913.166666666664</v>
      </c>
      <c r="U3150" s="11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1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5">
        <f t="shared" si="248"/>
        <v>41250.083333333336</v>
      </c>
      <c r="U3151" s="1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1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5">
        <f t="shared" si="248"/>
        <v>40568.166666666664</v>
      </c>
      <c r="U3152" s="11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1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5">
        <f t="shared" si="248"/>
        <v>41892.83997685185</v>
      </c>
      <c r="U3153" s="11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1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5">
        <f t="shared" si="248"/>
        <v>41580.867673611108</v>
      </c>
      <c r="U3154" s="11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1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5">
        <f t="shared" si="248"/>
        <v>40664.207638888889</v>
      </c>
      <c r="U3155" s="11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1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5">
        <f t="shared" si="248"/>
        <v>41000.834004629629</v>
      </c>
      <c r="U3156" s="11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1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5">
        <f t="shared" si="248"/>
        <v>41263.499131944445</v>
      </c>
      <c r="U3157" s="11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1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5">
        <f t="shared" si="248"/>
        <v>41061.953055555554</v>
      </c>
      <c r="U3158" s="11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1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5">
        <f t="shared" si="248"/>
        <v>41839.208333333336</v>
      </c>
      <c r="U3159" s="11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1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5">
        <f t="shared" si="248"/>
        <v>41477.839722222219</v>
      </c>
      <c r="U3160" s="11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1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5">
        <f t="shared" si="248"/>
        <v>40926.958333333336</v>
      </c>
      <c r="U3161" s="1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1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5">
        <f t="shared" si="248"/>
        <v>41864.207638888889</v>
      </c>
      <c r="U3162" s="11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1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5">
        <f t="shared" si="248"/>
        <v>41927.536134259259</v>
      </c>
      <c r="U3163" s="11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1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5">
        <f t="shared" si="248"/>
        <v>41827.083333333336</v>
      </c>
      <c r="U3164" s="11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1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5">
        <f t="shared" si="248"/>
        <v>41805.753761574073</v>
      </c>
      <c r="U3165" s="11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1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5">
        <f t="shared" si="248"/>
        <v>41799.80572916667</v>
      </c>
      <c r="U3166" s="11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1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5">
        <f t="shared" si="248"/>
        <v>40666.165972222225</v>
      </c>
      <c r="U3167" s="11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1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5">
        <f t="shared" si="248"/>
        <v>41969.332638888889</v>
      </c>
      <c r="U3168" s="11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1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5">
        <f t="shared" si="248"/>
        <v>41853.175706018519</v>
      </c>
      <c r="U3169" s="11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1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5">
        <f t="shared" si="248"/>
        <v>41803.916666666664</v>
      </c>
      <c r="U3170" s="11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1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5">
        <f t="shared" si="248"/>
        <v>41621.207638888889</v>
      </c>
      <c r="U3171" s="1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1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5">
        <f t="shared" si="248"/>
        <v>41822.166666666664</v>
      </c>
      <c r="U3172" s="11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1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5">
        <f t="shared" si="248"/>
        <v>42496.608310185184</v>
      </c>
      <c r="U3173" s="11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1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5">
        <f t="shared" si="248"/>
        <v>40953.729953703703</v>
      </c>
      <c r="U3174" s="11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1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5">
        <f t="shared" si="248"/>
        <v>41908.878379629627</v>
      </c>
      <c r="U3175" s="11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1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5">
        <f t="shared" si="248"/>
        <v>41876.864675925928</v>
      </c>
      <c r="U3176" s="11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1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5">
        <f t="shared" si="248"/>
        <v>40591.886886574073</v>
      </c>
      <c r="U3177" s="11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1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5">
        <f t="shared" si="248"/>
        <v>41504.625</v>
      </c>
      <c r="U3178" s="11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1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5">
        <f t="shared" si="248"/>
        <v>41811.666770833333</v>
      </c>
      <c r="U3179" s="11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1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5">
        <f t="shared" si="248"/>
        <v>41836.605034722219</v>
      </c>
      <c r="U3180" s="11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1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5">
        <f t="shared" si="248"/>
        <v>41400.702210648145</v>
      </c>
      <c r="U3181" s="1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1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5">
        <f t="shared" si="248"/>
        <v>41810.412604166668</v>
      </c>
      <c r="U3182" s="11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1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5">
        <f t="shared" si="248"/>
        <v>41805.666666666664</v>
      </c>
      <c r="U3183" s="11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1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5">
        <f t="shared" si="248"/>
        <v>40939.708333333336</v>
      </c>
      <c r="U3184" s="11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1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5">
        <f t="shared" si="248"/>
        <v>41509.79478009259</v>
      </c>
      <c r="U3185" s="11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1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5">
        <f t="shared" si="248"/>
        <v>41821.993414351848</v>
      </c>
      <c r="U3186" s="11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1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5">
        <f t="shared" si="248"/>
        <v>41836.977326388893</v>
      </c>
      <c r="U3187" s="11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1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5">
        <f t="shared" si="248"/>
        <v>41898.875</v>
      </c>
      <c r="U3188" s="11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1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5">
        <f t="shared" si="248"/>
        <v>41855.666354166664</v>
      </c>
      <c r="U3189" s="11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1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5">
        <f t="shared" si="248"/>
        <v>42165.415532407409</v>
      </c>
      <c r="U3190" s="11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1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5">
        <f t="shared" si="248"/>
        <v>42148.346435185187</v>
      </c>
      <c r="U3191" s="1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1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5">
        <f t="shared" si="248"/>
        <v>42713.192997685182</v>
      </c>
      <c r="U3192" s="11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1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5">
        <f t="shared" si="248"/>
        <v>42598.755428240736</v>
      </c>
      <c r="U3193" s="11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1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5">
        <f t="shared" si="248"/>
        <v>42063.916666666672</v>
      </c>
      <c r="U3194" s="11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1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5">
        <f t="shared" si="248"/>
        <v>42055.968240740738</v>
      </c>
      <c r="U3195" s="11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1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5">
        <f t="shared" si="248"/>
        <v>42212.062476851846</v>
      </c>
      <c r="U3196" s="11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1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5">
        <f t="shared" si="248"/>
        <v>42047.594236111108</v>
      </c>
      <c r="U3197" s="11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1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5">
        <f t="shared" si="248"/>
        <v>42217.583333333328</v>
      </c>
      <c r="U3198" s="11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1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5">
        <f t="shared" si="248"/>
        <v>42039.493263888886</v>
      </c>
      <c r="U3199" s="11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1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5">
        <f t="shared" si="248"/>
        <v>42051.424502314811</v>
      </c>
      <c r="U3200" s="11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1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5">
        <f t="shared" si="248"/>
        <v>41888.875</v>
      </c>
      <c r="U3201" s="1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1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5">
        <f t="shared" si="248"/>
        <v>42490.231944444444</v>
      </c>
      <c r="U3202" s="11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1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1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1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5">
        <f t="shared" si="253"/>
        <v>42352.249305555553</v>
      </c>
      <c r="U3204" s="11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1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5">
        <f t="shared" si="253"/>
        <v>42272.988680555558</v>
      </c>
      <c r="U3205" s="11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1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5">
        <f t="shared" si="253"/>
        <v>42202.676388888889</v>
      </c>
      <c r="U3206" s="11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1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5">
        <f t="shared" si="253"/>
        <v>42125.374675925923</v>
      </c>
      <c r="U3207" s="11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1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5">
        <f t="shared" si="253"/>
        <v>42266.276053240741</v>
      </c>
      <c r="U3208" s="11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1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5">
        <f t="shared" si="253"/>
        <v>42117.236192129625</v>
      </c>
      <c r="U3209" s="11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1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5">
        <f t="shared" si="253"/>
        <v>41848.605057870373</v>
      </c>
      <c r="U3210" s="11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1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5">
        <f t="shared" si="253"/>
        <v>41810.958333333336</v>
      </c>
      <c r="U3211" s="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1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5">
        <f t="shared" si="253"/>
        <v>41061.165972222225</v>
      </c>
      <c r="U3212" s="11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1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5">
        <f t="shared" si="253"/>
        <v>41866.083333333336</v>
      </c>
      <c r="U3213" s="11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1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5">
        <f t="shared" si="253"/>
        <v>41859.795729166668</v>
      </c>
      <c r="U3214" s="11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1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5">
        <f t="shared" si="253"/>
        <v>42211.763414351852</v>
      </c>
      <c r="U3215" s="11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1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5">
        <f t="shared" si="253"/>
        <v>42374.996527777781</v>
      </c>
      <c r="U3216" s="11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1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5">
        <f t="shared" si="253"/>
        <v>42257.165972222225</v>
      </c>
      <c r="U3217" s="11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1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5">
        <f t="shared" si="253"/>
        <v>42196.604166666672</v>
      </c>
      <c r="U3218" s="11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1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5">
        <f t="shared" si="253"/>
        <v>42678.546111111107</v>
      </c>
      <c r="U3219" s="11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1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5">
        <f t="shared" si="253"/>
        <v>42004</v>
      </c>
      <c r="U3220" s="11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1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5">
        <f t="shared" si="253"/>
        <v>42085.941516203704</v>
      </c>
      <c r="U3221" s="1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1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5">
        <f t="shared" si="253"/>
        <v>42806.875</v>
      </c>
      <c r="U3222" s="11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1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5">
        <f t="shared" si="253"/>
        <v>42190.696793981479</v>
      </c>
      <c r="U3223" s="11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1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5">
        <f t="shared" si="253"/>
        <v>42301.895138888889</v>
      </c>
      <c r="U3224" s="11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1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5">
        <f t="shared" si="253"/>
        <v>42236.835370370376</v>
      </c>
      <c r="U3225" s="11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1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5">
        <f t="shared" si="253"/>
        <v>42745.208333333328</v>
      </c>
      <c r="U3226" s="11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1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5">
        <f t="shared" si="253"/>
        <v>42524.875</v>
      </c>
      <c r="U3227" s="11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1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5">
        <f t="shared" si="253"/>
        <v>42307.583472222221</v>
      </c>
      <c r="U3228" s="11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1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5">
        <f t="shared" si="253"/>
        <v>42752.882361111115</v>
      </c>
      <c r="U3229" s="11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1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5">
        <f t="shared" si="253"/>
        <v>42355.207638888889</v>
      </c>
      <c r="U3230" s="11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1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5">
        <f t="shared" si="253"/>
        <v>41963.333310185189</v>
      </c>
      <c r="U3231" s="1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1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5">
        <f t="shared" si="253"/>
        <v>41913.165972222225</v>
      </c>
      <c r="U3232" s="11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1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5">
        <f t="shared" si="253"/>
        <v>42476.943831018521</v>
      </c>
      <c r="U3233" s="11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1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5">
        <f t="shared" si="253"/>
        <v>42494.165972222225</v>
      </c>
      <c r="U3234" s="11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1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5">
        <f t="shared" si="253"/>
        <v>42796.805034722223</v>
      </c>
      <c r="U3235" s="11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1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5">
        <f t="shared" si="253"/>
        <v>42767.979861111111</v>
      </c>
      <c r="U3236" s="11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1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5">
        <f t="shared" si="253"/>
        <v>42552.347812499997</v>
      </c>
      <c r="U3237" s="11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1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5">
        <f t="shared" si="253"/>
        <v>42732.917048611111</v>
      </c>
      <c r="U3238" s="11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1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5">
        <f t="shared" si="253"/>
        <v>42276.165972222225</v>
      </c>
      <c r="U3239" s="11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1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5">
        <f t="shared" si="253"/>
        <v>42186.510393518518</v>
      </c>
      <c r="U3240" s="11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1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5">
        <f t="shared" si="253"/>
        <v>42302.999305555553</v>
      </c>
      <c r="U3241" s="1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1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5">
        <f t="shared" si="253"/>
        <v>42782.958333333328</v>
      </c>
      <c r="U3242" s="11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1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5">
        <f t="shared" si="253"/>
        <v>41926.290972222225</v>
      </c>
      <c r="U3243" s="11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1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5">
        <f t="shared" si="253"/>
        <v>41901.755694444444</v>
      </c>
      <c r="U3244" s="11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1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5">
        <f t="shared" si="253"/>
        <v>42286</v>
      </c>
      <c r="U3245" s="11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1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5">
        <f t="shared" si="253"/>
        <v>42705.735902777778</v>
      </c>
      <c r="U3246" s="11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1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5">
        <f t="shared" si="253"/>
        <v>42167.083333333328</v>
      </c>
      <c r="U3247" s="11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1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5">
        <f t="shared" si="253"/>
        <v>42259.165972222225</v>
      </c>
      <c r="U3248" s="11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1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5">
        <f t="shared" si="253"/>
        <v>42197.434166666666</v>
      </c>
      <c r="U3249" s="11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1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5">
        <f t="shared" si="253"/>
        <v>42098.846724537041</v>
      </c>
      <c r="U3250" s="11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1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5">
        <f t="shared" si="253"/>
        <v>42175.746689814812</v>
      </c>
      <c r="U3251" s="1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1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5">
        <f t="shared" si="253"/>
        <v>41948.783842592595</v>
      </c>
      <c r="U3252" s="11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1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5">
        <f t="shared" si="253"/>
        <v>42176.731087962966</v>
      </c>
      <c r="U3253" s="11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1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5">
        <f t="shared" si="253"/>
        <v>42620.472685185188</v>
      </c>
      <c r="U3254" s="11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1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5">
        <f t="shared" si="253"/>
        <v>42621.15625</v>
      </c>
      <c r="U3255" s="11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1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5">
        <f t="shared" si="253"/>
        <v>42089.044085648144</v>
      </c>
      <c r="U3256" s="11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1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5">
        <f t="shared" si="253"/>
        <v>41919.768229166664</v>
      </c>
      <c r="U3257" s="11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1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5">
        <f t="shared" si="253"/>
        <v>42166.165972222225</v>
      </c>
      <c r="U3258" s="11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1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5">
        <f t="shared" si="253"/>
        <v>42788.559629629628</v>
      </c>
      <c r="U3259" s="11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1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5">
        <f t="shared" si="253"/>
        <v>42012.887280092589</v>
      </c>
      <c r="U3260" s="11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1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5">
        <f t="shared" si="253"/>
        <v>42644.165972222225</v>
      </c>
      <c r="U3261" s="1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1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5">
        <f t="shared" si="253"/>
        <v>42338.714328703703</v>
      </c>
      <c r="U3262" s="11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1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5">
        <f t="shared" si="253"/>
        <v>42201.725416666668</v>
      </c>
      <c r="U3263" s="11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1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5">
        <f t="shared" si="253"/>
        <v>41995.166666666672</v>
      </c>
      <c r="U3264" s="11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1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5">
        <f t="shared" si="253"/>
        <v>42307.875</v>
      </c>
      <c r="U3265" s="11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1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5">
        <f t="shared" si="253"/>
        <v>42032.916666666672</v>
      </c>
      <c r="U3266" s="11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1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1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1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5">
        <f t="shared" si="258"/>
        <v>42167.875</v>
      </c>
      <c r="U3268" s="11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1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5">
        <f t="shared" si="258"/>
        <v>42202.757638888885</v>
      </c>
      <c r="U3269" s="11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1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5">
        <f t="shared" si="258"/>
        <v>42606.90425925926</v>
      </c>
      <c r="U3270" s="11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1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5">
        <f t="shared" si="258"/>
        <v>42171.458333333328</v>
      </c>
      <c r="U3271" s="1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1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5">
        <f t="shared" si="258"/>
        <v>42197.533159722225</v>
      </c>
      <c r="U3272" s="11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1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5">
        <f t="shared" si="258"/>
        <v>41945.478877314818</v>
      </c>
      <c r="U3273" s="11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1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5">
        <f t="shared" si="258"/>
        <v>42314.541770833333</v>
      </c>
      <c r="U3274" s="11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1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5">
        <f t="shared" si="258"/>
        <v>42627.791666666672</v>
      </c>
      <c r="U3275" s="11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1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5">
        <f t="shared" si="258"/>
        <v>42444.875</v>
      </c>
      <c r="U3276" s="11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1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5">
        <f t="shared" si="258"/>
        <v>42044.1875</v>
      </c>
      <c r="U3277" s="11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1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5">
        <f t="shared" si="258"/>
        <v>42461.165972222225</v>
      </c>
      <c r="U3278" s="11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1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5">
        <f t="shared" si="258"/>
        <v>41961.724606481483</v>
      </c>
      <c r="U3279" s="11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1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5">
        <f t="shared" si="258"/>
        <v>42154.848414351851</v>
      </c>
      <c r="U3280" s="11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1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5">
        <f t="shared" si="258"/>
        <v>42461.06086805556</v>
      </c>
      <c r="U3281" s="1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1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5">
        <f t="shared" si="258"/>
        <v>42156.208333333328</v>
      </c>
      <c r="U3282" s="11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1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5">
        <f t="shared" si="258"/>
        <v>42249.019733796296</v>
      </c>
      <c r="U3283" s="11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1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5">
        <f t="shared" si="258"/>
        <v>42489.19430555556</v>
      </c>
      <c r="U3284" s="11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1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5">
        <f t="shared" si="258"/>
        <v>42410.875</v>
      </c>
      <c r="U3285" s="11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1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5">
        <f t="shared" si="258"/>
        <v>42398.249305555553</v>
      </c>
      <c r="U3286" s="11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1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5">
        <f t="shared" si="258"/>
        <v>42794.208333333328</v>
      </c>
      <c r="U3287" s="11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1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5">
        <f t="shared" si="258"/>
        <v>42597.840069444443</v>
      </c>
      <c r="U3288" s="11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1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5">
        <f t="shared" si="258"/>
        <v>42336.750324074077</v>
      </c>
      <c r="U3289" s="11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1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5">
        <f t="shared" si="258"/>
        <v>42541.958333333328</v>
      </c>
      <c r="U3290" s="11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1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5">
        <f t="shared" si="258"/>
        <v>42786.368078703701</v>
      </c>
      <c r="U3291" s="1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1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5">
        <f t="shared" si="258"/>
        <v>42805.51494212963</v>
      </c>
      <c r="U3292" s="11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1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5">
        <f t="shared" si="258"/>
        <v>42264.165972222225</v>
      </c>
      <c r="U3293" s="11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1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5">
        <f t="shared" si="258"/>
        <v>42342.811898148153</v>
      </c>
      <c r="U3294" s="11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1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5">
        <f t="shared" si="258"/>
        <v>42798.425370370373</v>
      </c>
      <c r="U3295" s="11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1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5">
        <f t="shared" si="258"/>
        <v>42171.541134259256</v>
      </c>
      <c r="U3296" s="11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1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5">
        <f t="shared" si="258"/>
        <v>42639.442465277782</v>
      </c>
      <c r="U3297" s="11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1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5">
        <f t="shared" si="258"/>
        <v>42330.916666666672</v>
      </c>
      <c r="U3298" s="11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1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5">
        <f t="shared" si="258"/>
        <v>42212.957638888889</v>
      </c>
      <c r="U3299" s="11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1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5">
        <f t="shared" si="258"/>
        <v>42260</v>
      </c>
      <c r="U3300" s="11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1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5">
        <f t="shared" si="258"/>
        <v>42291.917395833334</v>
      </c>
      <c r="U3301" s="1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1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5">
        <f t="shared" si="258"/>
        <v>42123.743773148148</v>
      </c>
      <c r="U3302" s="11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1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5">
        <f t="shared" si="258"/>
        <v>42583.290972222225</v>
      </c>
      <c r="U3303" s="11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1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5">
        <f t="shared" si="258"/>
        <v>42711.35157407407</v>
      </c>
      <c r="U3304" s="11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1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5">
        <f t="shared" si="258"/>
        <v>42091.609768518523</v>
      </c>
      <c r="U3305" s="11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1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5">
        <f t="shared" si="258"/>
        <v>42726.624444444446</v>
      </c>
      <c r="U3306" s="11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1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5">
        <f t="shared" si="258"/>
        <v>42216.855879629627</v>
      </c>
      <c r="U3307" s="11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1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5">
        <f t="shared" si="258"/>
        <v>42531.125</v>
      </c>
      <c r="U3308" s="11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1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5">
        <f t="shared" si="258"/>
        <v>42505.057164351849</v>
      </c>
      <c r="U3309" s="11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1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5">
        <f t="shared" si="258"/>
        <v>42473.876909722225</v>
      </c>
      <c r="U3310" s="11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1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5">
        <f t="shared" si="258"/>
        <v>42659.650208333333</v>
      </c>
      <c r="U3311" s="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1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5">
        <f t="shared" si="258"/>
        <v>42283.928530092591</v>
      </c>
      <c r="U3312" s="11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1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5">
        <f t="shared" si="258"/>
        <v>42294.29178240741</v>
      </c>
      <c r="U3313" s="11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1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5">
        <f t="shared" si="258"/>
        <v>42685.916666666672</v>
      </c>
      <c r="U3314" s="11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1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5">
        <f t="shared" si="258"/>
        <v>42396.041666666672</v>
      </c>
      <c r="U3315" s="11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1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5">
        <f t="shared" si="258"/>
        <v>42132.836805555555</v>
      </c>
      <c r="U3316" s="11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1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5">
        <f t="shared" si="258"/>
        <v>42496.303715277783</v>
      </c>
      <c r="U3317" s="11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1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5">
        <f t="shared" si="258"/>
        <v>41859.57916666667</v>
      </c>
      <c r="U3318" s="11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1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5">
        <f t="shared" si="258"/>
        <v>42529.039629629624</v>
      </c>
      <c r="U3319" s="11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1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5">
        <f t="shared" si="258"/>
        <v>42471.104166666672</v>
      </c>
      <c r="U3320" s="11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1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5">
        <f t="shared" si="258"/>
        <v>42035.585486111115</v>
      </c>
      <c r="U3321" s="1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1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5">
        <f t="shared" si="258"/>
        <v>42543.045798611114</v>
      </c>
      <c r="U3322" s="11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1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5">
        <f t="shared" si="258"/>
        <v>41928.165972222225</v>
      </c>
      <c r="U3323" s="11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1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5">
        <f t="shared" si="258"/>
        <v>42543.163194444445</v>
      </c>
      <c r="U3324" s="11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1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5">
        <f t="shared" si="258"/>
        <v>42638.36583333333</v>
      </c>
      <c r="U3325" s="11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1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5">
        <f t="shared" si="258"/>
        <v>42526.58321759259</v>
      </c>
      <c r="U3326" s="11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1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5">
        <f t="shared" si="258"/>
        <v>42099.743946759263</v>
      </c>
      <c r="U3327" s="11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1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5">
        <f t="shared" si="258"/>
        <v>42071.67251157407</v>
      </c>
      <c r="U3328" s="11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1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5">
        <f t="shared" si="258"/>
        <v>42498.374606481477</v>
      </c>
      <c r="U3329" s="11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1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5">
        <f t="shared" si="258"/>
        <v>41825.041666666664</v>
      </c>
      <c r="U3330" s="11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1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1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5">
        <f t="shared" si="263"/>
        <v>42095.845694444448</v>
      </c>
      <c r="U3332" s="11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1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5">
        <f t="shared" si="263"/>
        <v>42283.697754629626</v>
      </c>
      <c r="U3333" s="11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1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5">
        <f t="shared" si="263"/>
        <v>41839.860300925924</v>
      </c>
      <c r="U3334" s="11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1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5">
        <f t="shared" si="263"/>
        <v>42170.676851851851</v>
      </c>
      <c r="U3335" s="11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1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5">
        <f t="shared" si="263"/>
        <v>42215.521087962959</v>
      </c>
      <c r="U3336" s="11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1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5">
        <f t="shared" si="263"/>
        <v>41854.958333333336</v>
      </c>
      <c r="U3337" s="11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1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5">
        <f t="shared" si="263"/>
        <v>42465.35701388889</v>
      </c>
      <c r="U3338" s="11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1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5">
        <f t="shared" si="263"/>
        <v>41922.875</v>
      </c>
      <c r="U3339" s="11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1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5">
        <f t="shared" si="263"/>
        <v>42790.574999999997</v>
      </c>
      <c r="U3340" s="11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1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5">
        <f t="shared" si="263"/>
        <v>42579.665717592594</v>
      </c>
      <c r="U3341" s="1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1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5">
        <f t="shared" si="263"/>
        <v>42710.974004629628</v>
      </c>
      <c r="U3342" s="11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1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5">
        <f t="shared" si="263"/>
        <v>42533.708333333328</v>
      </c>
      <c r="U3343" s="11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1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5">
        <f t="shared" si="263"/>
        <v>42095.207638888889</v>
      </c>
      <c r="U3344" s="11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1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5">
        <f t="shared" si="263"/>
        <v>42473.554166666669</v>
      </c>
      <c r="U3345" s="11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1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5">
        <f t="shared" si="263"/>
        <v>41881.200150462959</v>
      </c>
      <c r="U3346" s="11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1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5">
        <f t="shared" si="263"/>
        <v>42112.025694444441</v>
      </c>
      <c r="U3347" s="11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1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5">
        <f t="shared" si="263"/>
        <v>42061.024421296301</v>
      </c>
      <c r="U3348" s="11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1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5">
        <f t="shared" si="263"/>
        <v>42498.875</v>
      </c>
      <c r="U3349" s="11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1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5">
        <f t="shared" si="263"/>
        <v>42490.165972222225</v>
      </c>
      <c r="U3350" s="11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1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5">
        <f t="shared" si="263"/>
        <v>42534.708333333328</v>
      </c>
      <c r="U3351" s="1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1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5">
        <f t="shared" si="263"/>
        <v>42337.958333333328</v>
      </c>
      <c r="U3352" s="11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1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5">
        <f t="shared" si="263"/>
        <v>41843.458333333336</v>
      </c>
      <c r="U3353" s="11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1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5">
        <f t="shared" si="263"/>
        <v>42552.958333333328</v>
      </c>
      <c r="U3354" s="11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1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5">
        <f t="shared" si="263"/>
        <v>42492.958333333328</v>
      </c>
      <c r="U3355" s="11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1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5">
        <f t="shared" si="263"/>
        <v>42306.167361111111</v>
      </c>
      <c r="U3356" s="11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1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5">
        <f t="shared" si="263"/>
        <v>42500.470138888893</v>
      </c>
      <c r="U3357" s="11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1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5">
        <f t="shared" si="263"/>
        <v>42566.815648148149</v>
      </c>
      <c r="U3358" s="11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1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5">
        <f t="shared" si="263"/>
        <v>41852.417939814812</v>
      </c>
      <c r="U3359" s="11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1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5">
        <f t="shared" si="263"/>
        <v>41962.352766203709</v>
      </c>
      <c r="U3360" s="11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1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5">
        <f t="shared" si="263"/>
        <v>42791.057106481487</v>
      </c>
      <c r="U3361" s="1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1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5">
        <f t="shared" si="263"/>
        <v>42718.665972222225</v>
      </c>
      <c r="U3362" s="11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1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5">
        <f t="shared" si="263"/>
        <v>41883.665972222225</v>
      </c>
      <c r="U3363" s="11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1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5">
        <f t="shared" si="263"/>
        <v>42070.204861111109</v>
      </c>
      <c r="U3364" s="11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1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5">
        <f t="shared" si="263"/>
        <v>41870.666666666664</v>
      </c>
      <c r="U3365" s="11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1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5">
        <f t="shared" si="263"/>
        <v>42444.875</v>
      </c>
      <c r="U3366" s="11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1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5">
        <f t="shared" si="263"/>
        <v>42351.101759259262</v>
      </c>
      <c r="U3367" s="11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1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5">
        <f t="shared" si="263"/>
        <v>42137.067557870367</v>
      </c>
      <c r="U3368" s="11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1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5">
        <f t="shared" si="263"/>
        <v>42217.933958333335</v>
      </c>
      <c r="U3369" s="11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1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5">
        <f t="shared" si="263"/>
        <v>42005.208333333328</v>
      </c>
      <c r="U3370" s="11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1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5">
        <f t="shared" si="263"/>
        <v>42750.041435185187</v>
      </c>
      <c r="U3371" s="1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1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5">
        <f t="shared" si="263"/>
        <v>42721.333333333328</v>
      </c>
      <c r="U3372" s="11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1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5">
        <f t="shared" si="263"/>
        <v>42340.874594907407</v>
      </c>
      <c r="U3373" s="11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1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5">
        <f t="shared" si="263"/>
        <v>41876.207638888889</v>
      </c>
      <c r="U3374" s="11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1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5">
        <f t="shared" si="263"/>
        <v>42203.666666666672</v>
      </c>
      <c r="U3375" s="11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1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5">
        <f t="shared" si="263"/>
        <v>42305.731666666667</v>
      </c>
      <c r="U3376" s="11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1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5">
        <f t="shared" si="263"/>
        <v>41777.610798611109</v>
      </c>
      <c r="U3377" s="11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1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5">
        <f t="shared" si="263"/>
        <v>42119.659652777773</v>
      </c>
      <c r="U3378" s="11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1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5">
        <f t="shared" si="263"/>
        <v>42083.705555555556</v>
      </c>
      <c r="U3379" s="11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1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5">
        <f t="shared" si="263"/>
        <v>41882.547222222223</v>
      </c>
      <c r="U3380" s="11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1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5">
        <f t="shared" si="263"/>
        <v>42242.958333333328</v>
      </c>
      <c r="U3381" s="1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1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5">
        <f t="shared" si="263"/>
        <v>41972.995115740734</v>
      </c>
      <c r="U3382" s="11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1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5">
        <f t="shared" si="263"/>
        <v>42074.143321759257</v>
      </c>
      <c r="U3383" s="11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1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5">
        <f t="shared" si="263"/>
        <v>42583.957638888889</v>
      </c>
      <c r="U3384" s="11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1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5">
        <f t="shared" si="263"/>
        <v>42544.782638888893</v>
      </c>
      <c r="U3385" s="11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1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5">
        <f t="shared" si="263"/>
        <v>42329.125</v>
      </c>
      <c r="U3386" s="11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1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5">
        <f t="shared" si="263"/>
        <v>41983.8675</v>
      </c>
      <c r="U3387" s="11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1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5">
        <f t="shared" si="263"/>
        <v>41976.644745370373</v>
      </c>
      <c r="U3388" s="11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1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5">
        <f t="shared" si="263"/>
        <v>41987.762592592597</v>
      </c>
      <c r="U3389" s="11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1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5">
        <f t="shared" si="263"/>
        <v>42173.461122685185</v>
      </c>
      <c r="U3390" s="11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1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5">
        <f t="shared" si="263"/>
        <v>42524.563449074078</v>
      </c>
      <c r="U3391" s="1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1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5">
        <f t="shared" si="263"/>
        <v>41830.774826388886</v>
      </c>
      <c r="U3392" s="11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1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5">
        <f t="shared" si="263"/>
        <v>41859.936111111114</v>
      </c>
      <c r="U3393" s="11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1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5">
        <f t="shared" si="263"/>
        <v>42496.845543981486</v>
      </c>
      <c r="U3394" s="11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1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1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1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5">
        <f t="shared" si="268"/>
        <v>41847.59542824074</v>
      </c>
      <c r="U3396" s="11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1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5">
        <f t="shared" si="268"/>
        <v>42154.756944444445</v>
      </c>
      <c r="U3397" s="11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1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5">
        <f t="shared" si="268"/>
        <v>41791.165972222225</v>
      </c>
      <c r="U3398" s="11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1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5">
        <f t="shared" si="268"/>
        <v>42418.916666666672</v>
      </c>
      <c r="U3399" s="11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1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5">
        <f t="shared" si="268"/>
        <v>41964.708333333328</v>
      </c>
      <c r="U3400" s="11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1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5">
        <f t="shared" si="268"/>
        <v>42056.920428240745</v>
      </c>
      <c r="U3401" s="1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1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5">
        <f t="shared" si="268"/>
        <v>41879.953865740739</v>
      </c>
      <c r="U3402" s="11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1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5">
        <f t="shared" si="268"/>
        <v>42223.723912037036</v>
      </c>
      <c r="U3403" s="11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1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5">
        <f t="shared" si="268"/>
        <v>42320.104861111111</v>
      </c>
      <c r="U3404" s="11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1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5">
        <f t="shared" si="268"/>
        <v>42180.462083333332</v>
      </c>
      <c r="U3405" s="11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1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5">
        <f t="shared" si="268"/>
        <v>42172.503495370373</v>
      </c>
      <c r="U3406" s="11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1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5">
        <f t="shared" si="268"/>
        <v>42430.999305555553</v>
      </c>
      <c r="U3407" s="11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1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5">
        <f t="shared" si="268"/>
        <v>41836.492777777778</v>
      </c>
      <c r="U3408" s="11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1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5">
        <f t="shared" si="268"/>
        <v>41826.422326388885</v>
      </c>
      <c r="U3409" s="11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1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5">
        <f t="shared" si="268"/>
        <v>41838.991944444446</v>
      </c>
      <c r="U3410" s="11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1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5">
        <f t="shared" si="268"/>
        <v>42582.873611111107</v>
      </c>
      <c r="U3411" s="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1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5">
        <f t="shared" si="268"/>
        <v>42527.291666666672</v>
      </c>
      <c r="U3412" s="11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1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5">
        <f t="shared" si="268"/>
        <v>42285.022824074069</v>
      </c>
      <c r="U3413" s="11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1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5">
        <f t="shared" si="268"/>
        <v>41909.959050925929</v>
      </c>
      <c r="U3414" s="11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1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5">
        <f t="shared" si="268"/>
        <v>42063.207638888889</v>
      </c>
      <c r="U3415" s="11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1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5">
        <f t="shared" si="268"/>
        <v>42705.332638888889</v>
      </c>
      <c r="U3416" s="11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1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5">
        <f t="shared" si="268"/>
        <v>42477.979166666672</v>
      </c>
      <c r="U3417" s="11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1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5">
        <f t="shared" si="268"/>
        <v>42117.770833333328</v>
      </c>
      <c r="U3418" s="11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1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5">
        <f t="shared" si="268"/>
        <v>41938.029861111114</v>
      </c>
      <c r="U3419" s="11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1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5">
        <f t="shared" si="268"/>
        <v>41782.83457175926</v>
      </c>
      <c r="U3420" s="11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1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5">
        <f t="shared" si="268"/>
        <v>42466.895833333328</v>
      </c>
      <c r="U3421" s="1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1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5">
        <f t="shared" si="268"/>
        <v>42414</v>
      </c>
      <c r="U3422" s="11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1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5">
        <f t="shared" si="268"/>
        <v>42067.791238425925</v>
      </c>
      <c r="U3423" s="11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1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5">
        <f t="shared" si="268"/>
        <v>42352</v>
      </c>
      <c r="U3424" s="11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1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5">
        <f t="shared" si="268"/>
        <v>42118.911354166667</v>
      </c>
      <c r="U3425" s="11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1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5">
        <f t="shared" si="268"/>
        <v>42040.290972222225</v>
      </c>
      <c r="U3426" s="11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1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5">
        <f t="shared" si="268"/>
        <v>41916.617314814815</v>
      </c>
      <c r="U3427" s="11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1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5">
        <f t="shared" si="268"/>
        <v>41903.083333333336</v>
      </c>
      <c r="U3428" s="11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1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5">
        <f t="shared" si="268"/>
        <v>41822.645277777774</v>
      </c>
      <c r="U3429" s="11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1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5">
        <f t="shared" si="268"/>
        <v>42063.708333333328</v>
      </c>
      <c r="U3430" s="11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1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5">
        <f t="shared" si="268"/>
        <v>42676.021539351852</v>
      </c>
      <c r="U3431" s="1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1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5">
        <f t="shared" si="268"/>
        <v>41850.945613425924</v>
      </c>
      <c r="U3432" s="11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1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5">
        <f t="shared" si="268"/>
        <v>41869.730937500004</v>
      </c>
      <c r="U3433" s="11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1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5">
        <f t="shared" si="268"/>
        <v>42405.916666666672</v>
      </c>
      <c r="U3434" s="11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1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5">
        <f t="shared" si="268"/>
        <v>41807.125</v>
      </c>
      <c r="U3435" s="11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1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5">
        <f t="shared" si="268"/>
        <v>41830.380428240744</v>
      </c>
      <c r="U3436" s="11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1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5">
        <f t="shared" si="268"/>
        <v>42589.125</v>
      </c>
      <c r="U3437" s="11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1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5">
        <f t="shared" si="268"/>
        <v>41872.686111111114</v>
      </c>
      <c r="U3438" s="11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1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5">
        <f t="shared" si="268"/>
        <v>42235.710879629631</v>
      </c>
      <c r="U3439" s="11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1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5">
        <f t="shared" si="268"/>
        <v>42126.875</v>
      </c>
      <c r="U3440" s="11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1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5">
        <f t="shared" si="268"/>
        <v>42388.207638888889</v>
      </c>
      <c r="U3441" s="1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1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5">
        <f t="shared" si="268"/>
        <v>41831.677083333336</v>
      </c>
      <c r="U3442" s="11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1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5">
        <f t="shared" si="268"/>
        <v>42321.845138888893</v>
      </c>
      <c r="U3443" s="11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1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5">
        <f t="shared" si="268"/>
        <v>42154.841111111105</v>
      </c>
      <c r="U3444" s="11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1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5">
        <f t="shared" si="268"/>
        <v>41891.524837962963</v>
      </c>
      <c r="U3445" s="11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1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5">
        <f t="shared" si="268"/>
        <v>42529.582638888889</v>
      </c>
      <c r="U3446" s="11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1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5">
        <f t="shared" si="268"/>
        <v>42300.530509259261</v>
      </c>
      <c r="U3447" s="11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1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5">
        <f t="shared" si="268"/>
        <v>42040.513888888891</v>
      </c>
      <c r="U3448" s="11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1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5">
        <f t="shared" si="268"/>
        <v>42447.847361111111</v>
      </c>
      <c r="U3449" s="11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1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5">
        <f t="shared" si="268"/>
        <v>41990.119085648148</v>
      </c>
      <c r="U3450" s="11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1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5">
        <f t="shared" si="268"/>
        <v>42560.166666666672</v>
      </c>
      <c r="U3451" s="1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1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5">
        <f t="shared" si="268"/>
        <v>42096.662858796291</v>
      </c>
      <c r="U3452" s="11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1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5">
        <f t="shared" si="268"/>
        <v>42115.723692129628</v>
      </c>
      <c r="U3453" s="11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1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5">
        <f t="shared" si="268"/>
        <v>41843.165972222225</v>
      </c>
      <c r="U3454" s="11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1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5">
        <f t="shared" si="268"/>
        <v>42595.97865740741</v>
      </c>
      <c r="U3455" s="11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1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5">
        <f t="shared" si="268"/>
        <v>41851.698599537034</v>
      </c>
      <c r="U3456" s="11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1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5">
        <f t="shared" si="268"/>
        <v>42656.7503125</v>
      </c>
      <c r="U3457" s="11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1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5">
        <f t="shared" si="268"/>
        <v>41852.290972222225</v>
      </c>
      <c r="U3458" s="11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1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1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1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5">
        <f t="shared" si="273"/>
        <v>42038.185416666667</v>
      </c>
      <c r="U3460" s="11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1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5">
        <f t="shared" si="273"/>
        <v>42510.479861111111</v>
      </c>
      <c r="U3461" s="1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1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5">
        <f t="shared" si="273"/>
        <v>41866.527222222219</v>
      </c>
      <c r="U3462" s="11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1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5">
        <f t="shared" si="273"/>
        <v>42672.125</v>
      </c>
      <c r="U3463" s="11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1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5">
        <f t="shared" si="273"/>
        <v>42195.75</v>
      </c>
      <c r="U3464" s="11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1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5">
        <f t="shared" si="273"/>
        <v>42654.165972222225</v>
      </c>
      <c r="U3465" s="11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1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5">
        <f t="shared" si="273"/>
        <v>42605.130057870367</v>
      </c>
      <c r="U3466" s="11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1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5">
        <f t="shared" si="273"/>
        <v>42225.666666666672</v>
      </c>
      <c r="U3467" s="11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1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5">
        <f t="shared" si="273"/>
        <v>42479.977430555555</v>
      </c>
      <c r="U3468" s="11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1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5">
        <f t="shared" si="273"/>
        <v>42083.630000000005</v>
      </c>
      <c r="U3469" s="11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1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5">
        <f t="shared" si="273"/>
        <v>42634.125</v>
      </c>
      <c r="U3470" s="11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1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5">
        <f t="shared" si="273"/>
        <v>42488.641724537039</v>
      </c>
      <c r="U3471" s="1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1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5">
        <f t="shared" si="273"/>
        <v>42566.901388888888</v>
      </c>
      <c r="U3472" s="11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1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5">
        <f t="shared" si="273"/>
        <v>41882.833333333336</v>
      </c>
      <c r="U3473" s="11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1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5">
        <f t="shared" si="273"/>
        <v>41949.249305555553</v>
      </c>
      <c r="U3474" s="11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1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5">
        <f t="shared" si="273"/>
        <v>42083.852083333331</v>
      </c>
      <c r="U3475" s="11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1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5">
        <f t="shared" si="273"/>
        <v>42571.501516203702</v>
      </c>
      <c r="U3476" s="11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1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5">
        <f t="shared" si="273"/>
        <v>41946</v>
      </c>
      <c r="U3477" s="11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1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5">
        <f t="shared" si="273"/>
        <v>41939.125</v>
      </c>
      <c r="U3478" s="11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1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5">
        <f t="shared" si="273"/>
        <v>42141.125</v>
      </c>
      <c r="U3479" s="11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1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5">
        <f t="shared" si="273"/>
        <v>42079.875</v>
      </c>
      <c r="U3480" s="11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1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5">
        <f t="shared" si="273"/>
        <v>41811.855092592588</v>
      </c>
      <c r="U3481" s="1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1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5">
        <f t="shared" si="273"/>
        <v>42195.875</v>
      </c>
      <c r="U3482" s="11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1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5">
        <f t="shared" si="273"/>
        <v>42006.24754629629</v>
      </c>
      <c r="U3483" s="11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1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5">
        <f t="shared" si="273"/>
        <v>41826.771597222221</v>
      </c>
      <c r="U3484" s="11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1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5">
        <f t="shared" si="273"/>
        <v>41823.668761574074</v>
      </c>
      <c r="U3485" s="11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1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5">
        <f t="shared" si="273"/>
        <v>42536.760405092587</v>
      </c>
      <c r="U3486" s="11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1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5">
        <f t="shared" si="273"/>
        <v>42402.693055555559</v>
      </c>
      <c r="U3487" s="11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1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5">
        <f t="shared" si="273"/>
        <v>42158.290972222225</v>
      </c>
      <c r="U3488" s="11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1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5">
        <f t="shared" si="273"/>
        <v>42179.940416666665</v>
      </c>
      <c r="U3489" s="11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1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5">
        <f t="shared" si="273"/>
        <v>42111.666666666672</v>
      </c>
      <c r="U3490" s="11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1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5">
        <f t="shared" si="273"/>
        <v>41783.875</v>
      </c>
      <c r="U3491" s="1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1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5">
        <f t="shared" si="273"/>
        <v>42473.802361111113</v>
      </c>
      <c r="U3492" s="11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1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5">
        <f t="shared" si="273"/>
        <v>42142.249814814815</v>
      </c>
      <c r="U3493" s="11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1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5">
        <f t="shared" si="273"/>
        <v>42303.009224537032</v>
      </c>
      <c r="U3494" s="11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1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5">
        <f t="shared" si="273"/>
        <v>41868.21597222222</v>
      </c>
      <c r="U3495" s="11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1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5">
        <f t="shared" si="273"/>
        <v>42700.25</v>
      </c>
      <c r="U3496" s="11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1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5">
        <f t="shared" si="273"/>
        <v>41944.720833333333</v>
      </c>
      <c r="U3497" s="11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1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5">
        <f t="shared" si="273"/>
        <v>42624.846828703703</v>
      </c>
      <c r="U3498" s="11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1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5">
        <f t="shared" si="273"/>
        <v>42523.916666666672</v>
      </c>
      <c r="U3499" s="11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1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5">
        <f t="shared" si="273"/>
        <v>42518.905555555553</v>
      </c>
      <c r="U3500" s="11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1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5">
        <f t="shared" si="273"/>
        <v>42186.290972222225</v>
      </c>
      <c r="U3501" s="1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1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5">
        <f t="shared" si="273"/>
        <v>42436.207638888889</v>
      </c>
      <c r="U3502" s="11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1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5">
        <f t="shared" si="273"/>
        <v>42258.763831018514</v>
      </c>
      <c r="U3503" s="11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1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5">
        <f t="shared" si="273"/>
        <v>42445.165972222225</v>
      </c>
      <c r="U3504" s="11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1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5">
        <f t="shared" si="273"/>
        <v>42575.478333333333</v>
      </c>
      <c r="U3505" s="11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1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5">
        <f t="shared" si="273"/>
        <v>42327.790405092594</v>
      </c>
      <c r="U3506" s="11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1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5">
        <f t="shared" si="273"/>
        <v>41772.166666666664</v>
      </c>
      <c r="U3507" s="11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1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5">
        <f t="shared" si="273"/>
        <v>41874.734259259261</v>
      </c>
      <c r="U3508" s="11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1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5">
        <f t="shared" si="273"/>
        <v>42521.92288194444</v>
      </c>
      <c r="U3509" s="11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1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5">
        <f t="shared" si="273"/>
        <v>42500.875</v>
      </c>
      <c r="U3510" s="11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1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5">
        <f t="shared" si="273"/>
        <v>41964.204861111109</v>
      </c>
      <c r="U3511" s="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1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5">
        <f t="shared" si="273"/>
        <v>41822.62090277778</v>
      </c>
      <c r="U3512" s="11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1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5">
        <f t="shared" si="273"/>
        <v>41950.770833333336</v>
      </c>
      <c r="U3513" s="11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1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5">
        <f t="shared" si="273"/>
        <v>42117.49527777778</v>
      </c>
      <c r="U3514" s="11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1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5">
        <f t="shared" si="273"/>
        <v>41794.207638888889</v>
      </c>
      <c r="U3515" s="11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1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5">
        <f t="shared" si="273"/>
        <v>42037.207638888889</v>
      </c>
      <c r="U3516" s="11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1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5">
        <f t="shared" si="273"/>
        <v>42155.772812499999</v>
      </c>
      <c r="U3517" s="11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1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5">
        <f t="shared" si="273"/>
        <v>41890.125</v>
      </c>
      <c r="U3518" s="11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1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5">
        <f t="shared" si="273"/>
        <v>41824.458333333336</v>
      </c>
      <c r="U3519" s="11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1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5">
        <f t="shared" si="273"/>
        <v>41914.597916666666</v>
      </c>
      <c r="U3520" s="11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1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5">
        <f t="shared" si="273"/>
        <v>42067.598958333328</v>
      </c>
      <c r="U3521" s="1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1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5">
        <f t="shared" si="273"/>
        <v>42253.57430555555</v>
      </c>
      <c r="U3522" s="11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1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1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1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5">
        <f t="shared" si="278"/>
        <v>42262.420833333337</v>
      </c>
      <c r="U3524" s="11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1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5">
        <f t="shared" si="278"/>
        <v>42638.958333333328</v>
      </c>
      <c r="U3525" s="11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1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5">
        <f t="shared" si="278"/>
        <v>41895.166666666664</v>
      </c>
      <c r="U3526" s="11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1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5">
        <f t="shared" si="278"/>
        <v>42225.666666666672</v>
      </c>
      <c r="U3527" s="11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1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5">
        <f t="shared" si="278"/>
        <v>42488.249305555553</v>
      </c>
      <c r="U3528" s="11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1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5">
        <f t="shared" si="278"/>
        <v>42196.165972222225</v>
      </c>
      <c r="U3529" s="11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1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5">
        <f t="shared" si="278"/>
        <v>42753.50136574074</v>
      </c>
      <c r="U3530" s="11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1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5">
        <f t="shared" si="278"/>
        <v>42198.041666666672</v>
      </c>
      <c r="U3531" s="1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1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5">
        <f t="shared" si="278"/>
        <v>42470.833333333328</v>
      </c>
      <c r="U3532" s="11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1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5">
        <f t="shared" si="278"/>
        <v>42551.654328703706</v>
      </c>
      <c r="U3533" s="11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1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5">
        <f t="shared" si="278"/>
        <v>41900.165972222225</v>
      </c>
      <c r="U3534" s="11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1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5">
        <f t="shared" si="278"/>
        <v>42319.802858796291</v>
      </c>
      <c r="U3535" s="11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1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5">
        <f t="shared" si="278"/>
        <v>42278.6252662037</v>
      </c>
      <c r="U3536" s="11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1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5">
        <f t="shared" si="278"/>
        <v>42279.75</v>
      </c>
      <c r="U3537" s="11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1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5">
        <f t="shared" si="278"/>
        <v>42358.499305555553</v>
      </c>
      <c r="U3538" s="11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1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5">
        <f t="shared" si="278"/>
        <v>41960.332638888889</v>
      </c>
      <c r="U3539" s="11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1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5">
        <f t="shared" si="278"/>
        <v>42599.420601851853</v>
      </c>
      <c r="U3540" s="11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1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5">
        <f t="shared" si="278"/>
        <v>42621.756041666667</v>
      </c>
      <c r="U3541" s="1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1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5">
        <f t="shared" si="278"/>
        <v>42547.003368055557</v>
      </c>
      <c r="U3542" s="11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1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5">
        <f t="shared" si="278"/>
        <v>42247.730034722219</v>
      </c>
      <c r="U3543" s="11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1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5">
        <f t="shared" si="278"/>
        <v>41889.599791666667</v>
      </c>
      <c r="U3544" s="11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1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5">
        <f t="shared" si="278"/>
        <v>42180.755312499998</v>
      </c>
      <c r="U3545" s="11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1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5">
        <f t="shared" si="278"/>
        <v>42070.831678240742</v>
      </c>
      <c r="U3546" s="11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1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5">
        <f t="shared" si="278"/>
        <v>42105.807395833333</v>
      </c>
      <c r="U3547" s="11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1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5">
        <f t="shared" si="278"/>
        <v>42095.165972222225</v>
      </c>
      <c r="U3548" s="11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1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5">
        <f t="shared" si="278"/>
        <v>42504.165972222225</v>
      </c>
      <c r="U3549" s="11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1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5">
        <f t="shared" si="278"/>
        <v>42434.041666666672</v>
      </c>
      <c r="U3550" s="11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1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5">
        <f t="shared" si="278"/>
        <v>42251.394363425927</v>
      </c>
      <c r="U3551" s="1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1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5">
        <f t="shared" si="278"/>
        <v>42492.893495370372</v>
      </c>
      <c r="U3552" s="11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1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5">
        <f t="shared" si="278"/>
        <v>41781.921527777777</v>
      </c>
      <c r="U3553" s="11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1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5">
        <f t="shared" si="278"/>
        <v>41818.587083333332</v>
      </c>
      <c r="U3554" s="11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1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5">
        <f t="shared" si="278"/>
        <v>42228</v>
      </c>
      <c r="U3555" s="11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1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5">
        <f t="shared" si="278"/>
        <v>42046.708333333328</v>
      </c>
      <c r="U3556" s="11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1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5">
        <f t="shared" si="278"/>
        <v>42691.483726851846</v>
      </c>
      <c r="U3557" s="11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1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5">
        <f t="shared" si="278"/>
        <v>41868.649583333332</v>
      </c>
      <c r="U3558" s="11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1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5">
        <f t="shared" si="278"/>
        <v>41764.276747685188</v>
      </c>
      <c r="U3559" s="11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1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5">
        <f t="shared" si="278"/>
        <v>42181.875</v>
      </c>
      <c r="U3560" s="11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1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5">
        <f t="shared" si="278"/>
        <v>42216.373611111107</v>
      </c>
      <c r="U3561" s="1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1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5">
        <f t="shared" si="278"/>
        <v>42151.114583333328</v>
      </c>
      <c r="U3562" s="11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1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5">
        <f t="shared" si="278"/>
        <v>42221.774999999994</v>
      </c>
      <c r="U3563" s="11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1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5">
        <f t="shared" si="278"/>
        <v>42442.916666666672</v>
      </c>
      <c r="U3564" s="11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1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5">
        <f t="shared" si="278"/>
        <v>42583.791666666672</v>
      </c>
      <c r="U3565" s="11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1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5">
        <f t="shared" si="278"/>
        <v>42282.666666666672</v>
      </c>
      <c r="U3566" s="11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1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5">
        <f t="shared" si="278"/>
        <v>42004.743148148147</v>
      </c>
      <c r="U3567" s="11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1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5">
        <f t="shared" si="278"/>
        <v>42027.507905092592</v>
      </c>
      <c r="U3568" s="11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1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5">
        <f t="shared" si="278"/>
        <v>42165.810694444444</v>
      </c>
      <c r="U3569" s="11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1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5">
        <f t="shared" si="278"/>
        <v>41899.740671296298</v>
      </c>
      <c r="U3570" s="11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1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5">
        <f t="shared" si="278"/>
        <v>42012.688611111109</v>
      </c>
      <c r="U3571" s="1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1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5">
        <f t="shared" si="278"/>
        <v>42004.291666666672</v>
      </c>
      <c r="U3572" s="11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1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5">
        <f t="shared" si="278"/>
        <v>41942.858946759261</v>
      </c>
      <c r="U3573" s="11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1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5">
        <f t="shared" si="278"/>
        <v>42176.570393518516</v>
      </c>
      <c r="U3574" s="11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1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5">
        <f t="shared" si="278"/>
        <v>41951.417199074072</v>
      </c>
      <c r="U3575" s="11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1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5">
        <f t="shared" si="278"/>
        <v>41956.984351851846</v>
      </c>
      <c r="U3576" s="11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1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5">
        <f t="shared" si="278"/>
        <v>42593.165972222225</v>
      </c>
      <c r="U3577" s="11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1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5">
        <f t="shared" si="278"/>
        <v>42709.590902777782</v>
      </c>
      <c r="U3578" s="11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1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5">
        <f t="shared" si="278"/>
        <v>42120.26944444445</v>
      </c>
      <c r="U3579" s="11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1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5">
        <f t="shared" si="278"/>
        <v>42490.733530092592</v>
      </c>
      <c r="U3580" s="11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1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5">
        <f t="shared" si="278"/>
        <v>42460.720555555556</v>
      </c>
      <c r="U3581" s="1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1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5">
        <f t="shared" si="278"/>
        <v>42064.207638888889</v>
      </c>
      <c r="U3582" s="11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1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5">
        <f t="shared" si="278"/>
        <v>41850.471180555556</v>
      </c>
      <c r="U3583" s="11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1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5">
        <f t="shared" si="278"/>
        <v>42465.095856481479</v>
      </c>
      <c r="U3584" s="11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1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5">
        <f t="shared" si="278"/>
        <v>42478.384317129632</v>
      </c>
      <c r="U3585" s="11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1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5">
        <f t="shared" si="278"/>
        <v>42198.316481481481</v>
      </c>
      <c r="U3586" s="11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1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1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1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5">
        <f t="shared" si="283"/>
        <v>42636.697569444441</v>
      </c>
      <c r="U3588" s="11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1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5">
        <f t="shared" si="283"/>
        <v>42548.791666666672</v>
      </c>
      <c r="U3589" s="11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1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5">
        <f t="shared" si="283"/>
        <v>42123.958333333328</v>
      </c>
      <c r="U3590" s="11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1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5">
        <f t="shared" si="283"/>
        <v>42150.647534722222</v>
      </c>
      <c r="U3591" s="1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1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5">
        <f t="shared" si="283"/>
        <v>41932.333726851852</v>
      </c>
      <c r="U3592" s="11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1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5">
        <f t="shared" si="283"/>
        <v>42028.207638888889</v>
      </c>
      <c r="U3593" s="11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1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5">
        <f t="shared" si="283"/>
        <v>42046.207638888889</v>
      </c>
      <c r="U3594" s="11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1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5">
        <f t="shared" si="283"/>
        <v>42009.851388888885</v>
      </c>
      <c r="U3595" s="11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1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5">
        <f t="shared" si="283"/>
        <v>42617.066921296297</v>
      </c>
      <c r="U3596" s="11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1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5">
        <f t="shared" si="283"/>
        <v>42076.290972222225</v>
      </c>
      <c r="U3597" s="11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1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5">
        <f t="shared" si="283"/>
        <v>41877.715069444443</v>
      </c>
      <c r="U3598" s="11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1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5">
        <f t="shared" si="283"/>
        <v>42432.249305555553</v>
      </c>
      <c r="U3599" s="11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1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5">
        <f t="shared" si="283"/>
        <v>41885.207638888889</v>
      </c>
      <c r="U3600" s="11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1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5">
        <f t="shared" si="283"/>
        <v>42246</v>
      </c>
      <c r="U3601" s="1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1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5">
        <f t="shared" si="283"/>
        <v>42656.849120370374</v>
      </c>
      <c r="U3602" s="11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1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5">
        <f t="shared" si="283"/>
        <v>42020.99863425926</v>
      </c>
      <c r="U3603" s="11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1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5">
        <f t="shared" si="283"/>
        <v>42507.894432870366</v>
      </c>
      <c r="U3604" s="11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1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5">
        <f t="shared" si="283"/>
        <v>42313.906018518523</v>
      </c>
      <c r="U3605" s="11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1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5">
        <f t="shared" si="283"/>
        <v>42489.290972222225</v>
      </c>
      <c r="U3606" s="11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1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5">
        <f t="shared" si="283"/>
        <v>42413.793124999997</v>
      </c>
      <c r="U3607" s="11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1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5">
        <f t="shared" si="283"/>
        <v>42596.604826388888</v>
      </c>
      <c r="U3608" s="11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1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5">
        <f t="shared" si="283"/>
        <v>42353</v>
      </c>
      <c r="U3609" s="11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1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5">
        <f t="shared" si="283"/>
        <v>42538.583333333328</v>
      </c>
      <c r="U3610" s="11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1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5">
        <f t="shared" si="283"/>
        <v>42459.950057870374</v>
      </c>
      <c r="U3611" s="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1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5">
        <f t="shared" si="283"/>
        <v>42233.432129629626</v>
      </c>
      <c r="U3612" s="11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1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5">
        <f t="shared" si="283"/>
        <v>42102.370381944449</v>
      </c>
      <c r="U3613" s="11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1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5">
        <f t="shared" si="283"/>
        <v>41799.726979166669</v>
      </c>
      <c r="U3614" s="11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1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5">
        <f t="shared" si="283"/>
        <v>41818.58997685185</v>
      </c>
      <c r="U3615" s="11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1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5">
        <f t="shared" si="283"/>
        <v>42174.041851851856</v>
      </c>
      <c r="U3616" s="11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1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5">
        <f t="shared" si="283"/>
        <v>42348.593703703707</v>
      </c>
      <c r="U3617" s="11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1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5">
        <f t="shared" si="283"/>
        <v>42082.908148148148</v>
      </c>
      <c r="U3618" s="11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1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5">
        <f t="shared" si="283"/>
        <v>42794</v>
      </c>
      <c r="U3619" s="11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1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5">
        <f t="shared" si="283"/>
        <v>42158.627893518518</v>
      </c>
      <c r="U3620" s="11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1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5">
        <f t="shared" si="283"/>
        <v>42693.916666666672</v>
      </c>
      <c r="U3621" s="1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1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5">
        <f t="shared" si="283"/>
        <v>42068.166666666672</v>
      </c>
      <c r="U3622" s="11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1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5">
        <f t="shared" si="283"/>
        <v>42643.875</v>
      </c>
      <c r="U3623" s="11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1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5">
        <f t="shared" si="283"/>
        <v>41910.140972222223</v>
      </c>
      <c r="U3624" s="11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1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5">
        <f t="shared" si="283"/>
        <v>41846.291666666664</v>
      </c>
      <c r="U3625" s="11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1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5">
        <f t="shared" si="283"/>
        <v>42605.774189814809</v>
      </c>
      <c r="U3626" s="11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1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5">
        <f t="shared" si="283"/>
        <v>42187.652511574073</v>
      </c>
      <c r="U3627" s="11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1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5">
        <f t="shared" si="283"/>
        <v>41867.667326388888</v>
      </c>
      <c r="U3628" s="11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1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5">
        <f t="shared" si="283"/>
        <v>42511.165972222225</v>
      </c>
      <c r="U3629" s="11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1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5">
        <f t="shared" si="283"/>
        <v>42351.874953703707</v>
      </c>
      <c r="U3630" s="11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1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5">
        <f t="shared" si="283"/>
        <v>42495.708333333328</v>
      </c>
      <c r="U3631" s="1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1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5">
        <f t="shared" si="283"/>
        <v>41972.888773148152</v>
      </c>
      <c r="U3632" s="11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1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5">
        <f t="shared" si="283"/>
        <v>41905.165972222225</v>
      </c>
      <c r="U3633" s="11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1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5">
        <f t="shared" si="283"/>
        <v>41966.936909722222</v>
      </c>
      <c r="U3634" s="11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1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5">
        <f t="shared" si="283"/>
        <v>42693.041666666672</v>
      </c>
      <c r="U3635" s="11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1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5">
        <f t="shared" si="283"/>
        <v>42749.165972222225</v>
      </c>
      <c r="U3636" s="11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1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5">
        <f t="shared" si="283"/>
        <v>42480.88282407407</v>
      </c>
      <c r="U3637" s="11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1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5">
        <f t="shared" si="283"/>
        <v>42261.694780092599</v>
      </c>
      <c r="U3638" s="11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1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5">
        <f t="shared" si="283"/>
        <v>42005.700636574074</v>
      </c>
      <c r="U3639" s="11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1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5">
        <f t="shared" si="283"/>
        <v>42113.631157407406</v>
      </c>
      <c r="U3640" s="11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1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5">
        <f t="shared" si="283"/>
        <v>42650.632638888885</v>
      </c>
      <c r="U3641" s="1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1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5">
        <f t="shared" si="283"/>
        <v>42134.781597222223</v>
      </c>
      <c r="U3642" s="11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1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5">
        <f t="shared" si="283"/>
        <v>41917.208333333336</v>
      </c>
      <c r="U3643" s="11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1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5">
        <f t="shared" si="283"/>
        <v>42338.708333333328</v>
      </c>
      <c r="U3644" s="11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1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5">
        <f t="shared" si="283"/>
        <v>42325.185636574075</v>
      </c>
      <c r="U3645" s="11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1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5">
        <f t="shared" si="283"/>
        <v>42437.207638888889</v>
      </c>
      <c r="U3646" s="11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1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5">
        <f t="shared" si="283"/>
        <v>42696.012013888889</v>
      </c>
      <c r="U3647" s="11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1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5">
        <f t="shared" si="283"/>
        <v>42171.979166666672</v>
      </c>
      <c r="U3648" s="11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1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5">
        <f t="shared" si="283"/>
        <v>42643.749155092592</v>
      </c>
      <c r="U3649" s="11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1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5">
        <f t="shared" si="283"/>
        <v>41917.292187500003</v>
      </c>
      <c r="U3650" s="11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1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1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5">
        <f t="shared" si="288"/>
        <v>42402.478981481487</v>
      </c>
      <c r="U3652" s="11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1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5">
        <f t="shared" si="288"/>
        <v>41861.665972222225</v>
      </c>
      <c r="U3653" s="11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1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5">
        <f t="shared" si="288"/>
        <v>42607.165972222225</v>
      </c>
      <c r="U3654" s="11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1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5">
        <f t="shared" si="288"/>
        <v>42221.363506944443</v>
      </c>
      <c r="U3655" s="11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1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5">
        <f t="shared" si="288"/>
        <v>42463.708333333328</v>
      </c>
      <c r="U3656" s="11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1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5">
        <f t="shared" si="288"/>
        <v>42203.290972222225</v>
      </c>
      <c r="U3657" s="11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1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5">
        <f t="shared" si="288"/>
        <v>42767.957638888889</v>
      </c>
      <c r="U3658" s="11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1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5">
        <f t="shared" si="288"/>
        <v>42522.904166666667</v>
      </c>
      <c r="U3659" s="11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1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5">
        <f t="shared" si="288"/>
        <v>41822.165972222225</v>
      </c>
      <c r="U3660" s="11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1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5">
        <f t="shared" si="288"/>
        <v>42082.610416666663</v>
      </c>
      <c r="U3661" s="1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1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5">
        <f t="shared" si="288"/>
        <v>41996.881076388891</v>
      </c>
      <c r="U3662" s="11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1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5">
        <f t="shared" si="288"/>
        <v>42470.166666666672</v>
      </c>
      <c r="U3663" s="11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1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5">
        <f t="shared" si="288"/>
        <v>42094.178402777776</v>
      </c>
      <c r="U3664" s="11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1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5">
        <f t="shared" si="288"/>
        <v>42725.493402777778</v>
      </c>
      <c r="U3665" s="11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1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5">
        <f t="shared" si="288"/>
        <v>42537.248715277776</v>
      </c>
      <c r="U3666" s="11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1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5">
        <f t="shared" si="288"/>
        <v>42305.829166666663</v>
      </c>
      <c r="U3667" s="11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1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5">
        <f t="shared" si="288"/>
        <v>41844.291666666664</v>
      </c>
      <c r="U3668" s="11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1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5">
        <f t="shared" si="288"/>
        <v>42203.970127314817</v>
      </c>
      <c r="U3669" s="11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1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5">
        <f t="shared" si="288"/>
        <v>42208.772916666669</v>
      </c>
      <c r="U3670" s="11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1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5">
        <f t="shared" si="288"/>
        <v>42166.675196759257</v>
      </c>
      <c r="U3671" s="1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1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5">
        <f t="shared" si="288"/>
        <v>42155.958333333328</v>
      </c>
      <c r="U3672" s="11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1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5">
        <f t="shared" si="288"/>
        <v>41841.165972222225</v>
      </c>
      <c r="U3673" s="11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1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5">
        <f t="shared" si="288"/>
        <v>41908.946574074071</v>
      </c>
      <c r="U3674" s="11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1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5">
        <f t="shared" si="288"/>
        <v>41948.536111111112</v>
      </c>
      <c r="U3675" s="11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1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5">
        <f t="shared" si="288"/>
        <v>42616.873020833329</v>
      </c>
      <c r="U3676" s="11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1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5">
        <f t="shared" si="288"/>
        <v>42505.958333333328</v>
      </c>
      <c r="U3677" s="11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1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5">
        <f t="shared" si="288"/>
        <v>41894.815787037034</v>
      </c>
      <c r="U3678" s="11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1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5">
        <f t="shared" si="288"/>
        <v>41823.165972222225</v>
      </c>
      <c r="U3679" s="11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1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5">
        <f t="shared" si="288"/>
        <v>42155.531226851846</v>
      </c>
      <c r="U3680" s="11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1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5">
        <f t="shared" si="288"/>
        <v>41821.207638888889</v>
      </c>
      <c r="U3681" s="1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1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5">
        <f t="shared" si="288"/>
        <v>42648.454097222217</v>
      </c>
      <c r="U3682" s="11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1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5">
        <f t="shared" si="288"/>
        <v>42384.651504629626</v>
      </c>
      <c r="U3683" s="11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1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5">
        <f t="shared" si="288"/>
        <v>41806.290972222225</v>
      </c>
      <c r="U3684" s="11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1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5">
        <f t="shared" si="288"/>
        <v>42663.116851851853</v>
      </c>
      <c r="U3685" s="11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1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5">
        <f t="shared" si="288"/>
        <v>42249.180393518516</v>
      </c>
      <c r="U3686" s="11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1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5">
        <f t="shared" si="288"/>
        <v>41778.875</v>
      </c>
      <c r="U3687" s="11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1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5">
        <f t="shared" si="288"/>
        <v>42245.165972222225</v>
      </c>
      <c r="U3688" s="11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1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5">
        <f t="shared" si="288"/>
        <v>41817.218229166669</v>
      </c>
      <c r="U3689" s="11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1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5">
        <f t="shared" si="288"/>
        <v>41859.787083333329</v>
      </c>
      <c r="U3690" s="11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1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5">
        <f t="shared" si="288"/>
        <v>42176.934027777781</v>
      </c>
      <c r="U3691" s="1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1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5">
        <f t="shared" si="288"/>
        <v>41970.639849537038</v>
      </c>
      <c r="U3692" s="11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1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5">
        <f t="shared" si="288"/>
        <v>42065.207638888889</v>
      </c>
      <c r="U3693" s="11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1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5">
        <f t="shared" si="288"/>
        <v>41901</v>
      </c>
      <c r="U3694" s="11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1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5">
        <f t="shared" si="288"/>
        <v>42338.9375</v>
      </c>
      <c r="U3695" s="11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1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5">
        <f t="shared" si="288"/>
        <v>42527.083333333328</v>
      </c>
      <c r="U3696" s="11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1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5">
        <f t="shared" si="288"/>
        <v>42015.870486111111</v>
      </c>
      <c r="U3697" s="11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1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5">
        <f t="shared" si="288"/>
        <v>42048.617083333331</v>
      </c>
      <c r="U3698" s="11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1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5">
        <f t="shared" si="288"/>
        <v>42500.465833333335</v>
      </c>
      <c r="U3699" s="11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1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5">
        <f t="shared" si="288"/>
        <v>42431.806562500002</v>
      </c>
      <c r="U3700" s="11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1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5">
        <f t="shared" si="288"/>
        <v>41927.602037037039</v>
      </c>
      <c r="U3701" s="1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1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5">
        <f t="shared" si="288"/>
        <v>41912.666666666664</v>
      </c>
      <c r="U3702" s="11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1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5">
        <f t="shared" si="288"/>
        <v>42159.541585648149</v>
      </c>
      <c r="U3703" s="11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1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5">
        <f t="shared" si="288"/>
        <v>42561.957638888889</v>
      </c>
      <c r="U3704" s="11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1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5">
        <f t="shared" si="288"/>
        <v>42595.290972222225</v>
      </c>
      <c r="U3705" s="11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1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5">
        <f t="shared" si="288"/>
        <v>42521.689745370371</v>
      </c>
      <c r="U3706" s="11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1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5">
        <f t="shared" si="288"/>
        <v>41813.75</v>
      </c>
      <c r="U3707" s="11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1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5">
        <f t="shared" si="288"/>
        <v>41894.913761574076</v>
      </c>
      <c r="U3708" s="11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1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5">
        <f t="shared" si="288"/>
        <v>42573.226388888885</v>
      </c>
      <c r="U3709" s="11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1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5">
        <f t="shared" si="288"/>
        <v>41824.142199074071</v>
      </c>
      <c r="U3710" s="11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1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5">
        <f t="shared" si="288"/>
        <v>41815.707708333335</v>
      </c>
      <c r="U3711" s="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1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5">
        <f t="shared" si="288"/>
        <v>42097.576249999998</v>
      </c>
      <c r="U3712" s="11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1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5">
        <f t="shared" si="288"/>
        <v>41805.666666666664</v>
      </c>
      <c r="U3713" s="11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1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5">
        <f t="shared" si="288"/>
        <v>42155.290972222225</v>
      </c>
      <c r="U3714" s="11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1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1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1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5">
        <f t="shared" si="293"/>
        <v>42150.165972222225</v>
      </c>
      <c r="U3716" s="11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1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5">
        <f t="shared" si="293"/>
        <v>42094.536111111112</v>
      </c>
      <c r="U3717" s="11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1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5">
        <f t="shared" si="293"/>
        <v>42390.887835648144</v>
      </c>
      <c r="U3718" s="11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1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5">
        <f t="shared" si="293"/>
        <v>42133.866307870368</v>
      </c>
      <c r="U3719" s="11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1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5">
        <f t="shared" si="293"/>
        <v>42062.716145833328</v>
      </c>
      <c r="U3720" s="11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1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5">
        <f t="shared" si="293"/>
        <v>42177.729930555557</v>
      </c>
      <c r="U3721" s="1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1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5">
        <f t="shared" si="293"/>
        <v>42187.993125000001</v>
      </c>
      <c r="U3722" s="11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1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5">
        <f t="shared" si="293"/>
        <v>41948.977824074071</v>
      </c>
      <c r="U3723" s="11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1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5">
        <f t="shared" si="293"/>
        <v>42411.957638888889</v>
      </c>
      <c r="U3724" s="11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1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5">
        <f t="shared" si="293"/>
        <v>41973.794699074075</v>
      </c>
      <c r="U3725" s="11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1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5">
        <f t="shared" si="293"/>
        <v>42494.958333333328</v>
      </c>
      <c r="U3726" s="11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1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5">
        <f t="shared" si="293"/>
        <v>42418.895833333328</v>
      </c>
      <c r="U3727" s="11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1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5">
        <f t="shared" si="293"/>
        <v>42489.875</v>
      </c>
      <c r="U3728" s="11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1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5">
        <f t="shared" si="293"/>
        <v>42663.204861111109</v>
      </c>
      <c r="U3729" s="11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1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5">
        <f t="shared" si="293"/>
        <v>42235.171018518522</v>
      </c>
      <c r="U3730" s="11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1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5">
        <f t="shared" si="293"/>
        <v>42086.16333333333</v>
      </c>
      <c r="U3731" s="1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1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5">
        <f t="shared" si="293"/>
        <v>42233.677766203706</v>
      </c>
      <c r="U3732" s="11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1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5">
        <f t="shared" si="293"/>
        <v>42014.140972222223</v>
      </c>
      <c r="U3733" s="11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1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5">
        <f t="shared" si="293"/>
        <v>42028.5</v>
      </c>
      <c r="U3734" s="11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1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5">
        <f t="shared" si="293"/>
        <v>42112.9375</v>
      </c>
      <c r="U3735" s="11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1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5">
        <f t="shared" si="293"/>
        <v>42149.901574074072</v>
      </c>
      <c r="U3736" s="11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1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5">
        <f t="shared" si="293"/>
        <v>42152.693159722221</v>
      </c>
      <c r="U3737" s="11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1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5">
        <f t="shared" si="293"/>
        <v>42086.75</v>
      </c>
      <c r="U3738" s="11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1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5">
        <f t="shared" si="293"/>
        <v>42320.290972222225</v>
      </c>
      <c r="U3739" s="11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1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5">
        <f t="shared" si="293"/>
        <v>41835.916666666664</v>
      </c>
      <c r="U3740" s="11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1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5">
        <f t="shared" si="293"/>
        <v>42568.449861111112</v>
      </c>
      <c r="U3741" s="1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1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5">
        <f t="shared" si="293"/>
        <v>41863.079143518517</v>
      </c>
      <c r="U3742" s="11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1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5">
        <f t="shared" si="293"/>
        <v>42355.920717592591</v>
      </c>
      <c r="U3743" s="11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1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5">
        <f t="shared" si="293"/>
        <v>41888.214629629627</v>
      </c>
      <c r="U3744" s="11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1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5">
        <f t="shared" si="293"/>
        <v>41823.710231481484</v>
      </c>
      <c r="U3745" s="11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1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5">
        <f t="shared" si="293"/>
        <v>41825.165972222225</v>
      </c>
      <c r="U3746" s="11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1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5">
        <f t="shared" si="293"/>
        <v>41861.697939814818</v>
      </c>
      <c r="U3747" s="11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1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5">
        <f t="shared" si="293"/>
        <v>42651.389340277776</v>
      </c>
      <c r="U3748" s="11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1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5">
        <f t="shared" si="293"/>
        <v>42190.957638888889</v>
      </c>
      <c r="U3749" s="11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1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5">
        <f t="shared" si="293"/>
        <v>42416.249305555553</v>
      </c>
      <c r="U3750" s="11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1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5">
        <f t="shared" si="293"/>
        <v>42489.165972222225</v>
      </c>
      <c r="U3751" s="1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1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5">
        <f t="shared" si="293"/>
        <v>42045.332638888889</v>
      </c>
      <c r="U3752" s="11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1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5">
        <f t="shared" si="293"/>
        <v>42462.993900462956</v>
      </c>
      <c r="U3753" s="11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1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5">
        <f t="shared" si="293"/>
        <v>42659.875</v>
      </c>
      <c r="U3754" s="11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1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5">
        <f t="shared" si="293"/>
        <v>42158</v>
      </c>
      <c r="U3755" s="11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1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5">
        <f t="shared" si="293"/>
        <v>41846.207638888889</v>
      </c>
      <c r="U3756" s="11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1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5">
        <f t="shared" si="293"/>
        <v>42475.866979166662</v>
      </c>
      <c r="U3757" s="11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1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5">
        <f t="shared" si="293"/>
        <v>41801.814791666664</v>
      </c>
      <c r="U3758" s="11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1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5">
        <f t="shared" si="293"/>
        <v>41974.850868055553</v>
      </c>
      <c r="U3759" s="11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1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5">
        <f t="shared" si="293"/>
        <v>41778.208333333336</v>
      </c>
      <c r="U3760" s="11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1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5">
        <f t="shared" si="293"/>
        <v>42242.108252314814</v>
      </c>
      <c r="U3761" s="1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1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5">
        <f t="shared" si="293"/>
        <v>41764.525300925925</v>
      </c>
      <c r="U3762" s="11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1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5">
        <f t="shared" si="293"/>
        <v>42226.958333333328</v>
      </c>
      <c r="U3763" s="11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1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5">
        <f t="shared" si="293"/>
        <v>42218.813530092593</v>
      </c>
      <c r="U3764" s="11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1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5">
        <f t="shared" si="293"/>
        <v>42095.708634259259</v>
      </c>
      <c r="U3765" s="11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1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5">
        <f t="shared" si="293"/>
        <v>42519.024999999994</v>
      </c>
      <c r="U3766" s="11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1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5">
        <f t="shared" si="293"/>
        <v>41850.776412037041</v>
      </c>
      <c r="U3767" s="11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1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5">
        <f t="shared" si="293"/>
        <v>41823.167187500003</v>
      </c>
      <c r="U3768" s="11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1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5">
        <f t="shared" si="293"/>
        <v>42064.207638888889</v>
      </c>
      <c r="U3769" s="11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1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5">
        <f t="shared" si="293"/>
        <v>41802.727893518517</v>
      </c>
      <c r="U3770" s="11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1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5">
        <f t="shared" si="293"/>
        <v>42475.598136574074</v>
      </c>
      <c r="U3771" s="1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1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5">
        <f t="shared" si="293"/>
        <v>42168.930671296301</v>
      </c>
      <c r="U3772" s="11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1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5">
        <f t="shared" si="293"/>
        <v>42508</v>
      </c>
      <c r="U3773" s="11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1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5">
        <f t="shared" si="293"/>
        <v>42703.25</v>
      </c>
      <c r="U3774" s="11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1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5">
        <f t="shared" si="293"/>
        <v>42689.088888888888</v>
      </c>
      <c r="U3775" s="11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1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5">
        <f t="shared" si="293"/>
        <v>42103.792303240742</v>
      </c>
      <c r="U3776" s="11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1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5">
        <f t="shared" si="293"/>
        <v>42103.166666666672</v>
      </c>
      <c r="U3777" s="11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1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5">
        <f t="shared" si="293"/>
        <v>41852.041666666664</v>
      </c>
      <c r="U3778" s="11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1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1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1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5">
        <f t="shared" si="298"/>
        <v>42049.819212962961</v>
      </c>
      <c r="U3780" s="11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1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5">
        <f t="shared" si="298"/>
        <v>42455.693750000006</v>
      </c>
      <c r="U3781" s="1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1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5">
        <f t="shared" si="298"/>
        <v>42198.837499999994</v>
      </c>
      <c r="U3782" s="11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1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5">
        <f t="shared" si="298"/>
        <v>41890.882928240739</v>
      </c>
      <c r="U3783" s="11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1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5">
        <f t="shared" si="298"/>
        <v>42575.958333333328</v>
      </c>
      <c r="U3784" s="11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1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5">
        <f t="shared" si="298"/>
        <v>42444.666666666672</v>
      </c>
      <c r="U3785" s="11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1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5">
        <f t="shared" si="298"/>
        <v>42561.980694444443</v>
      </c>
      <c r="U3786" s="11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1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5">
        <f t="shared" si="298"/>
        <v>42584.418749999997</v>
      </c>
      <c r="U3787" s="11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1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5">
        <f t="shared" si="298"/>
        <v>42517.037905092591</v>
      </c>
      <c r="U3788" s="11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1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5">
        <f t="shared" si="298"/>
        <v>42196.165972222225</v>
      </c>
      <c r="U3789" s="11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1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5">
        <f t="shared" si="298"/>
        <v>42361.679166666669</v>
      </c>
      <c r="U3790" s="11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1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5">
        <f t="shared" si="298"/>
        <v>42170.798819444448</v>
      </c>
      <c r="U3791" s="1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1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5">
        <f t="shared" si="298"/>
        <v>42696.708599537036</v>
      </c>
      <c r="U3792" s="11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1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5">
        <f t="shared" si="298"/>
        <v>41826.692037037035</v>
      </c>
      <c r="U3793" s="11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1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5">
        <f t="shared" si="298"/>
        <v>42200.447013888886</v>
      </c>
      <c r="U3794" s="11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1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5">
        <f t="shared" si="298"/>
        <v>41989.938993055555</v>
      </c>
      <c r="U3795" s="11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1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5">
        <f t="shared" si="298"/>
        <v>42162.58048611111</v>
      </c>
      <c r="U3796" s="11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1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5">
        <f t="shared" si="298"/>
        <v>42244.9375</v>
      </c>
      <c r="U3797" s="11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1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5">
        <f t="shared" si="298"/>
        <v>42749.029583333337</v>
      </c>
      <c r="U3798" s="11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1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5">
        <f t="shared" si="298"/>
        <v>42114.881539351853</v>
      </c>
      <c r="U3799" s="11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1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5">
        <f t="shared" si="298"/>
        <v>41861.722777777781</v>
      </c>
      <c r="U3800" s="11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1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5">
        <f t="shared" si="298"/>
        <v>42440.93105324074</v>
      </c>
      <c r="U3801" s="1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1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5">
        <f t="shared" si="298"/>
        <v>42015.207638888889</v>
      </c>
      <c r="U3802" s="11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1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5">
        <f t="shared" si="298"/>
        <v>42006.676111111112</v>
      </c>
      <c r="U3803" s="11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1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5">
        <f t="shared" si="298"/>
        <v>42299.126226851848</v>
      </c>
      <c r="U3804" s="11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1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5">
        <f t="shared" si="298"/>
        <v>42433.971851851849</v>
      </c>
      <c r="U3805" s="11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1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5">
        <f t="shared" si="298"/>
        <v>42582.291666666672</v>
      </c>
      <c r="U3806" s="11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1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5">
        <f t="shared" si="298"/>
        <v>41909.887037037035</v>
      </c>
      <c r="U3807" s="11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1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5">
        <f t="shared" si="298"/>
        <v>41819.259039351848</v>
      </c>
      <c r="U3808" s="11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1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5">
        <f t="shared" si="298"/>
        <v>42097.909016203703</v>
      </c>
      <c r="U3809" s="11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1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5">
        <f t="shared" si="298"/>
        <v>42119.412256944444</v>
      </c>
      <c r="U3810" s="11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1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5">
        <f t="shared" si="298"/>
        <v>41850.958333333336</v>
      </c>
      <c r="U3811" s="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1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5">
        <f t="shared" si="298"/>
        <v>42084.807384259257</v>
      </c>
      <c r="U3812" s="11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1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5">
        <f t="shared" si="298"/>
        <v>42521.458333333328</v>
      </c>
      <c r="U3813" s="11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1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5">
        <f t="shared" si="298"/>
        <v>42156.165972222225</v>
      </c>
      <c r="U3814" s="11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1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5">
        <f t="shared" si="298"/>
        <v>42535.904861111107</v>
      </c>
      <c r="U3815" s="11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1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5">
        <f t="shared" si="298"/>
        <v>42095.165972222225</v>
      </c>
      <c r="U3816" s="11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1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5">
        <f t="shared" si="298"/>
        <v>42236.958333333328</v>
      </c>
      <c r="U3817" s="11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1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5">
        <f t="shared" si="298"/>
        <v>41837.690081018518</v>
      </c>
      <c r="U3818" s="11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1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5">
        <f t="shared" si="298"/>
        <v>42301.165972222225</v>
      </c>
      <c r="U3819" s="11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1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5">
        <f t="shared" si="298"/>
        <v>42075.800717592589</v>
      </c>
      <c r="U3820" s="11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1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5">
        <f t="shared" si="298"/>
        <v>42202.876388888893</v>
      </c>
      <c r="U3821" s="1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1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5">
        <f t="shared" si="298"/>
        <v>42190.651817129634</v>
      </c>
      <c r="U3822" s="11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1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5">
        <f t="shared" si="298"/>
        <v>42373.180636574078</v>
      </c>
      <c r="U3823" s="11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1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5">
        <f t="shared" si="298"/>
        <v>42388.957638888889</v>
      </c>
      <c r="U3824" s="11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1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5">
        <f t="shared" si="298"/>
        <v>42205.165972222225</v>
      </c>
      <c r="U3825" s="11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1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5">
        <f t="shared" si="298"/>
        <v>42583.570138888885</v>
      </c>
      <c r="U3826" s="11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1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5">
        <f t="shared" si="298"/>
        <v>42172.069606481484</v>
      </c>
      <c r="U3827" s="11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1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5">
        <f t="shared" si="298"/>
        <v>42131.423541666663</v>
      </c>
      <c r="U3828" s="11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1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5">
        <f t="shared" si="298"/>
        <v>42090</v>
      </c>
      <c r="U3829" s="11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1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5">
        <f t="shared" si="298"/>
        <v>42004.569293981483</v>
      </c>
      <c r="U3830" s="11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1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5">
        <f t="shared" si="298"/>
        <v>42613.865405092598</v>
      </c>
      <c r="U3831" s="1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1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5">
        <f t="shared" si="298"/>
        <v>42517.740868055553</v>
      </c>
      <c r="U3832" s="11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1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5">
        <f t="shared" si="298"/>
        <v>41948.890567129631</v>
      </c>
      <c r="U3833" s="11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1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5">
        <f t="shared" si="298"/>
        <v>42420.114988425921</v>
      </c>
      <c r="U3834" s="11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1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5">
        <f t="shared" si="298"/>
        <v>41974.797916666663</v>
      </c>
      <c r="U3835" s="11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1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5">
        <f t="shared" si="298"/>
        <v>42173.445219907408</v>
      </c>
      <c r="U3836" s="11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1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5">
        <f t="shared" si="298"/>
        <v>42481.94222222222</v>
      </c>
      <c r="U3837" s="11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1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5">
        <f t="shared" si="298"/>
        <v>42585.172916666663</v>
      </c>
      <c r="U3838" s="11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1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5">
        <f t="shared" si="298"/>
        <v>42188.765717592592</v>
      </c>
      <c r="U3839" s="11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1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5">
        <f t="shared" si="298"/>
        <v>42146.710752314815</v>
      </c>
      <c r="U3840" s="11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1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5">
        <f t="shared" si="298"/>
        <v>42215.142638888887</v>
      </c>
      <c r="U3841" s="1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1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5">
        <f t="shared" si="298"/>
        <v>42457.660057870366</v>
      </c>
      <c r="U3842" s="11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1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1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1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5">
        <f t="shared" si="303"/>
        <v>41770.493657407409</v>
      </c>
      <c r="U3844" s="11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1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5">
        <f t="shared" si="303"/>
        <v>41791.072500000002</v>
      </c>
      <c r="U3845" s="11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1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5">
        <f t="shared" si="303"/>
        <v>41793.290972222225</v>
      </c>
      <c r="U3846" s="11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1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5">
        <f t="shared" si="303"/>
        <v>42278.627013888887</v>
      </c>
      <c r="U3847" s="11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1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5">
        <f t="shared" si="303"/>
        <v>41916.290972222225</v>
      </c>
      <c r="U3848" s="11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1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5">
        <f t="shared" si="303"/>
        <v>42204.224432870367</v>
      </c>
      <c r="U3849" s="11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1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5">
        <f t="shared" si="303"/>
        <v>42295.817002314812</v>
      </c>
      <c r="U3850" s="11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1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5">
        <f t="shared" si="303"/>
        <v>42166.767175925925</v>
      </c>
      <c r="U3851" s="1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1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5">
        <f t="shared" si="303"/>
        <v>42005.124340277776</v>
      </c>
      <c r="U3852" s="11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1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5">
        <f t="shared" si="303"/>
        <v>42202.439571759256</v>
      </c>
      <c r="U3853" s="11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1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5">
        <f t="shared" si="303"/>
        <v>42090.149027777778</v>
      </c>
      <c r="U3854" s="11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1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5">
        <f t="shared" si="303"/>
        <v>41883.84002314815</v>
      </c>
      <c r="U3855" s="11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1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5">
        <f t="shared" si="303"/>
        <v>42133.884930555556</v>
      </c>
      <c r="U3856" s="11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1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5">
        <f t="shared" si="303"/>
        <v>42089.929062499999</v>
      </c>
      <c r="U3857" s="11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1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5">
        <f t="shared" si="303"/>
        <v>42071.701423611114</v>
      </c>
      <c r="U3858" s="11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1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5">
        <f t="shared" si="303"/>
        <v>41852.716666666667</v>
      </c>
      <c r="U3859" s="11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1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5">
        <f t="shared" si="303"/>
        <v>42146.875</v>
      </c>
      <c r="U3860" s="11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1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5">
        <f t="shared" si="303"/>
        <v>41815.875</v>
      </c>
      <c r="U3861" s="1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1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5">
        <f t="shared" si="303"/>
        <v>41863.660995370366</v>
      </c>
      <c r="U3862" s="11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1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5">
        <f t="shared" si="303"/>
        <v>41955.907638888893</v>
      </c>
      <c r="U3863" s="11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1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5">
        <f t="shared" si="303"/>
        <v>42625.707638888889</v>
      </c>
      <c r="U3864" s="11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1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5">
        <f t="shared" si="303"/>
        <v>42313.674826388888</v>
      </c>
      <c r="U3865" s="11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1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5">
        <f t="shared" si="303"/>
        <v>42325.933495370366</v>
      </c>
      <c r="U3866" s="11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1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5">
        <f t="shared" si="303"/>
        <v>41881.229166666664</v>
      </c>
      <c r="U3867" s="11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1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5">
        <f t="shared" si="303"/>
        <v>42452.145138888889</v>
      </c>
      <c r="U3868" s="11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1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5">
        <f t="shared" si="303"/>
        <v>42539.814108796301</v>
      </c>
      <c r="U3869" s="11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1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5">
        <f t="shared" si="303"/>
        <v>41890.659780092588</v>
      </c>
      <c r="U3870" s="11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1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5">
        <f t="shared" si="303"/>
        <v>42077.132638888885</v>
      </c>
      <c r="U3871" s="1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1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5">
        <f t="shared" si="303"/>
        <v>41823.17219907407</v>
      </c>
      <c r="U3872" s="11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1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5">
        <f t="shared" si="303"/>
        <v>42823.739004629635</v>
      </c>
      <c r="U3873" s="11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1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5">
        <f t="shared" si="303"/>
        <v>42230.145787037036</v>
      </c>
      <c r="U3874" s="11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1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5">
        <f t="shared" si="303"/>
        <v>42285.696006944447</v>
      </c>
      <c r="U3875" s="11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1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5">
        <f t="shared" si="303"/>
        <v>42028.041666666672</v>
      </c>
      <c r="U3876" s="11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1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5">
        <f t="shared" si="303"/>
        <v>42616.416666666672</v>
      </c>
      <c r="U3877" s="11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1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5">
        <f t="shared" si="303"/>
        <v>42402.624166666668</v>
      </c>
      <c r="U3878" s="11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1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5">
        <f t="shared" si="303"/>
        <v>42712.67768518519</v>
      </c>
      <c r="U3879" s="11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1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5">
        <f t="shared" si="303"/>
        <v>42185.165972222225</v>
      </c>
      <c r="U3880" s="11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1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5">
        <f t="shared" si="303"/>
        <v>42029.861064814817</v>
      </c>
      <c r="U3881" s="1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1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5">
        <f t="shared" si="303"/>
        <v>41850.958333333336</v>
      </c>
      <c r="U3882" s="11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1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5">
        <f t="shared" si="303"/>
        <v>42786.018506944441</v>
      </c>
      <c r="U3883" s="11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1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5">
        <f t="shared" si="303"/>
        <v>42400.960416666669</v>
      </c>
      <c r="U3884" s="11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1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5">
        <f t="shared" si="303"/>
        <v>41884.602650462963</v>
      </c>
      <c r="U3885" s="11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1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5">
        <f t="shared" si="303"/>
        <v>42090.749907407408</v>
      </c>
      <c r="U3886" s="11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1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5">
        <f t="shared" si="303"/>
        <v>42499.951284722221</v>
      </c>
      <c r="U3887" s="11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1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5">
        <f t="shared" si="303"/>
        <v>41984.228032407409</v>
      </c>
      <c r="U3888" s="11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1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5">
        <f t="shared" si="303"/>
        <v>42125.916666666672</v>
      </c>
      <c r="U3889" s="11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1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5">
        <f t="shared" si="303"/>
        <v>42792.545810185184</v>
      </c>
      <c r="U3890" s="11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1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5">
        <f t="shared" si="303"/>
        <v>42008.976388888885</v>
      </c>
      <c r="U3891" s="1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1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5">
        <f t="shared" si="303"/>
        <v>42231.758611111116</v>
      </c>
      <c r="U3892" s="11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1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5">
        <f t="shared" si="303"/>
        <v>42086.207638888889</v>
      </c>
      <c r="U3893" s="11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1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5">
        <f t="shared" si="303"/>
        <v>41875.291666666664</v>
      </c>
      <c r="U3894" s="11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1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5">
        <f t="shared" si="303"/>
        <v>41821.25</v>
      </c>
      <c r="U3895" s="11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1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5">
        <f t="shared" si="303"/>
        <v>42710.207638888889</v>
      </c>
      <c r="U3896" s="11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1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5">
        <f t="shared" si="303"/>
        <v>42063.250208333338</v>
      </c>
      <c r="U3897" s="11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1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5">
        <f t="shared" si="303"/>
        <v>41807.191875000004</v>
      </c>
      <c r="U3898" s="11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1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5">
        <f t="shared" si="303"/>
        <v>42012.87364583333</v>
      </c>
      <c r="U3899" s="11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1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5">
        <f t="shared" si="303"/>
        <v>42233.666666666672</v>
      </c>
      <c r="U3900" s="11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1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5">
        <f t="shared" si="303"/>
        <v>41863.775011574071</v>
      </c>
      <c r="U3901" s="1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1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5">
        <f t="shared" si="303"/>
        <v>42166.092488425929</v>
      </c>
      <c r="U3902" s="11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1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5">
        <f t="shared" si="303"/>
        <v>42357.826377314821</v>
      </c>
      <c r="U3903" s="11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1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5">
        <f t="shared" si="303"/>
        <v>42688.509745370371</v>
      </c>
      <c r="U3904" s="11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1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5">
        <f t="shared" si="303"/>
        <v>42230.818055555559</v>
      </c>
      <c r="U3905" s="11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1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5">
        <f t="shared" si="303"/>
        <v>42109.211111111115</v>
      </c>
      <c r="U3906" s="11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1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1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1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5">
        <f t="shared" si="308"/>
        <v>42181.559027777781</v>
      </c>
      <c r="U3908" s="11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1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5">
        <f t="shared" si="308"/>
        <v>41938.838888888888</v>
      </c>
      <c r="U3909" s="11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1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5">
        <f t="shared" si="308"/>
        <v>41849.135370370372</v>
      </c>
      <c r="U3910" s="11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1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5">
        <f t="shared" si="308"/>
        <v>41893.359282407408</v>
      </c>
      <c r="U3911" s="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1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5">
        <f t="shared" si="308"/>
        <v>42254.756909722222</v>
      </c>
      <c r="U3912" s="11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1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5">
        <f t="shared" si="308"/>
        <v>41969.853900462964</v>
      </c>
      <c r="U3913" s="11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1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5">
        <f t="shared" si="308"/>
        <v>42119.190972222219</v>
      </c>
      <c r="U3914" s="11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1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5">
        <f t="shared" si="308"/>
        <v>42338.252881944441</v>
      </c>
      <c r="U3915" s="11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1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5">
        <f t="shared" si="308"/>
        <v>42134.957638888889</v>
      </c>
      <c r="U3916" s="11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1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5">
        <f t="shared" si="308"/>
        <v>42522.98505787037</v>
      </c>
      <c r="U3917" s="11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1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5">
        <f t="shared" si="308"/>
        <v>42524.471666666665</v>
      </c>
      <c r="U3918" s="11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1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5">
        <f t="shared" si="308"/>
        <v>41893.527326388888</v>
      </c>
      <c r="U3919" s="11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1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5">
        <f t="shared" si="308"/>
        <v>41855.666666666664</v>
      </c>
      <c r="U3920" s="11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1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5">
        <f t="shared" si="308"/>
        <v>42387</v>
      </c>
      <c r="U3921" s="1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1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5">
        <f t="shared" si="308"/>
        <v>42687.428935185191</v>
      </c>
      <c r="U3922" s="11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1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5">
        <f t="shared" si="308"/>
        <v>41938.75</v>
      </c>
      <c r="U3923" s="11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1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5">
        <f t="shared" si="308"/>
        <v>42065.958333333328</v>
      </c>
      <c r="U3924" s="11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1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5">
        <f t="shared" si="308"/>
        <v>42103.979988425926</v>
      </c>
      <c r="U3925" s="11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1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5">
        <f t="shared" si="308"/>
        <v>41816.959745370368</v>
      </c>
      <c r="U3926" s="11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1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5">
        <f t="shared" si="308"/>
        <v>41850.870821759258</v>
      </c>
      <c r="U3927" s="11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1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5">
        <f t="shared" si="308"/>
        <v>42000.085046296299</v>
      </c>
      <c r="U3928" s="11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1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5">
        <f t="shared" si="308"/>
        <v>41860.267407407409</v>
      </c>
      <c r="U3929" s="11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1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5">
        <f t="shared" si="308"/>
        <v>42293.207638888889</v>
      </c>
      <c r="U3930" s="11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1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5">
        <f t="shared" si="308"/>
        <v>42631.827141203699</v>
      </c>
      <c r="U3931" s="1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1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5">
        <f t="shared" si="308"/>
        <v>42461.25</v>
      </c>
      <c r="U3932" s="11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1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5">
        <f t="shared" si="308"/>
        <v>42253.151701388888</v>
      </c>
      <c r="U3933" s="11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1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5">
        <f t="shared" si="308"/>
        <v>42445.126898148148</v>
      </c>
      <c r="U3934" s="11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1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5">
        <f t="shared" si="308"/>
        <v>42568.029861111107</v>
      </c>
      <c r="U3935" s="11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1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5">
        <f t="shared" si="308"/>
        <v>42278.541666666672</v>
      </c>
      <c r="U3936" s="11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1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5">
        <f t="shared" si="308"/>
        <v>42281.656782407401</v>
      </c>
      <c r="U3937" s="11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1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5">
        <f t="shared" si="308"/>
        <v>42705.304629629631</v>
      </c>
      <c r="U3938" s="11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1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5">
        <f t="shared" si="308"/>
        <v>42562.631481481483</v>
      </c>
      <c r="U3939" s="11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1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5">
        <f t="shared" si="308"/>
        <v>42182.905717592599</v>
      </c>
      <c r="U3940" s="11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1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5">
        <f t="shared" si="308"/>
        <v>41919.1875</v>
      </c>
      <c r="U3941" s="1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1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5">
        <f t="shared" si="308"/>
        <v>42006.492488425924</v>
      </c>
      <c r="U3942" s="11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1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5">
        <f t="shared" si="308"/>
        <v>41968.041666666672</v>
      </c>
      <c r="U3943" s="11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1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5">
        <f t="shared" si="308"/>
        <v>42171.904097222221</v>
      </c>
      <c r="U3944" s="11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1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5">
        <f t="shared" si="308"/>
        <v>42310.701388888891</v>
      </c>
      <c r="U3945" s="11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1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5">
        <f t="shared" si="308"/>
        <v>42243.662905092591</v>
      </c>
      <c r="U3946" s="11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1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5">
        <f t="shared" si="308"/>
        <v>42139.801712962959</v>
      </c>
      <c r="U3947" s="11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1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5">
        <f t="shared" si="308"/>
        <v>42063.333333333328</v>
      </c>
      <c r="U3948" s="11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1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5">
        <f t="shared" si="308"/>
        <v>42645.142870370371</v>
      </c>
      <c r="U3949" s="11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1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5">
        <f t="shared" si="308"/>
        <v>41889.325497685182</v>
      </c>
      <c r="U3950" s="11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1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5">
        <f t="shared" si="308"/>
        <v>42046.120613425926</v>
      </c>
      <c r="U3951" s="1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1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5">
        <f t="shared" si="308"/>
        <v>42468.774305555555</v>
      </c>
      <c r="U3952" s="11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1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5">
        <f t="shared" si="308"/>
        <v>42493.784050925926</v>
      </c>
      <c r="U3953" s="11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1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5">
        <f t="shared" si="308"/>
        <v>42303.790393518517</v>
      </c>
      <c r="U3954" s="11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1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5">
        <f t="shared" si="308"/>
        <v>42580.978472222225</v>
      </c>
      <c r="U3955" s="11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1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5">
        <f t="shared" si="308"/>
        <v>41834.651203703703</v>
      </c>
      <c r="U3956" s="11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1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5">
        <f t="shared" si="308"/>
        <v>42336.890520833331</v>
      </c>
      <c r="U3957" s="11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1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5">
        <f t="shared" si="308"/>
        <v>42485.013888888891</v>
      </c>
      <c r="U3958" s="11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1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5">
        <f t="shared" si="308"/>
        <v>42559.976319444439</v>
      </c>
      <c r="U3959" s="11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1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5">
        <f t="shared" si="308"/>
        <v>41853.583333333336</v>
      </c>
      <c r="U3960" s="11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1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5">
        <f t="shared" si="308"/>
        <v>41910.788842592592</v>
      </c>
      <c r="U3961" s="1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1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5">
        <f t="shared" si="308"/>
        <v>42372.845555555556</v>
      </c>
      <c r="U3962" s="11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1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5">
        <f t="shared" si="308"/>
        <v>41767.891319444447</v>
      </c>
      <c r="U3963" s="11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1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5">
        <f t="shared" si="308"/>
        <v>42336.621458333335</v>
      </c>
      <c r="U3964" s="11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1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5">
        <f t="shared" si="308"/>
        <v>42326.195798611108</v>
      </c>
      <c r="U3965" s="11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1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5">
        <f t="shared" si="308"/>
        <v>42113.680393518516</v>
      </c>
      <c r="U3966" s="11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1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5">
        <f t="shared" si="308"/>
        <v>42474.194212962961</v>
      </c>
      <c r="U3967" s="11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1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5">
        <f t="shared" si="308"/>
        <v>41844.124305555553</v>
      </c>
      <c r="U3968" s="11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1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5">
        <f t="shared" si="308"/>
        <v>42800.290590277778</v>
      </c>
      <c r="U3969" s="11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1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5">
        <f t="shared" si="308"/>
        <v>42512.815659722226</v>
      </c>
      <c r="U3970" s="11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1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1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5">
        <f t="shared" si="313"/>
        <v>42477.863553240735</v>
      </c>
      <c r="U3972" s="11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1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5">
        <f t="shared" si="313"/>
        <v>41841.536180555559</v>
      </c>
      <c r="U3973" s="11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1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5">
        <f t="shared" si="313"/>
        <v>42041.067523148144</v>
      </c>
      <c r="U3974" s="11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1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5">
        <f t="shared" si="313"/>
        <v>42499.166666666672</v>
      </c>
      <c r="U3975" s="11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1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5">
        <f t="shared" si="313"/>
        <v>42523.546851851846</v>
      </c>
      <c r="U3976" s="11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1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5">
        <f t="shared" si="313"/>
        <v>42564.866875</v>
      </c>
      <c r="U3977" s="11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1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5">
        <f t="shared" si="313"/>
        <v>41852.291666666664</v>
      </c>
      <c r="U3978" s="11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1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5">
        <f t="shared" si="313"/>
        <v>42573.788564814815</v>
      </c>
      <c r="U3979" s="11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1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5">
        <f t="shared" si="313"/>
        <v>42035.642974537041</v>
      </c>
      <c r="U3980" s="11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1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5">
        <f t="shared" si="313"/>
        <v>42092.833333333328</v>
      </c>
      <c r="U3981" s="1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1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5">
        <f t="shared" si="313"/>
        <v>41825.598923611113</v>
      </c>
      <c r="U3982" s="11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1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5">
        <f t="shared" si="313"/>
        <v>42568.179965277777</v>
      </c>
      <c r="U3983" s="11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1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5">
        <f t="shared" si="313"/>
        <v>42192.809953703705</v>
      </c>
      <c r="U3984" s="11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1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5">
        <f t="shared" si="313"/>
        <v>41779.290972222225</v>
      </c>
      <c r="U3985" s="11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1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5">
        <f t="shared" si="313"/>
        <v>41951</v>
      </c>
      <c r="U3986" s="11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1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5">
        <f t="shared" si="313"/>
        <v>42420.878472222219</v>
      </c>
      <c r="U3987" s="11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1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5">
        <f t="shared" si="313"/>
        <v>42496.544444444444</v>
      </c>
      <c r="U3988" s="11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1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5">
        <f t="shared" si="313"/>
        <v>41775.92465277778</v>
      </c>
      <c r="U3989" s="11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1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5">
        <f t="shared" si="313"/>
        <v>42245.08116898148</v>
      </c>
      <c r="U3990" s="11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1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5">
        <f t="shared" si="313"/>
        <v>42316.791446759264</v>
      </c>
      <c r="U3991" s="1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1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5">
        <f t="shared" si="313"/>
        <v>42431.672372685185</v>
      </c>
      <c r="U3992" s="11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1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5">
        <f t="shared" si="313"/>
        <v>42155.644467592589</v>
      </c>
      <c r="U3993" s="11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1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5">
        <f t="shared" si="313"/>
        <v>42349.982164351852</v>
      </c>
      <c r="U3994" s="11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1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5">
        <f t="shared" si="313"/>
        <v>42137.864722222221</v>
      </c>
      <c r="U3995" s="11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1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5">
        <f t="shared" si="313"/>
        <v>41839.389930555553</v>
      </c>
      <c r="U3996" s="11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1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5">
        <f t="shared" si="313"/>
        <v>42049.477083333331</v>
      </c>
      <c r="U3997" s="11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1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5">
        <f t="shared" si="313"/>
        <v>41963.669444444444</v>
      </c>
      <c r="U3998" s="11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1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5">
        <f t="shared" si="313"/>
        <v>42099.349780092598</v>
      </c>
      <c r="U3999" s="11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1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5">
        <f t="shared" si="313"/>
        <v>42091.921597222223</v>
      </c>
      <c r="U4000" s="11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1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5">
        <f t="shared" si="313"/>
        <v>41882.827650462961</v>
      </c>
      <c r="U4001" s="1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1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5">
        <f t="shared" si="313"/>
        <v>42497.603680555556</v>
      </c>
      <c r="U4002" s="11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1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5">
        <f t="shared" si="313"/>
        <v>42795.791666666672</v>
      </c>
      <c r="U4003" s="11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1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5">
        <f t="shared" si="313"/>
        <v>41909.043530092589</v>
      </c>
      <c r="U4004" s="11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1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5">
        <f t="shared" si="313"/>
        <v>42050.587349537032</v>
      </c>
      <c r="U4005" s="11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1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5">
        <f t="shared" si="313"/>
        <v>41920.16269675926</v>
      </c>
      <c r="U4006" s="11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1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5">
        <f t="shared" si="313"/>
        <v>41932.807696759257</v>
      </c>
      <c r="U4007" s="11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1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5">
        <f t="shared" si="313"/>
        <v>42416.772997685184</v>
      </c>
      <c r="U4008" s="11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1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5">
        <f t="shared" si="313"/>
        <v>41877.686111111114</v>
      </c>
      <c r="U4009" s="11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1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5">
        <f t="shared" si="313"/>
        <v>42207.964201388888</v>
      </c>
      <c r="U4010" s="11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1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5">
        <f t="shared" si="313"/>
        <v>41891.700925925928</v>
      </c>
      <c r="U4011" s="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1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5">
        <f t="shared" si="313"/>
        <v>41938.770439814813</v>
      </c>
      <c r="U4012" s="11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1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5">
        <f t="shared" si="313"/>
        <v>42032.54488425926</v>
      </c>
      <c r="U4013" s="11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1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5">
        <f t="shared" si="313"/>
        <v>42126.544548611113</v>
      </c>
      <c r="U4014" s="11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1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5">
        <f t="shared" si="313"/>
        <v>42051.301192129627</v>
      </c>
      <c r="U4015" s="11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1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5">
        <f t="shared" si="313"/>
        <v>42434.246168981481</v>
      </c>
      <c r="U4016" s="11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1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5">
        <f t="shared" si="313"/>
        <v>42204.780821759254</v>
      </c>
      <c r="U4017" s="11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1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5">
        <f t="shared" si="313"/>
        <v>41899.872685185182</v>
      </c>
      <c r="U4018" s="11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1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5">
        <f t="shared" si="313"/>
        <v>41886.672152777777</v>
      </c>
      <c r="U4019" s="11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1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5">
        <f t="shared" si="313"/>
        <v>42650.91097222222</v>
      </c>
      <c r="U4020" s="11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1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5">
        <f t="shared" si="313"/>
        <v>42475.686111111107</v>
      </c>
      <c r="U4021" s="1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1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5">
        <f t="shared" si="313"/>
        <v>42087.149293981478</v>
      </c>
      <c r="U4022" s="11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1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5">
        <f t="shared" si="313"/>
        <v>41938.911550925928</v>
      </c>
      <c r="U4023" s="11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1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5">
        <f t="shared" si="313"/>
        <v>42036.120833333334</v>
      </c>
      <c r="U4024" s="11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1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5">
        <f t="shared" si="313"/>
        <v>42453.957905092597</v>
      </c>
      <c r="U4025" s="11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1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5">
        <f t="shared" si="313"/>
        <v>42247.670104166667</v>
      </c>
      <c r="U4026" s="11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1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5">
        <f t="shared" si="313"/>
        <v>42211.237685185188</v>
      </c>
      <c r="U4027" s="11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1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5">
        <f t="shared" si="313"/>
        <v>42342.697210648148</v>
      </c>
      <c r="U4028" s="11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1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5">
        <f t="shared" si="313"/>
        <v>42789.041666666672</v>
      </c>
      <c r="U4029" s="11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1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5">
        <f t="shared" si="313"/>
        <v>41795.938657407409</v>
      </c>
      <c r="U4030" s="11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1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5">
        <f t="shared" si="313"/>
        <v>42352.025115740747</v>
      </c>
      <c r="U4031" s="1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1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5">
        <f t="shared" si="313"/>
        <v>42403.784027777772</v>
      </c>
      <c r="U4032" s="11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1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5">
        <f t="shared" si="313"/>
        <v>41991.626898148148</v>
      </c>
      <c r="U4033" s="11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1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5">
        <f t="shared" si="313"/>
        <v>42353.85087962963</v>
      </c>
      <c r="U4034" s="11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1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1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5">
        <f t="shared" si="318"/>
        <v>42097.905671296292</v>
      </c>
      <c r="U4036" s="11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1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5">
        <f t="shared" si="318"/>
        <v>41933.882951388885</v>
      </c>
      <c r="U4037" s="11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1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5">
        <f t="shared" si="318"/>
        <v>41821.9375</v>
      </c>
      <c r="U4038" s="11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1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5">
        <f t="shared" si="318"/>
        <v>42514.600694444445</v>
      </c>
      <c r="U4039" s="11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1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5">
        <f t="shared" si="318"/>
        <v>41929.798726851855</v>
      </c>
      <c r="U4040" s="11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1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5">
        <f t="shared" si="318"/>
        <v>42339.249305555553</v>
      </c>
      <c r="U4041" s="1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1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5">
        <f t="shared" si="318"/>
        <v>42203.125</v>
      </c>
      <c r="U4042" s="11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1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5">
        <f t="shared" si="318"/>
        <v>42619.474004629628</v>
      </c>
      <c r="U4043" s="11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1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5">
        <f t="shared" si="318"/>
        <v>42024.802777777775</v>
      </c>
      <c r="U4044" s="11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1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5">
        <f t="shared" si="318"/>
        <v>41963.957465277781</v>
      </c>
      <c r="U4045" s="11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1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5">
        <f t="shared" si="318"/>
        <v>42104.208333333328</v>
      </c>
      <c r="U4046" s="11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1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5">
        <f t="shared" si="318"/>
        <v>41872.201261574075</v>
      </c>
      <c r="U4047" s="11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1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5">
        <f t="shared" si="318"/>
        <v>41934.650578703702</v>
      </c>
      <c r="U4048" s="11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1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5">
        <f t="shared" si="318"/>
        <v>42015.041666666672</v>
      </c>
      <c r="U4049" s="11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1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5">
        <f t="shared" si="318"/>
        <v>42471.467442129629</v>
      </c>
      <c r="U4050" s="11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1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5">
        <f t="shared" si="318"/>
        <v>42199.958506944444</v>
      </c>
      <c r="U4051" s="1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1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5">
        <f t="shared" si="318"/>
        <v>41935.636469907404</v>
      </c>
      <c r="U4052" s="11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1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5">
        <f t="shared" si="318"/>
        <v>41768.286805555559</v>
      </c>
      <c r="U4053" s="11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1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5">
        <f t="shared" si="318"/>
        <v>41925.878657407404</v>
      </c>
      <c r="U4054" s="11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1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5">
        <f t="shared" si="318"/>
        <v>41958.833333333328</v>
      </c>
      <c r="U4055" s="11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1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5">
        <f t="shared" si="318"/>
        <v>42644.166666666672</v>
      </c>
      <c r="U4056" s="11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1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5">
        <f t="shared" si="318"/>
        <v>41809.648506944446</v>
      </c>
      <c r="U4057" s="11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1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5">
        <f t="shared" si="318"/>
        <v>42554.832638888889</v>
      </c>
      <c r="U4058" s="11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1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5">
        <f t="shared" si="318"/>
        <v>42333.958333333328</v>
      </c>
      <c r="U4059" s="11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1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5">
        <f t="shared" si="318"/>
        <v>42461.165972222225</v>
      </c>
      <c r="U4060" s="11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1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5">
        <f t="shared" si="318"/>
        <v>41898.125</v>
      </c>
      <c r="U4061" s="1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1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5">
        <f t="shared" si="318"/>
        <v>41813.666666666664</v>
      </c>
      <c r="U4062" s="11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1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5">
        <f t="shared" si="318"/>
        <v>42481.099803240737</v>
      </c>
      <c r="U4063" s="11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1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5">
        <f t="shared" si="318"/>
        <v>42553.739212962959</v>
      </c>
      <c r="U4064" s="11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1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5">
        <f t="shared" si="318"/>
        <v>41817.681527777779</v>
      </c>
      <c r="U4065" s="11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1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5">
        <f t="shared" si="318"/>
        <v>42123.588263888887</v>
      </c>
      <c r="U4066" s="11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1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5">
        <f t="shared" si="318"/>
        <v>41863.951516203706</v>
      </c>
      <c r="U4067" s="11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1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5">
        <f t="shared" si="318"/>
        <v>42509.039212962962</v>
      </c>
      <c r="U4068" s="11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1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5">
        <f t="shared" si="318"/>
        <v>42275.117476851854</v>
      </c>
      <c r="U4069" s="11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1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5">
        <f t="shared" si="318"/>
        <v>42748.961805555555</v>
      </c>
      <c r="U4070" s="11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1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5">
        <f t="shared" si="318"/>
        <v>42063.5</v>
      </c>
      <c r="U4071" s="1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1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5">
        <f t="shared" si="318"/>
        <v>42064.125</v>
      </c>
      <c r="U4072" s="11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1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5">
        <f t="shared" si="318"/>
        <v>42730.804756944446</v>
      </c>
      <c r="U4073" s="11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1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5">
        <f t="shared" si="318"/>
        <v>41872.77443287037</v>
      </c>
      <c r="U4074" s="11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1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5">
        <f t="shared" si="318"/>
        <v>42133.166666666672</v>
      </c>
      <c r="U4075" s="11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1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5">
        <f t="shared" si="318"/>
        <v>42313.594618055555</v>
      </c>
      <c r="U4076" s="11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1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5">
        <f t="shared" si="318"/>
        <v>41820.727777777778</v>
      </c>
      <c r="U4077" s="11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1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5">
        <f t="shared" si="318"/>
        <v>41933.82708333333</v>
      </c>
      <c r="U4078" s="11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1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5">
        <f t="shared" si="318"/>
        <v>42725.7105787037</v>
      </c>
      <c r="U4079" s="11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1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5">
        <f t="shared" si="318"/>
        <v>42762.787523148145</v>
      </c>
      <c r="U4080" s="11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1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5">
        <f t="shared" si="318"/>
        <v>42540.938900462963</v>
      </c>
      <c r="U4081" s="1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1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5">
        <f t="shared" si="318"/>
        <v>42535.787500000006</v>
      </c>
      <c r="U4082" s="11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1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5">
        <f t="shared" si="318"/>
        <v>42071.539641203708</v>
      </c>
      <c r="U4083" s="11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1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5">
        <f t="shared" si="318"/>
        <v>42322.958333333328</v>
      </c>
      <c r="U4084" s="11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1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5">
        <f t="shared" si="318"/>
        <v>42383.761759259258</v>
      </c>
      <c r="U4085" s="11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1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5">
        <f t="shared" si="318"/>
        <v>42652.436412037037</v>
      </c>
      <c r="U4086" s="11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1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5">
        <f t="shared" si="318"/>
        <v>42087.165972222225</v>
      </c>
      <c r="U4087" s="11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1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5">
        <f t="shared" si="318"/>
        <v>42329.166666666672</v>
      </c>
      <c r="U4088" s="11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1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5">
        <f t="shared" si="318"/>
        <v>42568.742893518516</v>
      </c>
      <c r="U4089" s="11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1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5">
        <f t="shared" si="318"/>
        <v>42020.434722222228</v>
      </c>
      <c r="U4090" s="11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1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5">
        <f t="shared" si="318"/>
        <v>42155.732638888891</v>
      </c>
      <c r="U4091" s="1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1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5">
        <f t="shared" si="318"/>
        <v>42223.625</v>
      </c>
      <c r="U4092" s="11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1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5">
        <f t="shared" si="318"/>
        <v>42020.506377314814</v>
      </c>
      <c r="U4093" s="11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1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5">
        <f t="shared" si="318"/>
        <v>42099.153321759266</v>
      </c>
      <c r="U4094" s="11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1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5">
        <f t="shared" si="318"/>
        <v>42238.815891203703</v>
      </c>
      <c r="U4095" s="11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1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5">
        <f t="shared" si="318"/>
        <v>41934.207638888889</v>
      </c>
      <c r="U4096" s="11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1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5">
        <f t="shared" si="318"/>
        <v>42723.031828703708</v>
      </c>
      <c r="U4097" s="11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1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5">
        <f t="shared" si="318"/>
        <v>42794.368749999994</v>
      </c>
      <c r="U4098" s="11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1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1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1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5">
        <f t="shared" si="323"/>
        <v>42525.722187499996</v>
      </c>
      <c r="U4100" s="11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1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5">
        <f t="shared" si="323"/>
        <v>42615.850381944445</v>
      </c>
      <c r="U4101" s="1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1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5">
        <f t="shared" si="323"/>
        <v>41937.124884259261</v>
      </c>
      <c r="U4102" s="11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1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5">
        <f t="shared" si="323"/>
        <v>42760.903726851851</v>
      </c>
      <c r="U4103" s="11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1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5">
        <f t="shared" si="323"/>
        <v>42505.848067129627</v>
      </c>
      <c r="U4104" s="11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1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5">
        <f t="shared" si="323"/>
        <v>42242.772222222222</v>
      </c>
      <c r="U4105" s="11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1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5">
        <f t="shared" si="323"/>
        <v>42670.278171296297</v>
      </c>
      <c r="U4106" s="11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1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5">
        <f t="shared" si="323"/>
        <v>42730.010520833333</v>
      </c>
      <c r="U4107" s="11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1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5">
        <f t="shared" si="323"/>
        <v>42096.041666666672</v>
      </c>
      <c r="U4108" s="11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1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5">
        <f t="shared" si="323"/>
        <v>41906.916678240741</v>
      </c>
      <c r="U4109" s="11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1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5">
        <f t="shared" si="323"/>
        <v>42797.208333333328</v>
      </c>
      <c r="U4110" s="11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1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5">
        <f t="shared" si="323"/>
        <v>42337.581064814818</v>
      </c>
      <c r="U4111" s="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1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5">
        <f t="shared" si="323"/>
        <v>42572.626747685179</v>
      </c>
      <c r="U4112" s="11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1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5">
        <f t="shared" si="323"/>
        <v>42059.135879629626</v>
      </c>
      <c r="U4113" s="11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1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5">
        <f t="shared" si="323"/>
        <v>42428</v>
      </c>
      <c r="U4114" s="11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1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5">
        <f t="shared" si="323"/>
        <v>42377.273611111115</v>
      </c>
      <c r="U4115" s="11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20000"/>
        <customFilter operator="lessThanOrEqual" val="2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45BD-22E3-2046-915C-E62D9DACD4BA}">
  <dimension ref="A1:F14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  <c r="D1" t="s">
        <v>8365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25FA8-DE20-1447-A9A8-427481A1DF71}">
  <dimension ref="A1:F43"/>
  <sheetViews>
    <sheetView workbookViewId="0">
      <selection activeCell="L43" sqref="L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1"/>
      <c r="C6" s="11">
        <v>14</v>
      </c>
      <c r="D6" s="11"/>
      <c r="E6" s="11"/>
      <c r="F6" s="11">
        <v>14</v>
      </c>
    </row>
    <row r="7" spans="1:6" x14ac:dyDescent="0.2">
      <c r="A7" s="13" t="s">
        <v>8342</v>
      </c>
      <c r="B7" s="11">
        <v>3</v>
      </c>
      <c r="C7" s="11"/>
      <c r="D7" s="11"/>
      <c r="E7" s="11"/>
      <c r="F7" s="11">
        <v>3</v>
      </c>
    </row>
    <row r="8" spans="1:6" x14ac:dyDescent="0.2">
      <c r="A8" s="13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3" t="s">
        <v>8352</v>
      </c>
      <c r="B9" s="11"/>
      <c r="C9" s="11"/>
      <c r="D9" s="11"/>
      <c r="E9" s="11">
        <v>5</v>
      </c>
      <c r="F9" s="11">
        <v>5</v>
      </c>
    </row>
    <row r="10" spans="1:6" x14ac:dyDescent="0.2">
      <c r="A10" s="13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3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3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3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3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3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3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3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3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3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3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3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3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3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3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3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3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3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3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3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3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3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3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3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3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3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3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3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3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3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3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3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3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3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C82C-2E83-5249-8024-A176010FC0AB}">
  <dimension ref="A1:F18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8359</v>
      </c>
      <c r="B1" t="s">
        <v>8364</v>
      </c>
    </row>
    <row r="2" spans="1:6" x14ac:dyDescent="0.2">
      <c r="A2" s="12" t="s">
        <v>8368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9EF31-4377-D64A-9559-433E8AB37586}">
  <dimension ref="A1:E18"/>
  <sheetViews>
    <sheetView workbookViewId="0">
      <selection activeCell="D30" sqref="D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8368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8371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8373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8380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BE18B-4735-BF4C-8074-05CFAB44A135}">
  <dimension ref="A1:Q13"/>
  <sheetViews>
    <sheetView tabSelected="1" workbookViewId="0">
      <selection sqref="A1:A104857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6" max="6" width="17.6640625" bestFit="1" customWidth="1"/>
    <col min="7" max="7" width="14.33203125" bestFit="1" customWidth="1"/>
    <col min="8" max="8" width="16.83203125" bestFit="1" customWidth="1"/>
    <col min="15" max="15" width="13.5" bestFit="1" customWidth="1"/>
  </cols>
  <sheetData>
    <row r="1" spans="1:17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O1" t="s">
        <v>8381</v>
      </c>
      <c r="Q1" t="s">
        <v>8401</v>
      </c>
    </row>
    <row r="2" spans="1:17" x14ac:dyDescent="0.2">
      <c r="A2" t="s">
        <v>8389</v>
      </c>
      <c r="B2">
        <f>COUNTIFS(Data!$D:$D,"&lt;="&amp;$O2,Data!$F:$F,"successful",Data!$R:$R,"plays")</f>
        <v>141</v>
      </c>
      <c r="C2">
        <f>COUNTIFS(Data!$D:$D,"&lt;="&amp;$O2,Data!$F:$F,"failed",Data!$R:$R,"plays")</f>
        <v>45</v>
      </c>
      <c r="D2">
        <f>COUNTIFS(Data!$D:$D,"&lt;="&amp;$O2,Data!$F:$F,"canceled",Data!$R:$R,"plays")</f>
        <v>0</v>
      </c>
      <c r="E2">
        <f>SUM(B2:D2)</f>
        <v>186</v>
      </c>
      <c r="F2" s="20">
        <f>B2/$E2</f>
        <v>0.75806451612903225</v>
      </c>
      <c r="G2" s="20">
        <f t="shared" ref="G2:H13" si="0">C2/$E2</f>
        <v>0.24193548387096775</v>
      </c>
      <c r="H2" s="20">
        <f t="shared" si="0"/>
        <v>0</v>
      </c>
      <c r="O2">
        <v>999</v>
      </c>
      <c r="Q2" s="21">
        <f>SUM(F2:H2)</f>
        <v>1</v>
      </c>
    </row>
    <row r="3" spans="1:17" x14ac:dyDescent="0.2">
      <c r="A3" t="s">
        <v>8390</v>
      </c>
      <c r="B3">
        <f>COUNTIFS(Data!$D:$D,"&gt;="&amp;$O3,Data!$D:$D,"&lt;="&amp;$P3, Data!$F:$F,"successful",Data!$R:$R,"plays")</f>
        <v>388</v>
      </c>
      <c r="C3">
        <f>COUNTIFS(Data!$D:$D,"&gt;="&amp;$O3,Data!$D:$D,"&lt;="&amp;$P3, Data!$F:$F,"failed",Data!$R:$R,"plays")</f>
        <v>146</v>
      </c>
      <c r="D3">
        <f>COUNTIFS(Data!$D:$D,"&gt;="&amp;$O3,Data!$D:$D,"&lt;="&amp;$P3, Data!$F:$F,"canceled",Data!$R:$R,"plays")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 t="shared" si="0"/>
        <v>0</v>
      </c>
      <c r="O3">
        <v>1000</v>
      </c>
      <c r="P3">
        <v>4999</v>
      </c>
      <c r="Q3" s="21">
        <f t="shared" ref="Q3:Q13" si="3">SUM(F3:H3)</f>
        <v>1</v>
      </c>
    </row>
    <row r="4" spans="1:17" x14ac:dyDescent="0.2">
      <c r="A4" t="s">
        <v>8391</v>
      </c>
      <c r="B4">
        <f>COUNTIFS(Data!$D:$D,"&gt;="&amp;$O4,Data!$D:$D,"&lt;="&amp;$P4, Data!$F:$F,"successful",Data!$R:$R,"plays")</f>
        <v>93</v>
      </c>
      <c r="C4">
        <f>COUNTIFS(Data!$D:$D,"&gt;="&amp;$O4,Data!$D:$D,"&lt;="&amp;$P4, Data!$F:$F,"failed",Data!$R:$R,"plays")</f>
        <v>76</v>
      </c>
      <c r="D4">
        <f>COUNTIFS(Data!$D:$D,"&gt;="&amp;$O4,Data!$D:$D,"&lt;="&amp;$P4, Data!$F:$F,"canceled",Data!$R:$R,"plays")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  <c r="O4">
        <v>5000</v>
      </c>
      <c r="P4">
        <v>9999</v>
      </c>
      <c r="Q4" s="21">
        <f t="shared" si="3"/>
        <v>1</v>
      </c>
    </row>
    <row r="5" spans="1:17" x14ac:dyDescent="0.2">
      <c r="A5" t="s">
        <v>8392</v>
      </c>
      <c r="B5">
        <f>COUNTIFS(Data!$D:$D,"&gt;="&amp;$O5,Data!$D:$D,"&lt;="&amp;$P5, Data!$F:$F,"successful",Data!$R:$R,"plays")</f>
        <v>39</v>
      </c>
      <c r="C5">
        <f>COUNTIFS(Data!$D:$D,"&gt;="&amp;$O5,Data!$D:$D,"&lt;="&amp;$P5, Data!$F:$F,"failed",Data!$R:$R,"plays")</f>
        <v>33</v>
      </c>
      <c r="D5">
        <f>COUNTIFS(Data!$D:$D,"&gt;="&amp;$O5,Data!$D:$D,"&lt;="&amp;$P5, Data!$F:$F,"canceled",Data!$R:$R,"plays")</f>
        <v>0</v>
      </c>
      <c r="E5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  <c r="O5">
        <v>10000</v>
      </c>
      <c r="P5">
        <v>14999</v>
      </c>
      <c r="Q5" s="21">
        <f t="shared" si="3"/>
        <v>1</v>
      </c>
    </row>
    <row r="6" spans="1:17" x14ac:dyDescent="0.2">
      <c r="A6" t="s">
        <v>8393</v>
      </c>
      <c r="B6">
        <f>COUNTIFS(Data!$D:$D,"&gt;="&amp;$O6,Data!$D:$D,"&lt;="&amp;$P6, Data!$F:$F,"successful",Data!$R:$R,"plays")</f>
        <v>12</v>
      </c>
      <c r="C6">
        <f>COUNTIFS(Data!$D:$D,"&gt;="&amp;$O6,Data!$D:$D,"&lt;="&amp;$P6, Data!$F:$F,"failed",Data!$R:$R,"plays")</f>
        <v>12</v>
      </c>
      <c r="D6">
        <f>COUNTIFS(Data!$D:$D,"&gt;="&amp;$O6,Data!$D:$D,"&lt;="&amp;$P6, Data!$F:$F,"canceled",Data!$R:$R,"plays")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  <c r="O6">
        <v>15000</v>
      </c>
      <c r="P6">
        <v>19999</v>
      </c>
      <c r="Q6" s="21">
        <f t="shared" si="3"/>
        <v>1</v>
      </c>
    </row>
    <row r="7" spans="1:17" x14ac:dyDescent="0.2">
      <c r="A7" t="s">
        <v>8394</v>
      </c>
      <c r="B7">
        <f>COUNTIFS(Data!$D:$D,"&gt;="&amp;$O7,Data!$D:$D,"&lt;="&amp;$P7, Data!$F:$F,"successful",Data!$R:$R,"plays")</f>
        <v>9</v>
      </c>
      <c r="C7">
        <f>COUNTIFS(Data!$D:$D,"&gt;="&amp;$O7,Data!$D:$D,"&lt;="&amp;$P7, Data!$F:$F,"failed",Data!$R:$R,"plays")</f>
        <v>11</v>
      </c>
      <c r="D7">
        <f>COUNTIFS(Data!$D:$D,"&gt;="&amp;$O7,Data!$D:$D,"&lt;="&amp;$P7, Data!$F:$F,"canceled",Data!$R:$R,"plays")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  <c r="O7">
        <v>20000</v>
      </c>
      <c r="P7">
        <v>24999</v>
      </c>
      <c r="Q7" s="21">
        <f t="shared" si="3"/>
        <v>1</v>
      </c>
    </row>
    <row r="8" spans="1:17" x14ac:dyDescent="0.2">
      <c r="A8" t="s">
        <v>8395</v>
      </c>
      <c r="B8">
        <f>COUNTIFS(Data!$D:$D,"&gt;="&amp;$O8,Data!$D:$D,"&lt;="&amp;$P8, Data!$F:$F,"successful",Data!$R:$R,"plays")</f>
        <v>1</v>
      </c>
      <c r="C8">
        <f>COUNTIFS(Data!$D:$D,"&gt;="&amp;$O8,Data!$D:$D,"&lt;="&amp;$P8, Data!$F:$F,"failed",Data!$R:$R,"plays")</f>
        <v>4</v>
      </c>
      <c r="D8">
        <f>COUNTIFS(Data!$D:$D,"&gt;="&amp;$O8,Data!$D:$D,"&lt;="&amp;$P8, Data!$F:$F,"canceled",Data!$R:$R,"plays")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  <c r="O8">
        <v>25000</v>
      </c>
      <c r="P8">
        <v>29999</v>
      </c>
      <c r="Q8" s="21">
        <f t="shared" si="3"/>
        <v>1</v>
      </c>
    </row>
    <row r="9" spans="1:17" x14ac:dyDescent="0.2">
      <c r="A9" t="s">
        <v>8396</v>
      </c>
      <c r="B9">
        <f>COUNTIFS(Data!$D:$D,"&gt;="&amp;$O9,Data!$D:$D,"&lt;="&amp;$P9, Data!$F:$F,"successful",Data!$R:$R,"plays")</f>
        <v>3</v>
      </c>
      <c r="C9">
        <f>COUNTIFS(Data!$D:$D,"&gt;="&amp;$O9,Data!$D:$D,"&lt;="&amp;$P9, Data!$F:$F,"failed",Data!$R:$R,"plays")</f>
        <v>8</v>
      </c>
      <c r="D9">
        <f>COUNTIFS(Data!$D:$D,"&gt;="&amp;$O9,Data!$D:$D,"&lt;="&amp;$P9, Data!$F:$F,"canceled",Data!$R:$R,"plays")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  <c r="O9">
        <v>30000</v>
      </c>
      <c r="P9">
        <v>34999</v>
      </c>
      <c r="Q9" s="21">
        <f t="shared" si="3"/>
        <v>1</v>
      </c>
    </row>
    <row r="10" spans="1:17" x14ac:dyDescent="0.2">
      <c r="A10" t="s">
        <v>8397</v>
      </c>
      <c r="B10">
        <f>COUNTIFS(Data!$D:$D,"&gt;="&amp;$O10,Data!$D:$D,"&lt;="&amp;$P10, Data!$F:$F,"successful",Data!$R:$R,"plays")</f>
        <v>4</v>
      </c>
      <c r="C10">
        <f>COUNTIFS(Data!$D:$D,"&gt;="&amp;$O10,Data!$D:$D,"&lt;="&amp;$P10, Data!$F:$F,"failed",Data!$R:$R,"plays")</f>
        <v>2</v>
      </c>
      <c r="D10">
        <f>COUNTIFS(Data!$D:$D,"&gt;="&amp;$O10,Data!$D:$D,"&lt;="&amp;$P10, Data!$F:$F,"canceled",Data!$R:$R,"plays")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  <c r="O10">
        <v>35000</v>
      </c>
      <c r="P10">
        <v>39999</v>
      </c>
      <c r="Q10" s="21">
        <f t="shared" si="3"/>
        <v>1</v>
      </c>
    </row>
    <row r="11" spans="1:17" x14ac:dyDescent="0.2">
      <c r="A11" t="s">
        <v>8398</v>
      </c>
      <c r="B11">
        <f>COUNTIFS(Data!$D:$D,"&gt;="&amp;$O11,Data!$D:$D,"&lt;="&amp;$P11, Data!$F:$F,"successful",Data!$R:$R,"plays")</f>
        <v>2</v>
      </c>
      <c r="C11">
        <f>COUNTIFS(Data!$D:$D,"&gt;="&amp;$O11,Data!$D:$D,"&lt;="&amp;$P11, Data!$F:$F,"failed",Data!$R:$R,"plays")</f>
        <v>1</v>
      </c>
      <c r="D11">
        <f>COUNTIFS(Data!$D:$D,"&gt;="&amp;$O11,Data!$D:$D,"&lt;="&amp;$P11, Data!$F:$F,"canceled",Data!$R:$R,"plays")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  <c r="O11">
        <v>40000</v>
      </c>
      <c r="P11">
        <v>44999</v>
      </c>
      <c r="Q11" s="21">
        <f t="shared" si="3"/>
        <v>1</v>
      </c>
    </row>
    <row r="12" spans="1:17" x14ac:dyDescent="0.2">
      <c r="A12" t="s">
        <v>8399</v>
      </c>
      <c r="B12">
        <f>COUNTIFS(Data!$D:$D,"&gt;="&amp;$O12,Data!$D:$D,"&lt;="&amp;$P12, Data!$F:$F,"successful",Data!$R:$R,"plays")</f>
        <v>0</v>
      </c>
      <c r="C12">
        <f>COUNTIFS(Data!$D:$D,"&gt;="&amp;$O12,Data!$D:$D,"&lt;="&amp;$P12, Data!$F:$F,"failed",Data!$R:$R,"plays")</f>
        <v>1</v>
      </c>
      <c r="D12">
        <f>COUNTIFS(Data!$D:$D,"&gt;="&amp;$O12,Data!$D:$D,"&lt;="&amp;$P12, Data!$F:$F,"canceled",Data!$R:$R,"plays")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  <c r="O12">
        <v>45000</v>
      </c>
      <c r="P12">
        <v>49999</v>
      </c>
      <c r="Q12" s="21">
        <f t="shared" si="3"/>
        <v>1</v>
      </c>
    </row>
    <row r="13" spans="1:17" x14ac:dyDescent="0.2">
      <c r="A13" t="s">
        <v>8400</v>
      </c>
      <c r="B13">
        <f>COUNTIFS(Data!$D:$D,"&gt;="&amp;$O13,Data!$F:$F,"successful",Data!$R:$R,"plays")</f>
        <v>2</v>
      </c>
      <c r="C13">
        <f>COUNTIFS(Data!$D:$D,"&gt;="&amp;$O13,Data!$F:$F,"failed",Data!$R:$R,"plays")</f>
        <v>14</v>
      </c>
      <c r="D13">
        <f>COUNTIFS(Data!$D:$D,"&gt;="&amp;$O13,Data!$F:$F,"canceled",Data!$R:$R,"plays")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  <c r="O13">
        <v>50000</v>
      </c>
      <c r="Q13" s="21">
        <f t="shared" si="3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Parent_Categor_Outcomes</vt:lpstr>
      <vt:lpstr>Subcategory_Statistics</vt:lpstr>
      <vt:lpstr>Outcomes_Based_On_Launch_Date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 C</cp:lastModifiedBy>
  <dcterms:created xsi:type="dcterms:W3CDTF">2017-04-20T15:17:24Z</dcterms:created>
  <dcterms:modified xsi:type="dcterms:W3CDTF">2022-08-27T15:37:56Z</dcterms:modified>
</cp:coreProperties>
</file>