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fking/Documents/GitHub/toilet_observational_study/participant_meta_data/"/>
    </mc:Choice>
  </mc:AlternateContent>
  <xr:revisionPtr revIDLastSave="0" documentId="13_ncr:1_{28315B01-8553-AA4D-A1E4-F25492BA739D}" xr6:coauthVersionLast="47" xr6:coauthVersionMax="47" xr10:uidLastSave="{00000000-0000-0000-0000-000000000000}"/>
  <bookViews>
    <workbookView xWindow="0" yWindow="500" windowWidth="73780" windowHeight="38740" activeTab="2" xr2:uid="{00000000-000D-0000-FFFF-FFFF00000000}"/>
  </bookViews>
  <sheets>
    <sheet name="Sheet2" sheetId="9" r:id="rId1"/>
    <sheet name="Full data" sheetId="1" r:id="rId2"/>
    <sheet name="clean_data" sheetId="10" r:id="rId3"/>
    <sheet name="Women-only" sheetId="2" r:id="rId4"/>
    <sheet name="Men-only" sheetId="3" r:id="rId5"/>
    <sheet name="Gender N" sheetId="7" r:id="rId6"/>
    <sheet name="Sheet1" sheetId="8" r:id="rId7"/>
  </sheets>
  <definedNames>
    <definedName name="_xlnm._FilterDatabase" localSheetId="1" hidden="1">'Full data'!$A$1:$J$105</definedName>
    <definedName name="_xlnm._FilterDatabase" localSheetId="5" hidden="1">'Gender N'!$A$1:$J$105</definedName>
    <definedName name="_xlnm._FilterDatabase" localSheetId="4" hidden="1">'Men-only'!$A$1:$I$105</definedName>
    <definedName name="_xlnm._FilterDatabase" localSheetId="3" hidden="1">'Women-only'!$A$1:$I$34</definedName>
    <definedName name="_xlcn.WorksheetConnection_FulldataA1J651" hidden="1">'Full data'!$A$1:$J$65</definedName>
    <definedName name="_xlcn.WorksheetConnection_Newparticipant_meta_dataanalysis.xlsxTable141" hidden="1">Table14[]</definedName>
  </definedNames>
  <calcPr calcId="191029"/>
  <pivotCaches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Full data!$A$1:$J$65"/>
          <x15:modelTable id="Table14" name="Table14" connection="WorksheetConnection_New participant_meta_data analysis.xlsx!Table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5" i="10" l="1"/>
  <c r="D105" i="10"/>
  <c r="G104" i="10"/>
  <c r="D104" i="10"/>
  <c r="G103" i="10"/>
  <c r="D103" i="10"/>
  <c r="G102" i="10"/>
  <c r="D102" i="10"/>
  <c r="G101" i="10"/>
  <c r="D101" i="10"/>
  <c r="G100" i="10"/>
  <c r="D100" i="10"/>
  <c r="G99" i="10"/>
  <c r="D99" i="10"/>
  <c r="G98" i="10"/>
  <c r="D98" i="10"/>
  <c r="G97" i="10"/>
  <c r="D97" i="10"/>
  <c r="G96" i="10"/>
  <c r="D96" i="10"/>
  <c r="G95" i="10"/>
  <c r="D95" i="10"/>
  <c r="G94" i="10"/>
  <c r="D94" i="10"/>
  <c r="G93" i="10"/>
  <c r="D93" i="10"/>
  <c r="G92" i="10"/>
  <c r="D92" i="10"/>
  <c r="G91" i="10"/>
  <c r="D91" i="10"/>
  <c r="G90" i="10"/>
  <c r="D90" i="10"/>
  <c r="G89" i="10"/>
  <c r="D89" i="10"/>
  <c r="G88" i="10"/>
  <c r="D88" i="10"/>
  <c r="G87" i="10"/>
  <c r="D87" i="10"/>
  <c r="G86" i="10"/>
  <c r="D86" i="10"/>
  <c r="G85" i="10"/>
  <c r="D85" i="10"/>
  <c r="G84" i="10"/>
  <c r="D84" i="10"/>
  <c r="G83" i="10"/>
  <c r="D83" i="10"/>
  <c r="G82" i="10"/>
  <c r="D82" i="10"/>
  <c r="G81" i="10"/>
  <c r="D81" i="10"/>
  <c r="G80" i="10"/>
  <c r="D80" i="10"/>
  <c r="G79" i="10"/>
  <c r="D79" i="10"/>
  <c r="G78" i="10"/>
  <c r="D78" i="10"/>
  <c r="G77" i="10"/>
  <c r="D77" i="10"/>
  <c r="G76" i="10"/>
  <c r="D76" i="10"/>
  <c r="G75" i="10"/>
  <c r="D75" i="10"/>
  <c r="G74" i="10"/>
  <c r="D74" i="10"/>
  <c r="G73" i="10"/>
  <c r="D73" i="10"/>
  <c r="G72" i="10"/>
  <c r="D72" i="10"/>
  <c r="G71" i="10"/>
  <c r="D71" i="10"/>
  <c r="G70" i="10"/>
  <c r="D70" i="10"/>
  <c r="G69" i="10"/>
  <c r="D69" i="10"/>
  <c r="G68" i="10"/>
  <c r="D68" i="10"/>
  <c r="G67" i="10"/>
  <c r="D67" i="10"/>
  <c r="G66" i="10"/>
  <c r="D66" i="10"/>
  <c r="G65" i="10"/>
  <c r="D65" i="10"/>
  <c r="G64" i="10"/>
  <c r="D64" i="10"/>
  <c r="G63" i="10"/>
  <c r="D63" i="10"/>
  <c r="G62" i="10"/>
  <c r="D62" i="10"/>
  <c r="G61" i="10"/>
  <c r="D61" i="10"/>
  <c r="G60" i="10"/>
  <c r="D60" i="10"/>
  <c r="G59" i="10"/>
  <c r="D59" i="10"/>
  <c r="G58" i="10"/>
  <c r="D58" i="10"/>
  <c r="G57" i="10"/>
  <c r="D57" i="10"/>
  <c r="G56" i="10"/>
  <c r="D56" i="10"/>
  <c r="G55" i="10"/>
  <c r="D55" i="10"/>
  <c r="G54" i="10"/>
  <c r="D54" i="10"/>
  <c r="G53" i="10"/>
  <c r="D53" i="10"/>
  <c r="G52" i="10"/>
  <c r="D52" i="10"/>
  <c r="G51" i="10"/>
  <c r="D51" i="10"/>
  <c r="G50" i="10"/>
  <c r="D50" i="10"/>
  <c r="G49" i="10"/>
  <c r="D49" i="10"/>
  <c r="G48" i="10"/>
  <c r="D48" i="10"/>
  <c r="G47" i="10"/>
  <c r="D47" i="10"/>
  <c r="G46" i="10"/>
  <c r="D46" i="10"/>
  <c r="G45" i="10"/>
  <c r="D45" i="10"/>
  <c r="G44" i="10"/>
  <c r="D44" i="10"/>
  <c r="G43" i="10"/>
  <c r="D43" i="10"/>
  <c r="G42" i="10"/>
  <c r="D42" i="10"/>
  <c r="G41" i="10"/>
  <c r="D41" i="10"/>
  <c r="G40" i="10"/>
  <c r="D40" i="10"/>
  <c r="G39" i="10"/>
  <c r="D39" i="10"/>
  <c r="G38" i="10"/>
  <c r="D38" i="10"/>
  <c r="G37" i="10"/>
  <c r="D37" i="10"/>
  <c r="G36" i="10"/>
  <c r="D36" i="10"/>
  <c r="G35" i="10"/>
  <c r="D35" i="10"/>
  <c r="G34" i="10"/>
  <c r="D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G3" i="10"/>
  <c r="D3" i="10"/>
  <c r="G2" i="10"/>
  <c r="D2" i="10"/>
  <c r="C10" i="8"/>
  <c r="C11" i="8"/>
  <c r="C12" i="8"/>
  <c r="C13" i="8"/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59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G58" i="7"/>
  <c r="D58" i="7"/>
  <c r="G57" i="7"/>
  <c r="D57" i="7"/>
  <c r="G56" i="7"/>
  <c r="D56" i="7"/>
  <c r="G55" i="7"/>
  <c r="D55" i="7"/>
  <c r="G54" i="7"/>
  <c r="D54" i="7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G37" i="7"/>
  <c r="D37" i="7"/>
  <c r="G36" i="7"/>
  <c r="D36" i="7"/>
  <c r="G35" i="7"/>
  <c r="D35" i="7"/>
  <c r="G34" i="7"/>
  <c r="D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G2" i="7"/>
  <c r="D2" i="7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35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G2" i="2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41" i="2" l="1"/>
  <c r="L40" i="2"/>
  <c r="L108" i="3"/>
  <c r="K74" i="1"/>
  <c r="J113" i="7"/>
  <c r="L39" i="2"/>
  <c r="L38" i="2"/>
  <c r="K41" i="2"/>
  <c r="L109" i="3"/>
  <c r="L110" i="3"/>
  <c r="K110" i="3"/>
  <c r="I113" i="7"/>
  <c r="K108" i="3"/>
  <c r="K109" i="3"/>
  <c r="K39" i="2"/>
  <c r="K40" i="2"/>
  <c r="K38" i="2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ull data!$A$1:$J$6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ulldataA1J651"/>
        </x15:connection>
      </ext>
    </extLst>
  </connection>
  <connection id="3" xr16:uid="{00000000-0015-0000-FFFF-FFFF02000000}" name="WorksheetConnection_New participant_meta_data analysis.xlsx!Table14" type="102" refreshedVersion="6" minRefreshableVersion="5">
    <extLst>
      <ext xmlns:x15="http://schemas.microsoft.com/office/spreadsheetml/2010/11/main" uri="{DE250136-89BD-433C-8126-D09CA5730AF9}">
        <x15:connection id="Table14">
          <x15:rangePr sourceName="_xlcn.WorksheetConnection_Newparticipant_meta_dataanalysis.xlsxTable141"/>
        </x15:connection>
      </ext>
    </extLst>
  </connection>
</connections>
</file>

<file path=xl/sharedStrings.xml><?xml version="1.0" encoding="utf-8"?>
<sst xmlns="http://schemas.openxmlformats.org/spreadsheetml/2006/main" count="1796" uniqueCount="89">
  <si>
    <t>participantID</t>
  </si>
  <si>
    <t>start_time</t>
  </si>
  <si>
    <t>stop_time</t>
  </si>
  <si>
    <t>Duration</t>
  </si>
  <si>
    <t>toilet_type</t>
  </si>
  <si>
    <t>activity</t>
  </si>
  <si>
    <t>WT_001_W</t>
  </si>
  <si>
    <t>W</t>
  </si>
  <si>
    <t>U</t>
  </si>
  <si>
    <t>D</t>
  </si>
  <si>
    <t>M</t>
  </si>
  <si>
    <t>WT_002_W</t>
  </si>
  <si>
    <t>WT_003_W</t>
  </si>
  <si>
    <t>WT_004_W</t>
  </si>
  <si>
    <t>WT_005_W</t>
  </si>
  <si>
    <t>WT_006_W</t>
  </si>
  <si>
    <t>WT_007_W</t>
  </si>
  <si>
    <t>WT_008_W</t>
  </si>
  <si>
    <t>WT_009_W</t>
  </si>
  <si>
    <t>WT_010_W</t>
  </si>
  <si>
    <t>WT_011_W</t>
  </si>
  <si>
    <t>MT_001_M</t>
  </si>
  <si>
    <t>MT_002_M</t>
  </si>
  <si>
    <t>MT_003_M</t>
  </si>
  <si>
    <t>MT_004_M</t>
  </si>
  <si>
    <t>MT_005_M</t>
  </si>
  <si>
    <t>MT_006_M</t>
  </si>
  <si>
    <t>MT_007_M</t>
  </si>
  <si>
    <t>MT_008_M</t>
  </si>
  <si>
    <t>MT_009_M</t>
  </si>
  <si>
    <t>MT_010_M</t>
  </si>
  <si>
    <t>MT_011_M</t>
  </si>
  <si>
    <t>GT_012_W</t>
  </si>
  <si>
    <t>GT_013_M</t>
  </si>
  <si>
    <t>GT_014_W</t>
  </si>
  <si>
    <t>GT_015_W</t>
  </si>
  <si>
    <t>GT_016_W</t>
  </si>
  <si>
    <t>GT_017_W</t>
  </si>
  <si>
    <t>GT_018_W</t>
  </si>
  <si>
    <t>GT_019_M</t>
  </si>
  <si>
    <t>GT_020_M</t>
  </si>
  <si>
    <t>GT_021_M</t>
  </si>
  <si>
    <t>GT_022_M</t>
  </si>
  <si>
    <t>GT_023_W</t>
  </si>
  <si>
    <t>GT_024_M</t>
  </si>
  <si>
    <t>GT_025_W</t>
  </si>
  <si>
    <t>GT_026_W</t>
  </si>
  <si>
    <t>GT_027_M</t>
  </si>
  <si>
    <t>GT_028_M</t>
  </si>
  <si>
    <t>GT_029_M</t>
  </si>
  <si>
    <t>GT_030_M</t>
  </si>
  <si>
    <t>GN</t>
  </si>
  <si>
    <t>Gender</t>
  </si>
  <si>
    <t>F</t>
  </si>
  <si>
    <t>Duration (m)</t>
  </si>
  <si>
    <t>mm</t>
  </si>
  <si>
    <t>ss</t>
  </si>
  <si>
    <t>mn*60</t>
  </si>
  <si>
    <t>total in sec</t>
  </si>
  <si>
    <t>Urination</t>
  </si>
  <si>
    <t>Defecation</t>
  </si>
  <si>
    <t>sec</t>
  </si>
  <si>
    <t>Female</t>
  </si>
  <si>
    <t>Male</t>
  </si>
  <si>
    <t>MHM</t>
  </si>
  <si>
    <t>Mean</t>
  </si>
  <si>
    <t>SD</t>
  </si>
  <si>
    <t>Overall</t>
  </si>
  <si>
    <t xml:space="preserve">Overall </t>
  </si>
  <si>
    <t>Column1</t>
  </si>
  <si>
    <t xml:space="preserve">Women's </t>
  </si>
  <si>
    <t xml:space="preserve">Men's </t>
  </si>
  <si>
    <t xml:space="preserve">Gender Neutral </t>
  </si>
  <si>
    <t xml:space="preserve">Urination </t>
  </si>
  <si>
    <t xml:space="preserve">Defecation </t>
  </si>
  <si>
    <t xml:space="preserve">MHM </t>
  </si>
  <si>
    <t>MEAN</t>
  </si>
  <si>
    <t>STANDARD DEVIATION</t>
  </si>
  <si>
    <t>Women's</t>
  </si>
  <si>
    <t>Gender Neutral</t>
  </si>
  <si>
    <t>Row Labels</t>
  </si>
  <si>
    <t>Grand Total</t>
  </si>
  <si>
    <t>Column Labels</t>
  </si>
  <si>
    <t>GN Total</t>
  </si>
  <si>
    <t>Total duration</t>
  </si>
  <si>
    <t>Average of Total duration</t>
  </si>
  <si>
    <t>MEAN: Time spent in toilet</t>
  </si>
  <si>
    <t>StdDev of total sec</t>
  </si>
  <si>
    <t>StdDev of 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</si>
</sst>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3" borderId="0" xfId="0" applyFill="1" applyAlignment="1">
      <alignment horizontal="left"/>
    </xf>
    <xf numFmtId="1" fontId="0" fillId="3" borderId="0" xfId="0" applyNumberFormat="1" applyFill="1"/>
    <xf numFmtId="0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88">
    <dxf>
      <numFmt numFmtId="1" formatCode="0"/>
    </dxf>
    <dxf>
      <numFmt numFmtId="1" formatCode="0"/>
    </dxf>
    <dxf>
      <alignment horizontal="center" readingOrder="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[New_participant_meta_data analysis.xlsx]Full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data'!$L$3:$L$4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data'!$K$5:$K$8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data'!$L$5:$L$8</c:f>
              <c:numCache>
                <c:formatCode>General</c:formatCode>
                <c:ptCount val="3"/>
                <c:pt idx="0">
                  <c:v>329</c:v>
                </c:pt>
                <c:pt idx="1">
                  <c:v>181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8-4779-B64B-72E284576BE7}"/>
            </c:ext>
          </c:extLst>
        </c:ser>
        <c:ser>
          <c:idx val="1"/>
          <c:order val="1"/>
          <c:tx>
            <c:strRef>
              <c:f>'Full data'!$M$3:$M$4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data'!$K$5:$K$8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data'!$M$5:$M$8</c:f>
              <c:numCache>
                <c:formatCode>General</c:formatCode>
                <c:ptCount val="3"/>
                <c:pt idx="0">
                  <c:v>341.41666666666669</c:v>
                </c:pt>
                <c:pt idx="2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8-4779-B64B-72E284576BE7}"/>
            </c:ext>
          </c:extLst>
        </c:ser>
        <c:ser>
          <c:idx val="2"/>
          <c:order val="2"/>
          <c:tx>
            <c:strRef>
              <c:f>'Full data'!$N$3:$N$4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data'!$K$5:$K$8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data'!$N$5:$N$8</c:f>
              <c:numCache>
                <c:formatCode>0</c:formatCode>
                <c:ptCount val="3"/>
                <c:pt idx="0">
                  <c:v>330.81818181818181</c:v>
                </c:pt>
                <c:pt idx="1">
                  <c:v>165.72727272727272</c:v>
                </c:pt>
                <c:pt idx="2">
                  <c:v>133.45454545454547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8-4779-B64B-72E28457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58128"/>
        <c:axId val="644356488"/>
      </c:barChart>
      <c:catAx>
        <c:axId val="6443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6488"/>
        <c:crosses val="autoZero"/>
        <c:auto val="1"/>
        <c:lblAlgn val="ctr"/>
        <c:lblOffset val="100"/>
        <c:noMultiLvlLbl val="0"/>
      </c:catAx>
      <c:valAx>
        <c:axId val="644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[New_participant_meta_data analysis.xlsx]Full data!PivotTable3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data'!$S$3:$S$5</c:f>
              <c:strCache>
                <c:ptCount val="1"/>
                <c:pt idx="0">
                  <c:v>GN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data'!$R$6:$R$9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data'!$S$6:$S$9</c:f>
              <c:numCache>
                <c:formatCode>General</c:formatCode>
                <c:ptCount val="3"/>
                <c:pt idx="0">
                  <c:v>323.5</c:v>
                </c:pt>
                <c:pt idx="1">
                  <c:v>181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367-B2C2-96BE82FDAA0C}"/>
            </c:ext>
          </c:extLst>
        </c:ser>
        <c:ser>
          <c:idx val="1"/>
          <c:order val="1"/>
          <c:tx>
            <c:strRef>
              <c:f>'Full data'!$T$3:$T$5</c:f>
              <c:strCache>
                <c:ptCount val="1"/>
                <c:pt idx="0">
                  <c:v>GN -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data'!$R$6:$R$9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data'!$T$6:$T$9</c:f>
              <c:numCache>
                <c:formatCode>General</c:formatCode>
                <c:ptCount val="3"/>
                <c:pt idx="0">
                  <c:v>340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B-4367-B2C2-96BE82FD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59096"/>
        <c:axId val="645267624"/>
      </c:barChart>
      <c:catAx>
        <c:axId val="64525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7624"/>
        <c:crosses val="autoZero"/>
        <c:auto val="1"/>
        <c:lblAlgn val="ctr"/>
        <c:lblOffset val="100"/>
        <c:noMultiLvlLbl val="0"/>
      </c:catAx>
      <c:valAx>
        <c:axId val="6452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[New_participant_meta_data analysis.xlsx]Full data!PivotTable4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data'!$L$22:$L$23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data'!$K$24:$K$27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data'!$L$24:$L$27</c:f>
              <c:numCache>
                <c:formatCode>General</c:formatCode>
                <c:ptCount val="3"/>
                <c:pt idx="0">
                  <c:v>188.74056267797869</c:v>
                </c:pt>
                <c:pt idx="1">
                  <c:v>#N/A</c:v>
                </c:pt>
                <c:pt idx="2">
                  <c:v>35.510561809129406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3-4F18-8EBA-8E12772392A4}"/>
            </c:ext>
          </c:extLst>
        </c:ser>
        <c:ser>
          <c:idx val="1"/>
          <c:order val="1"/>
          <c:tx>
            <c:strRef>
              <c:f>'Full data'!$M$22:$M$23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data'!$K$24:$K$27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data'!$M$24:$M$27</c:f>
              <c:numCache>
                <c:formatCode>General</c:formatCode>
                <c:ptCount val="3"/>
                <c:pt idx="0">
                  <c:v>196.49402412071345</c:v>
                </c:pt>
                <c:pt idx="2">
                  <c:v>29.548496346914785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3-4F18-8EBA-8E12772392A4}"/>
            </c:ext>
          </c:extLst>
        </c:ser>
        <c:ser>
          <c:idx val="2"/>
          <c:order val="2"/>
          <c:tx>
            <c:strRef>
              <c:f>'Full data'!$N$22:$N$23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data'!$K$24:$K$27</c:f>
              <c:strCache>
                <c:ptCount val="3"/>
                <c:pt idx="0">
                  <c:v>D</c:v>
                </c:pt>
                <c:pt idx="1">
                  <c:v>MHM</c:v>
                </c:pt>
                <c:pt idx="2">
                  <c:v>U</c:v>
                </c:pt>
              </c:strCache>
            </c:strRef>
          </c:cat>
          <c:val>
            <c:numRef>
              <c:f>'Full data'!$N$24:$N$27</c:f>
              <c:numCache>
                <c:formatCode>0</c:formatCode>
                <c:ptCount val="3"/>
                <c:pt idx="0">
                  <c:v>207.04869870724531</c:v>
                </c:pt>
                <c:pt idx="1">
                  <c:v>47.055479827732952</c:v>
                </c:pt>
                <c:pt idx="2">
                  <c:v>50.464569028901124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3-4F18-8EBA-8E127723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72872"/>
        <c:axId val="645273200"/>
      </c:barChart>
      <c:catAx>
        <c:axId val="6452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3200"/>
        <c:crosses val="autoZero"/>
        <c:auto val="1"/>
        <c:lblAlgn val="ctr"/>
        <c:lblOffset val="100"/>
        <c:noMultiLvlLbl val="0"/>
      </c:catAx>
      <c:valAx>
        <c:axId val="645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9</xdr:row>
      <xdr:rowOff>9525</xdr:rowOff>
    </xdr:from>
    <xdr:to>
      <xdr:col>15</xdr:col>
      <xdr:colOff>12700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12699</xdr:colOff>
      <xdr:row>9</xdr:row>
      <xdr:rowOff>174625</xdr:rowOff>
    </xdr:from>
    <xdr:to>
      <xdr:col>21</xdr:col>
      <xdr:colOff>19050</xdr:colOff>
      <xdr:row>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231775</xdr:colOff>
      <xdr:row>21</xdr:row>
      <xdr:rowOff>187325</xdr:rowOff>
    </xdr:from>
    <xdr:to>
      <xdr:col>20</xdr:col>
      <xdr:colOff>603250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hra Hasan" refreshedDate="44805.499811921298" createdVersion="6" refreshedVersion="6" minRefreshableVersion="3" recordCount="64" xr:uid="{00000000-000A-0000-FFFF-FFFF34000000}">
  <cacheSource type="worksheet">
    <worksheetSource ref="A1:J65" sheet="Full data"/>
  </cacheSource>
  <cacheFields count="10">
    <cacheField name="participantID" numFmtId="0">
      <sharedItems/>
    </cacheField>
    <cacheField name="start_time" numFmtId="22">
      <sharedItems containsSemiMixedTypes="0" containsNonDate="0" containsDate="1" containsString="0" minDate="2022-07-25T15:16:00" maxDate="2022-07-29T11:26:00"/>
    </cacheField>
    <cacheField name="stop_time" numFmtId="22">
      <sharedItems containsSemiMixedTypes="0" containsNonDate="0" containsDate="1" containsString="0" minDate="2022-07-25T15:18:18" maxDate="2022-07-29T11:34:32"/>
    </cacheField>
    <cacheField name="Duration" numFmtId="0">
      <sharedItems/>
    </cacheField>
    <cacheField name="mn*60" numFmtId="0">
      <sharedItems containsSemiMixedTypes="0" containsString="0" containsNumber="1" containsInteger="1" minValue="0" maxValue="780"/>
    </cacheField>
    <cacheField name="sec" numFmtId="0">
      <sharedItems containsSemiMixedTypes="0" containsString="0" containsNumber="1" containsInteger="1" minValue="0" maxValue="59"/>
    </cacheField>
    <cacheField name="total sec" numFmtId="0">
      <sharedItems containsSemiMixedTypes="0" containsString="0" containsNumber="1" containsInteger="1" minValue="40" maxValue="780"/>
    </cacheField>
    <cacheField name="Gender" numFmtId="0">
      <sharedItems count="2">
        <s v="F"/>
        <s v="M"/>
      </sharedItems>
    </cacheField>
    <cacheField name="toilet_type" numFmtId="0">
      <sharedItems count="3">
        <s v="W"/>
        <s v="M"/>
        <s v="GN"/>
      </sharedItems>
    </cacheField>
    <cacheField name="activity" numFmtId="0">
      <sharedItems count="3">
        <s v="U"/>
        <s v="D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hra Hasan" refreshedDate="44805.50461087963" backgroundQuery="1" createdVersion="6" refreshedVersion="6" minRefreshableVersion="3" recordCount="0" supportSubquery="1" supportAdvancedDrill="1" xr:uid="{00000000-000A-0000-FFFF-FFFF55000000}">
  <cacheSource type="external" connectionId="1"/>
  <cacheFields count="3">
    <cacheField name="[Range].[activity].[activity]" caption="activity" numFmtId="0" hierarchy="9" level="1">
      <sharedItems count="3">
        <s v="D"/>
        <s v="M"/>
        <s v="U"/>
      </sharedItems>
    </cacheField>
    <cacheField name="[Range].[toilet_type].[toilet_type]" caption="toilet_type" numFmtId="0" hierarchy="8" level="1">
      <sharedItems count="3">
        <s v="GN"/>
        <s v="M"/>
        <s v="W"/>
      </sharedItems>
    </cacheField>
    <cacheField name="[Measures].[Average of Total duration]" caption="Average of Total duration" numFmtId="0" hierarchy="18" level="32767"/>
  </cacheFields>
  <cacheHierarchies count="21">
    <cacheHierarchy uniqueName="[Range].[participantID]" caption="participantID" attribute="1" defaultMemberUniqueName="[Range].[participantID].[All]" allUniqueName="[Range].[participantID].[All]" dimensionUniqueName="[Range]" displayFolder="" count="0" memberValueDatatype="130" unbalanced="0"/>
    <cacheHierarchy uniqueName="[Range].[start_time]" caption="start_time" attribute="1" time="1" defaultMemberUniqueName="[Range].[start_time].[All]" allUniqueName="[Range].[start_time].[All]" dimensionUniqueName="[Range]" displayFolder="" count="0" memberValueDatatype="7" unbalanced="0"/>
    <cacheHierarchy uniqueName="[Range].[stop_time]" caption="stop_time" attribute="1" time="1" defaultMemberUniqueName="[Range].[stop_time].[All]" allUniqueName="[Range].[stop_time].[All]" dimensionUniqueName="[Range]" displayFolder="" count="0" memberValueDatatype="7" unbalanced="0"/>
    <cacheHierarchy uniqueName="[Range].[Duration]" caption="Duration" attribute="1" defaultMemberUniqueName="[Range].[Duration].[All]" allUniqueName="[Range].[Duration].[All]" dimensionUniqueName="[Range]" displayFolder="" count="0" memberValueDatatype="130" unbalanced="0"/>
    <cacheHierarchy uniqueName="[Range].[mn*60]" caption="mn*60" attribute="1" defaultMemberUniqueName="[Range].[mn*60].[All]" allUniqueName="[Range].[mn*60].[All]" dimensionUniqueName="[Range]" displayFolder="" count="0" memberValueDatatype="20" unbalanced="0"/>
    <cacheHierarchy uniqueName="[Range].[sec]" caption="sec" attribute="1" defaultMemberUniqueName="[Range].[sec].[All]" allUniqueName="[Range].[sec].[All]" dimensionUniqueName="[Range]" displayFolder="" count="0" memberValueDatatype="20" unbalanced="0"/>
    <cacheHierarchy uniqueName="[Range].[Total duration]" caption="Total duration" attribute="1" defaultMemberUniqueName="[Range].[Total duration].[All]" allUniqueName="[Range].[Total duration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toilet_type]" caption="toilet_type" attribute="1" defaultMemberUniqueName="[Range].[toilet_type].[All]" allUniqueName="[Range].[toilet_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ctivity]" caption="activity" attribute="1" defaultMemberUniqueName="[Range].[activity].[All]" allUniqueName="[Range].[activity].[All]" dimensionUniqueName="[Range]" displayFolder="" count="2" memberValueDatatype="130" unbalanced="0">
      <fieldsUsage count="2">
        <fieldUsage x="-1"/>
        <fieldUsage x="0"/>
      </fieldsUsage>
    </cacheHierarchy>
    <cacheHierarchy uniqueName="[Table14].[Column1]" caption="Column1" attribute="1" defaultMemberUniqueName="[Table14].[Column1].[All]" allUniqueName="[Table14].[Column1].[All]" dimensionUniqueName="[Table14]" displayFolder="" count="0" memberValueDatatype="130" unbalanced="0"/>
    <cacheHierarchy uniqueName="[Table14].[Women's]" caption="Women's" attribute="1" defaultMemberUniqueName="[Table14].[Women's].[All]" allUniqueName="[Table14].[Women's].[All]" dimensionUniqueName="[Table14]" displayFolder="" count="0" memberValueDatatype="130" unbalanced="0"/>
    <cacheHierarchy uniqueName="[Table14].[Men's]" caption="Men's" attribute="1" defaultMemberUniqueName="[Table14].[Men's].[All]" allUniqueName="[Table14].[Men's].[All]" dimensionUniqueName="[Table14]" displayFolder="" count="0" memberValueDatatype="130" unbalanced="0"/>
    <cacheHierarchy uniqueName="[Table14].[Gender Neutral]" caption="Gender Neutral" attribute="1" defaultMemberUniqueName="[Table14].[Gender Neutral].[All]" allUniqueName="[Table14].[Gender Neutral].[All]" dimensionUniqueName="[Table1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Total duration]" caption="Sum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 duration]" caption="Average of Total dura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Total duration]" caption="StdDev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of Total duration]" caption="StdDevp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4" uniqueName="[Table14]" caption="Table14"/>
  </dimensions>
  <measureGroups count="2">
    <measureGroup name="Range" caption="Range"/>
    <measureGroup name="Table14" caption="Table1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hra Hasan" refreshedDate="44805.533302083335" backgroundQuery="1" createdVersion="6" refreshedVersion="6" minRefreshableVersion="3" recordCount="0" supportSubquery="1" supportAdvancedDrill="1" xr:uid="{00000000-000A-0000-FFFF-FFFF57000000}">
  <cacheSource type="external" connectionId="1"/>
  <cacheFields count="4">
    <cacheField name="[Range].[Gender].[Gender]" caption="Gender" numFmtId="0" hierarchy="7" level="1">
      <sharedItems count="2">
        <s v="F"/>
        <s v="M"/>
      </sharedItems>
    </cacheField>
    <cacheField name="[Range].[activity].[activity]" caption="activity" numFmtId="0" hierarchy="9" level="1">
      <sharedItems count="3">
        <s v="D"/>
        <s v="M"/>
        <s v="U"/>
      </sharedItems>
    </cacheField>
    <cacheField name="[Range].[toilet_type].[toilet_type]" caption="toilet_type" numFmtId="0" hierarchy="8" level="1">
      <sharedItems count="1">
        <s v="GN"/>
      </sharedItems>
    </cacheField>
    <cacheField name="[Measures].[Average of Total duration]" caption="Average of Total duration" numFmtId="0" hierarchy="18" level="32767"/>
  </cacheFields>
  <cacheHierarchies count="21">
    <cacheHierarchy uniqueName="[Range].[participantID]" caption="participantID" attribute="1" defaultMemberUniqueName="[Range].[participantID].[All]" allUniqueName="[Range].[participantID].[All]" dimensionUniqueName="[Range]" displayFolder="" count="0" memberValueDatatype="130" unbalanced="0"/>
    <cacheHierarchy uniqueName="[Range].[start_time]" caption="start_time" attribute="1" time="1" defaultMemberUniqueName="[Range].[start_time].[All]" allUniqueName="[Range].[start_time].[All]" dimensionUniqueName="[Range]" displayFolder="" count="0" memberValueDatatype="7" unbalanced="0"/>
    <cacheHierarchy uniqueName="[Range].[stop_time]" caption="stop_time" attribute="1" time="1" defaultMemberUniqueName="[Range].[stop_time].[All]" allUniqueName="[Range].[stop_time].[All]" dimensionUniqueName="[Range]" displayFolder="" count="0" memberValueDatatype="7" unbalanced="0"/>
    <cacheHierarchy uniqueName="[Range].[Duration]" caption="Duration" attribute="1" defaultMemberUniqueName="[Range].[Duration].[All]" allUniqueName="[Range].[Duration].[All]" dimensionUniqueName="[Range]" displayFolder="" count="0" memberValueDatatype="130" unbalanced="0"/>
    <cacheHierarchy uniqueName="[Range].[mn*60]" caption="mn*60" attribute="1" defaultMemberUniqueName="[Range].[mn*60].[All]" allUniqueName="[Range].[mn*60].[All]" dimensionUniqueName="[Range]" displayFolder="" count="0" memberValueDatatype="20" unbalanced="0"/>
    <cacheHierarchy uniqueName="[Range].[sec]" caption="sec" attribute="1" defaultMemberUniqueName="[Range].[sec].[All]" allUniqueName="[Range].[sec].[All]" dimensionUniqueName="[Range]" displayFolder="" count="0" memberValueDatatype="20" unbalanced="0"/>
    <cacheHierarchy uniqueName="[Range].[Total duration]" caption="Total duration" attribute="1" defaultMemberUniqueName="[Range].[Total duration].[All]" allUniqueName="[Range].[Total duration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ilet_type]" caption="toilet_type" attribute="1" defaultMemberUniqueName="[Range].[toilet_type].[All]" allUniqueName="[Range].[toilet_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ctivity]" caption="activity" attribute="1" defaultMemberUniqueName="[Range].[activity].[All]" allUniqueName="[Range].[activity].[All]" dimensionUniqueName="[Range]" displayFolder="" count="2" memberValueDatatype="130" unbalanced="0">
      <fieldsUsage count="2">
        <fieldUsage x="-1"/>
        <fieldUsage x="1"/>
      </fieldsUsage>
    </cacheHierarchy>
    <cacheHierarchy uniqueName="[Table14].[Column1]" caption="Column1" attribute="1" defaultMemberUniqueName="[Table14].[Column1].[All]" allUniqueName="[Table14].[Column1].[All]" dimensionUniqueName="[Table14]" displayFolder="" count="0" memberValueDatatype="130" unbalanced="0"/>
    <cacheHierarchy uniqueName="[Table14].[Women's]" caption="Women's" attribute="1" defaultMemberUniqueName="[Table14].[Women's].[All]" allUniqueName="[Table14].[Women's].[All]" dimensionUniqueName="[Table14]" displayFolder="" count="0" memberValueDatatype="130" unbalanced="0"/>
    <cacheHierarchy uniqueName="[Table14].[Men's]" caption="Men's" attribute="1" defaultMemberUniqueName="[Table14].[Men's].[All]" allUniqueName="[Table14].[Men's].[All]" dimensionUniqueName="[Table14]" displayFolder="" count="0" memberValueDatatype="130" unbalanced="0"/>
    <cacheHierarchy uniqueName="[Table14].[Gender Neutral]" caption="Gender Neutral" attribute="1" defaultMemberUniqueName="[Table14].[Gender Neutral].[All]" allUniqueName="[Table14].[Gender Neutral].[All]" dimensionUniqueName="[Table1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Total duration]" caption="Sum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 duration]" caption="Average of Total duration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Total duration]" caption="StdDev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of Total duration]" caption="StdDevp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4" uniqueName="[Table14]" caption="Table14"/>
  </dimensions>
  <measureGroups count="2">
    <measureGroup name="Range" caption="Range"/>
    <measureGroup name="Table14" caption="Table1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hra Hasan" refreshedDate="44806.473627777777" backgroundQuery="1" createdVersion="6" refreshedVersion="6" minRefreshableVersion="3" recordCount="0" supportSubquery="1" supportAdvancedDrill="1" xr:uid="{00000000-000A-0000-FFFF-FFFF62000000}">
  <cacheSource type="external" connectionId="1"/>
  <cacheFields count="4">
    <cacheField name="[Range].[Gender].[Gender]" caption="Gender" numFmtId="0" hierarchy="7" level="1">
      <sharedItems count="2">
        <s v="F"/>
        <s v="M"/>
      </sharedItems>
    </cacheField>
    <cacheField name="[Range].[activity].[activity]" caption="activity" numFmtId="0" hierarchy="9" level="1">
      <sharedItems count="3">
        <s v="D"/>
        <s v="M"/>
        <s v="U"/>
      </sharedItems>
    </cacheField>
    <cacheField name="[Range].[toilet_type].[toilet_type]" caption="toilet_type" numFmtId="0" hierarchy="8" level="1">
      <sharedItems count="1">
        <s v="GN"/>
      </sharedItems>
    </cacheField>
    <cacheField name="[Measures].[StdDev of Total duration]" caption="StdDev of Total duration" numFmtId="0" hierarchy="19" level="32767"/>
  </cacheFields>
  <cacheHierarchies count="21">
    <cacheHierarchy uniqueName="[Range].[participantID]" caption="participantID" attribute="1" defaultMemberUniqueName="[Range].[participantID].[All]" allUniqueName="[Range].[participantID].[All]" dimensionUniqueName="[Range]" displayFolder="" count="0" memberValueDatatype="130" unbalanced="0"/>
    <cacheHierarchy uniqueName="[Range].[start_time]" caption="start_time" attribute="1" time="1" defaultMemberUniqueName="[Range].[start_time].[All]" allUniqueName="[Range].[start_time].[All]" dimensionUniqueName="[Range]" displayFolder="" count="0" memberValueDatatype="7" unbalanced="0"/>
    <cacheHierarchy uniqueName="[Range].[stop_time]" caption="stop_time" attribute="1" time="1" defaultMemberUniqueName="[Range].[stop_time].[All]" allUniqueName="[Range].[stop_time].[All]" dimensionUniqueName="[Range]" displayFolder="" count="0" memberValueDatatype="7" unbalanced="0"/>
    <cacheHierarchy uniqueName="[Range].[Duration]" caption="Duration" attribute="1" defaultMemberUniqueName="[Range].[Duration].[All]" allUniqueName="[Range].[Duration].[All]" dimensionUniqueName="[Range]" displayFolder="" count="0" memberValueDatatype="130" unbalanced="0"/>
    <cacheHierarchy uniqueName="[Range].[mn*60]" caption="mn*60" attribute="1" defaultMemberUniqueName="[Range].[mn*60].[All]" allUniqueName="[Range].[mn*60].[All]" dimensionUniqueName="[Range]" displayFolder="" count="0" memberValueDatatype="20" unbalanced="0"/>
    <cacheHierarchy uniqueName="[Range].[sec]" caption="sec" attribute="1" defaultMemberUniqueName="[Range].[sec].[All]" allUniqueName="[Range].[sec].[All]" dimensionUniqueName="[Range]" displayFolder="" count="0" memberValueDatatype="20" unbalanced="0"/>
    <cacheHierarchy uniqueName="[Range].[Total duration]" caption="Total duration" attribute="1" defaultMemberUniqueName="[Range].[Total duration].[All]" allUniqueName="[Range].[Total duration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ilet_type]" caption="toilet_type" attribute="1" defaultMemberUniqueName="[Range].[toilet_type].[All]" allUniqueName="[Range].[toilet_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ctivity]" caption="activity" attribute="1" defaultMemberUniqueName="[Range].[activity].[All]" allUniqueName="[Range].[activity].[All]" dimensionUniqueName="[Range]" displayFolder="" count="2" memberValueDatatype="130" unbalanced="0">
      <fieldsUsage count="2">
        <fieldUsage x="-1"/>
        <fieldUsage x="1"/>
      </fieldsUsage>
    </cacheHierarchy>
    <cacheHierarchy uniqueName="[Table14].[Column1]" caption="Column1" attribute="1" defaultMemberUniqueName="[Table14].[Column1].[All]" allUniqueName="[Table14].[Column1].[All]" dimensionUniqueName="[Table14]" displayFolder="" count="0" memberValueDatatype="130" unbalanced="0"/>
    <cacheHierarchy uniqueName="[Table14].[Women's]" caption="Women's" attribute="1" defaultMemberUniqueName="[Table14].[Women's].[All]" allUniqueName="[Table14].[Women's].[All]" dimensionUniqueName="[Table14]" displayFolder="" count="0" memberValueDatatype="130" unbalanced="0"/>
    <cacheHierarchy uniqueName="[Table14].[Men's]" caption="Men's" attribute="1" defaultMemberUniqueName="[Table14].[Men's].[All]" allUniqueName="[Table14].[Men's].[All]" dimensionUniqueName="[Table14]" displayFolder="" count="0" memberValueDatatype="130" unbalanced="0"/>
    <cacheHierarchy uniqueName="[Table14].[Gender Neutral]" caption="Gender Neutral" attribute="1" defaultMemberUniqueName="[Table14].[Gender Neutral].[All]" allUniqueName="[Table14].[Gender Neutral].[All]" dimensionUniqueName="[Table1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Total duration]" caption="Sum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 duration]" caption="Average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Total duration]" caption="StdDev of Total duration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of Total duration]" caption="StdDevp of Total durat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4" uniqueName="[Table14]" caption="Table14"/>
  </dimensions>
  <measureGroups count="2">
    <measureGroup name="Range" caption="Range"/>
    <measureGroup name="Table14" caption="Table1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WT_001_W"/>
    <d v="2022-07-25T15:16:00"/>
    <d v="2022-07-25T15:18:18"/>
    <s v="02: 18"/>
    <n v="120"/>
    <n v="18"/>
    <n v="138"/>
    <x v="0"/>
    <x v="0"/>
    <x v="0"/>
  </r>
  <r>
    <s v="WT_001_W"/>
    <d v="2022-07-25T15:20:00"/>
    <d v="2022-07-25T15:21:48"/>
    <s v="01: 48"/>
    <n v="60"/>
    <n v="48"/>
    <n v="108"/>
    <x v="0"/>
    <x v="0"/>
    <x v="1"/>
  </r>
  <r>
    <s v="WT_001_W"/>
    <d v="2022-07-25T15:23:00"/>
    <d v="2022-07-25T15:25:37"/>
    <s v="02: 37"/>
    <n v="120"/>
    <n v="37"/>
    <n v="157"/>
    <x v="0"/>
    <x v="0"/>
    <x v="2"/>
  </r>
  <r>
    <s v="WT_002_W"/>
    <d v="2022-07-25T15:37:00"/>
    <d v="2022-07-25T15:38:03"/>
    <s v="01: 03"/>
    <n v="60"/>
    <n v="3"/>
    <n v="63"/>
    <x v="0"/>
    <x v="0"/>
    <x v="0"/>
  </r>
  <r>
    <s v="WT_002_W"/>
    <d v="2022-07-25T15:39:00"/>
    <d v="2022-07-25T15:40:32"/>
    <s v="01: 32"/>
    <n v="60"/>
    <n v="32"/>
    <n v="92"/>
    <x v="0"/>
    <x v="0"/>
    <x v="1"/>
  </r>
  <r>
    <s v="WT_002_W"/>
    <d v="2022-07-25T15:46:00"/>
    <d v="2022-07-25T15:48:00"/>
    <s v="02: 00"/>
    <n v="120"/>
    <n v="0"/>
    <n v="120"/>
    <x v="0"/>
    <x v="0"/>
    <x v="2"/>
  </r>
  <r>
    <s v="WT_003_W"/>
    <d v="2022-07-25T16:11:00"/>
    <d v="2022-07-25T16:13:45"/>
    <s v="02: 45"/>
    <n v="120"/>
    <n v="45"/>
    <n v="165"/>
    <x v="0"/>
    <x v="0"/>
    <x v="0"/>
  </r>
  <r>
    <s v="WT_003_W"/>
    <d v="2022-07-25T16:16:00"/>
    <d v="2022-07-25T16:29:00"/>
    <s v="13: 00"/>
    <n v="780"/>
    <n v="0"/>
    <n v="780"/>
    <x v="0"/>
    <x v="0"/>
    <x v="1"/>
  </r>
  <r>
    <s v="WT_003_W"/>
    <d v="2022-07-25T16:37:00"/>
    <d v="2022-07-25T16:40:00"/>
    <s v="03: 00"/>
    <n v="180"/>
    <n v="0"/>
    <n v="180"/>
    <x v="0"/>
    <x v="0"/>
    <x v="2"/>
  </r>
  <r>
    <s v="WT_004_W"/>
    <d v="2022-07-26T11:49:00"/>
    <d v="2022-07-26T11:50:21"/>
    <s v="01: 21"/>
    <n v="60"/>
    <n v="21"/>
    <n v="81"/>
    <x v="0"/>
    <x v="0"/>
    <x v="0"/>
  </r>
  <r>
    <s v="WT_004_W"/>
    <d v="2022-07-26T11:52:00"/>
    <d v="2022-07-26T11:54:13"/>
    <s v="02: 13"/>
    <n v="120"/>
    <n v="13"/>
    <n v="133"/>
    <x v="0"/>
    <x v="0"/>
    <x v="1"/>
  </r>
  <r>
    <s v="WT_004_W"/>
    <d v="2022-07-26T11:56:00"/>
    <d v="2022-07-26T11:58:28"/>
    <s v="02: 28"/>
    <n v="120"/>
    <n v="28"/>
    <n v="148"/>
    <x v="0"/>
    <x v="0"/>
    <x v="2"/>
  </r>
  <r>
    <s v="WT_005_W"/>
    <d v="2022-07-26T12:27:00"/>
    <d v="2022-07-26T12:29:54"/>
    <s v="02: 54"/>
    <n v="120"/>
    <n v="54"/>
    <n v="174"/>
    <x v="0"/>
    <x v="0"/>
    <x v="0"/>
  </r>
  <r>
    <s v="WT_005_W"/>
    <d v="2022-07-26T12:30:00"/>
    <d v="2022-07-26T12:37:38"/>
    <s v="07: 38"/>
    <n v="420"/>
    <n v="38"/>
    <n v="458"/>
    <x v="0"/>
    <x v="0"/>
    <x v="1"/>
  </r>
  <r>
    <s v="WT_005_W"/>
    <d v="2022-07-26T12:40:00"/>
    <d v="2022-07-26T12:41:22"/>
    <s v="01: 22"/>
    <n v="60"/>
    <n v="22"/>
    <n v="82"/>
    <x v="0"/>
    <x v="0"/>
    <x v="2"/>
  </r>
  <r>
    <s v="WT_006_W"/>
    <d v="2022-07-26T12:53:00"/>
    <d v="2022-07-26T12:54:39"/>
    <s v="01: 39"/>
    <n v="60"/>
    <n v="39"/>
    <n v="99"/>
    <x v="0"/>
    <x v="0"/>
    <x v="0"/>
  </r>
  <r>
    <s v="WT_006_W"/>
    <d v="2022-07-26T12:56:00"/>
    <d v="2022-07-26T12:59:43"/>
    <s v="03: 43"/>
    <n v="180"/>
    <n v="43"/>
    <n v="223"/>
    <x v="0"/>
    <x v="0"/>
    <x v="1"/>
  </r>
  <r>
    <s v="WT_006_W"/>
    <d v="2022-07-26T13:01:00"/>
    <d v="2022-07-26T13:03:37"/>
    <s v="02: 37"/>
    <n v="120"/>
    <n v="37"/>
    <n v="157"/>
    <x v="0"/>
    <x v="0"/>
    <x v="2"/>
  </r>
  <r>
    <s v="WT_007_W"/>
    <d v="2022-07-26T14:28:00"/>
    <d v="2022-07-26T14:31:53"/>
    <s v="03: 53"/>
    <n v="180"/>
    <n v="53"/>
    <n v="233"/>
    <x v="0"/>
    <x v="0"/>
    <x v="0"/>
  </r>
  <r>
    <s v="WT_007_W"/>
    <d v="2022-07-26T14:32:00"/>
    <d v="2022-07-26T14:37:27"/>
    <s v="05: 27"/>
    <n v="300"/>
    <n v="27"/>
    <n v="327"/>
    <x v="0"/>
    <x v="0"/>
    <x v="1"/>
  </r>
  <r>
    <s v="WT_007_W"/>
    <d v="2022-07-26T14:39:00"/>
    <d v="2022-07-26T14:43:28"/>
    <s v="04: 28"/>
    <n v="240"/>
    <n v="28"/>
    <n v="268"/>
    <x v="0"/>
    <x v="0"/>
    <x v="2"/>
  </r>
  <r>
    <s v="WT_008_W"/>
    <d v="2022-07-26T14:51:00"/>
    <d v="2022-07-26T14:53:58"/>
    <s v="02: 58"/>
    <n v="120"/>
    <n v="58"/>
    <n v="178"/>
    <x v="0"/>
    <x v="0"/>
    <x v="0"/>
  </r>
  <r>
    <s v="WT_008_W"/>
    <d v="2022-07-26T14:55:00"/>
    <d v="2022-07-26T15:01:37"/>
    <s v="06: 37"/>
    <n v="360"/>
    <n v="37"/>
    <n v="397"/>
    <x v="0"/>
    <x v="0"/>
    <x v="1"/>
  </r>
  <r>
    <s v="WT_008_W"/>
    <d v="2022-07-26T15:04:00"/>
    <d v="2022-07-26T15:06:56"/>
    <s v="02: 56"/>
    <n v="120"/>
    <n v="56"/>
    <n v="176"/>
    <x v="0"/>
    <x v="0"/>
    <x v="2"/>
  </r>
  <r>
    <s v="WT_009_W"/>
    <d v="2022-07-26T15:43:00"/>
    <d v="2022-07-26T15:44:38"/>
    <s v="01: 38"/>
    <n v="60"/>
    <n v="38"/>
    <n v="98"/>
    <x v="0"/>
    <x v="0"/>
    <x v="0"/>
  </r>
  <r>
    <s v="WT_009_W"/>
    <d v="2022-07-26T15:46:00"/>
    <d v="2022-07-26T15:49:41"/>
    <s v="03: 41"/>
    <n v="180"/>
    <n v="41"/>
    <n v="221"/>
    <x v="0"/>
    <x v="0"/>
    <x v="1"/>
  </r>
  <r>
    <s v="WT_009_W"/>
    <d v="2022-07-26T15:52:00"/>
    <d v="2022-07-26T15:54:54"/>
    <s v="02: 54"/>
    <n v="120"/>
    <n v="54"/>
    <n v="174"/>
    <x v="0"/>
    <x v="0"/>
    <x v="2"/>
  </r>
  <r>
    <s v="WT_010_W"/>
    <d v="2022-07-26T16:13:00"/>
    <d v="2022-07-26T16:14:46"/>
    <s v="01: 46"/>
    <n v="60"/>
    <n v="46"/>
    <n v="106"/>
    <x v="0"/>
    <x v="0"/>
    <x v="0"/>
  </r>
  <r>
    <s v="WT_010_W"/>
    <d v="2022-07-26T16:16:00"/>
    <d v="2022-07-26T16:22:25"/>
    <s v="06: 25"/>
    <n v="360"/>
    <n v="25"/>
    <n v="385"/>
    <x v="0"/>
    <x v="0"/>
    <x v="1"/>
  </r>
  <r>
    <s v="WT_010_W"/>
    <d v="2022-07-26T16:25:00"/>
    <d v="2022-07-26T16:27:35"/>
    <s v="02: 35"/>
    <n v="120"/>
    <n v="35"/>
    <n v="155"/>
    <x v="0"/>
    <x v="0"/>
    <x v="2"/>
  </r>
  <r>
    <s v="WT_011_W"/>
    <d v="2022-07-28T12:52:00"/>
    <d v="2022-07-28T12:54:13"/>
    <s v="02: 13"/>
    <n v="120"/>
    <n v="13"/>
    <n v="133"/>
    <x v="0"/>
    <x v="0"/>
    <x v="0"/>
  </r>
  <r>
    <s v="WT_011_W"/>
    <d v="2022-07-28T12:56:00"/>
    <d v="2022-07-28T13:04:35"/>
    <s v="08: 35"/>
    <n v="480"/>
    <n v="35"/>
    <n v="515"/>
    <x v="0"/>
    <x v="0"/>
    <x v="1"/>
  </r>
  <r>
    <s v="WT_011_W"/>
    <d v="2022-07-28T13:06:00"/>
    <d v="2022-07-28T13:09:26"/>
    <s v="03: 26"/>
    <n v="180"/>
    <n v="26"/>
    <n v="206"/>
    <x v="0"/>
    <x v="0"/>
    <x v="2"/>
  </r>
  <r>
    <s v="MT_001_M"/>
    <d v="2022-07-27T10:37:00"/>
    <d v="2022-07-27T10:37:53"/>
    <s v="00: 53"/>
    <n v="0"/>
    <n v="53"/>
    <n v="53"/>
    <x v="1"/>
    <x v="1"/>
    <x v="0"/>
  </r>
  <r>
    <s v="MT_001_M"/>
    <d v="2022-07-27T10:41:00"/>
    <d v="2022-07-27T10:43:40"/>
    <s v="02: 40"/>
    <n v="120"/>
    <n v="40"/>
    <n v="160"/>
    <x v="1"/>
    <x v="1"/>
    <x v="1"/>
  </r>
  <r>
    <s v="MT_002_M"/>
    <d v="2022-07-27T11:09:00"/>
    <d v="2022-07-27T11:10:17"/>
    <s v="01: 17"/>
    <n v="60"/>
    <n v="17"/>
    <n v="77"/>
    <x v="1"/>
    <x v="1"/>
    <x v="0"/>
  </r>
  <r>
    <s v="MT_002_M"/>
    <d v="2022-07-27T11:12:00"/>
    <d v="2022-07-27T11:18:49"/>
    <s v="06: 49"/>
    <n v="360"/>
    <n v="49"/>
    <n v="409"/>
    <x v="1"/>
    <x v="1"/>
    <x v="1"/>
  </r>
  <r>
    <s v="MT_003_M"/>
    <d v="2022-07-27T11:24:00"/>
    <d v="2022-07-27T11:24:50"/>
    <s v="00: 50"/>
    <n v="0"/>
    <n v="50"/>
    <n v="50"/>
    <x v="1"/>
    <x v="1"/>
    <x v="0"/>
  </r>
  <r>
    <s v="MT_003_M"/>
    <d v="2022-07-27T11:29:00"/>
    <d v="2022-07-27T11:32:13"/>
    <s v="03: 13"/>
    <n v="180"/>
    <n v="13"/>
    <n v="193"/>
    <x v="1"/>
    <x v="1"/>
    <x v="1"/>
  </r>
  <r>
    <s v="MT_004_M"/>
    <d v="2022-07-27T11:40:00"/>
    <d v="2022-07-27T11:41:23"/>
    <s v="01: 23"/>
    <n v="60"/>
    <n v="23"/>
    <n v="83"/>
    <x v="1"/>
    <x v="1"/>
    <x v="0"/>
  </r>
  <r>
    <s v="MT_004_M"/>
    <d v="2022-07-27T11:43:00"/>
    <d v="2022-07-27T11:47:59"/>
    <s v="04: 59"/>
    <n v="240"/>
    <n v="59"/>
    <n v="299"/>
    <x v="1"/>
    <x v="1"/>
    <x v="1"/>
  </r>
  <r>
    <s v="MT_005_M"/>
    <d v="2022-07-27T11:59:00"/>
    <d v="2022-07-27T12:00:59"/>
    <s v="01: 59"/>
    <n v="60"/>
    <n v="59"/>
    <n v="119"/>
    <x v="1"/>
    <x v="1"/>
    <x v="0"/>
  </r>
  <r>
    <s v="MT_005_M"/>
    <d v="2022-07-27T12:01:00"/>
    <d v="2022-07-27T12:02:48"/>
    <s v="01: 48"/>
    <n v="60"/>
    <n v="48"/>
    <n v="108"/>
    <x v="1"/>
    <x v="1"/>
    <x v="1"/>
  </r>
  <r>
    <s v="MT_006_M"/>
    <d v="2022-07-27T12:09:00"/>
    <d v="2022-07-27T12:11:01"/>
    <s v="02: 01"/>
    <n v="120"/>
    <n v="1"/>
    <n v="121"/>
    <x v="1"/>
    <x v="1"/>
    <x v="0"/>
  </r>
  <r>
    <s v="MT_006_M"/>
    <d v="2022-07-27T12:14:00"/>
    <d v="2022-07-27T12:20:19"/>
    <s v="06: 19"/>
    <n v="360"/>
    <n v="19"/>
    <n v="379"/>
    <x v="1"/>
    <x v="1"/>
    <x v="1"/>
  </r>
  <r>
    <s v="MT_007_M"/>
    <d v="2022-07-27T13:56:00"/>
    <d v="2022-07-27T13:57:34"/>
    <s v="01: 34"/>
    <n v="60"/>
    <n v="34"/>
    <n v="94"/>
    <x v="1"/>
    <x v="1"/>
    <x v="0"/>
  </r>
  <r>
    <s v="MT_007_M"/>
    <d v="2022-07-27T13:59:00"/>
    <d v="2022-07-27T14:09:13"/>
    <s v="10: 13"/>
    <n v="600"/>
    <n v="13"/>
    <n v="613"/>
    <x v="1"/>
    <x v="1"/>
    <x v="1"/>
  </r>
  <r>
    <s v="MT_008_M"/>
    <d v="2022-07-27T14:29:00"/>
    <d v="2022-07-27T14:30:56"/>
    <s v="01: 56"/>
    <n v="60"/>
    <n v="56"/>
    <n v="116"/>
    <x v="1"/>
    <x v="1"/>
    <x v="0"/>
  </r>
  <r>
    <s v="MT_008_M"/>
    <d v="2022-07-27T14:31:00"/>
    <d v="2022-07-27T14:33:06"/>
    <s v="02: 06"/>
    <n v="120"/>
    <n v="6"/>
    <n v="126"/>
    <x v="1"/>
    <x v="1"/>
    <x v="1"/>
  </r>
  <r>
    <s v="MT_009_M"/>
    <d v="2022-07-27T15:06:00"/>
    <d v="2022-07-27T15:06:40"/>
    <s v="00: 40"/>
    <n v="0"/>
    <n v="40"/>
    <n v="40"/>
    <x v="1"/>
    <x v="1"/>
    <x v="0"/>
  </r>
  <r>
    <s v="MT_009_M"/>
    <d v="2022-07-27T15:08:00"/>
    <d v="2022-07-27T15:18:40"/>
    <s v="10: 40"/>
    <n v="600"/>
    <n v="40"/>
    <n v="640"/>
    <x v="1"/>
    <x v="1"/>
    <x v="1"/>
  </r>
  <r>
    <s v="MT_010_M"/>
    <d v="2022-07-27T15:28:00"/>
    <d v="2022-07-27T15:29:41"/>
    <s v="01: 41"/>
    <n v="60"/>
    <n v="41"/>
    <n v="101"/>
    <x v="1"/>
    <x v="1"/>
    <x v="0"/>
  </r>
  <r>
    <s v="MT_010_M"/>
    <d v="2022-07-27T15:33:00"/>
    <d v="2022-07-27T15:43:36"/>
    <s v="10: 36"/>
    <n v="600"/>
    <n v="36"/>
    <n v="636"/>
    <x v="1"/>
    <x v="1"/>
    <x v="1"/>
  </r>
  <r>
    <s v="MT_011_M"/>
    <d v="2022-07-28T12:06:00"/>
    <d v="2022-07-28T12:08:00"/>
    <s v="02: 00"/>
    <n v="120"/>
    <n v="0"/>
    <n v="120"/>
    <x v="1"/>
    <x v="1"/>
    <x v="0"/>
  </r>
  <r>
    <s v="MT_011_M"/>
    <d v="2022-07-28T12:10:00"/>
    <d v="2022-07-28T12:14:40"/>
    <s v="04: 40"/>
    <n v="240"/>
    <n v="40"/>
    <n v="280"/>
    <x v="1"/>
    <x v="1"/>
    <x v="1"/>
  </r>
  <r>
    <s v="MT_011_M"/>
    <d v="2022-07-28T12:19:00"/>
    <d v="2022-07-28T12:20:07"/>
    <s v="01: 07"/>
    <n v="60"/>
    <n v="7"/>
    <n v="67"/>
    <x v="1"/>
    <x v="1"/>
    <x v="0"/>
  </r>
  <r>
    <s v="MT_011_M"/>
    <d v="2022-07-28T12:21:00"/>
    <d v="2022-07-28T12:25:14"/>
    <s v="04: 14"/>
    <n v="240"/>
    <n v="14"/>
    <n v="254"/>
    <x v="1"/>
    <x v="1"/>
    <x v="1"/>
  </r>
  <r>
    <s v="GT_012_W"/>
    <d v="2022-07-29T10:37:00"/>
    <d v="2022-07-29T10:39:46"/>
    <s v="02: 46"/>
    <n v="120"/>
    <n v="46"/>
    <n v="166"/>
    <x v="0"/>
    <x v="2"/>
    <x v="0"/>
  </r>
  <r>
    <s v="GT_012_W"/>
    <d v="2022-07-29T10:40:00"/>
    <d v="2022-07-29T10:42:15"/>
    <s v="02: 15"/>
    <n v="120"/>
    <n v="15"/>
    <n v="135"/>
    <x v="0"/>
    <x v="2"/>
    <x v="1"/>
  </r>
  <r>
    <s v="GT_012_W"/>
    <d v="2022-07-29T10:44:00"/>
    <d v="2022-07-29T10:47:01"/>
    <s v="03: 01"/>
    <n v="180"/>
    <n v="1"/>
    <n v="181"/>
    <x v="0"/>
    <x v="2"/>
    <x v="2"/>
  </r>
  <r>
    <s v="GT_013_M"/>
    <d v="2022-07-29T11:11:00"/>
    <d v="2022-07-29T11:12:35"/>
    <s v="01: 35"/>
    <n v="60"/>
    <n v="35"/>
    <n v="95"/>
    <x v="1"/>
    <x v="2"/>
    <x v="0"/>
  </r>
  <r>
    <s v="GT_013_M"/>
    <d v="2022-07-29T11:14:00"/>
    <d v="2022-07-29T11:19:40"/>
    <s v="05: 40"/>
    <n v="300"/>
    <n v="40"/>
    <n v="340"/>
    <x v="1"/>
    <x v="2"/>
    <x v="1"/>
  </r>
  <r>
    <s v="GT_014_W"/>
    <d v="2022-07-29T11:22:00"/>
    <d v="2022-07-29T11:24:12"/>
    <s v="02: 12"/>
    <n v="120"/>
    <n v="12"/>
    <n v="132"/>
    <x v="0"/>
    <x v="2"/>
    <x v="0"/>
  </r>
  <r>
    <s v="GT_014_W"/>
    <d v="2022-07-29T11:26:00"/>
    <d v="2022-07-29T11:34:32"/>
    <s v="08: 32"/>
    <n v="480"/>
    <n v="32"/>
    <n v="512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otal duration" fld="2" subtotal="average" baseField="0" baseItem="0"/>
  </dataFields>
  <formats count="51">
    <format dxfId="187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6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5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4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3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2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1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80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9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8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7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6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5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4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73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72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71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70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69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68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67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66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5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4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3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2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1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0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59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158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7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6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5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4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3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2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51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50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9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8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7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6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5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44">
      <pivotArea grandRow="1" grandCol="1" outline="0" collapsedLevelsAreSubtotals="1" fieldPosition="0"/>
    </format>
    <format dxfId="143">
      <pivotArea grandRow="1" grandCol="1" outline="0" collapsedLevelsAreSubtotals="1" fieldPosition="0"/>
    </format>
    <format dxfId="142">
      <pivotArea grandRow="1" grandCol="1" outline="0" collapsedLevelsAreSubtotals="1" fieldPosition="0"/>
    </format>
    <format dxfId="141">
      <pivotArea grandRow="1" grandCol="1" outline="0" collapsedLevelsAreSubtotals="1" fieldPosition="0"/>
    </format>
    <format dxfId="140">
      <pivotArea grandRow="1" grandCol="1" outline="0" collapsedLevelsAreSubtotals="1" fieldPosition="0"/>
    </format>
    <format dxfId="139">
      <pivotArea grandRow="1" grandCol="1" outline="0" collapsedLevelsAreSubtotals="1" fieldPosition="0"/>
    </format>
    <format dxfId="138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137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Total duratio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!$A$1:$J$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O8" firstHeaderRow="1" firstDataRow="2" firstDataCol="1"/>
  <pivotFields count="10">
    <pivotField showAll="0"/>
    <pivotField numFmtId="22" showAll="0"/>
    <pivotField numFmtId="22"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axis="axisCol" showAll="0" avgSubtotal="1">
      <items count="4">
        <item x="2"/>
        <item x="1"/>
        <item x="0"/>
        <item t="avg"/>
      </items>
    </pivotField>
    <pivotField name="Toilet activities" axis="axisRow" showAll="0" avgSubtotal="1">
      <items count="4">
        <item x="1"/>
        <item n="MHM" x="2"/>
        <item x="0"/>
        <item t="avg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MEAN: Time spent in toilet" fld="6" subtotal="average" baseField="9" baseItem="0"/>
  </dataFields>
  <formats count="59">
    <format dxfId="60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9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8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7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6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5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4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53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52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51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50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9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8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7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6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5">
      <pivotArea collapsedLevelsAreSubtotals="1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44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43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42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41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40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39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38">
      <pivotArea collapsedLevelsAreSubtotals="1" fieldPosition="0">
        <references count="2">
          <reference field="8" count="1" selected="0">
            <x v="2"/>
          </reference>
          <reference field="9" count="1">
            <x v="1"/>
          </reference>
        </references>
      </pivotArea>
    </format>
    <format dxfId="37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6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5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4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3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2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1">
      <pivotArea collapsedLevelsAreSubtotals="1" fieldPosition="0">
        <references count="2">
          <reference field="8" count="1" selected="0">
            <x v="2"/>
          </reference>
          <reference field="9" count="1">
            <x v="2"/>
          </reference>
        </references>
      </pivotArea>
    </format>
    <format dxfId="30">
      <pivotArea field="9" grandCol="1" collapsedLevelsAreSubtotals="1" axis="axisRow" fieldPosition="0">
        <references count="1">
          <reference field="9" count="1">
            <x v="0"/>
          </reference>
        </references>
      </pivotArea>
    </format>
    <format dxfId="29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8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7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6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5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4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3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2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21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20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19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18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17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16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15">
      <pivotArea grandRow="1" grandCol="1" outline="0" collapsedLevelsAreSubtotals="1" fieldPosition="0"/>
    </format>
    <format dxfId="14">
      <pivotArea grandRow="1" grandCol="1" outline="0" collapsedLevelsAreSubtotals="1" fieldPosition="0"/>
    </format>
    <format dxfId="13">
      <pivotArea grandRow="1" grandCol="1" outline="0" collapsedLevelsAreSubtotals="1" fieldPosition="0"/>
    </format>
    <format dxfId="12">
      <pivotArea grandRow="1" grandCol="1" outline="0" collapsedLevelsAreSubtotals="1" fieldPosition="0"/>
    </format>
    <format dxfId="11">
      <pivotArea grandRow="1" grandCol="1" outline="0" collapsedLevelsAreSubtotals="1" fieldPosition="0"/>
    </format>
    <format dxfId="10">
      <pivotArea grandRow="1" grandCol="1" outline="0" collapsedLevelsAreSubtotals="1" fieldPosition="0"/>
    </format>
    <format dxfId="9">
      <pivotArea collapsedLevelsAreSubtotals="1" fieldPosition="0">
        <references count="2">
          <reference field="8" count="1" selected="0">
            <x v="0"/>
          </reference>
          <reference field="9" count="0"/>
        </references>
      </pivotArea>
    </format>
    <format dxfId="8">
      <pivotArea collapsedLevelsAreSubtotals="1" fieldPosition="0">
        <references count="2">
          <reference field="8" count="1" selected="0">
            <x v="1"/>
          </reference>
          <reference field="9" count="0"/>
        </references>
      </pivotArea>
    </format>
    <format dxfId="7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6">
      <pivotArea field="9" grandCol="1" collapsedLevelsAreSubtotals="1" axis="axisRow" fieldPosition="0">
        <references count="1">
          <reference field="9" count="0"/>
        </references>
      </pivotArea>
    </format>
    <format dxfId="5">
      <pivotArea dataOnly="0" grandCol="1" outline="0" fieldPosition="0"/>
    </format>
    <format dxfId="4">
      <pivotArea type="origin" dataOnly="0" labelOnly="1" outline="0" fieldPosition="0"/>
    </format>
    <format dxfId="3">
      <pivotArea field="9" type="button" dataOnly="0" labelOnly="1" outline="0" axis="axisRow" fieldPosition="0"/>
    </format>
    <format dxfId="2">
      <pivotArea field="8" grandRow="1" outline="0" collapsedLevelsAreSubtotals="1" axis="axisCol" fieldPosition="0">
        <references count="1">
          <reference field="8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6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W3:Z9" firstHeaderRow="1" firstDataRow="3" firstDataCol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">
        <item x="0"/>
        <item n="MHM" x="1"/>
        <item x="2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0"/>
  </colFields>
  <colItems count="3">
    <i>
      <x/>
      <x/>
    </i>
    <i r="1">
      <x v="1"/>
    </i>
    <i t="default">
      <x/>
    </i>
  </colItems>
  <dataFields count="1">
    <dataField name="StdDev of Total duration" fld="3" subtotal="stdDev" baseField="1" baseItem="1"/>
  </dataFields>
  <formats count="23">
    <format dxfId="83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2" count="0" selected="0"/>
        </references>
      </pivotArea>
    </format>
    <format dxfId="82">
      <pivotArea field="2" grandRow="1" outline="0" collapsedLevelsAreSubtotals="1" axis="axisCol" fieldPosition="0">
        <references count="2">
          <reference field="0" count="1" selected="0">
            <x v="0"/>
          </reference>
          <reference field="2" count="0" selected="0"/>
        </references>
      </pivotArea>
    </format>
    <format dxfId="81">
      <pivotArea field="2" grandRow="1" outline="0" collapsedLevelsAreSubtotals="1" axis="axisCol" fieldPosition="0">
        <references count="2">
          <reference field="0" count="1" selected="0">
            <x v="1"/>
          </reference>
          <reference field="2" count="0" selected="0"/>
        </references>
      </pivotArea>
    </format>
    <format dxfId="80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9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8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7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6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5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4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3">
      <pivotArea collapsedLevelsAreSubtotals="1" fieldPosition="0">
        <references count="3">
          <reference field="0" count="1" selected="0">
            <x v="0"/>
          </reference>
          <reference field="1" count="1">
            <x v="2"/>
          </reference>
          <reference field="2" count="0" selected="0"/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2" type="button" dataOnly="0" labelOnly="1" outline="0" axis="axisCol" fieldPosition="0"/>
    </format>
    <format dxfId="68">
      <pivotArea field="0" type="button" dataOnly="0" labelOnly="1" outline="0" axis="axisCol" fieldPosition="1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fieldPosition="0">
        <references count="1">
          <reference field="2" count="0" defaultSubtotal="1"/>
        </references>
      </pivotArea>
    </format>
    <format dxfId="61">
      <pivotArea dataOnly="0" labelOnly="1" fieldPosition="0">
        <references count="2">
          <reference field="0" count="0"/>
          <reference field="2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Total duration"/>
    <pivotHierarchy dragToData="1" caption="Average of Total duration"/>
    <pivotHierarchy dragToData="1" caption="StdDev of Total duration"/>
    <pivotHierarchy dragToData="1" caption="StdDevp of Total duration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22:O27" firstHeaderRow="1" firstDataRow="2" firstDataCol="1"/>
  <pivotFields count="10">
    <pivotField showAll="0"/>
    <pivotField numFmtId="22" showAll="0"/>
    <pivotField numFmtId="22" showAll="0"/>
    <pivotField showAll="0"/>
    <pivotField showAll="0"/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1"/>
        <item n="MHM"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tdDev of total sec" fld="6" subtotal="stdDev" baseField="9" baseItem="0"/>
  </dataFields>
  <formats count="50">
    <format dxfId="133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32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31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30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29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28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27">
      <pivotArea collapsedLevelsAreSubtotals="1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26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5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4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3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2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1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20">
      <pivotArea collapsedLevelsAreSubtotals="1" fieldPosition="0">
        <references count="2">
          <reference field="8" count="1" selected="0">
            <x v="1"/>
          </reference>
          <reference field="9" count="1">
            <x v="0"/>
          </reference>
        </references>
      </pivotArea>
    </format>
    <format dxfId="119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8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7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6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5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4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3">
      <pivotArea collapsedLevelsAreSubtotals="1" fieldPosition="0">
        <references count="2">
          <reference field="8" count="1" selected="0">
            <x v="2"/>
          </reference>
          <reference field="9" count="0"/>
        </references>
      </pivotArea>
    </format>
    <format dxfId="112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11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10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9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8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7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6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5">
      <pivotArea collapsedLevelsAreSubtotals="1" fieldPosition="0">
        <references count="2">
          <reference field="8" count="1" selected="0">
            <x v="0"/>
          </reference>
          <reference field="9" count="1">
            <x v="2"/>
          </reference>
        </references>
      </pivotArea>
    </format>
    <format dxfId="104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103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102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101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100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99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98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97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96">
      <pivotArea field="9" grandCol="1" collapsedLevelsAreSubtotals="1" axis="axisRow" fieldPosition="0">
        <references count="1">
          <reference field="9" count="0"/>
        </references>
      </pivotArea>
    </format>
    <format dxfId="95">
      <pivotArea field="9" grandCol="1" collapsedLevelsAreSubtotals="1" axis="axisRow" fieldPosition="0">
        <references count="1">
          <reference field="9" count="0"/>
        </references>
      </pivotArea>
    </format>
    <format dxfId="94">
      <pivotArea field="9" grandCol="1" collapsedLevelsAreSubtotals="1" axis="axisRow" fieldPosition="0">
        <references count="1">
          <reference field="9" count="0"/>
        </references>
      </pivotArea>
    </format>
    <format dxfId="93">
      <pivotArea field="9" grandCol="1" collapsedLevelsAreSubtotals="1" axis="axisRow" fieldPosition="0">
        <references count="1">
          <reference field="9" count="0"/>
        </references>
      </pivotArea>
    </format>
    <format dxfId="92">
      <pivotArea field="9" grandCol="1" collapsedLevelsAreSubtotals="1" axis="axisRow" fieldPosition="0">
        <references count="1">
          <reference field="9" count="0"/>
        </references>
      </pivotArea>
    </format>
    <format dxfId="91">
      <pivotArea field="9" grandCol="1" collapsedLevelsAreSubtotals="1" axis="axisRow" fieldPosition="0">
        <references count="1">
          <reference field="9" count="0"/>
        </references>
      </pivotArea>
    </format>
    <format dxfId="90">
      <pivotArea field="9" grandCol="1" collapsedLevelsAreSubtotals="1" axis="axisRow" fieldPosition="0">
        <references count="1">
          <reference field="9" count="0"/>
        </references>
      </pivotArea>
    </format>
    <format dxfId="89">
      <pivotArea grandRow="1" outline="0" collapsedLevelsAreSubtotals="1" fieldPosition="0"/>
    </format>
    <format dxfId="88">
      <pivotArea grandRow="1" outline="0" collapsedLevelsAreSubtotals="1" fieldPosition="0"/>
    </format>
    <format dxfId="87">
      <pivotArea grandRow="1" outline="0" collapsedLevelsAreSubtotals="1" fieldPosition="0"/>
    </format>
    <format dxfId="86">
      <pivotArea grandRow="1" outline="0" collapsedLevelsAreSubtotals="1" fieldPosition="0"/>
    </format>
    <format dxfId="85">
      <pivotArea grandRow="1" outline="0" collapsedLevelsAreSubtotals="1" fieldPosition="0"/>
    </format>
    <format dxfId="84">
      <pivotArea grandRow="1"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R3:U9" firstHeaderRow="1" firstDataRow="3" firstDataCol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">
        <item x="0"/>
        <item n="MHM" x="1"/>
        <item x="2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0"/>
  </colFields>
  <colItems count="3">
    <i>
      <x/>
      <x/>
    </i>
    <i r="1">
      <x v="1"/>
    </i>
    <i t="default">
      <x/>
    </i>
  </colItems>
  <dataFields count="1">
    <dataField name="Average of Total duration" fld="3" subtotal="average" baseField="1" baseItem="1"/>
  </dataFields>
  <formats count="3">
    <format dxfId="136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2" count="0" selected="0"/>
        </references>
      </pivotArea>
    </format>
    <format dxfId="135">
      <pivotArea field="2" grandRow="1" outline="0" collapsedLevelsAreSubtotals="1" axis="axisCol" fieldPosition="0">
        <references count="2">
          <reference field="0" count="1" selected="0">
            <x v="0"/>
          </reference>
          <reference field="2" count="0" selected="0"/>
        </references>
      </pivotArea>
    </format>
    <format dxfId="134">
      <pivotArea field="2" grandRow="1" outline="0" collapsedLevelsAreSubtotals="1" axis="axisCol" fieldPosition="0">
        <references count="2">
          <reference field="0" count="1" selected="0">
            <x v="1"/>
          </reference>
          <reference field="2" count="0" selected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Total duratio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K66:N70" totalsRowShown="0">
  <autoFilter ref="K66:N70" xr:uid="{00000000-0009-0000-0100-000003000000}"/>
  <tableColumns count="4">
    <tableColumn id="1" xr3:uid="{00000000-0010-0000-0000-000001000000}" name="Column1"/>
    <tableColumn id="2" xr3:uid="{00000000-0010-0000-0000-000002000000}" name="Women's " dataDxfId="1">
      <calculatedColumnFormula>AVERAGE(#REF!)</calculatedColumnFormula>
    </tableColumn>
    <tableColumn id="3" xr3:uid="{00000000-0010-0000-0000-000003000000}" name="Men's "/>
    <tableColumn id="4" xr3:uid="{00000000-0010-0000-0000-000004000000}" name="Gender Neutral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9:E13" totalsRowShown="0">
  <autoFilter ref="B9:E13" xr:uid="{00000000-0009-0000-0100-000001000000}"/>
  <tableColumns count="4">
    <tableColumn id="1" xr3:uid="{00000000-0010-0000-0100-000001000000}" name="Column1"/>
    <tableColumn id="2" xr3:uid="{00000000-0010-0000-0100-000002000000}" name="Women's " dataDxfId="0">
      <calculatedColumnFormula>AVERAGE(#REF!)</calculatedColumnFormula>
    </tableColumn>
    <tableColumn id="3" xr3:uid="{00000000-0010-0000-0100-000003000000}" name="Men's "/>
    <tableColumn id="4" xr3:uid="{00000000-0010-0000-0100-000004000000}" name="Gender Neutral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H9:K13" totalsRowShown="0">
  <autoFilter ref="H9:K13" xr:uid="{00000000-0009-0000-0100-000002000000}"/>
  <tableColumns count="4">
    <tableColumn id="1" xr3:uid="{00000000-0010-0000-0200-000001000000}" name="Column1"/>
    <tableColumn id="2" xr3:uid="{00000000-0010-0000-0200-000002000000}" name="Women's"/>
    <tableColumn id="3" xr3:uid="{00000000-0010-0000-0200-000003000000}" name="Men's "/>
    <tableColumn id="4" xr3:uid="{00000000-0010-0000-0200-000004000000}" name="Gender Neut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workbookViewId="0">
      <selection activeCell="A21" sqref="A21"/>
    </sheetView>
  </sheetViews>
  <sheetFormatPr baseColWidth="10" defaultColWidth="8.83203125" defaultRowHeight="16" x14ac:dyDescent="0.2"/>
  <cols>
    <col min="1" max="1" width="22.33203125" bestFit="1" customWidth="1"/>
    <col min="2" max="2" width="15" bestFit="1" customWidth="1"/>
    <col min="3" max="4" width="11.6640625" customWidth="1"/>
    <col min="5" max="5" width="11.6640625" bestFit="1" customWidth="1"/>
  </cols>
  <sheetData>
    <row r="3" spans="1:5" x14ac:dyDescent="0.2">
      <c r="A3" s="6" t="s">
        <v>85</v>
      </c>
      <c r="B3" s="6" t="s">
        <v>82</v>
      </c>
    </row>
    <row r="4" spans="1:5" x14ac:dyDescent="0.2">
      <c r="A4" s="6" t="s">
        <v>80</v>
      </c>
      <c r="B4" t="s">
        <v>51</v>
      </c>
      <c r="C4" t="s">
        <v>10</v>
      </c>
      <c r="D4" t="s">
        <v>7</v>
      </c>
      <c r="E4" t="s">
        <v>81</v>
      </c>
    </row>
    <row r="5" spans="1:5" x14ac:dyDescent="0.2">
      <c r="A5" s="7" t="s">
        <v>9</v>
      </c>
      <c r="B5" s="8">
        <v>329</v>
      </c>
      <c r="C5" s="4">
        <v>341.41666666666669</v>
      </c>
      <c r="D5" s="4">
        <v>330.81818181818181</v>
      </c>
      <c r="E5" s="4">
        <v>335.5</v>
      </c>
    </row>
    <row r="6" spans="1:5" x14ac:dyDescent="0.2">
      <c r="A6" s="7" t="s">
        <v>10</v>
      </c>
      <c r="B6" s="8">
        <v>181</v>
      </c>
      <c r="C6" s="8"/>
      <c r="D6" s="4">
        <v>165.72727272727272</v>
      </c>
      <c r="E6" s="8">
        <v>167</v>
      </c>
    </row>
    <row r="7" spans="1:5" x14ac:dyDescent="0.2">
      <c r="A7" s="7" t="s">
        <v>8</v>
      </c>
      <c r="B7" s="8">
        <v>131</v>
      </c>
      <c r="C7" s="4">
        <v>86.75</v>
      </c>
      <c r="D7" s="4">
        <v>133.45454545454547</v>
      </c>
      <c r="E7" s="4">
        <v>111.61538461538461</v>
      </c>
    </row>
    <row r="8" spans="1:5" x14ac:dyDescent="0.2">
      <c r="A8" s="7" t="s">
        <v>81</v>
      </c>
      <c r="B8" s="8">
        <v>223</v>
      </c>
      <c r="C8" s="4">
        <v>214.08333333333334</v>
      </c>
      <c r="D8" s="8">
        <v>210</v>
      </c>
      <c r="E8" s="4">
        <v>212.953125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"/>
  <sheetViews>
    <sheetView zoomScaleNormal="100" workbookViewId="0">
      <selection sqref="A1:J105"/>
    </sheetView>
  </sheetViews>
  <sheetFormatPr baseColWidth="10" defaultColWidth="11" defaultRowHeight="16" x14ac:dyDescent="0.2"/>
  <cols>
    <col min="1" max="1" width="19" customWidth="1"/>
    <col min="2" max="2" width="21" customWidth="1"/>
    <col min="3" max="3" width="21.5" customWidth="1"/>
    <col min="11" max="11" width="16.1640625" customWidth="1"/>
    <col min="12" max="12" width="15" customWidth="1"/>
    <col min="13" max="15" width="11.6640625" customWidth="1"/>
    <col min="16" max="17" width="4.6640625" customWidth="1"/>
    <col min="18" max="18" width="22.33203125" customWidth="1"/>
    <col min="19" max="19" width="15" customWidth="1"/>
    <col min="20" max="20" width="5.6640625" customWidth="1"/>
    <col min="21" max="21" width="8" customWidth="1"/>
    <col min="22" max="22" width="10.5" customWidth="1"/>
    <col min="23" max="23" width="21.33203125" customWidth="1"/>
    <col min="24" max="24" width="15" customWidth="1"/>
    <col min="25" max="25" width="6.6640625" customWidth="1"/>
    <col min="26" max="26" width="11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61</v>
      </c>
      <c r="G1" t="s">
        <v>84</v>
      </c>
      <c r="H1" t="s">
        <v>52</v>
      </c>
      <c r="I1" t="s">
        <v>4</v>
      </c>
      <c r="J1" t="s">
        <v>5</v>
      </c>
    </row>
    <row r="2" spans="1:27" x14ac:dyDescent="0.2">
      <c r="A2" t="s">
        <v>6</v>
      </c>
      <c r="B2" s="1">
        <v>44767.636111111111</v>
      </c>
      <c r="C2" s="1">
        <v>44767.637708333335</v>
      </c>
      <c r="D2" t="str">
        <f>TEXT(C2-B2,"mm: ss")</f>
        <v>02: 18</v>
      </c>
      <c r="E2">
        <v>120</v>
      </c>
      <c r="F2">
        <v>18</v>
      </c>
      <c r="G2">
        <f>SUM(E2,F2)</f>
        <v>138</v>
      </c>
      <c r="H2" t="s">
        <v>53</v>
      </c>
      <c r="I2" t="s">
        <v>7</v>
      </c>
      <c r="J2" t="s">
        <v>8</v>
      </c>
    </row>
    <row r="3" spans="1:27" x14ac:dyDescent="0.2">
      <c r="A3" t="s">
        <v>6</v>
      </c>
      <c r="B3" s="1">
        <v>44767.638888888891</v>
      </c>
      <c r="C3" s="1">
        <v>44767.640138888892</v>
      </c>
      <c r="D3" t="str">
        <f>TEXT(C3-B3,"mm: ss")</f>
        <v>01: 48</v>
      </c>
      <c r="E3">
        <v>60</v>
      </c>
      <c r="F3">
        <v>48</v>
      </c>
      <c r="G3">
        <f>SUM(E3,F3)</f>
        <v>108</v>
      </c>
      <c r="H3" t="s">
        <v>53</v>
      </c>
      <c r="I3" t="s">
        <v>7</v>
      </c>
      <c r="J3" t="s">
        <v>9</v>
      </c>
      <c r="K3" s="11" t="s">
        <v>86</v>
      </c>
      <c r="L3" s="6" t="s">
        <v>82</v>
      </c>
      <c r="R3" s="6" t="s">
        <v>85</v>
      </c>
      <c r="S3" s="6" t="s">
        <v>82</v>
      </c>
      <c r="W3" s="16" t="s">
        <v>88</v>
      </c>
      <c r="X3" s="16" t="s">
        <v>82</v>
      </c>
      <c r="Y3" s="16"/>
      <c r="Z3" s="16"/>
      <c r="AA3" s="16"/>
    </row>
    <row r="4" spans="1:27" x14ac:dyDescent="0.2">
      <c r="A4" t="s">
        <v>6</v>
      </c>
      <c r="B4" s="1">
        <v>44767.640972222223</v>
      </c>
      <c r="C4" s="1">
        <v>44767.642789351848</v>
      </c>
      <c r="D4" t="str">
        <f t="shared" ref="D4:D66" si="0">TEXT(C4-B4,"mm: ss")</f>
        <v>02: 37</v>
      </c>
      <c r="E4">
        <v>120</v>
      </c>
      <c r="F4">
        <v>37</v>
      </c>
      <c r="G4">
        <f t="shared" ref="G4:G34" si="1">SUM(E4,F4)</f>
        <v>157</v>
      </c>
      <c r="H4" t="s">
        <v>53</v>
      </c>
      <c r="I4" t="s">
        <v>7</v>
      </c>
      <c r="J4" t="s">
        <v>10</v>
      </c>
      <c r="K4" s="11" t="s">
        <v>80</v>
      </c>
      <c r="L4" t="s">
        <v>51</v>
      </c>
      <c r="M4" t="s">
        <v>10</v>
      </c>
      <c r="N4" t="s">
        <v>7</v>
      </c>
      <c r="O4" s="11" t="s">
        <v>81</v>
      </c>
      <c r="S4" t="s">
        <v>51</v>
      </c>
      <c r="U4" t="s">
        <v>83</v>
      </c>
      <c r="W4" s="16"/>
      <c r="X4" s="16" t="s">
        <v>51</v>
      </c>
      <c r="Y4" s="16"/>
      <c r="Z4" s="16" t="s">
        <v>83</v>
      </c>
      <c r="AA4" s="16"/>
    </row>
    <row r="5" spans="1:27" x14ac:dyDescent="0.2">
      <c r="A5" t="s">
        <v>11</v>
      </c>
      <c r="B5" s="1">
        <v>44767.650694444441</v>
      </c>
      <c r="C5" s="1">
        <v>44767.651423611111</v>
      </c>
      <c r="D5" t="str">
        <f t="shared" si="0"/>
        <v>01: 03</v>
      </c>
      <c r="E5">
        <v>60</v>
      </c>
      <c r="F5">
        <v>3</v>
      </c>
      <c r="G5">
        <f t="shared" si="1"/>
        <v>63</v>
      </c>
      <c r="H5" t="s">
        <v>53</v>
      </c>
      <c r="I5" t="s">
        <v>7</v>
      </c>
      <c r="J5" t="s">
        <v>8</v>
      </c>
      <c r="K5" s="7" t="s">
        <v>9</v>
      </c>
      <c r="L5" s="9">
        <v>329</v>
      </c>
      <c r="M5" s="10">
        <v>341.41666666666669</v>
      </c>
      <c r="N5" s="10">
        <v>330.81818181818181</v>
      </c>
      <c r="O5" s="12">
        <v>335.5</v>
      </c>
      <c r="R5" s="6" t="s">
        <v>80</v>
      </c>
      <c r="S5" t="s">
        <v>53</v>
      </c>
      <c r="T5" t="s">
        <v>10</v>
      </c>
      <c r="W5" s="16" t="s">
        <v>80</v>
      </c>
      <c r="X5" s="16" t="s">
        <v>53</v>
      </c>
      <c r="Y5" s="16" t="s">
        <v>10</v>
      </c>
      <c r="Z5" s="16"/>
      <c r="AA5" s="16"/>
    </row>
    <row r="6" spans="1:27" x14ac:dyDescent="0.2">
      <c r="A6" t="s">
        <v>11</v>
      </c>
      <c r="B6" s="1">
        <v>44767.652083333334</v>
      </c>
      <c r="C6" s="1">
        <v>44767.653148148151</v>
      </c>
      <c r="D6" t="str">
        <f t="shared" si="0"/>
        <v>01: 32</v>
      </c>
      <c r="E6">
        <v>60</v>
      </c>
      <c r="F6">
        <v>32</v>
      </c>
      <c r="G6">
        <f t="shared" si="1"/>
        <v>92</v>
      </c>
      <c r="H6" t="s">
        <v>53</v>
      </c>
      <c r="I6" t="s">
        <v>7</v>
      </c>
      <c r="J6" t="s">
        <v>9</v>
      </c>
      <c r="K6" s="7" t="s">
        <v>64</v>
      </c>
      <c r="L6" s="9">
        <v>181</v>
      </c>
      <c r="M6" s="9"/>
      <c r="N6" s="10">
        <v>165.72727272727272</v>
      </c>
      <c r="O6" s="13">
        <v>167</v>
      </c>
      <c r="R6" s="7" t="s">
        <v>9</v>
      </c>
      <c r="S6" s="4">
        <v>323.5</v>
      </c>
      <c r="T6" s="8">
        <v>340</v>
      </c>
      <c r="U6" s="8">
        <v>329</v>
      </c>
      <c r="W6" s="17" t="s">
        <v>9</v>
      </c>
      <c r="X6" s="18">
        <v>266.57925650732841</v>
      </c>
      <c r="Y6" s="19" t="e">
        <v>#NUM!</v>
      </c>
      <c r="Z6" s="19">
        <v>188.74056267797869</v>
      </c>
      <c r="AA6" s="16"/>
    </row>
    <row r="7" spans="1:27" x14ac:dyDescent="0.2">
      <c r="A7" t="s">
        <v>11</v>
      </c>
      <c r="B7" s="1">
        <v>44767.656944444447</v>
      </c>
      <c r="C7" s="1">
        <v>44767.658333333333</v>
      </c>
      <c r="D7" t="str">
        <f t="shared" si="0"/>
        <v>02: 00</v>
      </c>
      <c r="E7">
        <v>120</v>
      </c>
      <c r="F7">
        <v>0</v>
      </c>
      <c r="G7">
        <f t="shared" si="1"/>
        <v>120</v>
      </c>
      <c r="H7" t="s">
        <v>53</v>
      </c>
      <c r="I7" t="s">
        <v>7</v>
      </c>
      <c r="J7" t="s">
        <v>10</v>
      </c>
      <c r="K7" s="7" t="s">
        <v>8</v>
      </c>
      <c r="L7" s="9">
        <v>131</v>
      </c>
      <c r="M7" s="10">
        <v>86.75</v>
      </c>
      <c r="N7" s="10">
        <v>133.45454545454547</v>
      </c>
      <c r="O7" s="12">
        <v>111.61538461538461</v>
      </c>
      <c r="R7" s="7" t="s">
        <v>64</v>
      </c>
      <c r="S7" s="8">
        <v>181</v>
      </c>
      <c r="T7" s="8"/>
      <c r="U7" s="8">
        <v>181</v>
      </c>
      <c r="W7" s="17" t="s">
        <v>64</v>
      </c>
      <c r="X7" s="19" t="e">
        <v>#NUM!</v>
      </c>
      <c r="Y7" s="19"/>
      <c r="Z7" s="19" t="e">
        <v>#NUM!</v>
      </c>
      <c r="AA7" s="16"/>
    </row>
    <row r="8" spans="1:27" x14ac:dyDescent="0.2">
      <c r="A8" t="s">
        <v>12</v>
      </c>
      <c r="B8" s="1">
        <v>44767.674305555556</v>
      </c>
      <c r="C8" s="1">
        <v>44767.676215277781</v>
      </c>
      <c r="D8" t="str">
        <f t="shared" si="0"/>
        <v>02: 45</v>
      </c>
      <c r="E8">
        <v>120</v>
      </c>
      <c r="F8">
        <v>45</v>
      </c>
      <c r="G8">
        <f t="shared" si="1"/>
        <v>165</v>
      </c>
      <c r="H8" t="s">
        <v>53</v>
      </c>
      <c r="I8" t="s">
        <v>7</v>
      </c>
      <c r="J8" t="s">
        <v>8</v>
      </c>
      <c r="K8" s="7" t="s">
        <v>81</v>
      </c>
      <c r="L8" s="9">
        <v>223</v>
      </c>
      <c r="M8" s="4">
        <v>214.08333333333334</v>
      </c>
      <c r="N8" s="8">
        <v>210</v>
      </c>
      <c r="O8" s="14">
        <v>212.953125</v>
      </c>
      <c r="R8" s="7" t="s">
        <v>8</v>
      </c>
      <c r="S8" s="8">
        <v>149</v>
      </c>
      <c r="T8" s="8">
        <v>95</v>
      </c>
      <c r="U8" s="8">
        <v>131</v>
      </c>
      <c r="W8" s="17" t="s">
        <v>8</v>
      </c>
      <c r="X8" s="18">
        <v>24.041630560342615</v>
      </c>
      <c r="Y8" s="19" t="e">
        <v>#NUM!</v>
      </c>
      <c r="Z8" s="19">
        <v>35.510561809129406</v>
      </c>
      <c r="AA8" s="16"/>
    </row>
    <row r="9" spans="1:27" x14ac:dyDescent="0.2">
      <c r="A9" t="s">
        <v>12</v>
      </c>
      <c r="B9" s="1">
        <v>44767.677777777775</v>
      </c>
      <c r="C9" s="1">
        <v>44767.686805555553</v>
      </c>
      <c r="D9" t="str">
        <f t="shared" si="0"/>
        <v>13: 00</v>
      </c>
      <c r="E9">
        <v>780</v>
      </c>
      <c r="F9">
        <v>0</v>
      </c>
      <c r="G9">
        <f t="shared" si="1"/>
        <v>780</v>
      </c>
      <c r="H9" t="s">
        <v>53</v>
      </c>
      <c r="I9" t="s">
        <v>7</v>
      </c>
      <c r="J9" t="s">
        <v>9</v>
      </c>
      <c r="R9" s="7" t="s">
        <v>81</v>
      </c>
      <c r="S9" s="4">
        <v>225.2</v>
      </c>
      <c r="T9" s="4">
        <v>217.5</v>
      </c>
      <c r="U9" s="8">
        <v>223</v>
      </c>
      <c r="W9" s="17" t="s">
        <v>81</v>
      </c>
      <c r="X9" s="18">
        <v>161.65920945000317</v>
      </c>
      <c r="Y9" s="18">
        <v>173.24116139070415</v>
      </c>
      <c r="Z9" s="19">
        <v>149.79541604023359</v>
      </c>
      <c r="AA9" s="16"/>
    </row>
    <row r="10" spans="1:27" x14ac:dyDescent="0.2">
      <c r="A10" t="s">
        <v>12</v>
      </c>
      <c r="B10" s="1">
        <v>44767.692361111112</v>
      </c>
      <c r="C10" s="1">
        <v>44767.694444444445</v>
      </c>
      <c r="D10" t="str">
        <f t="shared" si="0"/>
        <v>03: 00</v>
      </c>
      <c r="E10">
        <v>180</v>
      </c>
      <c r="F10">
        <v>0</v>
      </c>
      <c r="G10">
        <f t="shared" si="1"/>
        <v>180</v>
      </c>
      <c r="H10" t="s">
        <v>53</v>
      </c>
      <c r="I10" t="s">
        <v>7</v>
      </c>
      <c r="J10" t="s">
        <v>10</v>
      </c>
      <c r="W10" s="15"/>
    </row>
    <row r="11" spans="1:27" x14ac:dyDescent="0.2">
      <c r="A11" t="s">
        <v>13</v>
      </c>
      <c r="B11" s="1">
        <v>44768.492361111108</v>
      </c>
      <c r="C11" s="1">
        <v>44768.493298611109</v>
      </c>
      <c r="D11" t="str">
        <f t="shared" si="0"/>
        <v>01: 21</v>
      </c>
      <c r="E11">
        <v>60</v>
      </c>
      <c r="F11">
        <v>21</v>
      </c>
      <c r="G11">
        <f t="shared" si="1"/>
        <v>81</v>
      </c>
      <c r="H11" t="s">
        <v>53</v>
      </c>
      <c r="I11" t="s">
        <v>7</v>
      </c>
      <c r="J11" t="s">
        <v>8</v>
      </c>
      <c r="W11" s="7"/>
    </row>
    <row r="12" spans="1:27" x14ac:dyDescent="0.2">
      <c r="A12" t="s">
        <v>13</v>
      </c>
      <c r="B12" s="1">
        <v>44768.494444444441</v>
      </c>
      <c r="C12" s="1">
        <v>44768.495983796296</v>
      </c>
      <c r="D12" t="str">
        <f t="shared" si="0"/>
        <v>02: 13</v>
      </c>
      <c r="E12">
        <v>120</v>
      </c>
      <c r="F12">
        <v>13</v>
      </c>
      <c r="G12">
        <f t="shared" si="1"/>
        <v>133</v>
      </c>
      <c r="H12" t="s">
        <v>53</v>
      </c>
      <c r="I12" t="s">
        <v>7</v>
      </c>
      <c r="J12" t="s">
        <v>9</v>
      </c>
      <c r="W12" s="15"/>
    </row>
    <row r="13" spans="1:27" x14ac:dyDescent="0.2">
      <c r="A13" t="s">
        <v>13</v>
      </c>
      <c r="B13" s="1">
        <v>44768.49722222222</v>
      </c>
      <c r="C13" s="1">
        <v>44768.498935185184</v>
      </c>
      <c r="D13" t="str">
        <f t="shared" si="0"/>
        <v>02: 28</v>
      </c>
      <c r="E13">
        <v>120</v>
      </c>
      <c r="F13">
        <v>28</v>
      </c>
      <c r="G13">
        <f t="shared" si="1"/>
        <v>148</v>
      </c>
      <c r="H13" t="s">
        <v>53</v>
      </c>
      <c r="I13" t="s">
        <v>7</v>
      </c>
      <c r="J13" t="s">
        <v>10</v>
      </c>
      <c r="W13" s="15"/>
    </row>
    <row r="14" spans="1:27" x14ac:dyDescent="0.2">
      <c r="A14" t="s">
        <v>14</v>
      </c>
      <c r="B14" s="1">
        <v>44768.518750000003</v>
      </c>
      <c r="C14" s="1">
        <v>44768.52076388889</v>
      </c>
      <c r="D14" t="str">
        <f t="shared" si="0"/>
        <v>02: 54</v>
      </c>
      <c r="E14">
        <v>120</v>
      </c>
      <c r="F14">
        <v>54</v>
      </c>
      <c r="G14">
        <f t="shared" si="1"/>
        <v>174</v>
      </c>
      <c r="H14" t="s">
        <v>53</v>
      </c>
      <c r="I14" t="s">
        <v>7</v>
      </c>
      <c r="J14" t="s">
        <v>8</v>
      </c>
      <c r="W14" s="15"/>
    </row>
    <row r="15" spans="1:27" x14ac:dyDescent="0.2">
      <c r="A15" t="s">
        <v>14</v>
      </c>
      <c r="B15" s="1">
        <v>44768.520833333336</v>
      </c>
      <c r="C15" s="1">
        <v>44768.526134259257</v>
      </c>
      <c r="D15" t="str">
        <f t="shared" si="0"/>
        <v>07: 38</v>
      </c>
      <c r="E15">
        <v>420</v>
      </c>
      <c r="F15">
        <v>38</v>
      </c>
      <c r="G15">
        <f t="shared" si="1"/>
        <v>458</v>
      </c>
      <c r="H15" t="s">
        <v>53</v>
      </c>
      <c r="I15" t="s">
        <v>7</v>
      </c>
      <c r="J15" t="s">
        <v>9</v>
      </c>
      <c r="W15" s="7"/>
    </row>
    <row r="16" spans="1:27" x14ac:dyDescent="0.2">
      <c r="A16" t="s">
        <v>14</v>
      </c>
      <c r="B16" s="1">
        <v>44768.527777777781</v>
      </c>
      <c r="C16" s="1">
        <v>44768.528726851851</v>
      </c>
      <c r="D16" t="str">
        <f t="shared" si="0"/>
        <v>01: 22</v>
      </c>
      <c r="E16">
        <v>60</v>
      </c>
      <c r="F16">
        <v>22</v>
      </c>
      <c r="G16">
        <f t="shared" si="1"/>
        <v>82</v>
      </c>
      <c r="H16" t="s">
        <v>53</v>
      </c>
      <c r="I16" t="s">
        <v>7</v>
      </c>
      <c r="J16" t="s">
        <v>10</v>
      </c>
    </row>
    <row r="17" spans="1:15" x14ac:dyDescent="0.2">
      <c r="A17" t="s">
        <v>15</v>
      </c>
      <c r="B17" s="1">
        <v>44768.536805555559</v>
      </c>
      <c r="C17" s="1">
        <v>44768.537951388891</v>
      </c>
      <c r="D17" t="str">
        <f t="shared" si="0"/>
        <v>01: 39</v>
      </c>
      <c r="E17">
        <v>60</v>
      </c>
      <c r="F17">
        <v>39</v>
      </c>
      <c r="G17">
        <f t="shared" si="1"/>
        <v>99</v>
      </c>
      <c r="H17" t="s">
        <v>53</v>
      </c>
      <c r="I17" t="s">
        <v>7</v>
      </c>
      <c r="J17" t="s">
        <v>8</v>
      </c>
    </row>
    <row r="18" spans="1:15" x14ac:dyDescent="0.2">
      <c r="A18" t="s">
        <v>15</v>
      </c>
      <c r="B18" s="1">
        <v>44768.538888888892</v>
      </c>
      <c r="C18" s="1">
        <v>44768.54146990741</v>
      </c>
      <c r="D18" t="str">
        <f t="shared" si="0"/>
        <v>03: 43</v>
      </c>
      <c r="E18">
        <v>180</v>
      </c>
      <c r="F18">
        <v>43</v>
      </c>
      <c r="G18">
        <f t="shared" si="1"/>
        <v>223</v>
      </c>
      <c r="H18" t="s">
        <v>53</v>
      </c>
      <c r="I18" t="s">
        <v>7</v>
      </c>
      <c r="J18" t="s">
        <v>9</v>
      </c>
    </row>
    <row r="19" spans="1:15" x14ac:dyDescent="0.2">
      <c r="A19" t="s">
        <v>15</v>
      </c>
      <c r="B19" s="1">
        <v>44768.542361111111</v>
      </c>
      <c r="C19" s="1">
        <v>44768.544178240743</v>
      </c>
      <c r="D19" t="str">
        <f t="shared" si="0"/>
        <v>02: 37</v>
      </c>
      <c r="E19">
        <v>120</v>
      </c>
      <c r="F19">
        <v>37</v>
      </c>
      <c r="G19">
        <f t="shared" si="1"/>
        <v>157</v>
      </c>
      <c r="H19" t="s">
        <v>53</v>
      </c>
      <c r="I19" t="s">
        <v>7</v>
      </c>
      <c r="J19" t="s">
        <v>10</v>
      </c>
    </row>
    <row r="20" spans="1:15" x14ac:dyDescent="0.2">
      <c r="A20" t="s">
        <v>16</v>
      </c>
      <c r="B20" s="1">
        <v>44768.602777777778</v>
      </c>
      <c r="C20" s="1">
        <v>44768.605474537035</v>
      </c>
      <c r="D20" t="str">
        <f t="shared" si="0"/>
        <v>03: 53</v>
      </c>
      <c r="E20">
        <v>180</v>
      </c>
      <c r="F20">
        <v>53</v>
      </c>
      <c r="G20">
        <f t="shared" si="1"/>
        <v>233</v>
      </c>
      <c r="H20" t="s">
        <v>53</v>
      </c>
      <c r="I20" t="s">
        <v>7</v>
      </c>
      <c r="J20" t="s">
        <v>8</v>
      </c>
    </row>
    <row r="21" spans="1:15" x14ac:dyDescent="0.2">
      <c r="A21" t="s">
        <v>16</v>
      </c>
      <c r="B21" s="1">
        <v>44768.605555555558</v>
      </c>
      <c r="C21" s="1">
        <v>44768.609340277777</v>
      </c>
      <c r="D21" t="str">
        <f t="shared" si="0"/>
        <v>05: 27</v>
      </c>
      <c r="E21">
        <v>300</v>
      </c>
      <c r="F21">
        <v>27</v>
      </c>
      <c r="G21">
        <f t="shared" si="1"/>
        <v>327</v>
      </c>
      <c r="H21" t="s">
        <v>53</v>
      </c>
      <c r="I21" t="s">
        <v>7</v>
      </c>
      <c r="J21" t="s">
        <v>9</v>
      </c>
    </row>
    <row r="22" spans="1:15" x14ac:dyDescent="0.2">
      <c r="A22" t="s">
        <v>16</v>
      </c>
      <c r="B22" s="1">
        <v>44768.61041666667</v>
      </c>
      <c r="C22" s="1">
        <v>44768.613518518519</v>
      </c>
      <c r="D22" t="str">
        <f t="shared" si="0"/>
        <v>04: 28</v>
      </c>
      <c r="E22">
        <v>240</v>
      </c>
      <c r="F22">
        <v>28</v>
      </c>
      <c r="G22">
        <f t="shared" si="1"/>
        <v>268</v>
      </c>
      <c r="H22" t="s">
        <v>53</v>
      </c>
      <c r="I22" t="s">
        <v>7</v>
      </c>
      <c r="J22" t="s">
        <v>10</v>
      </c>
      <c r="K22" s="6" t="s">
        <v>87</v>
      </c>
      <c r="L22" s="6" t="s">
        <v>82</v>
      </c>
    </row>
    <row r="23" spans="1:15" x14ac:dyDescent="0.2">
      <c r="A23" t="s">
        <v>17</v>
      </c>
      <c r="B23" s="1">
        <v>44768.618750000001</v>
      </c>
      <c r="C23" s="1">
        <v>44768.620810185188</v>
      </c>
      <c r="D23" t="str">
        <f t="shared" si="0"/>
        <v>02: 58</v>
      </c>
      <c r="E23">
        <v>120</v>
      </c>
      <c r="F23">
        <v>58</v>
      </c>
      <c r="G23">
        <f t="shared" si="1"/>
        <v>178</v>
      </c>
      <c r="H23" t="s">
        <v>53</v>
      </c>
      <c r="I23" t="s">
        <v>7</v>
      </c>
      <c r="J23" t="s">
        <v>8</v>
      </c>
      <c r="K23" s="6" t="s">
        <v>80</v>
      </c>
      <c r="L23" t="s">
        <v>51</v>
      </c>
      <c r="M23" t="s">
        <v>10</v>
      </c>
      <c r="N23" t="s">
        <v>7</v>
      </c>
      <c r="O23" t="s">
        <v>81</v>
      </c>
    </row>
    <row r="24" spans="1:15" x14ac:dyDescent="0.2">
      <c r="A24" t="s">
        <v>17</v>
      </c>
      <c r="B24" s="1">
        <v>44768.621527777781</v>
      </c>
      <c r="C24" s="1">
        <v>44768.626122685186</v>
      </c>
      <c r="D24" t="str">
        <f t="shared" si="0"/>
        <v>06: 37</v>
      </c>
      <c r="E24">
        <v>360</v>
      </c>
      <c r="F24">
        <v>37</v>
      </c>
      <c r="G24">
        <f t="shared" si="1"/>
        <v>397</v>
      </c>
      <c r="H24" t="s">
        <v>53</v>
      </c>
      <c r="I24" t="s">
        <v>7</v>
      </c>
      <c r="J24" t="s">
        <v>9</v>
      </c>
      <c r="K24" s="7" t="s">
        <v>9</v>
      </c>
      <c r="L24" s="4">
        <v>188.74056267797869</v>
      </c>
      <c r="M24" s="4">
        <v>196.49402412071345</v>
      </c>
      <c r="N24" s="4">
        <v>207.04869870724531</v>
      </c>
      <c r="O24" s="4">
        <v>192.39901247147813</v>
      </c>
    </row>
    <row r="25" spans="1:15" x14ac:dyDescent="0.2">
      <c r="A25" t="s">
        <v>17</v>
      </c>
      <c r="B25" s="1">
        <v>44768.62777777778</v>
      </c>
      <c r="C25" s="2">
        <v>44768.629814814813</v>
      </c>
      <c r="D25" t="str">
        <f t="shared" si="0"/>
        <v>02: 56</v>
      </c>
      <c r="E25">
        <v>120</v>
      </c>
      <c r="F25">
        <v>56</v>
      </c>
      <c r="G25">
        <f t="shared" si="1"/>
        <v>176</v>
      </c>
      <c r="H25" t="s">
        <v>53</v>
      </c>
      <c r="I25" t="s">
        <v>7</v>
      </c>
      <c r="J25" t="s">
        <v>10</v>
      </c>
      <c r="K25" s="7" t="s">
        <v>64</v>
      </c>
      <c r="L25" s="8" t="e">
        <v>#DIV/0!</v>
      </c>
      <c r="M25" s="8"/>
      <c r="N25" s="4">
        <v>47.055479827732952</v>
      </c>
      <c r="O25" s="4">
        <v>45.081743936582981</v>
      </c>
    </row>
    <row r="26" spans="1:15" x14ac:dyDescent="0.2">
      <c r="A26" t="s">
        <v>18</v>
      </c>
      <c r="B26" s="1">
        <v>44768.654861111114</v>
      </c>
      <c r="C26" s="1">
        <v>44768.655995370369</v>
      </c>
      <c r="D26" t="str">
        <f t="shared" si="0"/>
        <v>01: 38</v>
      </c>
      <c r="E26">
        <v>60</v>
      </c>
      <c r="F26">
        <v>38</v>
      </c>
      <c r="G26">
        <f t="shared" si="1"/>
        <v>98</v>
      </c>
      <c r="H26" t="s">
        <v>53</v>
      </c>
      <c r="I26" t="s">
        <v>7</v>
      </c>
      <c r="J26" t="s">
        <v>8</v>
      </c>
      <c r="K26" s="7" t="s">
        <v>8</v>
      </c>
      <c r="L26" s="4">
        <v>35.510561809129406</v>
      </c>
      <c r="M26" s="4">
        <v>29.548496346914785</v>
      </c>
      <c r="N26" s="4">
        <v>50.464569028901124</v>
      </c>
      <c r="O26" s="4">
        <v>45.337028507017912</v>
      </c>
    </row>
    <row r="27" spans="1:15" x14ac:dyDescent="0.2">
      <c r="A27" t="s">
        <v>18</v>
      </c>
      <c r="B27" s="1">
        <v>44768.656944444447</v>
      </c>
      <c r="C27" s="1">
        <v>44768.659502314818</v>
      </c>
      <c r="D27" t="str">
        <f t="shared" si="0"/>
        <v>03: 41</v>
      </c>
      <c r="E27">
        <v>180</v>
      </c>
      <c r="F27">
        <v>41</v>
      </c>
      <c r="G27">
        <f t="shared" si="1"/>
        <v>221</v>
      </c>
      <c r="H27" t="s">
        <v>53</v>
      </c>
      <c r="I27" t="s">
        <v>7</v>
      </c>
      <c r="J27" t="s">
        <v>9</v>
      </c>
      <c r="K27" s="7" t="s">
        <v>81</v>
      </c>
      <c r="L27" s="4">
        <v>149.79541604023359</v>
      </c>
      <c r="M27" s="4">
        <v>189.2139154425526</v>
      </c>
      <c r="N27" s="4">
        <v>150.29970059850419</v>
      </c>
      <c r="O27" s="4">
        <v>163.39555954483052</v>
      </c>
    </row>
    <row r="28" spans="1:15" x14ac:dyDescent="0.2">
      <c r="A28" t="s">
        <v>18</v>
      </c>
      <c r="B28" s="1">
        <v>44768.661111111112</v>
      </c>
      <c r="C28" s="1">
        <v>44768.663124999999</v>
      </c>
      <c r="D28" t="str">
        <f t="shared" si="0"/>
        <v>02: 54</v>
      </c>
      <c r="E28">
        <v>120</v>
      </c>
      <c r="F28">
        <v>54</v>
      </c>
      <c r="G28">
        <f t="shared" si="1"/>
        <v>174</v>
      </c>
      <c r="H28" t="s">
        <v>53</v>
      </c>
      <c r="I28" t="s">
        <v>7</v>
      </c>
      <c r="J28" t="s">
        <v>10</v>
      </c>
    </row>
    <row r="29" spans="1:15" x14ac:dyDescent="0.2">
      <c r="A29" t="s">
        <v>19</v>
      </c>
      <c r="B29" s="1">
        <v>44768.675694444442</v>
      </c>
      <c r="C29" s="1">
        <v>44768.676921296297</v>
      </c>
      <c r="D29" t="str">
        <f t="shared" si="0"/>
        <v>01: 46</v>
      </c>
      <c r="E29">
        <v>60</v>
      </c>
      <c r="F29">
        <v>46</v>
      </c>
      <c r="G29">
        <f t="shared" si="1"/>
        <v>106</v>
      </c>
      <c r="H29" t="s">
        <v>53</v>
      </c>
      <c r="I29" t="s">
        <v>7</v>
      </c>
      <c r="J29" t="s">
        <v>8</v>
      </c>
    </row>
    <row r="30" spans="1:15" x14ac:dyDescent="0.2">
      <c r="A30" t="s">
        <v>19</v>
      </c>
      <c r="B30" s="1">
        <v>44768.677777777775</v>
      </c>
      <c r="C30" s="1">
        <v>44768.682233796295</v>
      </c>
      <c r="D30" t="str">
        <f t="shared" si="0"/>
        <v>06: 25</v>
      </c>
      <c r="E30">
        <v>360</v>
      </c>
      <c r="F30">
        <v>25</v>
      </c>
      <c r="G30">
        <f t="shared" si="1"/>
        <v>385</v>
      </c>
      <c r="H30" t="s">
        <v>53</v>
      </c>
      <c r="I30" t="s">
        <v>7</v>
      </c>
      <c r="J30" t="s">
        <v>9</v>
      </c>
    </row>
    <row r="31" spans="1:15" x14ac:dyDescent="0.2">
      <c r="A31" t="s">
        <v>19</v>
      </c>
      <c r="B31" s="1">
        <v>44768.684027777781</v>
      </c>
      <c r="C31" s="1">
        <v>44768.68582175926</v>
      </c>
      <c r="D31" t="str">
        <f t="shared" si="0"/>
        <v>02: 35</v>
      </c>
      <c r="E31">
        <v>120</v>
      </c>
      <c r="F31">
        <v>35</v>
      </c>
      <c r="G31">
        <f t="shared" si="1"/>
        <v>155</v>
      </c>
      <c r="H31" t="s">
        <v>53</v>
      </c>
      <c r="I31" t="s">
        <v>7</v>
      </c>
      <c r="J31" t="s">
        <v>10</v>
      </c>
    </row>
    <row r="32" spans="1:15" x14ac:dyDescent="0.2">
      <c r="A32" t="s">
        <v>20</v>
      </c>
      <c r="B32" s="1">
        <v>44770.536111111112</v>
      </c>
      <c r="C32" s="1">
        <v>44770.53765046296</v>
      </c>
      <c r="D32" t="str">
        <f t="shared" si="0"/>
        <v>02: 13</v>
      </c>
      <c r="E32">
        <v>120</v>
      </c>
      <c r="F32">
        <v>13</v>
      </c>
      <c r="G32">
        <f t="shared" si="1"/>
        <v>133</v>
      </c>
      <c r="H32" t="s">
        <v>53</v>
      </c>
      <c r="I32" t="s">
        <v>7</v>
      </c>
      <c r="J32" t="s">
        <v>8</v>
      </c>
    </row>
    <row r="33" spans="1:10" x14ac:dyDescent="0.2">
      <c r="A33" t="s">
        <v>20</v>
      </c>
      <c r="B33" s="1">
        <v>44770.538888888892</v>
      </c>
      <c r="C33" s="1">
        <v>44770.544849537036</v>
      </c>
      <c r="D33" t="str">
        <f t="shared" si="0"/>
        <v>08: 35</v>
      </c>
      <c r="E33">
        <v>480</v>
      </c>
      <c r="F33">
        <v>35</v>
      </c>
      <c r="G33">
        <f t="shared" si="1"/>
        <v>515</v>
      </c>
      <c r="H33" t="s">
        <v>53</v>
      </c>
      <c r="I33" t="s">
        <v>7</v>
      </c>
      <c r="J33" t="s">
        <v>9</v>
      </c>
    </row>
    <row r="34" spans="1:10" x14ac:dyDescent="0.2">
      <c r="A34" t="s">
        <v>20</v>
      </c>
      <c r="B34" s="1">
        <v>44770.54583333333</v>
      </c>
      <c r="C34" s="1">
        <v>44770.548217592594</v>
      </c>
      <c r="D34" t="str">
        <f t="shared" si="0"/>
        <v>03: 26</v>
      </c>
      <c r="E34">
        <v>180</v>
      </c>
      <c r="F34">
        <v>26</v>
      </c>
      <c r="G34">
        <f t="shared" si="1"/>
        <v>206</v>
      </c>
      <c r="H34" t="s">
        <v>53</v>
      </c>
      <c r="I34" t="s">
        <v>7</v>
      </c>
      <c r="J34" t="s">
        <v>10</v>
      </c>
    </row>
    <row r="35" spans="1:10" x14ac:dyDescent="0.2">
      <c r="A35" t="s">
        <v>21</v>
      </c>
      <c r="B35" s="1">
        <v>44769.442361111112</v>
      </c>
      <c r="C35" s="1">
        <v>44769.442974537036</v>
      </c>
      <c r="D35" t="str">
        <f t="shared" si="0"/>
        <v>00: 53</v>
      </c>
      <c r="E35">
        <v>0</v>
      </c>
      <c r="F35">
        <v>53</v>
      </c>
      <c r="G35">
        <f>SUM(E35+F35)</f>
        <v>53</v>
      </c>
      <c r="H35" t="s">
        <v>10</v>
      </c>
      <c r="I35" t="s">
        <v>10</v>
      </c>
      <c r="J35" t="s">
        <v>8</v>
      </c>
    </row>
    <row r="36" spans="1:10" x14ac:dyDescent="0.2">
      <c r="A36" t="s">
        <v>21</v>
      </c>
      <c r="B36" s="1">
        <v>44769.445138888892</v>
      </c>
      <c r="C36" s="1">
        <v>44769.44699074074</v>
      </c>
      <c r="D36" t="str">
        <f t="shared" si="0"/>
        <v>02: 40</v>
      </c>
      <c r="E36">
        <v>120</v>
      </c>
      <c r="F36">
        <v>40</v>
      </c>
      <c r="G36">
        <f t="shared" ref="G36:G58" si="2">SUM(E36+F36)</f>
        <v>160</v>
      </c>
      <c r="H36" t="s">
        <v>10</v>
      </c>
      <c r="I36" t="s">
        <v>10</v>
      </c>
      <c r="J36" t="s">
        <v>9</v>
      </c>
    </row>
    <row r="37" spans="1:10" x14ac:dyDescent="0.2">
      <c r="A37" t="s">
        <v>22</v>
      </c>
      <c r="B37" s="1">
        <v>44769.464583333334</v>
      </c>
      <c r="C37" s="1">
        <v>44769.465474537035</v>
      </c>
      <c r="D37" t="str">
        <f t="shared" si="0"/>
        <v>01: 17</v>
      </c>
      <c r="E37">
        <v>60</v>
      </c>
      <c r="F37">
        <v>17</v>
      </c>
      <c r="G37">
        <f t="shared" si="2"/>
        <v>77</v>
      </c>
      <c r="H37" t="s">
        <v>10</v>
      </c>
      <c r="I37" t="s">
        <v>10</v>
      </c>
      <c r="J37" t="s">
        <v>8</v>
      </c>
    </row>
    <row r="38" spans="1:10" x14ac:dyDescent="0.2">
      <c r="A38" t="s">
        <v>22</v>
      </c>
      <c r="B38" s="1">
        <v>44769.466666666667</v>
      </c>
      <c r="C38" s="1">
        <v>44769.471400462964</v>
      </c>
      <c r="D38" t="str">
        <f t="shared" si="0"/>
        <v>06: 49</v>
      </c>
      <c r="E38">
        <v>360</v>
      </c>
      <c r="F38">
        <v>49</v>
      </c>
      <c r="G38">
        <f t="shared" si="2"/>
        <v>409</v>
      </c>
      <c r="H38" t="s">
        <v>10</v>
      </c>
      <c r="I38" t="s">
        <v>10</v>
      </c>
      <c r="J38" t="s">
        <v>9</v>
      </c>
    </row>
    <row r="39" spans="1:10" x14ac:dyDescent="0.2">
      <c r="A39" t="s">
        <v>23</v>
      </c>
      <c r="B39" s="1">
        <v>44769.474999999999</v>
      </c>
      <c r="C39" s="1">
        <v>44769.475578703707</v>
      </c>
      <c r="D39" t="str">
        <f t="shared" si="0"/>
        <v>00: 50</v>
      </c>
      <c r="E39">
        <v>0</v>
      </c>
      <c r="F39">
        <v>50</v>
      </c>
      <c r="G39">
        <f t="shared" si="2"/>
        <v>50</v>
      </c>
      <c r="H39" t="s">
        <v>10</v>
      </c>
      <c r="I39" t="s">
        <v>10</v>
      </c>
      <c r="J39" t="s">
        <v>8</v>
      </c>
    </row>
    <row r="40" spans="1:10" x14ac:dyDescent="0.2">
      <c r="A40" t="s">
        <v>23</v>
      </c>
      <c r="B40" s="1">
        <v>44769.478472222225</v>
      </c>
      <c r="C40" s="1">
        <v>44769.480706018519</v>
      </c>
      <c r="D40" t="str">
        <f t="shared" si="0"/>
        <v>03: 13</v>
      </c>
      <c r="E40">
        <v>180</v>
      </c>
      <c r="F40">
        <v>13</v>
      </c>
      <c r="G40">
        <f t="shared" si="2"/>
        <v>193</v>
      </c>
      <c r="H40" t="s">
        <v>10</v>
      </c>
      <c r="I40" t="s">
        <v>10</v>
      </c>
      <c r="J40" t="s">
        <v>9</v>
      </c>
    </row>
    <row r="41" spans="1:10" x14ac:dyDescent="0.2">
      <c r="A41" t="s">
        <v>24</v>
      </c>
      <c r="B41" s="1">
        <v>44769.486111111109</v>
      </c>
      <c r="C41" s="1">
        <v>44769.487071759257</v>
      </c>
      <c r="D41" t="str">
        <f t="shared" si="0"/>
        <v>01: 23</v>
      </c>
      <c r="E41">
        <v>60</v>
      </c>
      <c r="F41">
        <v>23</v>
      </c>
      <c r="G41">
        <f t="shared" si="2"/>
        <v>83</v>
      </c>
      <c r="H41" t="s">
        <v>10</v>
      </c>
      <c r="I41" t="s">
        <v>10</v>
      </c>
      <c r="J41" t="s">
        <v>8</v>
      </c>
    </row>
    <row r="42" spans="1:10" x14ac:dyDescent="0.2">
      <c r="A42" t="s">
        <v>24</v>
      </c>
      <c r="B42" s="1">
        <v>44769.488194444442</v>
      </c>
      <c r="C42" s="1">
        <v>44769.491655092592</v>
      </c>
      <c r="D42" t="str">
        <f t="shared" si="0"/>
        <v>04: 59</v>
      </c>
      <c r="E42">
        <v>240</v>
      </c>
      <c r="F42">
        <v>59</v>
      </c>
      <c r="G42">
        <f t="shared" si="2"/>
        <v>299</v>
      </c>
      <c r="H42" t="s">
        <v>10</v>
      </c>
      <c r="I42" t="s">
        <v>10</v>
      </c>
      <c r="J42" t="s">
        <v>9</v>
      </c>
    </row>
    <row r="43" spans="1:10" x14ac:dyDescent="0.2">
      <c r="A43" t="s">
        <v>25</v>
      </c>
      <c r="B43" s="1">
        <v>44769.499305555553</v>
      </c>
      <c r="C43" s="1">
        <v>44769.50068287037</v>
      </c>
      <c r="D43" t="str">
        <f t="shared" si="0"/>
        <v>01: 59</v>
      </c>
      <c r="E43">
        <v>60</v>
      </c>
      <c r="F43">
        <v>59</v>
      </c>
      <c r="G43">
        <f t="shared" si="2"/>
        <v>119</v>
      </c>
      <c r="H43" t="s">
        <v>10</v>
      </c>
      <c r="I43" t="s">
        <v>10</v>
      </c>
      <c r="J43" t="s">
        <v>8</v>
      </c>
    </row>
    <row r="44" spans="1:10" x14ac:dyDescent="0.2">
      <c r="A44" t="s">
        <v>25</v>
      </c>
      <c r="B44" s="1">
        <v>44769.500694444447</v>
      </c>
      <c r="C44" s="1">
        <v>44769.501944444448</v>
      </c>
      <c r="D44" t="str">
        <f t="shared" si="0"/>
        <v>01: 48</v>
      </c>
      <c r="E44">
        <v>60</v>
      </c>
      <c r="F44">
        <v>48</v>
      </c>
      <c r="G44">
        <f t="shared" si="2"/>
        <v>108</v>
      </c>
      <c r="H44" t="s">
        <v>10</v>
      </c>
      <c r="I44" t="s">
        <v>10</v>
      </c>
      <c r="J44" t="s">
        <v>9</v>
      </c>
    </row>
    <row r="45" spans="1:10" x14ac:dyDescent="0.2">
      <c r="A45" t="s">
        <v>26</v>
      </c>
      <c r="B45" s="1">
        <v>44769.506249999999</v>
      </c>
      <c r="C45" s="1">
        <v>44769.507650462961</v>
      </c>
      <c r="D45" t="str">
        <f t="shared" si="0"/>
        <v>02: 01</v>
      </c>
      <c r="E45">
        <v>120</v>
      </c>
      <c r="F45">
        <v>1</v>
      </c>
      <c r="G45">
        <f t="shared" si="2"/>
        <v>121</v>
      </c>
      <c r="H45" t="s">
        <v>10</v>
      </c>
      <c r="I45" t="s">
        <v>10</v>
      </c>
      <c r="J45" t="s">
        <v>8</v>
      </c>
    </row>
    <row r="46" spans="1:10" x14ac:dyDescent="0.2">
      <c r="A46" t="s">
        <v>26</v>
      </c>
      <c r="B46" s="1">
        <v>44769.509722222225</v>
      </c>
      <c r="C46" s="1">
        <v>44769.514108796298</v>
      </c>
      <c r="D46" t="str">
        <f t="shared" si="0"/>
        <v>06: 19</v>
      </c>
      <c r="E46">
        <v>360</v>
      </c>
      <c r="F46">
        <v>19</v>
      </c>
      <c r="G46">
        <f t="shared" si="2"/>
        <v>379</v>
      </c>
      <c r="H46" t="s">
        <v>10</v>
      </c>
      <c r="I46" t="s">
        <v>10</v>
      </c>
      <c r="J46" t="s">
        <v>9</v>
      </c>
    </row>
    <row r="47" spans="1:10" x14ac:dyDescent="0.2">
      <c r="A47" t="s">
        <v>27</v>
      </c>
      <c r="B47" s="1">
        <v>44769.580555555556</v>
      </c>
      <c r="C47" s="1">
        <v>44769.581643518519</v>
      </c>
      <c r="D47" t="str">
        <f t="shared" si="0"/>
        <v>01: 34</v>
      </c>
      <c r="E47">
        <v>60</v>
      </c>
      <c r="F47">
        <v>34</v>
      </c>
      <c r="G47">
        <f t="shared" si="2"/>
        <v>94</v>
      </c>
      <c r="H47" t="s">
        <v>10</v>
      </c>
      <c r="I47" t="s">
        <v>10</v>
      </c>
      <c r="J47" t="s">
        <v>8</v>
      </c>
    </row>
    <row r="48" spans="1:10" x14ac:dyDescent="0.2">
      <c r="A48" t="s">
        <v>27</v>
      </c>
      <c r="B48" s="1">
        <v>44769.582638888889</v>
      </c>
      <c r="C48" s="1">
        <v>44769.589733796296</v>
      </c>
      <c r="D48" t="str">
        <f t="shared" si="0"/>
        <v>10: 13</v>
      </c>
      <c r="E48">
        <v>600</v>
      </c>
      <c r="F48">
        <v>13</v>
      </c>
      <c r="G48">
        <f t="shared" si="2"/>
        <v>613</v>
      </c>
      <c r="H48" t="s">
        <v>10</v>
      </c>
      <c r="I48" t="s">
        <v>10</v>
      </c>
      <c r="J48" t="s">
        <v>9</v>
      </c>
    </row>
    <row r="49" spans="1:10" x14ac:dyDescent="0.2">
      <c r="A49" t="s">
        <v>28</v>
      </c>
      <c r="B49" s="1">
        <v>44769.603472222225</v>
      </c>
      <c r="C49" s="1">
        <v>44769.604814814818</v>
      </c>
      <c r="D49" t="str">
        <f t="shared" si="0"/>
        <v>01: 56</v>
      </c>
      <c r="E49">
        <v>60</v>
      </c>
      <c r="F49">
        <v>56</v>
      </c>
      <c r="G49">
        <f t="shared" si="2"/>
        <v>116</v>
      </c>
      <c r="H49" t="s">
        <v>10</v>
      </c>
      <c r="I49" t="s">
        <v>10</v>
      </c>
      <c r="J49" t="s">
        <v>8</v>
      </c>
    </row>
    <row r="50" spans="1:10" x14ac:dyDescent="0.2">
      <c r="A50" t="s">
        <v>28</v>
      </c>
      <c r="B50" s="1">
        <v>44769.604861111111</v>
      </c>
      <c r="C50" s="1">
        <v>44769.606319444443</v>
      </c>
      <c r="D50" t="str">
        <f t="shared" si="0"/>
        <v>02: 06</v>
      </c>
      <c r="E50">
        <v>120</v>
      </c>
      <c r="F50">
        <v>6</v>
      </c>
      <c r="G50">
        <f t="shared" si="2"/>
        <v>126</v>
      </c>
      <c r="H50" t="s">
        <v>10</v>
      </c>
      <c r="I50" t="s">
        <v>10</v>
      </c>
      <c r="J50" t="s">
        <v>9</v>
      </c>
    </row>
    <row r="51" spans="1:10" x14ac:dyDescent="0.2">
      <c r="A51" t="s">
        <v>29</v>
      </c>
      <c r="B51" s="1">
        <v>44769.629166666666</v>
      </c>
      <c r="C51" s="1">
        <v>44769.629629629628</v>
      </c>
      <c r="D51" t="str">
        <f t="shared" si="0"/>
        <v>00: 40</v>
      </c>
      <c r="E51">
        <v>0</v>
      </c>
      <c r="F51">
        <v>40</v>
      </c>
      <c r="G51">
        <f t="shared" si="2"/>
        <v>40</v>
      </c>
      <c r="H51" t="s">
        <v>10</v>
      </c>
      <c r="I51" t="s">
        <v>10</v>
      </c>
      <c r="J51" t="s">
        <v>8</v>
      </c>
    </row>
    <row r="52" spans="1:10" x14ac:dyDescent="0.2">
      <c r="A52" t="s">
        <v>29</v>
      </c>
      <c r="B52" s="1">
        <v>44769.630555555559</v>
      </c>
      <c r="C52" s="1">
        <v>44769.637962962966</v>
      </c>
      <c r="D52" t="str">
        <f t="shared" si="0"/>
        <v>10: 40</v>
      </c>
      <c r="E52">
        <v>600</v>
      </c>
      <c r="F52">
        <v>40</v>
      </c>
      <c r="G52">
        <f t="shared" si="2"/>
        <v>640</v>
      </c>
      <c r="H52" t="s">
        <v>10</v>
      </c>
      <c r="I52" t="s">
        <v>10</v>
      </c>
      <c r="J52" t="s">
        <v>9</v>
      </c>
    </row>
    <row r="53" spans="1:10" x14ac:dyDescent="0.2">
      <c r="A53" t="s">
        <v>30</v>
      </c>
      <c r="B53" s="1">
        <v>44769.644444444442</v>
      </c>
      <c r="C53" s="1">
        <v>44769.645613425928</v>
      </c>
      <c r="D53" t="str">
        <f t="shared" si="0"/>
        <v>01: 41</v>
      </c>
      <c r="E53">
        <v>60</v>
      </c>
      <c r="F53">
        <v>41</v>
      </c>
      <c r="G53">
        <f t="shared" si="2"/>
        <v>101</v>
      </c>
      <c r="H53" t="s">
        <v>10</v>
      </c>
      <c r="I53" t="s">
        <v>10</v>
      </c>
      <c r="J53" t="s">
        <v>8</v>
      </c>
    </row>
    <row r="54" spans="1:10" x14ac:dyDescent="0.2">
      <c r="A54" t="s">
        <v>30</v>
      </c>
      <c r="B54" s="1">
        <v>44769.647916666669</v>
      </c>
      <c r="C54" s="1">
        <v>44769.655277777776</v>
      </c>
      <c r="D54" t="str">
        <f t="shared" si="0"/>
        <v>10: 36</v>
      </c>
      <c r="E54">
        <v>600</v>
      </c>
      <c r="F54">
        <v>36</v>
      </c>
      <c r="G54">
        <f t="shared" si="2"/>
        <v>636</v>
      </c>
      <c r="H54" t="s">
        <v>10</v>
      </c>
      <c r="I54" t="s">
        <v>10</v>
      </c>
      <c r="J54" t="s">
        <v>9</v>
      </c>
    </row>
    <row r="55" spans="1:10" x14ac:dyDescent="0.2">
      <c r="A55" t="s">
        <v>31</v>
      </c>
      <c r="B55" s="1">
        <v>44770.504166666666</v>
      </c>
      <c r="C55" s="1">
        <v>44770.505555555559</v>
      </c>
      <c r="D55" t="str">
        <f t="shared" si="0"/>
        <v>02: 00</v>
      </c>
      <c r="E55">
        <v>120</v>
      </c>
      <c r="F55">
        <v>0</v>
      </c>
      <c r="G55">
        <f t="shared" si="2"/>
        <v>120</v>
      </c>
      <c r="H55" t="s">
        <v>10</v>
      </c>
      <c r="I55" t="s">
        <v>10</v>
      </c>
      <c r="J55" t="s">
        <v>8</v>
      </c>
    </row>
    <row r="56" spans="1:10" x14ac:dyDescent="0.2">
      <c r="A56" t="s">
        <v>31</v>
      </c>
      <c r="B56" s="1">
        <v>44770.506944444445</v>
      </c>
      <c r="C56" s="1">
        <v>44770.510185185187</v>
      </c>
      <c r="D56" t="str">
        <f t="shared" si="0"/>
        <v>04: 40</v>
      </c>
      <c r="E56">
        <v>240</v>
      </c>
      <c r="F56">
        <v>40</v>
      </c>
      <c r="G56">
        <f t="shared" si="2"/>
        <v>280</v>
      </c>
      <c r="H56" t="s">
        <v>10</v>
      </c>
      <c r="I56" t="s">
        <v>10</v>
      </c>
      <c r="J56" t="s">
        <v>9</v>
      </c>
    </row>
    <row r="57" spans="1:10" x14ac:dyDescent="0.2">
      <c r="A57" t="s">
        <v>31</v>
      </c>
      <c r="B57" s="1">
        <v>44770.513194444444</v>
      </c>
      <c r="C57" s="1">
        <v>44770.513969907406</v>
      </c>
      <c r="D57" t="str">
        <f t="shared" si="0"/>
        <v>01: 07</v>
      </c>
      <c r="E57">
        <v>60</v>
      </c>
      <c r="F57">
        <v>7</v>
      </c>
      <c r="G57">
        <f t="shared" si="2"/>
        <v>67</v>
      </c>
      <c r="H57" t="s">
        <v>10</v>
      </c>
      <c r="I57" t="s">
        <v>10</v>
      </c>
      <c r="J57" t="s">
        <v>8</v>
      </c>
    </row>
    <row r="58" spans="1:10" x14ac:dyDescent="0.2">
      <c r="A58" t="s">
        <v>31</v>
      </c>
      <c r="B58" s="1">
        <v>44770.51458333333</v>
      </c>
      <c r="C58" s="1">
        <v>44770.517523148148</v>
      </c>
      <c r="D58" t="str">
        <f t="shared" si="0"/>
        <v>04: 14</v>
      </c>
      <c r="E58">
        <v>240</v>
      </c>
      <c r="F58">
        <v>14</v>
      </c>
      <c r="G58">
        <f t="shared" si="2"/>
        <v>254</v>
      </c>
      <c r="H58" t="s">
        <v>10</v>
      </c>
      <c r="I58" t="s">
        <v>10</v>
      </c>
      <c r="J58" t="s">
        <v>9</v>
      </c>
    </row>
    <row r="59" spans="1:10" x14ac:dyDescent="0.2">
      <c r="A59" t="s">
        <v>32</v>
      </c>
      <c r="B59" s="1">
        <v>44771.442361111112</v>
      </c>
      <c r="C59" s="1">
        <v>44771.444282407407</v>
      </c>
      <c r="D59" t="str">
        <f t="shared" si="0"/>
        <v>02: 46</v>
      </c>
      <c r="E59">
        <v>120</v>
      </c>
      <c r="F59">
        <v>46</v>
      </c>
      <c r="G59">
        <f>SUM(E59,F59)</f>
        <v>166</v>
      </c>
      <c r="H59" t="s">
        <v>53</v>
      </c>
      <c r="I59" t="s">
        <v>51</v>
      </c>
      <c r="J59" t="s">
        <v>8</v>
      </c>
    </row>
    <row r="60" spans="1:10" x14ac:dyDescent="0.2">
      <c r="A60" t="s">
        <v>32</v>
      </c>
      <c r="B60" s="1">
        <v>44771.444444444445</v>
      </c>
      <c r="C60" s="1">
        <v>44771.446006944447</v>
      </c>
      <c r="D60" t="str">
        <f t="shared" si="0"/>
        <v>02: 15</v>
      </c>
      <c r="E60">
        <v>120</v>
      </c>
      <c r="F60">
        <v>15</v>
      </c>
      <c r="G60">
        <f t="shared" ref="G60:G105" si="3">SUM(E60,F60)</f>
        <v>135</v>
      </c>
      <c r="H60" t="s">
        <v>53</v>
      </c>
      <c r="I60" t="s">
        <v>51</v>
      </c>
      <c r="J60" t="s">
        <v>9</v>
      </c>
    </row>
    <row r="61" spans="1:10" x14ac:dyDescent="0.2">
      <c r="A61" t="s">
        <v>32</v>
      </c>
      <c r="B61" s="1">
        <v>44771.447222222225</v>
      </c>
      <c r="C61" s="1">
        <v>44771.449317129627</v>
      </c>
      <c r="D61" t="str">
        <f t="shared" si="0"/>
        <v>03: 01</v>
      </c>
      <c r="E61">
        <v>180</v>
      </c>
      <c r="F61">
        <v>1</v>
      </c>
      <c r="G61">
        <f t="shared" si="3"/>
        <v>181</v>
      </c>
      <c r="H61" t="s">
        <v>53</v>
      </c>
      <c r="I61" t="s">
        <v>51</v>
      </c>
      <c r="J61" t="s">
        <v>10</v>
      </c>
    </row>
    <row r="62" spans="1:10" x14ac:dyDescent="0.2">
      <c r="A62" t="s">
        <v>33</v>
      </c>
      <c r="B62" s="1">
        <v>44771.46597222222</v>
      </c>
      <c r="C62" s="1">
        <v>44771.46707175926</v>
      </c>
      <c r="D62" t="str">
        <f t="shared" si="0"/>
        <v>01: 35</v>
      </c>
      <c r="E62">
        <v>60</v>
      </c>
      <c r="F62">
        <v>35</v>
      </c>
      <c r="G62">
        <f t="shared" si="3"/>
        <v>95</v>
      </c>
      <c r="H62" t="s">
        <v>10</v>
      </c>
      <c r="I62" t="s">
        <v>51</v>
      </c>
      <c r="J62" t="s">
        <v>8</v>
      </c>
    </row>
    <row r="63" spans="1:10" x14ac:dyDescent="0.2">
      <c r="A63" t="s">
        <v>33</v>
      </c>
      <c r="B63" s="1">
        <v>44771.468055555553</v>
      </c>
      <c r="C63" s="1">
        <v>44771.471990740742</v>
      </c>
      <c r="D63" t="str">
        <f t="shared" si="0"/>
        <v>05: 40</v>
      </c>
      <c r="E63">
        <v>300</v>
      </c>
      <c r="F63">
        <v>40</v>
      </c>
      <c r="G63">
        <f t="shared" si="3"/>
        <v>340</v>
      </c>
      <c r="H63" t="s">
        <v>10</v>
      </c>
      <c r="I63" t="s">
        <v>51</v>
      </c>
      <c r="J63" t="s">
        <v>9</v>
      </c>
    </row>
    <row r="64" spans="1:10" x14ac:dyDescent="0.2">
      <c r="A64" t="s">
        <v>34</v>
      </c>
      <c r="B64" s="1">
        <v>44771.473611111112</v>
      </c>
      <c r="C64" s="1">
        <v>44771.475138888891</v>
      </c>
      <c r="D64" t="str">
        <f t="shared" si="0"/>
        <v>02: 12</v>
      </c>
      <c r="E64">
        <v>120</v>
      </c>
      <c r="F64">
        <v>12</v>
      </c>
      <c r="G64">
        <f t="shared" si="3"/>
        <v>132</v>
      </c>
      <c r="H64" t="s">
        <v>53</v>
      </c>
      <c r="I64" t="s">
        <v>51</v>
      </c>
      <c r="J64" t="s">
        <v>8</v>
      </c>
    </row>
    <row r="65" spans="1:14" x14ac:dyDescent="0.2">
      <c r="A65" t="s">
        <v>34</v>
      </c>
      <c r="B65" s="1">
        <v>44771.476388888892</v>
      </c>
      <c r="C65" s="1">
        <v>44771.482314814813</v>
      </c>
      <c r="D65" t="str">
        <f t="shared" si="0"/>
        <v>08: 32</v>
      </c>
      <c r="E65">
        <v>480</v>
      </c>
      <c r="F65">
        <v>32</v>
      </c>
      <c r="G65">
        <f t="shared" si="3"/>
        <v>512</v>
      </c>
      <c r="H65" t="s">
        <v>53</v>
      </c>
      <c r="I65" t="s">
        <v>51</v>
      </c>
      <c r="J65" t="s">
        <v>9</v>
      </c>
    </row>
    <row r="66" spans="1:14" x14ac:dyDescent="0.2">
      <c r="A66" t="s">
        <v>34</v>
      </c>
      <c r="B66" s="1">
        <v>44771.48333333333</v>
      </c>
      <c r="C66" s="1">
        <v>44771.484780092593</v>
      </c>
      <c r="D66" t="str">
        <f t="shared" si="0"/>
        <v>02: 05</v>
      </c>
      <c r="E66">
        <v>120</v>
      </c>
      <c r="F66">
        <v>5</v>
      </c>
      <c r="G66">
        <f t="shared" si="3"/>
        <v>125</v>
      </c>
      <c r="H66" t="s">
        <v>53</v>
      </c>
      <c r="I66" t="s">
        <v>51</v>
      </c>
      <c r="J66" t="s">
        <v>10</v>
      </c>
      <c r="K66" t="s">
        <v>69</v>
      </c>
      <c r="L66" t="s">
        <v>70</v>
      </c>
      <c r="M66" s="4" t="s">
        <v>71</v>
      </c>
      <c r="N66" t="s">
        <v>72</v>
      </c>
    </row>
    <row r="67" spans="1:14" x14ac:dyDescent="0.2">
      <c r="A67" t="s">
        <v>35</v>
      </c>
      <c r="B67" s="1">
        <v>44771.493055555555</v>
      </c>
      <c r="C67" s="1">
        <v>44771.494328703702</v>
      </c>
      <c r="D67" t="str">
        <f t="shared" ref="D67:D105" si="4">TEXT(C67-B67,"mm: ss")</f>
        <v>01: 50</v>
      </c>
      <c r="E67">
        <v>60</v>
      </c>
      <c r="F67">
        <v>50</v>
      </c>
      <c r="G67">
        <f t="shared" si="3"/>
        <v>110</v>
      </c>
      <c r="H67" t="s">
        <v>53</v>
      </c>
      <c r="I67" t="s">
        <v>51</v>
      </c>
      <c r="J67" t="s">
        <v>8</v>
      </c>
      <c r="L67" s="4"/>
      <c r="M67" s="4"/>
    </row>
    <row r="68" spans="1:14" x14ac:dyDescent="0.2">
      <c r="A68" t="s">
        <v>35</v>
      </c>
      <c r="B68" s="1">
        <v>44771.495138888888</v>
      </c>
      <c r="C68" s="1">
        <v>44771.496863425928</v>
      </c>
      <c r="D68" t="str">
        <f t="shared" si="4"/>
        <v>02: 29</v>
      </c>
      <c r="E68">
        <v>120</v>
      </c>
      <c r="F68">
        <v>29</v>
      </c>
      <c r="G68">
        <f t="shared" si="3"/>
        <v>149</v>
      </c>
      <c r="H68" t="s">
        <v>53</v>
      </c>
      <c r="I68" t="s">
        <v>51</v>
      </c>
      <c r="J68" t="s">
        <v>9</v>
      </c>
      <c r="K68" t="s">
        <v>73</v>
      </c>
      <c r="L68" s="4"/>
      <c r="M68" s="4"/>
    </row>
    <row r="69" spans="1:14" x14ac:dyDescent="0.2">
      <c r="A69" t="s">
        <v>35</v>
      </c>
      <c r="B69" s="1">
        <v>44771.497916666667</v>
      </c>
      <c r="C69" s="1">
        <v>44771.499837962961</v>
      </c>
      <c r="D69" t="str">
        <f t="shared" si="4"/>
        <v>02: 46</v>
      </c>
      <c r="E69">
        <v>120</v>
      </c>
      <c r="F69">
        <v>46</v>
      </c>
      <c r="G69">
        <f t="shared" si="3"/>
        <v>166</v>
      </c>
      <c r="H69" t="s">
        <v>53</v>
      </c>
      <c r="I69" t="s">
        <v>51</v>
      </c>
      <c r="J69" t="s">
        <v>10</v>
      </c>
      <c r="K69" t="s">
        <v>74</v>
      </c>
      <c r="L69" s="4"/>
      <c r="M69" s="4"/>
    </row>
    <row r="70" spans="1:14" x14ac:dyDescent="0.2">
      <c r="A70" t="s">
        <v>36</v>
      </c>
      <c r="B70" s="1">
        <v>44771.503472222219</v>
      </c>
      <c r="C70" s="1">
        <v>44771.504340277781</v>
      </c>
      <c r="D70" t="str">
        <f t="shared" si="4"/>
        <v>01: 15</v>
      </c>
      <c r="E70">
        <v>60</v>
      </c>
      <c r="F70">
        <v>15</v>
      </c>
      <c r="G70">
        <f t="shared" si="3"/>
        <v>75</v>
      </c>
      <c r="H70" t="s">
        <v>53</v>
      </c>
      <c r="I70" t="s">
        <v>51</v>
      </c>
      <c r="J70" t="s">
        <v>8</v>
      </c>
      <c r="K70" t="s">
        <v>75</v>
      </c>
      <c r="L70" s="4"/>
      <c r="M70" s="4"/>
    </row>
    <row r="71" spans="1:14" x14ac:dyDescent="0.2">
      <c r="A71" t="s">
        <v>36</v>
      </c>
      <c r="B71" s="1">
        <v>44771.505555555559</v>
      </c>
      <c r="C71" s="1">
        <v>44771.506990740738</v>
      </c>
      <c r="D71" t="str">
        <f t="shared" si="4"/>
        <v>02: 04</v>
      </c>
      <c r="E71">
        <v>120</v>
      </c>
      <c r="F71">
        <v>4</v>
      </c>
      <c r="G71">
        <f t="shared" si="3"/>
        <v>124</v>
      </c>
      <c r="H71" t="s">
        <v>53</v>
      </c>
      <c r="I71" t="s">
        <v>51</v>
      </c>
      <c r="J71" t="s">
        <v>9</v>
      </c>
    </row>
    <row r="72" spans="1:14" x14ac:dyDescent="0.2">
      <c r="A72" t="s">
        <v>36</v>
      </c>
      <c r="B72" s="1">
        <v>44771.507638888892</v>
      </c>
      <c r="C72" s="1">
        <v>44771.508692129632</v>
      </c>
      <c r="D72" t="str">
        <f t="shared" si="4"/>
        <v>01: 31</v>
      </c>
      <c r="E72">
        <v>60</v>
      </c>
      <c r="F72">
        <v>31</v>
      </c>
      <c r="G72">
        <f t="shared" si="3"/>
        <v>91</v>
      </c>
      <c r="H72" t="s">
        <v>53</v>
      </c>
      <c r="I72" t="s">
        <v>51</v>
      </c>
      <c r="J72" t="s">
        <v>10</v>
      </c>
    </row>
    <row r="73" spans="1:14" x14ac:dyDescent="0.2">
      <c r="A73" t="s">
        <v>37</v>
      </c>
      <c r="B73" s="1">
        <v>44771.57916666667</v>
      </c>
      <c r="C73" s="1">
        <v>44771.580243055556</v>
      </c>
      <c r="D73" t="str">
        <f t="shared" si="4"/>
        <v>01: 33</v>
      </c>
      <c r="E73">
        <v>60</v>
      </c>
      <c r="F73">
        <v>33</v>
      </c>
      <c r="G73">
        <f t="shared" si="3"/>
        <v>93</v>
      </c>
      <c r="H73" t="s">
        <v>53</v>
      </c>
      <c r="I73" t="s">
        <v>51</v>
      </c>
      <c r="J73" t="s">
        <v>8</v>
      </c>
    </row>
    <row r="74" spans="1:14" x14ac:dyDescent="0.2">
      <c r="A74" t="s">
        <v>37</v>
      </c>
      <c r="B74" s="1">
        <v>44771.581250000003</v>
      </c>
      <c r="C74" s="1">
        <v>44771.582696759258</v>
      </c>
      <c r="D74" t="str">
        <f t="shared" si="4"/>
        <v>02: 05</v>
      </c>
      <c r="E74">
        <v>120</v>
      </c>
      <c r="F74">
        <v>5</v>
      </c>
      <c r="G74">
        <f t="shared" si="3"/>
        <v>125</v>
      </c>
      <c r="H74" t="s">
        <v>53</v>
      </c>
      <c r="I74" t="s">
        <v>51</v>
      </c>
      <c r="J74" t="s">
        <v>9</v>
      </c>
      <c r="K74">
        <f>STDEV(G:G)</f>
        <v>137.9224652574899</v>
      </c>
    </row>
    <row r="75" spans="1:14" x14ac:dyDescent="0.2">
      <c r="A75" t="s">
        <v>37</v>
      </c>
      <c r="B75" s="1">
        <v>44771.583460648151</v>
      </c>
      <c r="C75" s="1">
        <v>44771.585289351853</v>
      </c>
      <c r="D75" t="str">
        <f t="shared" si="4"/>
        <v>02: 38</v>
      </c>
      <c r="E75">
        <v>120</v>
      </c>
      <c r="F75">
        <v>38</v>
      </c>
      <c r="G75">
        <f t="shared" si="3"/>
        <v>158</v>
      </c>
      <c r="H75" t="s">
        <v>53</v>
      </c>
      <c r="I75" t="s">
        <v>51</v>
      </c>
      <c r="J75" t="s">
        <v>10</v>
      </c>
    </row>
    <row r="76" spans="1:14" x14ac:dyDescent="0.2">
      <c r="A76" t="s">
        <v>38</v>
      </c>
      <c r="B76" s="1">
        <v>44771.586111111108</v>
      </c>
      <c r="C76" s="1">
        <v>44771.586724537039</v>
      </c>
      <c r="D76" t="str">
        <f t="shared" si="4"/>
        <v>00: 53</v>
      </c>
      <c r="E76">
        <v>0</v>
      </c>
      <c r="F76">
        <v>53</v>
      </c>
      <c r="G76">
        <f t="shared" si="3"/>
        <v>53</v>
      </c>
      <c r="H76" t="s">
        <v>53</v>
      </c>
      <c r="I76" t="s">
        <v>51</v>
      </c>
      <c r="J76" t="s">
        <v>8</v>
      </c>
    </row>
    <row r="77" spans="1:14" x14ac:dyDescent="0.2">
      <c r="A77" s="3" t="s">
        <v>38</v>
      </c>
      <c r="B77" s="1">
        <v>44771.587500000001</v>
      </c>
      <c r="C77" s="1">
        <v>44771.590208333335</v>
      </c>
      <c r="D77" t="str">
        <f t="shared" si="4"/>
        <v>03: 54</v>
      </c>
      <c r="E77">
        <v>180</v>
      </c>
      <c r="F77">
        <v>54</v>
      </c>
      <c r="G77">
        <f t="shared" si="3"/>
        <v>234</v>
      </c>
      <c r="H77" t="s">
        <v>53</v>
      </c>
      <c r="I77" t="s">
        <v>51</v>
      </c>
      <c r="J77" t="s">
        <v>9</v>
      </c>
    </row>
    <row r="78" spans="1:14" x14ac:dyDescent="0.2">
      <c r="A78" t="s">
        <v>38</v>
      </c>
      <c r="B78" s="1">
        <v>44771.59034722222</v>
      </c>
      <c r="C78" s="1">
        <v>44771.591666666667</v>
      </c>
      <c r="D78" t="str">
        <f t="shared" si="4"/>
        <v>01: 54</v>
      </c>
      <c r="E78">
        <v>60</v>
      </c>
      <c r="F78">
        <v>54</v>
      </c>
      <c r="G78">
        <f t="shared" si="3"/>
        <v>114</v>
      </c>
      <c r="H78" t="s">
        <v>53</v>
      </c>
      <c r="I78" t="s">
        <v>51</v>
      </c>
      <c r="J78" t="s">
        <v>10</v>
      </c>
    </row>
    <row r="79" spans="1:14" x14ac:dyDescent="0.2">
      <c r="A79" s="3" t="s">
        <v>39</v>
      </c>
      <c r="B79" s="1">
        <v>44771.593055555553</v>
      </c>
      <c r="C79" s="1">
        <v>44771.593854166669</v>
      </c>
      <c r="D79" t="str">
        <f t="shared" si="4"/>
        <v>01: 09</v>
      </c>
      <c r="E79">
        <v>60</v>
      </c>
      <c r="F79">
        <v>9</v>
      </c>
      <c r="G79">
        <f t="shared" si="3"/>
        <v>69</v>
      </c>
      <c r="H79" t="s">
        <v>10</v>
      </c>
      <c r="I79" t="s">
        <v>51</v>
      </c>
      <c r="J79" t="s">
        <v>8</v>
      </c>
    </row>
    <row r="80" spans="1:14" x14ac:dyDescent="0.2">
      <c r="A80" s="3" t="s">
        <v>39</v>
      </c>
      <c r="B80" s="1">
        <v>44771.594444444447</v>
      </c>
      <c r="C80" s="1">
        <v>44771.595520833333</v>
      </c>
      <c r="D80" t="str">
        <f t="shared" si="4"/>
        <v>01: 33</v>
      </c>
      <c r="E80">
        <v>60</v>
      </c>
      <c r="F80">
        <v>33</v>
      </c>
      <c r="G80">
        <f t="shared" si="3"/>
        <v>93</v>
      </c>
      <c r="H80" t="s">
        <v>10</v>
      </c>
      <c r="I80" t="s">
        <v>51</v>
      </c>
      <c r="J80" t="s">
        <v>9</v>
      </c>
    </row>
    <row r="81" spans="1:10" x14ac:dyDescent="0.2">
      <c r="A81" s="3" t="s">
        <v>40</v>
      </c>
      <c r="B81" s="1">
        <v>44771.634722222225</v>
      </c>
      <c r="C81" s="1">
        <v>44771.635949074072</v>
      </c>
      <c r="D81" t="str">
        <f t="shared" si="4"/>
        <v>01: 46</v>
      </c>
      <c r="E81">
        <v>60</v>
      </c>
      <c r="F81">
        <v>46</v>
      </c>
      <c r="G81">
        <f t="shared" si="3"/>
        <v>106</v>
      </c>
      <c r="H81" t="s">
        <v>10</v>
      </c>
      <c r="I81" t="s">
        <v>51</v>
      </c>
      <c r="J81" t="s">
        <v>8</v>
      </c>
    </row>
    <row r="82" spans="1:10" x14ac:dyDescent="0.2">
      <c r="A82" s="3" t="s">
        <v>40</v>
      </c>
      <c r="B82" s="1">
        <v>44771.636805555558</v>
      </c>
      <c r="C82" s="1">
        <v>44771.639907407407</v>
      </c>
      <c r="D82" t="str">
        <f t="shared" si="4"/>
        <v>04: 28</v>
      </c>
      <c r="E82">
        <v>240</v>
      </c>
      <c r="F82">
        <v>28</v>
      </c>
      <c r="G82">
        <f t="shared" si="3"/>
        <v>268</v>
      </c>
      <c r="H82" t="s">
        <v>10</v>
      </c>
      <c r="I82" t="s">
        <v>51</v>
      </c>
      <c r="J82" t="s">
        <v>9</v>
      </c>
    </row>
    <row r="83" spans="1:10" x14ac:dyDescent="0.2">
      <c r="A83" s="3" t="s">
        <v>41</v>
      </c>
      <c r="B83" s="1">
        <v>44771.64166666667</v>
      </c>
      <c r="C83" s="1">
        <v>44771.642361111109</v>
      </c>
      <c r="D83" t="str">
        <f t="shared" si="4"/>
        <v>01: 00</v>
      </c>
      <c r="E83">
        <v>60</v>
      </c>
      <c r="F83">
        <v>0</v>
      </c>
      <c r="G83">
        <f t="shared" si="3"/>
        <v>60</v>
      </c>
      <c r="H83" t="s">
        <v>10</v>
      </c>
      <c r="I83" t="s">
        <v>51</v>
      </c>
      <c r="J83" t="s">
        <v>8</v>
      </c>
    </row>
    <row r="84" spans="1:10" x14ac:dyDescent="0.2">
      <c r="A84" s="3" t="s">
        <v>41</v>
      </c>
      <c r="B84" s="1">
        <v>44771.643055555556</v>
      </c>
      <c r="C84" s="1">
        <v>44771.645312499997</v>
      </c>
      <c r="D84" t="str">
        <f t="shared" si="4"/>
        <v>03: 15</v>
      </c>
      <c r="E84">
        <v>180</v>
      </c>
      <c r="F84">
        <v>15</v>
      </c>
      <c r="G84">
        <f t="shared" si="3"/>
        <v>195</v>
      </c>
      <c r="H84" t="s">
        <v>10</v>
      </c>
      <c r="I84" t="s">
        <v>51</v>
      </c>
      <c r="J84" t="s">
        <v>9</v>
      </c>
    </row>
    <row r="85" spans="1:10" x14ac:dyDescent="0.2">
      <c r="A85" s="3" t="s">
        <v>42</v>
      </c>
      <c r="B85" s="1">
        <v>44771.663888888892</v>
      </c>
      <c r="C85" s="1">
        <v>44771.665277777778</v>
      </c>
      <c r="D85" t="str">
        <f t="shared" si="4"/>
        <v>02: 00</v>
      </c>
      <c r="E85">
        <v>120</v>
      </c>
      <c r="F85">
        <v>0</v>
      </c>
      <c r="G85">
        <f t="shared" si="3"/>
        <v>120</v>
      </c>
      <c r="H85" t="s">
        <v>10</v>
      </c>
      <c r="I85" t="s">
        <v>51</v>
      </c>
      <c r="J85" t="s">
        <v>8</v>
      </c>
    </row>
    <row r="86" spans="1:10" x14ac:dyDescent="0.2">
      <c r="A86" s="3" t="s">
        <v>42</v>
      </c>
      <c r="B86" s="1">
        <v>44771.665972222225</v>
      </c>
      <c r="C86" s="1">
        <v>44771.668923611112</v>
      </c>
      <c r="D86" t="str">
        <f t="shared" si="4"/>
        <v>04: 15</v>
      </c>
      <c r="E86">
        <v>240</v>
      </c>
      <c r="F86">
        <v>15</v>
      </c>
      <c r="G86">
        <f t="shared" si="3"/>
        <v>255</v>
      </c>
      <c r="H86" t="s">
        <v>10</v>
      </c>
      <c r="I86" t="s">
        <v>51</v>
      </c>
      <c r="J86" t="s">
        <v>9</v>
      </c>
    </row>
    <row r="87" spans="1:10" x14ac:dyDescent="0.2">
      <c r="A87" s="3" t="s">
        <v>43</v>
      </c>
      <c r="B87" s="1">
        <v>44771.68472222222</v>
      </c>
      <c r="C87" s="1">
        <v>44771.685763888891</v>
      </c>
      <c r="D87" t="str">
        <f t="shared" si="4"/>
        <v>01: 30</v>
      </c>
      <c r="E87">
        <v>60</v>
      </c>
      <c r="F87">
        <v>30</v>
      </c>
      <c r="G87">
        <f t="shared" si="3"/>
        <v>90</v>
      </c>
      <c r="H87" t="s">
        <v>53</v>
      </c>
      <c r="I87" t="s">
        <v>51</v>
      </c>
      <c r="J87" t="s">
        <v>8</v>
      </c>
    </row>
    <row r="88" spans="1:10" x14ac:dyDescent="0.2">
      <c r="A88" s="3" t="s">
        <v>43</v>
      </c>
      <c r="B88" s="1">
        <v>44771.686805555553</v>
      </c>
      <c r="C88" s="1">
        <v>44771.68854166667</v>
      </c>
      <c r="D88" t="str">
        <f t="shared" si="4"/>
        <v>02: 30</v>
      </c>
      <c r="E88">
        <v>120</v>
      </c>
      <c r="F88">
        <v>30</v>
      </c>
      <c r="G88">
        <f t="shared" si="3"/>
        <v>150</v>
      </c>
      <c r="H88" t="s">
        <v>53</v>
      </c>
      <c r="I88" t="s">
        <v>51</v>
      </c>
      <c r="J88" t="s">
        <v>9</v>
      </c>
    </row>
    <row r="89" spans="1:10" x14ac:dyDescent="0.2">
      <c r="A89" s="3" t="s">
        <v>43</v>
      </c>
      <c r="B89" s="1">
        <v>44771.69027777778</v>
      </c>
      <c r="C89" s="1">
        <v>44771.691944444443</v>
      </c>
      <c r="D89" t="str">
        <f t="shared" si="4"/>
        <v>02: 24</v>
      </c>
      <c r="E89">
        <v>120</v>
      </c>
      <c r="F89">
        <v>24</v>
      </c>
      <c r="G89">
        <f t="shared" si="3"/>
        <v>144</v>
      </c>
      <c r="H89" t="s">
        <v>53</v>
      </c>
      <c r="I89" t="s">
        <v>51</v>
      </c>
      <c r="J89" t="s">
        <v>10</v>
      </c>
    </row>
    <row r="90" spans="1:10" x14ac:dyDescent="0.2">
      <c r="A90" s="3" t="s">
        <v>44</v>
      </c>
      <c r="B90" s="1">
        <v>44774.461111111108</v>
      </c>
      <c r="C90" s="1">
        <v>44774.462337962963</v>
      </c>
      <c r="D90" t="str">
        <f t="shared" si="4"/>
        <v>01: 46</v>
      </c>
      <c r="E90">
        <v>60</v>
      </c>
      <c r="F90">
        <v>46</v>
      </c>
      <c r="G90">
        <f t="shared" si="3"/>
        <v>106</v>
      </c>
      <c r="H90" t="s">
        <v>10</v>
      </c>
      <c r="I90" t="s">
        <v>51</v>
      </c>
      <c r="J90" t="s">
        <v>8</v>
      </c>
    </row>
    <row r="91" spans="1:10" x14ac:dyDescent="0.2">
      <c r="A91" s="3" t="s">
        <v>44</v>
      </c>
      <c r="B91" s="1">
        <v>44774.463194444441</v>
      </c>
      <c r="C91" s="1">
        <v>44774.465578703705</v>
      </c>
      <c r="D91" t="str">
        <f t="shared" si="4"/>
        <v>03: 26</v>
      </c>
      <c r="E91">
        <v>180</v>
      </c>
      <c r="F91">
        <v>26</v>
      </c>
      <c r="G91">
        <f t="shared" si="3"/>
        <v>206</v>
      </c>
      <c r="H91" t="s">
        <v>10</v>
      </c>
      <c r="I91" t="s">
        <v>51</v>
      </c>
      <c r="J91" t="s">
        <v>9</v>
      </c>
    </row>
    <row r="92" spans="1:10" x14ac:dyDescent="0.2">
      <c r="A92" s="3" t="s">
        <v>45</v>
      </c>
      <c r="B92" s="1">
        <v>44774.493055555555</v>
      </c>
      <c r="C92" s="1">
        <v>44774.494467592594</v>
      </c>
      <c r="D92" t="str">
        <f t="shared" si="4"/>
        <v>02: 02</v>
      </c>
      <c r="E92">
        <v>120</v>
      </c>
      <c r="F92">
        <v>2</v>
      </c>
      <c r="G92">
        <f t="shared" si="3"/>
        <v>122</v>
      </c>
      <c r="H92" t="s">
        <v>53</v>
      </c>
      <c r="I92" t="s">
        <v>51</v>
      </c>
      <c r="J92" t="s">
        <v>8</v>
      </c>
    </row>
    <row r="93" spans="1:10" x14ac:dyDescent="0.2">
      <c r="A93" s="3" t="s">
        <v>45</v>
      </c>
      <c r="B93" s="1">
        <v>44774.495833333334</v>
      </c>
      <c r="C93" s="1">
        <v>44774.498472222222</v>
      </c>
      <c r="D93" t="str">
        <f t="shared" si="4"/>
        <v>03: 48</v>
      </c>
      <c r="E93">
        <v>180</v>
      </c>
      <c r="F93">
        <v>48</v>
      </c>
      <c r="G93">
        <f t="shared" si="3"/>
        <v>228</v>
      </c>
      <c r="H93" t="s">
        <v>53</v>
      </c>
      <c r="I93" t="s">
        <v>51</v>
      </c>
      <c r="J93" t="s">
        <v>9</v>
      </c>
    </row>
    <row r="94" spans="1:10" x14ac:dyDescent="0.2">
      <c r="A94" s="3" t="s">
        <v>45</v>
      </c>
      <c r="B94" s="1">
        <v>44774.499305555553</v>
      </c>
      <c r="C94" s="1">
        <v>44774.501840277779</v>
      </c>
      <c r="D94" t="str">
        <f t="shared" si="4"/>
        <v>03: 39</v>
      </c>
      <c r="E94">
        <v>180</v>
      </c>
      <c r="F94">
        <v>39</v>
      </c>
      <c r="G94">
        <f t="shared" si="3"/>
        <v>219</v>
      </c>
      <c r="H94" t="s">
        <v>53</v>
      </c>
      <c r="I94" t="s">
        <v>51</v>
      </c>
      <c r="J94" t="s">
        <v>10</v>
      </c>
    </row>
    <row r="95" spans="1:10" x14ac:dyDescent="0.2">
      <c r="A95" s="3" t="s">
        <v>46</v>
      </c>
      <c r="B95" s="1">
        <v>44774.50277777778</v>
      </c>
      <c r="C95" s="1">
        <v>44774.504293981481</v>
      </c>
      <c r="D95" t="str">
        <f t="shared" si="4"/>
        <v>02: 11</v>
      </c>
      <c r="E95">
        <v>120</v>
      </c>
      <c r="F95">
        <v>11</v>
      </c>
      <c r="G95">
        <f t="shared" si="3"/>
        <v>131</v>
      </c>
      <c r="H95" t="s">
        <v>53</v>
      </c>
      <c r="I95" t="s">
        <v>51</v>
      </c>
      <c r="J95" t="s">
        <v>8</v>
      </c>
    </row>
    <row r="96" spans="1:10" x14ac:dyDescent="0.2">
      <c r="A96" s="3" t="s">
        <v>46</v>
      </c>
      <c r="B96" s="1">
        <v>44774.504861111112</v>
      </c>
      <c r="C96" s="1">
        <v>44774.507141203707</v>
      </c>
      <c r="D96" t="str">
        <f t="shared" si="4"/>
        <v>03: 17</v>
      </c>
      <c r="E96">
        <v>180</v>
      </c>
      <c r="F96">
        <v>17</v>
      </c>
      <c r="G96">
        <f t="shared" si="3"/>
        <v>197</v>
      </c>
      <c r="H96" t="s">
        <v>53</v>
      </c>
      <c r="I96" t="s">
        <v>51</v>
      </c>
      <c r="J96" t="s">
        <v>9</v>
      </c>
    </row>
    <row r="97" spans="1:10" x14ac:dyDescent="0.2">
      <c r="A97" s="3" t="s">
        <v>46</v>
      </c>
      <c r="B97" s="1">
        <v>44774.508333333331</v>
      </c>
      <c r="C97" s="1">
        <v>44774.51059027778</v>
      </c>
      <c r="D97" t="str">
        <f t="shared" si="4"/>
        <v>03: 15</v>
      </c>
      <c r="E97">
        <v>180</v>
      </c>
      <c r="F97">
        <v>15</v>
      </c>
      <c r="G97">
        <f t="shared" si="3"/>
        <v>195</v>
      </c>
      <c r="H97" t="s">
        <v>53</v>
      </c>
      <c r="I97" t="s">
        <v>51</v>
      </c>
      <c r="J97" t="s">
        <v>10</v>
      </c>
    </row>
    <row r="98" spans="1:10" x14ac:dyDescent="0.2">
      <c r="A98" s="3" t="s">
        <v>47</v>
      </c>
      <c r="B98" s="1">
        <v>44774.529861111114</v>
      </c>
      <c r="C98" s="1">
        <v>44774.530729166669</v>
      </c>
      <c r="D98" t="str">
        <f t="shared" si="4"/>
        <v>01: 15</v>
      </c>
      <c r="E98">
        <v>60</v>
      </c>
      <c r="F98">
        <v>15</v>
      </c>
      <c r="G98">
        <f t="shared" si="3"/>
        <v>75</v>
      </c>
      <c r="H98" t="s">
        <v>10</v>
      </c>
      <c r="I98" t="s">
        <v>51</v>
      </c>
      <c r="J98" t="s">
        <v>8</v>
      </c>
    </row>
    <row r="99" spans="1:10" x14ac:dyDescent="0.2">
      <c r="A99" s="3" t="s">
        <v>47</v>
      </c>
      <c r="B99" s="1">
        <v>44774.53125</v>
      </c>
      <c r="C99" s="1">
        <v>44774.532650462963</v>
      </c>
      <c r="D99" t="str">
        <f t="shared" si="4"/>
        <v>02: 01</v>
      </c>
      <c r="E99">
        <v>120</v>
      </c>
      <c r="F99">
        <v>1</v>
      </c>
      <c r="G99">
        <f t="shared" si="3"/>
        <v>121</v>
      </c>
      <c r="H99" t="s">
        <v>10</v>
      </c>
      <c r="I99" t="s">
        <v>51</v>
      </c>
      <c r="J99" t="s">
        <v>9</v>
      </c>
    </row>
    <row r="100" spans="1:10" x14ac:dyDescent="0.2">
      <c r="A100" s="3" t="s">
        <v>48</v>
      </c>
      <c r="B100" s="1">
        <v>44774.585416666669</v>
      </c>
      <c r="C100" s="1">
        <v>44774.586840277778</v>
      </c>
      <c r="D100" t="str">
        <f t="shared" si="4"/>
        <v>02: 03</v>
      </c>
      <c r="E100">
        <v>120</v>
      </c>
      <c r="F100">
        <v>3</v>
      </c>
      <c r="G100">
        <f t="shared" si="3"/>
        <v>123</v>
      </c>
      <c r="H100" t="s">
        <v>10</v>
      </c>
      <c r="I100" t="s">
        <v>51</v>
      </c>
      <c r="J100" t="s">
        <v>8</v>
      </c>
    </row>
    <row r="101" spans="1:10" x14ac:dyDescent="0.2">
      <c r="A101" s="3" t="s">
        <v>48</v>
      </c>
      <c r="B101" s="1">
        <v>44774.587500000001</v>
      </c>
      <c r="C101" s="1">
        <v>44774.591157407405</v>
      </c>
      <c r="D101" t="str">
        <f t="shared" si="4"/>
        <v>05: 16</v>
      </c>
      <c r="E101">
        <v>300</v>
      </c>
      <c r="F101">
        <v>16</v>
      </c>
      <c r="G101">
        <f t="shared" si="3"/>
        <v>316</v>
      </c>
      <c r="H101" t="s">
        <v>10</v>
      </c>
      <c r="I101" t="s">
        <v>51</v>
      </c>
      <c r="J101" t="s">
        <v>9</v>
      </c>
    </row>
    <row r="102" spans="1:10" x14ac:dyDescent="0.2">
      <c r="A102" s="3" t="s">
        <v>49</v>
      </c>
      <c r="B102" s="1">
        <v>44774.630555555559</v>
      </c>
      <c r="C102" s="1">
        <v>44774.631944444445</v>
      </c>
      <c r="D102" t="str">
        <f t="shared" si="4"/>
        <v>02: 00</v>
      </c>
      <c r="E102">
        <v>120</v>
      </c>
      <c r="F102">
        <v>0</v>
      </c>
      <c r="G102">
        <f t="shared" si="3"/>
        <v>120</v>
      </c>
      <c r="H102" t="s">
        <v>10</v>
      </c>
      <c r="I102" t="s">
        <v>51</v>
      </c>
      <c r="J102" t="s">
        <v>8</v>
      </c>
    </row>
    <row r="103" spans="1:10" x14ac:dyDescent="0.2">
      <c r="A103" s="3" t="s">
        <v>49</v>
      </c>
      <c r="B103" s="1">
        <v>44774.632638888892</v>
      </c>
      <c r="C103" s="1">
        <v>44774.635787037034</v>
      </c>
      <c r="D103" t="str">
        <f t="shared" si="4"/>
        <v>04: 32</v>
      </c>
      <c r="E103">
        <v>240</v>
      </c>
      <c r="F103">
        <v>32</v>
      </c>
      <c r="G103">
        <f t="shared" si="3"/>
        <v>272</v>
      </c>
      <c r="H103" t="s">
        <v>10</v>
      </c>
      <c r="I103" t="s">
        <v>51</v>
      </c>
      <c r="J103" t="s">
        <v>9</v>
      </c>
    </row>
    <row r="104" spans="1:10" x14ac:dyDescent="0.2">
      <c r="A104" s="3" t="s">
        <v>50</v>
      </c>
      <c r="B104" s="1">
        <v>44774.647916666669</v>
      </c>
      <c r="C104" s="1">
        <v>44774.6487037037</v>
      </c>
      <c r="D104" t="str">
        <f t="shared" si="4"/>
        <v>01: 08</v>
      </c>
      <c r="E104">
        <v>60</v>
      </c>
      <c r="F104">
        <v>8</v>
      </c>
      <c r="G104">
        <f t="shared" si="3"/>
        <v>68</v>
      </c>
      <c r="H104" t="s">
        <v>10</v>
      </c>
      <c r="I104" t="s">
        <v>51</v>
      </c>
      <c r="J104" t="s">
        <v>8</v>
      </c>
    </row>
    <row r="105" spans="1:10" x14ac:dyDescent="0.2">
      <c r="A105" s="3" t="s">
        <v>50</v>
      </c>
      <c r="B105" s="1">
        <v>44774.649305555555</v>
      </c>
      <c r="C105" s="1">
        <v>44774.65079861111</v>
      </c>
      <c r="D105" t="str">
        <f t="shared" si="4"/>
        <v>02: 09</v>
      </c>
      <c r="E105">
        <v>120</v>
      </c>
      <c r="F105">
        <v>9</v>
      </c>
      <c r="G105">
        <f t="shared" si="3"/>
        <v>129</v>
      </c>
      <c r="H105" t="s">
        <v>10</v>
      </c>
      <c r="I105" t="s">
        <v>51</v>
      </c>
      <c r="J105" t="s">
        <v>9</v>
      </c>
    </row>
  </sheetData>
  <pageMargins left="0.7" right="0.7" top="0.75" bottom="0.75" header="0.3" footer="0.3"/>
  <pageSetup paperSize="9" orientation="portrait" horizontalDpi="0" verticalDpi="0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23B7-FAF4-2646-9F10-466B4134EA5F}">
  <dimension ref="A1:J105"/>
  <sheetViews>
    <sheetView tabSelected="1" zoomScale="130" zoomScaleNormal="130" workbookViewId="0">
      <selection activeCell="Q16" sqref="Q16"/>
    </sheetView>
  </sheetViews>
  <sheetFormatPr baseColWidth="10" defaultRowHeight="16" x14ac:dyDescent="0.2"/>
  <cols>
    <col min="1" max="10" width="17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61</v>
      </c>
      <c r="G1" t="s">
        <v>84</v>
      </c>
      <c r="H1" t="s">
        <v>52</v>
      </c>
      <c r="I1" t="s">
        <v>4</v>
      </c>
      <c r="J1" t="s">
        <v>5</v>
      </c>
    </row>
    <row r="2" spans="1:10" x14ac:dyDescent="0.2">
      <c r="A2" t="s">
        <v>6</v>
      </c>
      <c r="B2" s="1">
        <v>44767.636111111111</v>
      </c>
      <c r="C2" s="1">
        <v>44767.637708333335</v>
      </c>
      <c r="D2" t="str">
        <f>TEXT(C2-B2,"mm: ss")</f>
        <v>02: 18</v>
      </c>
      <c r="E2">
        <v>120</v>
      </c>
      <c r="F2">
        <v>18</v>
      </c>
      <c r="G2">
        <f>SUM(E2,F2)</f>
        <v>138</v>
      </c>
      <c r="H2" t="s">
        <v>53</v>
      </c>
      <c r="I2" t="s">
        <v>7</v>
      </c>
      <c r="J2" t="s">
        <v>8</v>
      </c>
    </row>
    <row r="3" spans="1:10" x14ac:dyDescent="0.2">
      <c r="A3" t="s">
        <v>6</v>
      </c>
      <c r="B3" s="1">
        <v>44767.638888888891</v>
      </c>
      <c r="C3" s="1">
        <v>44767.640138888892</v>
      </c>
      <c r="D3" t="str">
        <f>TEXT(C3-B3,"mm: ss")</f>
        <v>01: 48</v>
      </c>
      <c r="E3">
        <v>60</v>
      </c>
      <c r="F3">
        <v>48</v>
      </c>
      <c r="G3">
        <f>SUM(E3,F3)</f>
        <v>108</v>
      </c>
      <c r="H3" t="s">
        <v>53</v>
      </c>
      <c r="I3" t="s">
        <v>7</v>
      </c>
      <c r="J3" t="s">
        <v>9</v>
      </c>
    </row>
    <row r="4" spans="1:10" x14ac:dyDescent="0.2">
      <c r="A4" t="s">
        <v>6</v>
      </c>
      <c r="B4" s="1">
        <v>44767.640972222223</v>
      </c>
      <c r="C4" s="1">
        <v>44767.642789351848</v>
      </c>
      <c r="D4" t="str">
        <f t="shared" ref="D4:D67" si="0">TEXT(C4-B4,"mm: ss")</f>
        <v>02: 37</v>
      </c>
      <c r="E4">
        <v>120</v>
      </c>
      <c r="F4">
        <v>37</v>
      </c>
      <c r="G4">
        <f t="shared" ref="G4:G34" si="1">SUM(E4,F4)</f>
        <v>157</v>
      </c>
      <c r="H4" t="s">
        <v>53</v>
      </c>
      <c r="I4" t="s">
        <v>7</v>
      </c>
      <c r="J4" t="s">
        <v>10</v>
      </c>
    </row>
    <row r="5" spans="1:10" x14ac:dyDescent="0.2">
      <c r="A5" t="s">
        <v>11</v>
      </c>
      <c r="B5" s="1">
        <v>44767.650694444441</v>
      </c>
      <c r="C5" s="1">
        <v>44767.651423611111</v>
      </c>
      <c r="D5" t="str">
        <f t="shared" si="0"/>
        <v>01: 03</v>
      </c>
      <c r="E5">
        <v>60</v>
      </c>
      <c r="F5">
        <v>3</v>
      </c>
      <c r="G5">
        <f t="shared" si="1"/>
        <v>63</v>
      </c>
      <c r="H5" t="s">
        <v>53</v>
      </c>
      <c r="I5" t="s">
        <v>7</v>
      </c>
      <c r="J5" t="s">
        <v>8</v>
      </c>
    </row>
    <row r="6" spans="1:10" x14ac:dyDescent="0.2">
      <c r="A6" t="s">
        <v>11</v>
      </c>
      <c r="B6" s="1">
        <v>44767.652083333334</v>
      </c>
      <c r="C6" s="1">
        <v>44767.653148148151</v>
      </c>
      <c r="D6" t="str">
        <f t="shared" si="0"/>
        <v>01: 32</v>
      </c>
      <c r="E6">
        <v>60</v>
      </c>
      <c r="F6">
        <v>32</v>
      </c>
      <c r="G6">
        <f t="shared" si="1"/>
        <v>92</v>
      </c>
      <c r="H6" t="s">
        <v>53</v>
      </c>
      <c r="I6" t="s">
        <v>7</v>
      </c>
      <c r="J6" t="s">
        <v>9</v>
      </c>
    </row>
    <row r="7" spans="1:10" x14ac:dyDescent="0.2">
      <c r="A7" t="s">
        <v>11</v>
      </c>
      <c r="B7" s="1">
        <v>44767.656944444447</v>
      </c>
      <c r="C7" s="1">
        <v>44767.658333333333</v>
      </c>
      <c r="D7" t="str">
        <f t="shared" si="0"/>
        <v>02: 00</v>
      </c>
      <c r="E7">
        <v>120</v>
      </c>
      <c r="F7">
        <v>0</v>
      </c>
      <c r="G7">
        <f t="shared" si="1"/>
        <v>120</v>
      </c>
      <c r="H7" t="s">
        <v>53</v>
      </c>
      <c r="I7" t="s">
        <v>7</v>
      </c>
      <c r="J7" t="s">
        <v>10</v>
      </c>
    </row>
    <row r="8" spans="1:10" x14ac:dyDescent="0.2">
      <c r="A8" t="s">
        <v>12</v>
      </c>
      <c r="B8" s="1">
        <v>44767.674305555556</v>
      </c>
      <c r="C8" s="1">
        <v>44767.676215277781</v>
      </c>
      <c r="D8" t="str">
        <f t="shared" si="0"/>
        <v>02: 45</v>
      </c>
      <c r="E8">
        <v>120</v>
      </c>
      <c r="F8">
        <v>45</v>
      </c>
      <c r="G8">
        <f t="shared" si="1"/>
        <v>165</v>
      </c>
      <c r="H8" t="s">
        <v>53</v>
      </c>
      <c r="I8" t="s">
        <v>7</v>
      </c>
      <c r="J8" t="s">
        <v>8</v>
      </c>
    </row>
    <row r="9" spans="1:10" x14ac:dyDescent="0.2">
      <c r="A9" t="s">
        <v>12</v>
      </c>
      <c r="B9" s="1">
        <v>44767.677777777775</v>
      </c>
      <c r="C9" s="1">
        <v>44767.686805555553</v>
      </c>
      <c r="D9" t="str">
        <f t="shared" si="0"/>
        <v>13: 00</v>
      </c>
      <c r="E9">
        <v>780</v>
      </c>
      <c r="F9">
        <v>0</v>
      </c>
      <c r="G9">
        <f t="shared" si="1"/>
        <v>780</v>
      </c>
      <c r="H9" t="s">
        <v>53</v>
      </c>
      <c r="I9" t="s">
        <v>7</v>
      </c>
      <c r="J9" t="s">
        <v>9</v>
      </c>
    </row>
    <row r="10" spans="1:10" x14ac:dyDescent="0.2">
      <c r="A10" t="s">
        <v>12</v>
      </c>
      <c r="B10" s="1">
        <v>44767.692361111112</v>
      </c>
      <c r="C10" s="1">
        <v>44767.694444444445</v>
      </c>
      <c r="D10" t="str">
        <f t="shared" si="0"/>
        <v>03: 00</v>
      </c>
      <c r="E10">
        <v>180</v>
      </c>
      <c r="F10">
        <v>0</v>
      </c>
      <c r="G10">
        <f t="shared" si="1"/>
        <v>180</v>
      </c>
      <c r="H10" t="s">
        <v>53</v>
      </c>
      <c r="I10" t="s">
        <v>7</v>
      </c>
      <c r="J10" t="s">
        <v>10</v>
      </c>
    </row>
    <row r="11" spans="1:10" x14ac:dyDescent="0.2">
      <c r="A11" t="s">
        <v>13</v>
      </c>
      <c r="B11" s="1">
        <v>44768.492361111108</v>
      </c>
      <c r="C11" s="1">
        <v>44768.493298611109</v>
      </c>
      <c r="D11" t="str">
        <f t="shared" si="0"/>
        <v>01: 21</v>
      </c>
      <c r="E11">
        <v>60</v>
      </c>
      <c r="F11">
        <v>21</v>
      </c>
      <c r="G11">
        <f t="shared" si="1"/>
        <v>81</v>
      </c>
      <c r="H11" t="s">
        <v>53</v>
      </c>
      <c r="I11" t="s">
        <v>7</v>
      </c>
      <c r="J11" t="s">
        <v>8</v>
      </c>
    </row>
    <row r="12" spans="1:10" x14ac:dyDescent="0.2">
      <c r="A12" t="s">
        <v>13</v>
      </c>
      <c r="B12" s="1">
        <v>44768.494444444441</v>
      </c>
      <c r="C12" s="1">
        <v>44768.495983796296</v>
      </c>
      <c r="D12" t="str">
        <f t="shared" si="0"/>
        <v>02: 13</v>
      </c>
      <c r="E12">
        <v>120</v>
      </c>
      <c r="F12">
        <v>13</v>
      </c>
      <c r="G12">
        <f t="shared" si="1"/>
        <v>133</v>
      </c>
      <c r="H12" t="s">
        <v>53</v>
      </c>
      <c r="I12" t="s">
        <v>7</v>
      </c>
      <c r="J12" t="s">
        <v>9</v>
      </c>
    </row>
    <row r="13" spans="1:10" x14ac:dyDescent="0.2">
      <c r="A13" t="s">
        <v>13</v>
      </c>
      <c r="B13" s="1">
        <v>44768.49722222222</v>
      </c>
      <c r="C13" s="1">
        <v>44768.498935185184</v>
      </c>
      <c r="D13" t="str">
        <f t="shared" si="0"/>
        <v>02: 28</v>
      </c>
      <c r="E13">
        <v>120</v>
      </c>
      <c r="F13">
        <v>28</v>
      </c>
      <c r="G13">
        <f t="shared" si="1"/>
        <v>148</v>
      </c>
      <c r="H13" t="s">
        <v>53</v>
      </c>
      <c r="I13" t="s">
        <v>7</v>
      </c>
      <c r="J13" t="s">
        <v>10</v>
      </c>
    </row>
    <row r="14" spans="1:10" x14ac:dyDescent="0.2">
      <c r="A14" t="s">
        <v>14</v>
      </c>
      <c r="B14" s="1">
        <v>44768.518750000003</v>
      </c>
      <c r="C14" s="1">
        <v>44768.52076388889</v>
      </c>
      <c r="D14" t="str">
        <f t="shared" si="0"/>
        <v>02: 54</v>
      </c>
      <c r="E14">
        <v>120</v>
      </c>
      <c r="F14">
        <v>54</v>
      </c>
      <c r="G14">
        <f t="shared" si="1"/>
        <v>174</v>
      </c>
      <c r="H14" t="s">
        <v>53</v>
      </c>
      <c r="I14" t="s">
        <v>7</v>
      </c>
      <c r="J14" t="s">
        <v>8</v>
      </c>
    </row>
    <row r="15" spans="1:10" x14ac:dyDescent="0.2">
      <c r="A15" t="s">
        <v>14</v>
      </c>
      <c r="B15" s="1">
        <v>44768.520833333336</v>
      </c>
      <c r="C15" s="1">
        <v>44768.526134259257</v>
      </c>
      <c r="D15" t="str">
        <f t="shared" si="0"/>
        <v>07: 38</v>
      </c>
      <c r="E15">
        <v>420</v>
      </c>
      <c r="F15">
        <v>38</v>
      </c>
      <c r="G15">
        <f t="shared" si="1"/>
        <v>458</v>
      </c>
      <c r="H15" t="s">
        <v>53</v>
      </c>
      <c r="I15" t="s">
        <v>7</v>
      </c>
      <c r="J15" t="s">
        <v>9</v>
      </c>
    </row>
    <row r="16" spans="1:10" x14ac:dyDescent="0.2">
      <c r="A16" t="s">
        <v>14</v>
      </c>
      <c r="B16" s="1">
        <v>44768.527777777781</v>
      </c>
      <c r="C16" s="1">
        <v>44768.528726851851</v>
      </c>
      <c r="D16" t="str">
        <f t="shared" si="0"/>
        <v>01: 22</v>
      </c>
      <c r="E16">
        <v>60</v>
      </c>
      <c r="F16">
        <v>22</v>
      </c>
      <c r="G16">
        <f t="shared" si="1"/>
        <v>82</v>
      </c>
      <c r="H16" t="s">
        <v>53</v>
      </c>
      <c r="I16" t="s">
        <v>7</v>
      </c>
      <c r="J16" t="s">
        <v>10</v>
      </c>
    </row>
    <row r="17" spans="1:10" x14ac:dyDescent="0.2">
      <c r="A17" t="s">
        <v>15</v>
      </c>
      <c r="B17" s="1">
        <v>44768.536805555559</v>
      </c>
      <c r="C17" s="1">
        <v>44768.537951388891</v>
      </c>
      <c r="D17" t="str">
        <f t="shared" si="0"/>
        <v>01: 39</v>
      </c>
      <c r="E17">
        <v>60</v>
      </c>
      <c r="F17">
        <v>39</v>
      </c>
      <c r="G17">
        <f t="shared" si="1"/>
        <v>99</v>
      </c>
      <c r="H17" t="s">
        <v>53</v>
      </c>
      <c r="I17" t="s">
        <v>7</v>
      </c>
      <c r="J17" t="s">
        <v>8</v>
      </c>
    </row>
    <row r="18" spans="1:10" x14ac:dyDescent="0.2">
      <c r="A18" t="s">
        <v>15</v>
      </c>
      <c r="B18" s="1">
        <v>44768.538888888892</v>
      </c>
      <c r="C18" s="1">
        <v>44768.54146990741</v>
      </c>
      <c r="D18" t="str">
        <f t="shared" si="0"/>
        <v>03: 43</v>
      </c>
      <c r="E18">
        <v>180</v>
      </c>
      <c r="F18">
        <v>43</v>
      </c>
      <c r="G18">
        <f t="shared" si="1"/>
        <v>223</v>
      </c>
      <c r="H18" t="s">
        <v>53</v>
      </c>
      <c r="I18" t="s">
        <v>7</v>
      </c>
      <c r="J18" t="s">
        <v>9</v>
      </c>
    </row>
    <row r="19" spans="1:10" x14ac:dyDescent="0.2">
      <c r="A19" t="s">
        <v>15</v>
      </c>
      <c r="B19" s="1">
        <v>44768.542361111111</v>
      </c>
      <c r="C19" s="1">
        <v>44768.544178240743</v>
      </c>
      <c r="D19" t="str">
        <f t="shared" si="0"/>
        <v>02: 37</v>
      </c>
      <c r="E19">
        <v>120</v>
      </c>
      <c r="F19">
        <v>37</v>
      </c>
      <c r="G19">
        <f t="shared" si="1"/>
        <v>157</v>
      </c>
      <c r="H19" t="s">
        <v>53</v>
      </c>
      <c r="I19" t="s">
        <v>7</v>
      </c>
      <c r="J19" t="s">
        <v>10</v>
      </c>
    </row>
    <row r="20" spans="1:10" x14ac:dyDescent="0.2">
      <c r="A20" t="s">
        <v>16</v>
      </c>
      <c r="B20" s="1">
        <v>44768.602777777778</v>
      </c>
      <c r="C20" s="1">
        <v>44768.605474537035</v>
      </c>
      <c r="D20" t="str">
        <f t="shared" si="0"/>
        <v>03: 53</v>
      </c>
      <c r="E20">
        <v>180</v>
      </c>
      <c r="F20">
        <v>53</v>
      </c>
      <c r="G20">
        <f t="shared" si="1"/>
        <v>233</v>
      </c>
      <c r="H20" t="s">
        <v>53</v>
      </c>
      <c r="I20" t="s">
        <v>7</v>
      </c>
      <c r="J20" t="s">
        <v>8</v>
      </c>
    </row>
    <row r="21" spans="1:10" x14ac:dyDescent="0.2">
      <c r="A21" t="s">
        <v>16</v>
      </c>
      <c r="B21" s="1">
        <v>44768.605555555558</v>
      </c>
      <c r="C21" s="1">
        <v>44768.609340277777</v>
      </c>
      <c r="D21" t="str">
        <f t="shared" si="0"/>
        <v>05: 27</v>
      </c>
      <c r="E21">
        <v>300</v>
      </c>
      <c r="F21">
        <v>27</v>
      </c>
      <c r="G21">
        <f t="shared" si="1"/>
        <v>327</v>
      </c>
      <c r="H21" t="s">
        <v>53</v>
      </c>
      <c r="I21" t="s">
        <v>7</v>
      </c>
      <c r="J21" t="s">
        <v>9</v>
      </c>
    </row>
    <row r="22" spans="1:10" x14ac:dyDescent="0.2">
      <c r="A22" t="s">
        <v>16</v>
      </c>
      <c r="B22" s="1">
        <v>44768.61041666667</v>
      </c>
      <c r="C22" s="1">
        <v>44768.613518518519</v>
      </c>
      <c r="D22" t="str">
        <f t="shared" si="0"/>
        <v>04: 28</v>
      </c>
      <c r="E22">
        <v>240</v>
      </c>
      <c r="F22">
        <v>28</v>
      </c>
      <c r="G22">
        <f t="shared" si="1"/>
        <v>268</v>
      </c>
      <c r="H22" t="s">
        <v>53</v>
      </c>
      <c r="I22" t="s">
        <v>7</v>
      </c>
      <c r="J22" t="s">
        <v>10</v>
      </c>
    </row>
    <row r="23" spans="1:10" x14ac:dyDescent="0.2">
      <c r="A23" t="s">
        <v>17</v>
      </c>
      <c r="B23" s="1">
        <v>44768.618750000001</v>
      </c>
      <c r="C23" s="1">
        <v>44768.620810185188</v>
      </c>
      <c r="D23" t="str">
        <f t="shared" si="0"/>
        <v>02: 58</v>
      </c>
      <c r="E23">
        <v>120</v>
      </c>
      <c r="F23">
        <v>58</v>
      </c>
      <c r="G23">
        <f t="shared" si="1"/>
        <v>178</v>
      </c>
      <c r="H23" t="s">
        <v>53</v>
      </c>
      <c r="I23" t="s">
        <v>7</v>
      </c>
      <c r="J23" t="s">
        <v>8</v>
      </c>
    </row>
    <row r="24" spans="1:10" x14ac:dyDescent="0.2">
      <c r="A24" t="s">
        <v>17</v>
      </c>
      <c r="B24" s="1">
        <v>44768.621527777781</v>
      </c>
      <c r="C24" s="1">
        <v>44768.626122685186</v>
      </c>
      <c r="D24" t="str">
        <f t="shared" si="0"/>
        <v>06: 37</v>
      </c>
      <c r="E24">
        <v>360</v>
      </c>
      <c r="F24">
        <v>37</v>
      </c>
      <c r="G24">
        <f t="shared" si="1"/>
        <v>397</v>
      </c>
      <c r="H24" t="s">
        <v>53</v>
      </c>
      <c r="I24" t="s">
        <v>7</v>
      </c>
      <c r="J24" t="s">
        <v>9</v>
      </c>
    </row>
    <row r="25" spans="1:10" x14ac:dyDescent="0.2">
      <c r="A25" t="s">
        <v>17</v>
      </c>
      <c r="B25" s="1">
        <v>44768.62777777778</v>
      </c>
      <c r="C25" s="2">
        <v>44768.629814814813</v>
      </c>
      <c r="D25" t="str">
        <f t="shared" si="0"/>
        <v>02: 56</v>
      </c>
      <c r="E25">
        <v>120</v>
      </c>
      <c r="F25">
        <v>56</v>
      </c>
      <c r="G25">
        <f t="shared" si="1"/>
        <v>176</v>
      </c>
      <c r="H25" t="s">
        <v>53</v>
      </c>
      <c r="I25" t="s">
        <v>7</v>
      </c>
      <c r="J25" t="s">
        <v>10</v>
      </c>
    </row>
    <row r="26" spans="1:10" x14ac:dyDescent="0.2">
      <c r="A26" t="s">
        <v>18</v>
      </c>
      <c r="B26" s="1">
        <v>44768.654861111114</v>
      </c>
      <c r="C26" s="1">
        <v>44768.655995370369</v>
      </c>
      <c r="D26" t="str">
        <f t="shared" si="0"/>
        <v>01: 38</v>
      </c>
      <c r="E26">
        <v>60</v>
      </c>
      <c r="F26">
        <v>38</v>
      </c>
      <c r="G26">
        <f t="shared" si="1"/>
        <v>98</v>
      </c>
      <c r="H26" t="s">
        <v>53</v>
      </c>
      <c r="I26" t="s">
        <v>7</v>
      </c>
      <c r="J26" t="s">
        <v>8</v>
      </c>
    </row>
    <row r="27" spans="1:10" x14ac:dyDescent="0.2">
      <c r="A27" t="s">
        <v>18</v>
      </c>
      <c r="B27" s="1">
        <v>44768.656944444447</v>
      </c>
      <c r="C27" s="1">
        <v>44768.659502314818</v>
      </c>
      <c r="D27" t="str">
        <f t="shared" si="0"/>
        <v>03: 41</v>
      </c>
      <c r="E27">
        <v>180</v>
      </c>
      <c r="F27">
        <v>41</v>
      </c>
      <c r="G27">
        <f t="shared" si="1"/>
        <v>221</v>
      </c>
      <c r="H27" t="s">
        <v>53</v>
      </c>
      <c r="I27" t="s">
        <v>7</v>
      </c>
      <c r="J27" t="s">
        <v>9</v>
      </c>
    </row>
    <row r="28" spans="1:10" x14ac:dyDescent="0.2">
      <c r="A28" t="s">
        <v>18</v>
      </c>
      <c r="B28" s="1">
        <v>44768.661111111112</v>
      </c>
      <c r="C28" s="1">
        <v>44768.663124999999</v>
      </c>
      <c r="D28" t="str">
        <f t="shared" si="0"/>
        <v>02: 54</v>
      </c>
      <c r="E28">
        <v>120</v>
      </c>
      <c r="F28">
        <v>54</v>
      </c>
      <c r="G28">
        <f t="shared" si="1"/>
        <v>174</v>
      </c>
      <c r="H28" t="s">
        <v>53</v>
      </c>
      <c r="I28" t="s">
        <v>7</v>
      </c>
      <c r="J28" t="s">
        <v>10</v>
      </c>
    </row>
    <row r="29" spans="1:10" x14ac:dyDescent="0.2">
      <c r="A29" t="s">
        <v>19</v>
      </c>
      <c r="B29" s="1">
        <v>44768.675694444442</v>
      </c>
      <c r="C29" s="1">
        <v>44768.676921296297</v>
      </c>
      <c r="D29" t="str">
        <f t="shared" si="0"/>
        <v>01: 46</v>
      </c>
      <c r="E29">
        <v>60</v>
      </c>
      <c r="F29">
        <v>46</v>
      </c>
      <c r="G29">
        <f t="shared" si="1"/>
        <v>106</v>
      </c>
      <c r="H29" t="s">
        <v>53</v>
      </c>
      <c r="I29" t="s">
        <v>7</v>
      </c>
      <c r="J29" t="s">
        <v>8</v>
      </c>
    </row>
    <row r="30" spans="1:10" x14ac:dyDescent="0.2">
      <c r="A30" t="s">
        <v>19</v>
      </c>
      <c r="B30" s="1">
        <v>44768.677777777775</v>
      </c>
      <c r="C30" s="1">
        <v>44768.682233796295</v>
      </c>
      <c r="D30" t="str">
        <f t="shared" si="0"/>
        <v>06: 25</v>
      </c>
      <c r="E30">
        <v>360</v>
      </c>
      <c r="F30">
        <v>25</v>
      </c>
      <c r="G30">
        <f t="shared" si="1"/>
        <v>385</v>
      </c>
      <c r="H30" t="s">
        <v>53</v>
      </c>
      <c r="I30" t="s">
        <v>7</v>
      </c>
      <c r="J30" t="s">
        <v>9</v>
      </c>
    </row>
    <row r="31" spans="1:10" x14ac:dyDescent="0.2">
      <c r="A31" t="s">
        <v>19</v>
      </c>
      <c r="B31" s="1">
        <v>44768.684027777781</v>
      </c>
      <c r="C31" s="1">
        <v>44768.68582175926</v>
      </c>
      <c r="D31" t="str">
        <f t="shared" si="0"/>
        <v>02: 35</v>
      </c>
      <c r="E31">
        <v>120</v>
      </c>
      <c r="F31">
        <v>35</v>
      </c>
      <c r="G31">
        <f t="shared" si="1"/>
        <v>155</v>
      </c>
      <c r="H31" t="s">
        <v>53</v>
      </c>
      <c r="I31" t="s">
        <v>7</v>
      </c>
      <c r="J31" t="s">
        <v>10</v>
      </c>
    </row>
    <row r="32" spans="1:10" x14ac:dyDescent="0.2">
      <c r="A32" t="s">
        <v>20</v>
      </c>
      <c r="B32" s="1">
        <v>44770.536111111112</v>
      </c>
      <c r="C32" s="1">
        <v>44770.53765046296</v>
      </c>
      <c r="D32" t="str">
        <f t="shared" si="0"/>
        <v>02: 13</v>
      </c>
      <c r="E32">
        <v>120</v>
      </c>
      <c r="F32">
        <v>13</v>
      </c>
      <c r="G32">
        <f t="shared" si="1"/>
        <v>133</v>
      </c>
      <c r="H32" t="s">
        <v>53</v>
      </c>
      <c r="I32" t="s">
        <v>7</v>
      </c>
      <c r="J32" t="s">
        <v>8</v>
      </c>
    </row>
    <row r="33" spans="1:10" x14ac:dyDescent="0.2">
      <c r="A33" t="s">
        <v>20</v>
      </c>
      <c r="B33" s="1">
        <v>44770.538888888892</v>
      </c>
      <c r="C33" s="1">
        <v>44770.544849537036</v>
      </c>
      <c r="D33" t="str">
        <f t="shared" si="0"/>
        <v>08: 35</v>
      </c>
      <c r="E33">
        <v>480</v>
      </c>
      <c r="F33">
        <v>35</v>
      </c>
      <c r="G33">
        <f t="shared" si="1"/>
        <v>515</v>
      </c>
      <c r="H33" t="s">
        <v>53</v>
      </c>
      <c r="I33" t="s">
        <v>7</v>
      </c>
      <c r="J33" t="s">
        <v>9</v>
      </c>
    </row>
    <row r="34" spans="1:10" x14ac:dyDescent="0.2">
      <c r="A34" t="s">
        <v>20</v>
      </c>
      <c r="B34" s="1">
        <v>44770.54583333333</v>
      </c>
      <c r="C34" s="1">
        <v>44770.548217592594</v>
      </c>
      <c r="D34" t="str">
        <f t="shared" si="0"/>
        <v>03: 26</v>
      </c>
      <c r="E34">
        <v>180</v>
      </c>
      <c r="F34">
        <v>26</v>
      </c>
      <c r="G34">
        <f t="shared" si="1"/>
        <v>206</v>
      </c>
      <c r="H34" t="s">
        <v>53</v>
      </c>
      <c r="I34" t="s">
        <v>7</v>
      </c>
      <c r="J34" t="s">
        <v>10</v>
      </c>
    </row>
    <row r="35" spans="1:10" x14ac:dyDescent="0.2">
      <c r="A35" t="s">
        <v>21</v>
      </c>
      <c r="B35" s="1">
        <v>44769.442361111112</v>
      </c>
      <c r="C35" s="1">
        <v>44769.442974537036</v>
      </c>
      <c r="D35" t="str">
        <f t="shared" si="0"/>
        <v>00: 53</v>
      </c>
      <c r="E35">
        <v>0</v>
      </c>
      <c r="F35">
        <v>53</v>
      </c>
      <c r="G35">
        <f>SUM(E35+F35)</f>
        <v>53</v>
      </c>
      <c r="H35" t="s">
        <v>10</v>
      </c>
      <c r="I35" t="s">
        <v>10</v>
      </c>
      <c r="J35" t="s">
        <v>8</v>
      </c>
    </row>
    <row r="36" spans="1:10" x14ac:dyDescent="0.2">
      <c r="A36" t="s">
        <v>21</v>
      </c>
      <c r="B36" s="1">
        <v>44769.445138888892</v>
      </c>
      <c r="C36" s="1">
        <v>44769.44699074074</v>
      </c>
      <c r="D36" t="str">
        <f t="shared" si="0"/>
        <v>02: 40</v>
      </c>
      <c r="E36">
        <v>120</v>
      </c>
      <c r="F36">
        <v>40</v>
      </c>
      <c r="G36">
        <f t="shared" ref="G36:G58" si="2">SUM(E36+F36)</f>
        <v>160</v>
      </c>
      <c r="H36" t="s">
        <v>10</v>
      </c>
      <c r="I36" t="s">
        <v>10</v>
      </c>
      <c r="J36" t="s">
        <v>9</v>
      </c>
    </row>
    <row r="37" spans="1:10" x14ac:dyDescent="0.2">
      <c r="A37" t="s">
        <v>22</v>
      </c>
      <c r="B37" s="1">
        <v>44769.464583333334</v>
      </c>
      <c r="C37" s="1">
        <v>44769.465474537035</v>
      </c>
      <c r="D37" t="str">
        <f t="shared" si="0"/>
        <v>01: 17</v>
      </c>
      <c r="E37">
        <v>60</v>
      </c>
      <c r="F37">
        <v>17</v>
      </c>
      <c r="G37">
        <f t="shared" si="2"/>
        <v>77</v>
      </c>
      <c r="H37" t="s">
        <v>10</v>
      </c>
      <c r="I37" t="s">
        <v>10</v>
      </c>
      <c r="J37" t="s">
        <v>8</v>
      </c>
    </row>
    <row r="38" spans="1:10" x14ac:dyDescent="0.2">
      <c r="A38" t="s">
        <v>22</v>
      </c>
      <c r="B38" s="1">
        <v>44769.466666666667</v>
      </c>
      <c r="C38" s="1">
        <v>44769.471400462964</v>
      </c>
      <c r="D38" t="str">
        <f t="shared" si="0"/>
        <v>06: 49</v>
      </c>
      <c r="E38">
        <v>360</v>
      </c>
      <c r="F38">
        <v>49</v>
      </c>
      <c r="G38">
        <f t="shared" si="2"/>
        <v>409</v>
      </c>
      <c r="H38" t="s">
        <v>10</v>
      </c>
      <c r="I38" t="s">
        <v>10</v>
      </c>
      <c r="J38" t="s">
        <v>9</v>
      </c>
    </row>
    <row r="39" spans="1:10" x14ac:dyDescent="0.2">
      <c r="A39" t="s">
        <v>23</v>
      </c>
      <c r="B39" s="1">
        <v>44769.474999999999</v>
      </c>
      <c r="C39" s="1">
        <v>44769.475578703707</v>
      </c>
      <c r="D39" t="str">
        <f t="shared" si="0"/>
        <v>00: 50</v>
      </c>
      <c r="E39">
        <v>0</v>
      </c>
      <c r="F39">
        <v>50</v>
      </c>
      <c r="G39">
        <f t="shared" si="2"/>
        <v>50</v>
      </c>
      <c r="H39" t="s">
        <v>10</v>
      </c>
      <c r="I39" t="s">
        <v>10</v>
      </c>
      <c r="J39" t="s">
        <v>8</v>
      </c>
    </row>
    <row r="40" spans="1:10" x14ac:dyDescent="0.2">
      <c r="A40" t="s">
        <v>23</v>
      </c>
      <c r="B40" s="1">
        <v>44769.478472222225</v>
      </c>
      <c r="C40" s="1">
        <v>44769.480706018519</v>
      </c>
      <c r="D40" t="str">
        <f t="shared" si="0"/>
        <v>03: 13</v>
      </c>
      <c r="E40">
        <v>180</v>
      </c>
      <c r="F40">
        <v>13</v>
      </c>
      <c r="G40">
        <f t="shared" si="2"/>
        <v>193</v>
      </c>
      <c r="H40" t="s">
        <v>10</v>
      </c>
      <c r="I40" t="s">
        <v>10</v>
      </c>
      <c r="J40" t="s">
        <v>9</v>
      </c>
    </row>
    <row r="41" spans="1:10" x14ac:dyDescent="0.2">
      <c r="A41" t="s">
        <v>24</v>
      </c>
      <c r="B41" s="1">
        <v>44769.486111111109</v>
      </c>
      <c r="C41" s="1">
        <v>44769.487071759257</v>
      </c>
      <c r="D41" t="str">
        <f t="shared" si="0"/>
        <v>01: 23</v>
      </c>
      <c r="E41">
        <v>60</v>
      </c>
      <c r="F41">
        <v>23</v>
      </c>
      <c r="G41">
        <f t="shared" si="2"/>
        <v>83</v>
      </c>
      <c r="H41" t="s">
        <v>10</v>
      </c>
      <c r="I41" t="s">
        <v>10</v>
      </c>
      <c r="J41" t="s">
        <v>8</v>
      </c>
    </row>
    <row r="42" spans="1:10" x14ac:dyDescent="0.2">
      <c r="A42" t="s">
        <v>24</v>
      </c>
      <c r="B42" s="1">
        <v>44769.488194444442</v>
      </c>
      <c r="C42" s="1">
        <v>44769.491655092592</v>
      </c>
      <c r="D42" t="str">
        <f t="shared" si="0"/>
        <v>04: 59</v>
      </c>
      <c r="E42">
        <v>240</v>
      </c>
      <c r="F42">
        <v>59</v>
      </c>
      <c r="G42">
        <f t="shared" si="2"/>
        <v>299</v>
      </c>
      <c r="H42" t="s">
        <v>10</v>
      </c>
      <c r="I42" t="s">
        <v>10</v>
      </c>
      <c r="J42" t="s">
        <v>9</v>
      </c>
    </row>
    <row r="43" spans="1:10" x14ac:dyDescent="0.2">
      <c r="A43" t="s">
        <v>25</v>
      </c>
      <c r="B43" s="1">
        <v>44769.499305555553</v>
      </c>
      <c r="C43" s="1">
        <v>44769.50068287037</v>
      </c>
      <c r="D43" t="str">
        <f t="shared" si="0"/>
        <v>01: 59</v>
      </c>
      <c r="E43">
        <v>60</v>
      </c>
      <c r="F43">
        <v>59</v>
      </c>
      <c r="G43">
        <f t="shared" si="2"/>
        <v>119</v>
      </c>
      <c r="H43" t="s">
        <v>10</v>
      </c>
      <c r="I43" t="s">
        <v>10</v>
      </c>
      <c r="J43" t="s">
        <v>8</v>
      </c>
    </row>
    <row r="44" spans="1:10" x14ac:dyDescent="0.2">
      <c r="A44" t="s">
        <v>25</v>
      </c>
      <c r="B44" s="1">
        <v>44769.500694444447</v>
      </c>
      <c r="C44" s="1">
        <v>44769.501944444448</v>
      </c>
      <c r="D44" t="str">
        <f t="shared" si="0"/>
        <v>01: 48</v>
      </c>
      <c r="E44">
        <v>60</v>
      </c>
      <c r="F44">
        <v>48</v>
      </c>
      <c r="G44">
        <f t="shared" si="2"/>
        <v>108</v>
      </c>
      <c r="H44" t="s">
        <v>10</v>
      </c>
      <c r="I44" t="s">
        <v>10</v>
      </c>
      <c r="J44" t="s">
        <v>9</v>
      </c>
    </row>
    <row r="45" spans="1:10" x14ac:dyDescent="0.2">
      <c r="A45" t="s">
        <v>26</v>
      </c>
      <c r="B45" s="1">
        <v>44769.506249999999</v>
      </c>
      <c r="C45" s="1">
        <v>44769.507650462961</v>
      </c>
      <c r="D45" t="str">
        <f t="shared" si="0"/>
        <v>02: 01</v>
      </c>
      <c r="E45">
        <v>120</v>
      </c>
      <c r="F45">
        <v>1</v>
      </c>
      <c r="G45">
        <f t="shared" si="2"/>
        <v>121</v>
      </c>
      <c r="H45" t="s">
        <v>10</v>
      </c>
      <c r="I45" t="s">
        <v>10</v>
      </c>
      <c r="J45" t="s">
        <v>8</v>
      </c>
    </row>
    <row r="46" spans="1:10" x14ac:dyDescent="0.2">
      <c r="A46" t="s">
        <v>26</v>
      </c>
      <c r="B46" s="1">
        <v>44769.509722222225</v>
      </c>
      <c r="C46" s="1">
        <v>44769.514108796298</v>
      </c>
      <c r="D46" t="str">
        <f t="shared" si="0"/>
        <v>06: 19</v>
      </c>
      <c r="E46">
        <v>360</v>
      </c>
      <c r="F46">
        <v>19</v>
      </c>
      <c r="G46">
        <f t="shared" si="2"/>
        <v>379</v>
      </c>
      <c r="H46" t="s">
        <v>10</v>
      </c>
      <c r="I46" t="s">
        <v>10</v>
      </c>
      <c r="J46" t="s">
        <v>9</v>
      </c>
    </row>
    <row r="47" spans="1:10" x14ac:dyDescent="0.2">
      <c r="A47" t="s">
        <v>27</v>
      </c>
      <c r="B47" s="1">
        <v>44769.580555555556</v>
      </c>
      <c r="C47" s="1">
        <v>44769.581643518519</v>
      </c>
      <c r="D47" t="str">
        <f t="shared" si="0"/>
        <v>01: 34</v>
      </c>
      <c r="E47">
        <v>60</v>
      </c>
      <c r="F47">
        <v>34</v>
      </c>
      <c r="G47">
        <f t="shared" si="2"/>
        <v>94</v>
      </c>
      <c r="H47" t="s">
        <v>10</v>
      </c>
      <c r="I47" t="s">
        <v>10</v>
      </c>
      <c r="J47" t="s">
        <v>8</v>
      </c>
    </row>
    <row r="48" spans="1:10" x14ac:dyDescent="0.2">
      <c r="A48" t="s">
        <v>27</v>
      </c>
      <c r="B48" s="1">
        <v>44769.582638888889</v>
      </c>
      <c r="C48" s="1">
        <v>44769.589733796296</v>
      </c>
      <c r="D48" t="str">
        <f t="shared" si="0"/>
        <v>10: 13</v>
      </c>
      <c r="E48">
        <v>600</v>
      </c>
      <c r="F48">
        <v>13</v>
      </c>
      <c r="G48">
        <f t="shared" si="2"/>
        <v>613</v>
      </c>
      <c r="H48" t="s">
        <v>10</v>
      </c>
      <c r="I48" t="s">
        <v>10</v>
      </c>
      <c r="J48" t="s">
        <v>9</v>
      </c>
    </row>
    <row r="49" spans="1:10" x14ac:dyDescent="0.2">
      <c r="A49" t="s">
        <v>28</v>
      </c>
      <c r="B49" s="1">
        <v>44769.603472222225</v>
      </c>
      <c r="C49" s="1">
        <v>44769.604814814818</v>
      </c>
      <c r="D49" t="str">
        <f t="shared" si="0"/>
        <v>01: 56</v>
      </c>
      <c r="E49">
        <v>60</v>
      </c>
      <c r="F49">
        <v>56</v>
      </c>
      <c r="G49">
        <f t="shared" si="2"/>
        <v>116</v>
      </c>
      <c r="H49" t="s">
        <v>10</v>
      </c>
      <c r="I49" t="s">
        <v>10</v>
      </c>
      <c r="J49" t="s">
        <v>8</v>
      </c>
    </row>
    <row r="50" spans="1:10" x14ac:dyDescent="0.2">
      <c r="A50" t="s">
        <v>28</v>
      </c>
      <c r="B50" s="1">
        <v>44769.604861111111</v>
      </c>
      <c r="C50" s="1">
        <v>44769.606319444443</v>
      </c>
      <c r="D50" t="str">
        <f t="shared" si="0"/>
        <v>02: 06</v>
      </c>
      <c r="E50">
        <v>120</v>
      </c>
      <c r="F50">
        <v>6</v>
      </c>
      <c r="G50">
        <f t="shared" si="2"/>
        <v>126</v>
      </c>
      <c r="H50" t="s">
        <v>10</v>
      </c>
      <c r="I50" t="s">
        <v>10</v>
      </c>
      <c r="J50" t="s">
        <v>9</v>
      </c>
    </row>
    <row r="51" spans="1:10" x14ac:dyDescent="0.2">
      <c r="A51" t="s">
        <v>29</v>
      </c>
      <c r="B51" s="1">
        <v>44769.629166666666</v>
      </c>
      <c r="C51" s="1">
        <v>44769.629629629628</v>
      </c>
      <c r="D51" t="str">
        <f t="shared" si="0"/>
        <v>00: 40</v>
      </c>
      <c r="E51">
        <v>0</v>
      </c>
      <c r="F51">
        <v>40</v>
      </c>
      <c r="G51">
        <f t="shared" si="2"/>
        <v>40</v>
      </c>
      <c r="H51" t="s">
        <v>10</v>
      </c>
      <c r="I51" t="s">
        <v>10</v>
      </c>
      <c r="J51" t="s">
        <v>8</v>
      </c>
    </row>
    <row r="52" spans="1:10" x14ac:dyDescent="0.2">
      <c r="A52" t="s">
        <v>29</v>
      </c>
      <c r="B52" s="1">
        <v>44769.630555555559</v>
      </c>
      <c r="C52" s="1">
        <v>44769.637962962966</v>
      </c>
      <c r="D52" t="str">
        <f t="shared" si="0"/>
        <v>10: 40</v>
      </c>
      <c r="E52">
        <v>600</v>
      </c>
      <c r="F52">
        <v>40</v>
      </c>
      <c r="G52">
        <f t="shared" si="2"/>
        <v>640</v>
      </c>
      <c r="H52" t="s">
        <v>10</v>
      </c>
      <c r="I52" t="s">
        <v>10</v>
      </c>
      <c r="J52" t="s">
        <v>9</v>
      </c>
    </row>
    <row r="53" spans="1:10" x14ac:dyDescent="0.2">
      <c r="A53" t="s">
        <v>30</v>
      </c>
      <c r="B53" s="1">
        <v>44769.644444444442</v>
      </c>
      <c r="C53" s="1">
        <v>44769.645613425928</v>
      </c>
      <c r="D53" t="str">
        <f t="shared" si="0"/>
        <v>01: 41</v>
      </c>
      <c r="E53">
        <v>60</v>
      </c>
      <c r="F53">
        <v>41</v>
      </c>
      <c r="G53">
        <f t="shared" si="2"/>
        <v>101</v>
      </c>
      <c r="H53" t="s">
        <v>10</v>
      </c>
      <c r="I53" t="s">
        <v>10</v>
      </c>
      <c r="J53" t="s">
        <v>8</v>
      </c>
    </row>
    <row r="54" spans="1:10" x14ac:dyDescent="0.2">
      <c r="A54" t="s">
        <v>30</v>
      </c>
      <c r="B54" s="1">
        <v>44769.647916666669</v>
      </c>
      <c r="C54" s="1">
        <v>44769.655277777776</v>
      </c>
      <c r="D54" t="str">
        <f t="shared" si="0"/>
        <v>10: 36</v>
      </c>
      <c r="E54">
        <v>600</v>
      </c>
      <c r="F54">
        <v>36</v>
      </c>
      <c r="G54">
        <f t="shared" si="2"/>
        <v>636</v>
      </c>
      <c r="H54" t="s">
        <v>10</v>
      </c>
      <c r="I54" t="s">
        <v>10</v>
      </c>
      <c r="J54" t="s">
        <v>9</v>
      </c>
    </row>
    <row r="55" spans="1:10" x14ac:dyDescent="0.2">
      <c r="A55" t="s">
        <v>31</v>
      </c>
      <c r="B55" s="1">
        <v>44770.504166666666</v>
      </c>
      <c r="C55" s="1">
        <v>44770.505555555559</v>
      </c>
      <c r="D55" t="str">
        <f t="shared" si="0"/>
        <v>02: 00</v>
      </c>
      <c r="E55">
        <v>120</v>
      </c>
      <c r="F55">
        <v>0</v>
      </c>
      <c r="G55">
        <f t="shared" si="2"/>
        <v>120</v>
      </c>
      <c r="H55" t="s">
        <v>10</v>
      </c>
      <c r="I55" t="s">
        <v>10</v>
      </c>
      <c r="J55" t="s">
        <v>8</v>
      </c>
    </row>
    <row r="56" spans="1:10" x14ac:dyDescent="0.2">
      <c r="A56" t="s">
        <v>31</v>
      </c>
      <c r="B56" s="1">
        <v>44770.506944444445</v>
      </c>
      <c r="C56" s="1">
        <v>44770.510185185187</v>
      </c>
      <c r="D56" t="str">
        <f t="shared" si="0"/>
        <v>04: 40</v>
      </c>
      <c r="E56">
        <v>240</v>
      </c>
      <c r="F56">
        <v>40</v>
      </c>
      <c r="G56">
        <f t="shared" si="2"/>
        <v>280</v>
      </c>
      <c r="H56" t="s">
        <v>10</v>
      </c>
      <c r="I56" t="s">
        <v>10</v>
      </c>
      <c r="J56" t="s">
        <v>9</v>
      </c>
    </row>
    <row r="57" spans="1:10" x14ac:dyDescent="0.2">
      <c r="A57" t="s">
        <v>31</v>
      </c>
      <c r="B57" s="1">
        <v>44770.513194444444</v>
      </c>
      <c r="C57" s="1">
        <v>44770.513969907406</v>
      </c>
      <c r="D57" t="str">
        <f t="shared" si="0"/>
        <v>01: 07</v>
      </c>
      <c r="E57">
        <v>60</v>
      </c>
      <c r="F57">
        <v>7</v>
      </c>
      <c r="G57">
        <f t="shared" si="2"/>
        <v>67</v>
      </c>
      <c r="H57" t="s">
        <v>10</v>
      </c>
      <c r="I57" t="s">
        <v>10</v>
      </c>
      <c r="J57" t="s">
        <v>8</v>
      </c>
    </row>
    <row r="58" spans="1:10" x14ac:dyDescent="0.2">
      <c r="A58" t="s">
        <v>31</v>
      </c>
      <c r="B58" s="1">
        <v>44770.51458333333</v>
      </c>
      <c r="C58" s="1">
        <v>44770.517523148148</v>
      </c>
      <c r="D58" t="str">
        <f t="shared" si="0"/>
        <v>04: 14</v>
      </c>
      <c r="E58">
        <v>240</v>
      </c>
      <c r="F58">
        <v>14</v>
      </c>
      <c r="G58">
        <f t="shared" si="2"/>
        <v>254</v>
      </c>
      <c r="H58" t="s">
        <v>10</v>
      </c>
      <c r="I58" t="s">
        <v>10</v>
      </c>
      <c r="J58" t="s">
        <v>9</v>
      </c>
    </row>
    <row r="59" spans="1:10" x14ac:dyDescent="0.2">
      <c r="A59" t="s">
        <v>32</v>
      </c>
      <c r="B59" s="1">
        <v>44771.442361111112</v>
      </c>
      <c r="C59" s="1">
        <v>44771.444282407407</v>
      </c>
      <c r="D59" t="str">
        <f t="shared" si="0"/>
        <v>02: 46</v>
      </c>
      <c r="E59">
        <v>120</v>
      </c>
      <c r="F59">
        <v>46</v>
      </c>
      <c r="G59">
        <f>SUM(E59,F59)</f>
        <v>166</v>
      </c>
      <c r="H59" t="s">
        <v>53</v>
      </c>
      <c r="I59" t="s">
        <v>51</v>
      </c>
      <c r="J59" t="s">
        <v>8</v>
      </c>
    </row>
    <row r="60" spans="1:10" x14ac:dyDescent="0.2">
      <c r="A60" t="s">
        <v>32</v>
      </c>
      <c r="B60" s="1">
        <v>44771.444444444445</v>
      </c>
      <c r="C60" s="1">
        <v>44771.446006944447</v>
      </c>
      <c r="D60" t="str">
        <f t="shared" si="0"/>
        <v>02: 15</v>
      </c>
      <c r="E60">
        <v>120</v>
      </c>
      <c r="F60">
        <v>15</v>
      </c>
      <c r="G60">
        <f t="shared" ref="G60:G105" si="3">SUM(E60,F60)</f>
        <v>135</v>
      </c>
      <c r="H60" t="s">
        <v>53</v>
      </c>
      <c r="I60" t="s">
        <v>51</v>
      </c>
      <c r="J60" t="s">
        <v>9</v>
      </c>
    </row>
    <row r="61" spans="1:10" x14ac:dyDescent="0.2">
      <c r="A61" t="s">
        <v>32</v>
      </c>
      <c r="B61" s="1">
        <v>44771.447222222225</v>
      </c>
      <c r="C61" s="1">
        <v>44771.449317129627</v>
      </c>
      <c r="D61" t="str">
        <f t="shared" si="0"/>
        <v>03: 01</v>
      </c>
      <c r="E61">
        <v>180</v>
      </c>
      <c r="F61">
        <v>1</v>
      </c>
      <c r="G61">
        <f t="shared" si="3"/>
        <v>181</v>
      </c>
      <c r="H61" t="s">
        <v>53</v>
      </c>
      <c r="I61" t="s">
        <v>51</v>
      </c>
      <c r="J61" t="s">
        <v>10</v>
      </c>
    </row>
    <row r="62" spans="1:10" x14ac:dyDescent="0.2">
      <c r="A62" t="s">
        <v>33</v>
      </c>
      <c r="B62" s="1">
        <v>44771.46597222222</v>
      </c>
      <c r="C62" s="1">
        <v>44771.46707175926</v>
      </c>
      <c r="D62" t="str">
        <f t="shared" si="0"/>
        <v>01: 35</v>
      </c>
      <c r="E62">
        <v>60</v>
      </c>
      <c r="F62">
        <v>35</v>
      </c>
      <c r="G62">
        <f t="shared" si="3"/>
        <v>95</v>
      </c>
      <c r="H62" t="s">
        <v>10</v>
      </c>
      <c r="I62" t="s">
        <v>51</v>
      </c>
      <c r="J62" t="s">
        <v>8</v>
      </c>
    </row>
    <row r="63" spans="1:10" x14ac:dyDescent="0.2">
      <c r="A63" t="s">
        <v>33</v>
      </c>
      <c r="B63" s="1">
        <v>44771.468055555553</v>
      </c>
      <c r="C63" s="1">
        <v>44771.471990740742</v>
      </c>
      <c r="D63" t="str">
        <f t="shared" si="0"/>
        <v>05: 40</v>
      </c>
      <c r="E63">
        <v>300</v>
      </c>
      <c r="F63">
        <v>40</v>
      </c>
      <c r="G63">
        <f t="shared" si="3"/>
        <v>340</v>
      </c>
      <c r="H63" t="s">
        <v>10</v>
      </c>
      <c r="I63" t="s">
        <v>51</v>
      </c>
      <c r="J63" t="s">
        <v>9</v>
      </c>
    </row>
    <row r="64" spans="1:10" x14ac:dyDescent="0.2">
      <c r="A64" t="s">
        <v>34</v>
      </c>
      <c r="B64" s="1">
        <v>44771.473611111112</v>
      </c>
      <c r="C64" s="1">
        <v>44771.475138888891</v>
      </c>
      <c r="D64" t="str">
        <f t="shared" si="0"/>
        <v>02: 12</v>
      </c>
      <c r="E64">
        <v>120</v>
      </c>
      <c r="F64">
        <v>12</v>
      </c>
      <c r="G64">
        <f t="shared" si="3"/>
        <v>132</v>
      </c>
      <c r="H64" t="s">
        <v>53</v>
      </c>
      <c r="I64" t="s">
        <v>51</v>
      </c>
      <c r="J64" t="s">
        <v>8</v>
      </c>
    </row>
    <row r="65" spans="1:10" x14ac:dyDescent="0.2">
      <c r="A65" t="s">
        <v>34</v>
      </c>
      <c r="B65" s="1">
        <v>44771.476388888892</v>
      </c>
      <c r="C65" s="1">
        <v>44771.482314814813</v>
      </c>
      <c r="D65" t="str">
        <f t="shared" si="0"/>
        <v>08: 32</v>
      </c>
      <c r="E65">
        <v>480</v>
      </c>
      <c r="F65">
        <v>32</v>
      </c>
      <c r="G65">
        <f t="shared" si="3"/>
        <v>512</v>
      </c>
      <c r="H65" t="s">
        <v>53</v>
      </c>
      <c r="I65" t="s">
        <v>51</v>
      </c>
      <c r="J65" t="s">
        <v>9</v>
      </c>
    </row>
    <row r="66" spans="1:10" x14ac:dyDescent="0.2">
      <c r="A66" t="s">
        <v>34</v>
      </c>
      <c r="B66" s="1">
        <v>44771.48333333333</v>
      </c>
      <c r="C66" s="1">
        <v>44771.484780092593</v>
      </c>
      <c r="D66" t="str">
        <f t="shared" si="0"/>
        <v>02: 05</v>
      </c>
      <c r="E66">
        <v>120</v>
      </c>
      <c r="F66">
        <v>5</v>
      </c>
      <c r="G66">
        <f t="shared" si="3"/>
        <v>125</v>
      </c>
      <c r="H66" t="s">
        <v>53</v>
      </c>
      <c r="I66" t="s">
        <v>51</v>
      </c>
      <c r="J66" t="s">
        <v>10</v>
      </c>
    </row>
    <row r="67" spans="1:10" x14ac:dyDescent="0.2">
      <c r="A67" t="s">
        <v>35</v>
      </c>
      <c r="B67" s="1">
        <v>44771.493055555555</v>
      </c>
      <c r="C67" s="1">
        <v>44771.494328703702</v>
      </c>
      <c r="D67" t="str">
        <f t="shared" si="0"/>
        <v>01: 50</v>
      </c>
      <c r="E67">
        <v>60</v>
      </c>
      <c r="F67">
        <v>50</v>
      </c>
      <c r="G67">
        <f t="shared" si="3"/>
        <v>110</v>
      </c>
      <c r="H67" t="s">
        <v>53</v>
      </c>
      <c r="I67" t="s">
        <v>51</v>
      </c>
      <c r="J67" t="s">
        <v>8</v>
      </c>
    </row>
    <row r="68" spans="1:10" x14ac:dyDescent="0.2">
      <c r="A68" t="s">
        <v>35</v>
      </c>
      <c r="B68" s="1">
        <v>44771.495138888888</v>
      </c>
      <c r="C68" s="1">
        <v>44771.496863425928</v>
      </c>
      <c r="D68" t="str">
        <f t="shared" ref="D68:D105" si="4">TEXT(C68-B68,"mm: ss")</f>
        <v>02: 29</v>
      </c>
      <c r="E68">
        <v>120</v>
      </c>
      <c r="F68">
        <v>29</v>
      </c>
      <c r="G68">
        <f t="shared" si="3"/>
        <v>149</v>
      </c>
      <c r="H68" t="s">
        <v>53</v>
      </c>
      <c r="I68" t="s">
        <v>51</v>
      </c>
      <c r="J68" t="s">
        <v>9</v>
      </c>
    </row>
    <row r="69" spans="1:10" x14ac:dyDescent="0.2">
      <c r="A69" t="s">
        <v>35</v>
      </c>
      <c r="B69" s="1">
        <v>44771.497916666667</v>
      </c>
      <c r="C69" s="1">
        <v>44771.499837962961</v>
      </c>
      <c r="D69" t="str">
        <f t="shared" si="4"/>
        <v>02: 46</v>
      </c>
      <c r="E69">
        <v>120</v>
      </c>
      <c r="F69">
        <v>46</v>
      </c>
      <c r="G69">
        <f t="shared" si="3"/>
        <v>166</v>
      </c>
      <c r="H69" t="s">
        <v>53</v>
      </c>
      <c r="I69" t="s">
        <v>51</v>
      </c>
      <c r="J69" t="s">
        <v>10</v>
      </c>
    </row>
    <row r="70" spans="1:10" x14ac:dyDescent="0.2">
      <c r="A70" t="s">
        <v>36</v>
      </c>
      <c r="B70" s="1">
        <v>44771.503472222219</v>
      </c>
      <c r="C70" s="1">
        <v>44771.504340277781</v>
      </c>
      <c r="D70" t="str">
        <f t="shared" si="4"/>
        <v>01: 15</v>
      </c>
      <c r="E70">
        <v>60</v>
      </c>
      <c r="F70">
        <v>15</v>
      </c>
      <c r="G70">
        <f t="shared" si="3"/>
        <v>75</v>
      </c>
      <c r="H70" t="s">
        <v>53</v>
      </c>
      <c r="I70" t="s">
        <v>51</v>
      </c>
      <c r="J70" t="s">
        <v>8</v>
      </c>
    </row>
    <row r="71" spans="1:10" x14ac:dyDescent="0.2">
      <c r="A71" t="s">
        <v>36</v>
      </c>
      <c r="B71" s="1">
        <v>44771.505555555559</v>
      </c>
      <c r="C71" s="1">
        <v>44771.506990740738</v>
      </c>
      <c r="D71" t="str">
        <f t="shared" si="4"/>
        <v>02: 04</v>
      </c>
      <c r="E71">
        <v>120</v>
      </c>
      <c r="F71">
        <v>4</v>
      </c>
      <c r="G71">
        <f t="shared" si="3"/>
        <v>124</v>
      </c>
      <c r="H71" t="s">
        <v>53</v>
      </c>
      <c r="I71" t="s">
        <v>51</v>
      </c>
      <c r="J71" t="s">
        <v>9</v>
      </c>
    </row>
    <row r="72" spans="1:10" x14ac:dyDescent="0.2">
      <c r="A72" t="s">
        <v>36</v>
      </c>
      <c r="B72" s="1">
        <v>44771.507638888892</v>
      </c>
      <c r="C72" s="1">
        <v>44771.508692129632</v>
      </c>
      <c r="D72" t="str">
        <f t="shared" si="4"/>
        <v>01: 31</v>
      </c>
      <c r="E72">
        <v>60</v>
      </c>
      <c r="F72">
        <v>31</v>
      </c>
      <c r="G72">
        <f t="shared" si="3"/>
        <v>91</v>
      </c>
      <c r="H72" t="s">
        <v>53</v>
      </c>
      <c r="I72" t="s">
        <v>51</v>
      </c>
      <c r="J72" t="s">
        <v>10</v>
      </c>
    </row>
    <row r="73" spans="1:10" x14ac:dyDescent="0.2">
      <c r="A73" t="s">
        <v>37</v>
      </c>
      <c r="B73" s="1">
        <v>44771.57916666667</v>
      </c>
      <c r="C73" s="1">
        <v>44771.580243055556</v>
      </c>
      <c r="D73" t="str">
        <f t="shared" si="4"/>
        <v>01: 33</v>
      </c>
      <c r="E73">
        <v>60</v>
      </c>
      <c r="F73">
        <v>33</v>
      </c>
      <c r="G73">
        <f t="shared" si="3"/>
        <v>93</v>
      </c>
      <c r="H73" t="s">
        <v>53</v>
      </c>
      <c r="I73" t="s">
        <v>51</v>
      </c>
      <c r="J73" t="s">
        <v>8</v>
      </c>
    </row>
    <row r="74" spans="1:10" x14ac:dyDescent="0.2">
      <c r="A74" t="s">
        <v>37</v>
      </c>
      <c r="B74" s="1">
        <v>44771.581250000003</v>
      </c>
      <c r="C74" s="1">
        <v>44771.582696759258</v>
      </c>
      <c r="D74" t="str">
        <f t="shared" si="4"/>
        <v>02: 05</v>
      </c>
      <c r="E74">
        <v>120</v>
      </c>
      <c r="F74">
        <v>5</v>
      </c>
      <c r="G74">
        <f t="shared" si="3"/>
        <v>125</v>
      </c>
      <c r="H74" t="s">
        <v>53</v>
      </c>
      <c r="I74" t="s">
        <v>51</v>
      </c>
      <c r="J74" t="s">
        <v>9</v>
      </c>
    </row>
    <row r="75" spans="1:10" x14ac:dyDescent="0.2">
      <c r="A75" t="s">
        <v>37</v>
      </c>
      <c r="B75" s="1">
        <v>44771.583460648151</v>
      </c>
      <c r="C75" s="1">
        <v>44771.585289351853</v>
      </c>
      <c r="D75" t="str">
        <f t="shared" si="4"/>
        <v>02: 38</v>
      </c>
      <c r="E75">
        <v>120</v>
      </c>
      <c r="F75">
        <v>38</v>
      </c>
      <c r="G75">
        <f t="shared" si="3"/>
        <v>158</v>
      </c>
      <c r="H75" t="s">
        <v>53</v>
      </c>
      <c r="I75" t="s">
        <v>51</v>
      </c>
      <c r="J75" t="s">
        <v>10</v>
      </c>
    </row>
    <row r="76" spans="1:10" x14ac:dyDescent="0.2">
      <c r="A76" t="s">
        <v>38</v>
      </c>
      <c r="B76" s="1">
        <v>44771.586111111108</v>
      </c>
      <c r="C76" s="1">
        <v>44771.586724537039</v>
      </c>
      <c r="D76" t="str">
        <f t="shared" si="4"/>
        <v>00: 53</v>
      </c>
      <c r="E76">
        <v>0</v>
      </c>
      <c r="F76">
        <v>53</v>
      </c>
      <c r="G76">
        <f t="shared" si="3"/>
        <v>53</v>
      </c>
      <c r="H76" t="s">
        <v>53</v>
      </c>
      <c r="I76" t="s">
        <v>51</v>
      </c>
      <c r="J76" t="s">
        <v>8</v>
      </c>
    </row>
    <row r="77" spans="1:10" x14ac:dyDescent="0.2">
      <c r="A77" s="3" t="s">
        <v>38</v>
      </c>
      <c r="B77" s="1">
        <v>44771.587500000001</v>
      </c>
      <c r="C77" s="1">
        <v>44771.590208333335</v>
      </c>
      <c r="D77" t="str">
        <f t="shared" si="4"/>
        <v>03: 54</v>
      </c>
      <c r="E77">
        <v>180</v>
      </c>
      <c r="F77">
        <v>54</v>
      </c>
      <c r="G77">
        <f t="shared" si="3"/>
        <v>234</v>
      </c>
      <c r="H77" t="s">
        <v>53</v>
      </c>
      <c r="I77" t="s">
        <v>51</v>
      </c>
      <c r="J77" t="s">
        <v>9</v>
      </c>
    </row>
    <row r="78" spans="1:10" x14ac:dyDescent="0.2">
      <c r="A78" t="s">
        <v>38</v>
      </c>
      <c r="B78" s="1">
        <v>44771.59034722222</v>
      </c>
      <c r="C78" s="1">
        <v>44771.591666666667</v>
      </c>
      <c r="D78" t="str">
        <f t="shared" si="4"/>
        <v>01: 54</v>
      </c>
      <c r="E78">
        <v>60</v>
      </c>
      <c r="F78">
        <v>54</v>
      </c>
      <c r="G78">
        <f t="shared" si="3"/>
        <v>114</v>
      </c>
      <c r="H78" t="s">
        <v>53</v>
      </c>
      <c r="I78" t="s">
        <v>51</v>
      </c>
      <c r="J78" t="s">
        <v>10</v>
      </c>
    </row>
    <row r="79" spans="1:10" x14ac:dyDescent="0.2">
      <c r="A79" s="3" t="s">
        <v>39</v>
      </c>
      <c r="B79" s="1">
        <v>44771.593055555553</v>
      </c>
      <c r="C79" s="1">
        <v>44771.593854166669</v>
      </c>
      <c r="D79" t="str">
        <f t="shared" si="4"/>
        <v>01: 09</v>
      </c>
      <c r="E79">
        <v>60</v>
      </c>
      <c r="F79">
        <v>9</v>
      </c>
      <c r="G79">
        <f t="shared" si="3"/>
        <v>69</v>
      </c>
      <c r="H79" t="s">
        <v>10</v>
      </c>
      <c r="I79" t="s">
        <v>51</v>
      </c>
      <c r="J79" t="s">
        <v>8</v>
      </c>
    </row>
    <row r="80" spans="1:10" x14ac:dyDescent="0.2">
      <c r="A80" s="3" t="s">
        <v>39</v>
      </c>
      <c r="B80" s="1">
        <v>44771.594444444447</v>
      </c>
      <c r="C80" s="1">
        <v>44771.595520833333</v>
      </c>
      <c r="D80" t="str">
        <f t="shared" si="4"/>
        <v>01: 33</v>
      </c>
      <c r="E80">
        <v>60</v>
      </c>
      <c r="F80">
        <v>33</v>
      </c>
      <c r="G80">
        <f t="shared" si="3"/>
        <v>93</v>
      </c>
      <c r="H80" t="s">
        <v>10</v>
      </c>
      <c r="I80" t="s">
        <v>51</v>
      </c>
      <c r="J80" t="s">
        <v>9</v>
      </c>
    </row>
    <row r="81" spans="1:10" x14ac:dyDescent="0.2">
      <c r="A81" s="3" t="s">
        <v>40</v>
      </c>
      <c r="B81" s="1">
        <v>44771.634722222225</v>
      </c>
      <c r="C81" s="1">
        <v>44771.635949074072</v>
      </c>
      <c r="D81" t="str">
        <f t="shared" si="4"/>
        <v>01: 46</v>
      </c>
      <c r="E81">
        <v>60</v>
      </c>
      <c r="F81">
        <v>46</v>
      </c>
      <c r="G81">
        <f t="shared" si="3"/>
        <v>106</v>
      </c>
      <c r="H81" t="s">
        <v>10</v>
      </c>
      <c r="I81" t="s">
        <v>51</v>
      </c>
      <c r="J81" t="s">
        <v>8</v>
      </c>
    </row>
    <row r="82" spans="1:10" x14ac:dyDescent="0.2">
      <c r="A82" s="3" t="s">
        <v>40</v>
      </c>
      <c r="B82" s="1">
        <v>44771.636805555558</v>
      </c>
      <c r="C82" s="1">
        <v>44771.639907407407</v>
      </c>
      <c r="D82" t="str">
        <f t="shared" si="4"/>
        <v>04: 28</v>
      </c>
      <c r="E82">
        <v>240</v>
      </c>
      <c r="F82">
        <v>28</v>
      </c>
      <c r="G82">
        <f t="shared" si="3"/>
        <v>268</v>
      </c>
      <c r="H82" t="s">
        <v>10</v>
      </c>
      <c r="I82" t="s">
        <v>51</v>
      </c>
      <c r="J82" t="s">
        <v>9</v>
      </c>
    </row>
    <row r="83" spans="1:10" x14ac:dyDescent="0.2">
      <c r="A83" s="3" t="s">
        <v>41</v>
      </c>
      <c r="B83" s="1">
        <v>44771.64166666667</v>
      </c>
      <c r="C83" s="1">
        <v>44771.642361111109</v>
      </c>
      <c r="D83" t="str">
        <f t="shared" si="4"/>
        <v>01: 00</v>
      </c>
      <c r="E83">
        <v>60</v>
      </c>
      <c r="F83">
        <v>0</v>
      </c>
      <c r="G83">
        <f t="shared" si="3"/>
        <v>60</v>
      </c>
      <c r="H83" t="s">
        <v>10</v>
      </c>
      <c r="I83" t="s">
        <v>51</v>
      </c>
      <c r="J83" t="s">
        <v>8</v>
      </c>
    </row>
    <row r="84" spans="1:10" x14ac:dyDescent="0.2">
      <c r="A84" s="3" t="s">
        <v>41</v>
      </c>
      <c r="B84" s="1">
        <v>44771.643055555556</v>
      </c>
      <c r="C84" s="1">
        <v>44771.645312499997</v>
      </c>
      <c r="D84" t="str">
        <f t="shared" si="4"/>
        <v>03: 15</v>
      </c>
      <c r="E84">
        <v>180</v>
      </c>
      <c r="F84">
        <v>15</v>
      </c>
      <c r="G84">
        <f t="shared" si="3"/>
        <v>195</v>
      </c>
      <c r="H84" t="s">
        <v>10</v>
      </c>
      <c r="I84" t="s">
        <v>51</v>
      </c>
      <c r="J84" t="s">
        <v>9</v>
      </c>
    </row>
    <row r="85" spans="1:10" x14ac:dyDescent="0.2">
      <c r="A85" s="3" t="s">
        <v>42</v>
      </c>
      <c r="B85" s="1">
        <v>44771.663888888892</v>
      </c>
      <c r="C85" s="1">
        <v>44771.665277777778</v>
      </c>
      <c r="D85" t="str">
        <f t="shared" si="4"/>
        <v>02: 00</v>
      </c>
      <c r="E85">
        <v>120</v>
      </c>
      <c r="F85">
        <v>0</v>
      </c>
      <c r="G85">
        <f t="shared" si="3"/>
        <v>120</v>
      </c>
      <c r="H85" t="s">
        <v>10</v>
      </c>
      <c r="I85" t="s">
        <v>51</v>
      </c>
      <c r="J85" t="s">
        <v>8</v>
      </c>
    </row>
    <row r="86" spans="1:10" x14ac:dyDescent="0.2">
      <c r="A86" s="3" t="s">
        <v>42</v>
      </c>
      <c r="B86" s="1">
        <v>44771.665972222225</v>
      </c>
      <c r="C86" s="1">
        <v>44771.668923611112</v>
      </c>
      <c r="D86" t="str">
        <f t="shared" si="4"/>
        <v>04: 15</v>
      </c>
      <c r="E86">
        <v>240</v>
      </c>
      <c r="F86">
        <v>15</v>
      </c>
      <c r="G86">
        <f t="shared" si="3"/>
        <v>255</v>
      </c>
      <c r="H86" t="s">
        <v>10</v>
      </c>
      <c r="I86" t="s">
        <v>51</v>
      </c>
      <c r="J86" t="s">
        <v>9</v>
      </c>
    </row>
    <row r="87" spans="1:10" x14ac:dyDescent="0.2">
      <c r="A87" s="3" t="s">
        <v>43</v>
      </c>
      <c r="B87" s="1">
        <v>44771.68472222222</v>
      </c>
      <c r="C87" s="1">
        <v>44771.685763888891</v>
      </c>
      <c r="D87" t="str">
        <f t="shared" si="4"/>
        <v>01: 30</v>
      </c>
      <c r="E87">
        <v>60</v>
      </c>
      <c r="F87">
        <v>30</v>
      </c>
      <c r="G87">
        <f t="shared" si="3"/>
        <v>90</v>
      </c>
      <c r="H87" t="s">
        <v>53</v>
      </c>
      <c r="I87" t="s">
        <v>51</v>
      </c>
      <c r="J87" t="s">
        <v>8</v>
      </c>
    </row>
    <row r="88" spans="1:10" x14ac:dyDescent="0.2">
      <c r="A88" s="3" t="s">
        <v>43</v>
      </c>
      <c r="B88" s="1">
        <v>44771.686805555553</v>
      </c>
      <c r="C88" s="1">
        <v>44771.68854166667</v>
      </c>
      <c r="D88" t="str">
        <f t="shared" si="4"/>
        <v>02: 30</v>
      </c>
      <c r="E88">
        <v>120</v>
      </c>
      <c r="F88">
        <v>30</v>
      </c>
      <c r="G88">
        <f t="shared" si="3"/>
        <v>150</v>
      </c>
      <c r="H88" t="s">
        <v>53</v>
      </c>
      <c r="I88" t="s">
        <v>51</v>
      </c>
      <c r="J88" t="s">
        <v>9</v>
      </c>
    </row>
    <row r="89" spans="1:10" x14ac:dyDescent="0.2">
      <c r="A89" s="3" t="s">
        <v>43</v>
      </c>
      <c r="B89" s="1">
        <v>44771.69027777778</v>
      </c>
      <c r="C89" s="1">
        <v>44771.691944444443</v>
      </c>
      <c r="D89" t="str">
        <f t="shared" si="4"/>
        <v>02: 24</v>
      </c>
      <c r="E89">
        <v>120</v>
      </c>
      <c r="F89">
        <v>24</v>
      </c>
      <c r="G89">
        <f t="shared" si="3"/>
        <v>144</v>
      </c>
      <c r="H89" t="s">
        <v>53</v>
      </c>
      <c r="I89" t="s">
        <v>51</v>
      </c>
      <c r="J89" t="s">
        <v>10</v>
      </c>
    </row>
    <row r="90" spans="1:10" x14ac:dyDescent="0.2">
      <c r="A90" s="3" t="s">
        <v>44</v>
      </c>
      <c r="B90" s="1">
        <v>44774.461111111108</v>
      </c>
      <c r="C90" s="1">
        <v>44774.462337962963</v>
      </c>
      <c r="D90" t="str">
        <f t="shared" si="4"/>
        <v>01: 46</v>
      </c>
      <c r="E90">
        <v>60</v>
      </c>
      <c r="F90">
        <v>46</v>
      </c>
      <c r="G90">
        <f t="shared" si="3"/>
        <v>106</v>
      </c>
      <c r="H90" t="s">
        <v>10</v>
      </c>
      <c r="I90" t="s">
        <v>51</v>
      </c>
      <c r="J90" t="s">
        <v>8</v>
      </c>
    </row>
    <row r="91" spans="1:10" x14ac:dyDescent="0.2">
      <c r="A91" s="3" t="s">
        <v>44</v>
      </c>
      <c r="B91" s="1">
        <v>44774.463194444441</v>
      </c>
      <c r="C91" s="1">
        <v>44774.465578703705</v>
      </c>
      <c r="D91" t="str">
        <f t="shared" si="4"/>
        <v>03: 26</v>
      </c>
      <c r="E91">
        <v>180</v>
      </c>
      <c r="F91">
        <v>26</v>
      </c>
      <c r="G91">
        <f t="shared" si="3"/>
        <v>206</v>
      </c>
      <c r="H91" t="s">
        <v>10</v>
      </c>
      <c r="I91" t="s">
        <v>51</v>
      </c>
      <c r="J91" t="s">
        <v>9</v>
      </c>
    </row>
    <row r="92" spans="1:10" x14ac:dyDescent="0.2">
      <c r="A92" s="3" t="s">
        <v>45</v>
      </c>
      <c r="B92" s="1">
        <v>44774.493055555555</v>
      </c>
      <c r="C92" s="1">
        <v>44774.494467592594</v>
      </c>
      <c r="D92" t="str">
        <f t="shared" si="4"/>
        <v>02: 02</v>
      </c>
      <c r="E92">
        <v>120</v>
      </c>
      <c r="F92">
        <v>2</v>
      </c>
      <c r="G92">
        <f t="shared" si="3"/>
        <v>122</v>
      </c>
      <c r="H92" t="s">
        <v>53</v>
      </c>
      <c r="I92" t="s">
        <v>51</v>
      </c>
      <c r="J92" t="s">
        <v>8</v>
      </c>
    </row>
    <row r="93" spans="1:10" x14ac:dyDescent="0.2">
      <c r="A93" s="3" t="s">
        <v>45</v>
      </c>
      <c r="B93" s="1">
        <v>44774.495833333334</v>
      </c>
      <c r="C93" s="1">
        <v>44774.498472222222</v>
      </c>
      <c r="D93" t="str">
        <f t="shared" si="4"/>
        <v>03: 48</v>
      </c>
      <c r="E93">
        <v>180</v>
      </c>
      <c r="F93">
        <v>48</v>
      </c>
      <c r="G93">
        <f t="shared" si="3"/>
        <v>228</v>
      </c>
      <c r="H93" t="s">
        <v>53</v>
      </c>
      <c r="I93" t="s">
        <v>51</v>
      </c>
      <c r="J93" t="s">
        <v>9</v>
      </c>
    </row>
    <row r="94" spans="1:10" x14ac:dyDescent="0.2">
      <c r="A94" s="3" t="s">
        <v>45</v>
      </c>
      <c r="B94" s="1">
        <v>44774.499305555553</v>
      </c>
      <c r="C94" s="1">
        <v>44774.501840277779</v>
      </c>
      <c r="D94" t="str">
        <f t="shared" si="4"/>
        <v>03: 39</v>
      </c>
      <c r="E94">
        <v>180</v>
      </c>
      <c r="F94">
        <v>39</v>
      </c>
      <c r="G94">
        <f t="shared" si="3"/>
        <v>219</v>
      </c>
      <c r="H94" t="s">
        <v>53</v>
      </c>
      <c r="I94" t="s">
        <v>51</v>
      </c>
      <c r="J94" t="s">
        <v>10</v>
      </c>
    </row>
    <row r="95" spans="1:10" x14ac:dyDescent="0.2">
      <c r="A95" s="3" t="s">
        <v>46</v>
      </c>
      <c r="B95" s="1">
        <v>44774.50277777778</v>
      </c>
      <c r="C95" s="1">
        <v>44774.504293981481</v>
      </c>
      <c r="D95" t="str">
        <f t="shared" si="4"/>
        <v>02: 11</v>
      </c>
      <c r="E95">
        <v>120</v>
      </c>
      <c r="F95">
        <v>11</v>
      </c>
      <c r="G95">
        <f t="shared" si="3"/>
        <v>131</v>
      </c>
      <c r="H95" t="s">
        <v>53</v>
      </c>
      <c r="I95" t="s">
        <v>51</v>
      </c>
      <c r="J95" t="s">
        <v>8</v>
      </c>
    </row>
    <row r="96" spans="1:10" x14ac:dyDescent="0.2">
      <c r="A96" s="3" t="s">
        <v>46</v>
      </c>
      <c r="B96" s="1">
        <v>44774.504861111112</v>
      </c>
      <c r="C96" s="1">
        <v>44774.507141203707</v>
      </c>
      <c r="D96" t="str">
        <f t="shared" si="4"/>
        <v>03: 17</v>
      </c>
      <c r="E96">
        <v>180</v>
      </c>
      <c r="F96">
        <v>17</v>
      </c>
      <c r="G96">
        <f t="shared" si="3"/>
        <v>197</v>
      </c>
      <c r="H96" t="s">
        <v>53</v>
      </c>
      <c r="I96" t="s">
        <v>51</v>
      </c>
      <c r="J96" t="s">
        <v>9</v>
      </c>
    </row>
    <row r="97" spans="1:10" x14ac:dyDescent="0.2">
      <c r="A97" s="3" t="s">
        <v>46</v>
      </c>
      <c r="B97" s="1">
        <v>44774.508333333331</v>
      </c>
      <c r="C97" s="1">
        <v>44774.51059027778</v>
      </c>
      <c r="D97" t="str">
        <f t="shared" si="4"/>
        <v>03: 15</v>
      </c>
      <c r="E97">
        <v>180</v>
      </c>
      <c r="F97">
        <v>15</v>
      </c>
      <c r="G97">
        <f t="shared" si="3"/>
        <v>195</v>
      </c>
      <c r="H97" t="s">
        <v>53</v>
      </c>
      <c r="I97" t="s">
        <v>51</v>
      </c>
      <c r="J97" t="s">
        <v>10</v>
      </c>
    </row>
    <row r="98" spans="1:10" x14ac:dyDescent="0.2">
      <c r="A98" s="3" t="s">
        <v>47</v>
      </c>
      <c r="B98" s="1">
        <v>44774.529861111114</v>
      </c>
      <c r="C98" s="1">
        <v>44774.530729166669</v>
      </c>
      <c r="D98" t="str">
        <f t="shared" si="4"/>
        <v>01: 15</v>
      </c>
      <c r="E98">
        <v>60</v>
      </c>
      <c r="F98">
        <v>15</v>
      </c>
      <c r="G98">
        <f t="shared" si="3"/>
        <v>75</v>
      </c>
      <c r="H98" t="s">
        <v>10</v>
      </c>
      <c r="I98" t="s">
        <v>51</v>
      </c>
      <c r="J98" t="s">
        <v>8</v>
      </c>
    </row>
    <row r="99" spans="1:10" x14ac:dyDescent="0.2">
      <c r="A99" s="3" t="s">
        <v>47</v>
      </c>
      <c r="B99" s="1">
        <v>44774.53125</v>
      </c>
      <c r="C99" s="1">
        <v>44774.532650462963</v>
      </c>
      <c r="D99" t="str">
        <f t="shared" si="4"/>
        <v>02: 01</v>
      </c>
      <c r="E99">
        <v>120</v>
      </c>
      <c r="F99">
        <v>1</v>
      </c>
      <c r="G99">
        <f t="shared" si="3"/>
        <v>121</v>
      </c>
      <c r="H99" t="s">
        <v>10</v>
      </c>
      <c r="I99" t="s">
        <v>51</v>
      </c>
      <c r="J99" t="s">
        <v>9</v>
      </c>
    </row>
    <row r="100" spans="1:10" x14ac:dyDescent="0.2">
      <c r="A100" s="3" t="s">
        <v>48</v>
      </c>
      <c r="B100" s="1">
        <v>44774.585416666669</v>
      </c>
      <c r="C100" s="1">
        <v>44774.586840277778</v>
      </c>
      <c r="D100" t="str">
        <f t="shared" si="4"/>
        <v>02: 03</v>
      </c>
      <c r="E100">
        <v>120</v>
      </c>
      <c r="F100">
        <v>3</v>
      </c>
      <c r="G100">
        <f t="shared" si="3"/>
        <v>123</v>
      </c>
      <c r="H100" t="s">
        <v>10</v>
      </c>
      <c r="I100" t="s">
        <v>51</v>
      </c>
      <c r="J100" t="s">
        <v>8</v>
      </c>
    </row>
    <row r="101" spans="1:10" x14ac:dyDescent="0.2">
      <c r="A101" s="3" t="s">
        <v>48</v>
      </c>
      <c r="B101" s="1">
        <v>44774.587500000001</v>
      </c>
      <c r="C101" s="1">
        <v>44774.591157407405</v>
      </c>
      <c r="D101" t="str">
        <f t="shared" si="4"/>
        <v>05: 16</v>
      </c>
      <c r="E101">
        <v>300</v>
      </c>
      <c r="F101">
        <v>16</v>
      </c>
      <c r="G101">
        <f t="shared" si="3"/>
        <v>316</v>
      </c>
      <c r="H101" t="s">
        <v>10</v>
      </c>
      <c r="I101" t="s">
        <v>51</v>
      </c>
      <c r="J101" t="s">
        <v>9</v>
      </c>
    </row>
    <row r="102" spans="1:10" x14ac:dyDescent="0.2">
      <c r="A102" s="3" t="s">
        <v>49</v>
      </c>
      <c r="B102" s="1">
        <v>44774.630555555559</v>
      </c>
      <c r="C102" s="1">
        <v>44774.631944444445</v>
      </c>
      <c r="D102" t="str">
        <f t="shared" si="4"/>
        <v>02: 00</v>
      </c>
      <c r="E102">
        <v>120</v>
      </c>
      <c r="F102">
        <v>0</v>
      </c>
      <c r="G102">
        <f t="shared" si="3"/>
        <v>120</v>
      </c>
      <c r="H102" t="s">
        <v>10</v>
      </c>
      <c r="I102" t="s">
        <v>51</v>
      </c>
      <c r="J102" t="s">
        <v>8</v>
      </c>
    </row>
    <row r="103" spans="1:10" x14ac:dyDescent="0.2">
      <c r="A103" s="3" t="s">
        <v>49</v>
      </c>
      <c r="B103" s="1">
        <v>44774.632638888892</v>
      </c>
      <c r="C103" s="1">
        <v>44774.635787037034</v>
      </c>
      <c r="D103" t="str">
        <f t="shared" si="4"/>
        <v>04: 32</v>
      </c>
      <c r="E103">
        <v>240</v>
      </c>
      <c r="F103">
        <v>32</v>
      </c>
      <c r="G103">
        <f t="shared" si="3"/>
        <v>272</v>
      </c>
      <c r="H103" t="s">
        <v>10</v>
      </c>
      <c r="I103" t="s">
        <v>51</v>
      </c>
      <c r="J103" t="s">
        <v>9</v>
      </c>
    </row>
    <row r="104" spans="1:10" x14ac:dyDescent="0.2">
      <c r="A104" s="3" t="s">
        <v>50</v>
      </c>
      <c r="B104" s="1">
        <v>44774.647916666669</v>
      </c>
      <c r="C104" s="1">
        <v>44774.6487037037</v>
      </c>
      <c r="D104" t="str">
        <f t="shared" si="4"/>
        <v>01: 08</v>
      </c>
      <c r="E104">
        <v>60</v>
      </c>
      <c r="F104">
        <v>8</v>
      </c>
      <c r="G104">
        <f t="shared" si="3"/>
        <v>68</v>
      </c>
      <c r="H104" t="s">
        <v>10</v>
      </c>
      <c r="I104" t="s">
        <v>51</v>
      </c>
      <c r="J104" t="s">
        <v>8</v>
      </c>
    </row>
    <row r="105" spans="1:10" x14ac:dyDescent="0.2">
      <c r="A105" s="3" t="s">
        <v>50</v>
      </c>
      <c r="B105" s="1">
        <v>44774.649305555555</v>
      </c>
      <c r="C105" s="1">
        <v>44774.65079861111</v>
      </c>
      <c r="D105" t="str">
        <f t="shared" si="4"/>
        <v>02: 09</v>
      </c>
      <c r="E105">
        <v>120</v>
      </c>
      <c r="F105">
        <v>9</v>
      </c>
      <c r="G105">
        <f t="shared" si="3"/>
        <v>129</v>
      </c>
      <c r="H105" t="s">
        <v>10</v>
      </c>
      <c r="I105" t="s">
        <v>51</v>
      </c>
      <c r="J10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105"/>
  <sheetViews>
    <sheetView topLeftCell="C1" zoomScaleNormal="100" workbookViewId="0">
      <selection activeCell="K39" sqref="K39"/>
    </sheetView>
  </sheetViews>
  <sheetFormatPr baseColWidth="10" defaultColWidth="11" defaultRowHeight="16" x14ac:dyDescent="0.2"/>
  <cols>
    <col min="1" max="1" width="19" customWidth="1"/>
    <col min="2" max="2" width="21" customWidth="1"/>
    <col min="3" max="3" width="21.5" customWidth="1"/>
    <col min="5" max="5" width="4.5" customWidth="1"/>
    <col min="6" max="6" width="7.33203125" customWidth="1"/>
    <col min="7" max="7" width="5" customWidth="1"/>
    <col min="10" max="10" width="17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  <c r="H1" t="s">
        <v>4</v>
      </c>
      <c r="I1" t="s">
        <v>5</v>
      </c>
    </row>
    <row r="2" spans="1:9" hidden="1" x14ac:dyDescent="0.2">
      <c r="A2" t="s">
        <v>6</v>
      </c>
      <c r="B2" s="1">
        <v>44767.636111111111</v>
      </c>
      <c r="C2" s="1">
        <v>44767.637708333335</v>
      </c>
      <c r="D2" t="str">
        <f>TEXT(C2-B2,"mm: ss")</f>
        <v>02: 18</v>
      </c>
      <c r="E2">
        <v>120</v>
      </c>
      <c r="F2">
        <v>18</v>
      </c>
      <c r="G2">
        <f>SUM(E2,F2)</f>
        <v>138</v>
      </c>
      <c r="H2" t="s">
        <v>7</v>
      </c>
      <c r="I2" t="s">
        <v>8</v>
      </c>
    </row>
    <row r="3" spans="1:9" hidden="1" x14ac:dyDescent="0.2">
      <c r="A3" t="s">
        <v>6</v>
      </c>
      <c r="B3" s="1">
        <v>44767.638888888891</v>
      </c>
      <c r="C3" s="1">
        <v>44767.640138888892</v>
      </c>
      <c r="D3" t="str">
        <f>TEXT(C3-B3,"mm: ss")</f>
        <v>01: 48</v>
      </c>
      <c r="E3">
        <v>60</v>
      </c>
      <c r="F3">
        <v>48</v>
      </c>
      <c r="G3">
        <f>SUM(E3,F3)</f>
        <v>108</v>
      </c>
      <c r="H3" t="s">
        <v>7</v>
      </c>
      <c r="I3" t="s">
        <v>9</v>
      </c>
    </row>
    <row r="4" spans="1:9" x14ac:dyDescent="0.2">
      <c r="A4" t="s">
        <v>6</v>
      </c>
      <c r="B4" s="1">
        <v>44767.640972222223</v>
      </c>
      <c r="C4" s="1">
        <v>44767.642789351848</v>
      </c>
      <c r="D4" t="str">
        <f t="shared" ref="D4:D34" si="0">TEXT(C4-B4,"mm: ss")</f>
        <v>02: 37</v>
      </c>
      <c r="E4">
        <v>120</v>
      </c>
      <c r="F4">
        <v>37</v>
      </c>
      <c r="G4">
        <f t="shared" ref="G4:G34" si="1">SUM(E4,F4)</f>
        <v>157</v>
      </c>
      <c r="H4" t="s">
        <v>7</v>
      </c>
      <c r="I4" t="s">
        <v>10</v>
      </c>
    </row>
    <row r="5" spans="1:9" hidden="1" x14ac:dyDescent="0.2">
      <c r="A5" t="s">
        <v>11</v>
      </c>
      <c r="B5" s="1">
        <v>44767.650694444441</v>
      </c>
      <c r="C5" s="1">
        <v>44767.651423611111</v>
      </c>
      <c r="D5" t="str">
        <f t="shared" si="0"/>
        <v>01: 03</v>
      </c>
      <c r="E5">
        <v>60</v>
      </c>
      <c r="F5">
        <v>3</v>
      </c>
      <c r="G5">
        <f t="shared" si="1"/>
        <v>63</v>
      </c>
      <c r="H5" t="s">
        <v>7</v>
      </c>
      <c r="I5" t="s">
        <v>8</v>
      </c>
    </row>
    <row r="6" spans="1:9" hidden="1" x14ac:dyDescent="0.2">
      <c r="A6" t="s">
        <v>11</v>
      </c>
      <c r="B6" s="1">
        <v>44767.652083333334</v>
      </c>
      <c r="C6" s="1">
        <v>44767.653148148151</v>
      </c>
      <c r="D6" t="str">
        <f t="shared" si="0"/>
        <v>01: 32</v>
      </c>
      <c r="E6">
        <v>60</v>
      </c>
      <c r="F6">
        <v>32</v>
      </c>
      <c r="G6">
        <f t="shared" si="1"/>
        <v>92</v>
      </c>
      <c r="H6" t="s">
        <v>7</v>
      </c>
      <c r="I6" t="s">
        <v>9</v>
      </c>
    </row>
    <row r="7" spans="1:9" x14ac:dyDescent="0.2">
      <c r="A7" t="s">
        <v>11</v>
      </c>
      <c r="B7" s="1">
        <v>44767.656944444447</v>
      </c>
      <c r="C7" s="1">
        <v>44767.658333333333</v>
      </c>
      <c r="D7" t="str">
        <f t="shared" si="0"/>
        <v>02: 00</v>
      </c>
      <c r="E7">
        <v>120</v>
      </c>
      <c r="F7">
        <v>0</v>
      </c>
      <c r="G7">
        <f t="shared" si="1"/>
        <v>120</v>
      </c>
      <c r="H7" t="s">
        <v>7</v>
      </c>
      <c r="I7" t="s">
        <v>10</v>
      </c>
    </row>
    <row r="8" spans="1:9" hidden="1" x14ac:dyDescent="0.2">
      <c r="A8" t="s">
        <v>12</v>
      </c>
      <c r="B8" s="1">
        <v>44767.674305555556</v>
      </c>
      <c r="C8" s="1">
        <v>44767.676215277781</v>
      </c>
      <c r="D8" t="str">
        <f t="shared" si="0"/>
        <v>02: 45</v>
      </c>
      <c r="E8">
        <v>120</v>
      </c>
      <c r="F8">
        <v>45</v>
      </c>
      <c r="G8">
        <f t="shared" si="1"/>
        <v>165</v>
      </c>
      <c r="H8" t="s">
        <v>7</v>
      </c>
      <c r="I8" t="s">
        <v>8</v>
      </c>
    </row>
    <row r="9" spans="1:9" hidden="1" x14ac:dyDescent="0.2">
      <c r="A9" t="s">
        <v>12</v>
      </c>
      <c r="B9" s="1">
        <v>44767.677777777775</v>
      </c>
      <c r="C9" s="1">
        <v>44767.686805555553</v>
      </c>
      <c r="D9" t="str">
        <f t="shared" si="0"/>
        <v>13: 00</v>
      </c>
      <c r="E9">
        <v>780</v>
      </c>
      <c r="F9">
        <v>0</v>
      </c>
      <c r="G9">
        <f t="shared" si="1"/>
        <v>780</v>
      </c>
      <c r="H9" t="s">
        <v>7</v>
      </c>
      <c r="I9" t="s">
        <v>9</v>
      </c>
    </row>
    <row r="10" spans="1:9" x14ac:dyDescent="0.2">
      <c r="A10" t="s">
        <v>12</v>
      </c>
      <c r="B10" s="1">
        <v>44767.692361111112</v>
      </c>
      <c r="C10" s="1">
        <v>44767.694444444445</v>
      </c>
      <c r="D10" t="str">
        <f t="shared" si="0"/>
        <v>03: 00</v>
      </c>
      <c r="E10">
        <v>180</v>
      </c>
      <c r="F10">
        <v>0</v>
      </c>
      <c r="G10">
        <f t="shared" si="1"/>
        <v>180</v>
      </c>
      <c r="H10" t="s">
        <v>7</v>
      </c>
      <c r="I10" t="s">
        <v>10</v>
      </c>
    </row>
    <row r="11" spans="1:9" hidden="1" x14ac:dyDescent="0.2">
      <c r="A11" t="s">
        <v>13</v>
      </c>
      <c r="B11" s="1">
        <v>44768.492361111108</v>
      </c>
      <c r="C11" s="1">
        <v>44768.493298611109</v>
      </c>
      <c r="D11" t="str">
        <f t="shared" si="0"/>
        <v>01: 21</v>
      </c>
      <c r="E11">
        <v>60</v>
      </c>
      <c r="F11">
        <v>21</v>
      </c>
      <c r="G11">
        <f t="shared" si="1"/>
        <v>81</v>
      </c>
      <c r="H11" t="s">
        <v>7</v>
      </c>
      <c r="I11" t="s">
        <v>8</v>
      </c>
    </row>
    <row r="12" spans="1:9" hidden="1" x14ac:dyDescent="0.2">
      <c r="A12" t="s">
        <v>13</v>
      </c>
      <c r="B12" s="1">
        <v>44768.494444444441</v>
      </c>
      <c r="C12" s="1">
        <v>44768.495983796296</v>
      </c>
      <c r="D12" t="str">
        <f t="shared" si="0"/>
        <v>02: 13</v>
      </c>
      <c r="E12">
        <v>120</v>
      </c>
      <c r="F12">
        <v>13</v>
      </c>
      <c r="G12">
        <f t="shared" si="1"/>
        <v>133</v>
      </c>
      <c r="H12" t="s">
        <v>7</v>
      </c>
      <c r="I12" t="s">
        <v>9</v>
      </c>
    </row>
    <row r="13" spans="1:9" x14ac:dyDescent="0.2">
      <c r="A13" t="s">
        <v>13</v>
      </c>
      <c r="B13" s="1">
        <v>44768.49722222222</v>
      </c>
      <c r="C13" s="1">
        <v>44768.498935185184</v>
      </c>
      <c r="D13" t="str">
        <f t="shared" si="0"/>
        <v>02: 28</v>
      </c>
      <c r="E13">
        <v>120</v>
      </c>
      <c r="F13">
        <v>28</v>
      </c>
      <c r="G13">
        <f t="shared" si="1"/>
        <v>148</v>
      </c>
      <c r="H13" t="s">
        <v>7</v>
      </c>
      <c r="I13" t="s">
        <v>10</v>
      </c>
    </row>
    <row r="14" spans="1:9" hidden="1" x14ac:dyDescent="0.2">
      <c r="A14" t="s">
        <v>14</v>
      </c>
      <c r="B14" s="1">
        <v>44768.518750000003</v>
      </c>
      <c r="C14" s="1">
        <v>44768.52076388889</v>
      </c>
      <c r="D14" t="str">
        <f t="shared" si="0"/>
        <v>02: 54</v>
      </c>
      <c r="E14">
        <v>120</v>
      </c>
      <c r="F14">
        <v>54</v>
      </c>
      <c r="G14">
        <f t="shared" si="1"/>
        <v>174</v>
      </c>
      <c r="H14" t="s">
        <v>7</v>
      </c>
      <c r="I14" t="s">
        <v>8</v>
      </c>
    </row>
    <row r="15" spans="1:9" hidden="1" x14ac:dyDescent="0.2">
      <c r="A15" t="s">
        <v>14</v>
      </c>
      <c r="B15" s="1">
        <v>44768.520833333336</v>
      </c>
      <c r="C15" s="1">
        <v>44768.526134259257</v>
      </c>
      <c r="D15" t="str">
        <f t="shared" si="0"/>
        <v>07: 38</v>
      </c>
      <c r="E15">
        <v>420</v>
      </c>
      <c r="F15">
        <v>38</v>
      </c>
      <c r="G15">
        <f t="shared" si="1"/>
        <v>458</v>
      </c>
      <c r="H15" t="s">
        <v>7</v>
      </c>
      <c r="I15" t="s">
        <v>9</v>
      </c>
    </row>
    <row r="16" spans="1:9" x14ac:dyDescent="0.2">
      <c r="A16" t="s">
        <v>14</v>
      </c>
      <c r="B16" s="1">
        <v>44768.527777777781</v>
      </c>
      <c r="C16" s="1">
        <v>44768.528726851851</v>
      </c>
      <c r="D16" t="str">
        <f t="shared" si="0"/>
        <v>01: 22</v>
      </c>
      <c r="E16">
        <v>60</v>
      </c>
      <c r="F16">
        <v>22</v>
      </c>
      <c r="G16">
        <f t="shared" si="1"/>
        <v>82</v>
      </c>
      <c r="H16" t="s">
        <v>7</v>
      </c>
      <c r="I16" t="s">
        <v>10</v>
      </c>
    </row>
    <row r="17" spans="1:9" hidden="1" x14ac:dyDescent="0.2">
      <c r="A17" t="s">
        <v>15</v>
      </c>
      <c r="B17" s="1">
        <v>44768.536805555559</v>
      </c>
      <c r="C17" s="1">
        <v>44768.537951388891</v>
      </c>
      <c r="D17" t="str">
        <f t="shared" si="0"/>
        <v>01: 39</v>
      </c>
      <c r="E17">
        <v>60</v>
      </c>
      <c r="F17">
        <v>39</v>
      </c>
      <c r="G17">
        <f t="shared" si="1"/>
        <v>99</v>
      </c>
      <c r="H17" t="s">
        <v>7</v>
      </c>
      <c r="I17" t="s">
        <v>8</v>
      </c>
    </row>
    <row r="18" spans="1:9" hidden="1" x14ac:dyDescent="0.2">
      <c r="A18" t="s">
        <v>15</v>
      </c>
      <c r="B18" s="1">
        <v>44768.538888888892</v>
      </c>
      <c r="C18" s="1">
        <v>44768.54146990741</v>
      </c>
      <c r="D18" t="str">
        <f t="shared" si="0"/>
        <v>03: 43</v>
      </c>
      <c r="E18">
        <v>180</v>
      </c>
      <c r="F18">
        <v>43</v>
      </c>
      <c r="G18">
        <f t="shared" si="1"/>
        <v>223</v>
      </c>
      <c r="H18" t="s">
        <v>7</v>
      </c>
      <c r="I18" t="s">
        <v>9</v>
      </c>
    </row>
    <row r="19" spans="1:9" x14ac:dyDescent="0.2">
      <c r="A19" t="s">
        <v>15</v>
      </c>
      <c r="B19" s="1">
        <v>44768.542361111111</v>
      </c>
      <c r="C19" s="1">
        <v>44768.544178240743</v>
      </c>
      <c r="D19" t="str">
        <f t="shared" si="0"/>
        <v>02: 37</v>
      </c>
      <c r="E19">
        <v>120</v>
      </c>
      <c r="F19">
        <v>37</v>
      </c>
      <c r="G19">
        <f t="shared" si="1"/>
        <v>157</v>
      </c>
      <c r="H19" t="s">
        <v>7</v>
      </c>
      <c r="I19" t="s">
        <v>10</v>
      </c>
    </row>
    <row r="20" spans="1:9" hidden="1" x14ac:dyDescent="0.2">
      <c r="A20" t="s">
        <v>16</v>
      </c>
      <c r="B20" s="1">
        <v>44768.602777777778</v>
      </c>
      <c r="C20" s="1">
        <v>44768.605474537035</v>
      </c>
      <c r="D20" t="str">
        <f t="shared" si="0"/>
        <v>03: 53</v>
      </c>
      <c r="E20">
        <v>180</v>
      </c>
      <c r="F20">
        <v>53</v>
      </c>
      <c r="G20">
        <f t="shared" si="1"/>
        <v>233</v>
      </c>
      <c r="H20" t="s">
        <v>7</v>
      </c>
      <c r="I20" t="s">
        <v>8</v>
      </c>
    </row>
    <row r="21" spans="1:9" hidden="1" x14ac:dyDescent="0.2">
      <c r="A21" t="s">
        <v>16</v>
      </c>
      <c r="B21" s="1">
        <v>44768.605555555558</v>
      </c>
      <c r="C21" s="1">
        <v>44768.609340277777</v>
      </c>
      <c r="D21" t="str">
        <f t="shared" si="0"/>
        <v>05: 27</v>
      </c>
      <c r="E21">
        <v>300</v>
      </c>
      <c r="F21">
        <v>27</v>
      </c>
      <c r="G21">
        <f t="shared" si="1"/>
        <v>327</v>
      </c>
      <c r="H21" t="s">
        <v>7</v>
      </c>
      <c r="I21" t="s">
        <v>9</v>
      </c>
    </row>
    <row r="22" spans="1:9" x14ac:dyDescent="0.2">
      <c r="A22" t="s">
        <v>16</v>
      </c>
      <c r="B22" s="1">
        <v>44768.61041666667</v>
      </c>
      <c r="C22" s="1">
        <v>44768.613518518519</v>
      </c>
      <c r="D22" t="str">
        <f t="shared" si="0"/>
        <v>04: 28</v>
      </c>
      <c r="E22">
        <v>240</v>
      </c>
      <c r="F22">
        <v>28</v>
      </c>
      <c r="G22">
        <f t="shared" si="1"/>
        <v>268</v>
      </c>
      <c r="H22" t="s">
        <v>7</v>
      </c>
      <c r="I22" t="s">
        <v>10</v>
      </c>
    </row>
    <row r="23" spans="1:9" hidden="1" x14ac:dyDescent="0.2">
      <c r="A23" t="s">
        <v>17</v>
      </c>
      <c r="B23" s="1">
        <v>44768.618750000001</v>
      </c>
      <c r="C23" s="1">
        <v>44768.620810185188</v>
      </c>
      <c r="D23" t="str">
        <f t="shared" si="0"/>
        <v>02: 58</v>
      </c>
      <c r="E23">
        <v>120</v>
      </c>
      <c r="F23">
        <v>58</v>
      </c>
      <c r="G23">
        <f t="shared" si="1"/>
        <v>178</v>
      </c>
      <c r="H23" t="s">
        <v>7</v>
      </c>
      <c r="I23" t="s">
        <v>8</v>
      </c>
    </row>
    <row r="24" spans="1:9" hidden="1" x14ac:dyDescent="0.2">
      <c r="A24" t="s">
        <v>17</v>
      </c>
      <c r="B24" s="1">
        <v>44768.621527777781</v>
      </c>
      <c r="C24" s="1">
        <v>44768.626122685186</v>
      </c>
      <c r="D24" t="str">
        <f t="shared" si="0"/>
        <v>06: 37</v>
      </c>
      <c r="E24">
        <v>360</v>
      </c>
      <c r="F24">
        <v>37</v>
      </c>
      <c r="G24">
        <f t="shared" si="1"/>
        <v>397</v>
      </c>
      <c r="H24" t="s">
        <v>7</v>
      </c>
      <c r="I24" t="s">
        <v>9</v>
      </c>
    </row>
    <row r="25" spans="1:9" x14ac:dyDescent="0.2">
      <c r="A25" t="s">
        <v>17</v>
      </c>
      <c r="B25" s="1">
        <v>44768.62777777778</v>
      </c>
      <c r="C25" s="2">
        <v>44768.629814814813</v>
      </c>
      <c r="D25" t="str">
        <f t="shared" si="0"/>
        <v>02: 56</v>
      </c>
      <c r="E25">
        <v>120</v>
      </c>
      <c r="F25">
        <v>56</v>
      </c>
      <c r="G25">
        <f t="shared" si="1"/>
        <v>176</v>
      </c>
      <c r="H25" t="s">
        <v>7</v>
      </c>
      <c r="I25" t="s">
        <v>10</v>
      </c>
    </row>
    <row r="26" spans="1:9" hidden="1" x14ac:dyDescent="0.2">
      <c r="A26" t="s">
        <v>18</v>
      </c>
      <c r="B26" s="1">
        <v>44768.654861111114</v>
      </c>
      <c r="C26" s="1">
        <v>44768.655995370369</v>
      </c>
      <c r="D26" t="str">
        <f t="shared" si="0"/>
        <v>01: 38</v>
      </c>
      <c r="E26">
        <v>60</v>
      </c>
      <c r="F26">
        <v>38</v>
      </c>
      <c r="G26">
        <f t="shared" si="1"/>
        <v>98</v>
      </c>
      <c r="H26" t="s">
        <v>7</v>
      </c>
      <c r="I26" t="s">
        <v>8</v>
      </c>
    </row>
    <row r="27" spans="1:9" hidden="1" x14ac:dyDescent="0.2">
      <c r="A27" t="s">
        <v>18</v>
      </c>
      <c r="B27" s="1">
        <v>44768.656944444447</v>
      </c>
      <c r="C27" s="1">
        <v>44768.659502314818</v>
      </c>
      <c r="D27" t="str">
        <f t="shared" si="0"/>
        <v>03: 41</v>
      </c>
      <c r="E27">
        <v>180</v>
      </c>
      <c r="F27">
        <v>41</v>
      </c>
      <c r="G27">
        <f t="shared" si="1"/>
        <v>221</v>
      </c>
      <c r="H27" t="s">
        <v>7</v>
      </c>
      <c r="I27" t="s">
        <v>9</v>
      </c>
    </row>
    <row r="28" spans="1:9" x14ac:dyDescent="0.2">
      <c r="A28" t="s">
        <v>18</v>
      </c>
      <c r="B28" s="1">
        <v>44768.661111111112</v>
      </c>
      <c r="C28" s="1">
        <v>44768.663124999999</v>
      </c>
      <c r="D28" t="str">
        <f t="shared" si="0"/>
        <v>02: 54</v>
      </c>
      <c r="E28">
        <v>120</v>
      </c>
      <c r="F28">
        <v>54</v>
      </c>
      <c r="G28">
        <f t="shared" si="1"/>
        <v>174</v>
      </c>
      <c r="H28" t="s">
        <v>7</v>
      </c>
      <c r="I28" t="s">
        <v>10</v>
      </c>
    </row>
    <row r="29" spans="1:9" hidden="1" x14ac:dyDescent="0.2">
      <c r="A29" t="s">
        <v>19</v>
      </c>
      <c r="B29" s="1">
        <v>44768.675694444442</v>
      </c>
      <c r="C29" s="1">
        <v>44768.676921296297</v>
      </c>
      <c r="D29" t="str">
        <f t="shared" si="0"/>
        <v>01: 46</v>
      </c>
      <c r="E29">
        <v>60</v>
      </c>
      <c r="F29">
        <v>46</v>
      </c>
      <c r="G29">
        <f t="shared" si="1"/>
        <v>106</v>
      </c>
      <c r="H29" t="s">
        <v>7</v>
      </c>
      <c r="I29" t="s">
        <v>8</v>
      </c>
    </row>
    <row r="30" spans="1:9" hidden="1" x14ac:dyDescent="0.2">
      <c r="A30" t="s">
        <v>19</v>
      </c>
      <c r="B30" s="1">
        <v>44768.677777777775</v>
      </c>
      <c r="C30" s="1">
        <v>44768.682233796295</v>
      </c>
      <c r="D30" t="str">
        <f t="shared" si="0"/>
        <v>06: 25</v>
      </c>
      <c r="E30">
        <v>360</v>
      </c>
      <c r="F30">
        <v>25</v>
      </c>
      <c r="G30">
        <f t="shared" si="1"/>
        <v>385</v>
      </c>
      <c r="H30" t="s">
        <v>7</v>
      </c>
      <c r="I30" t="s">
        <v>9</v>
      </c>
    </row>
    <row r="31" spans="1:9" x14ac:dyDescent="0.2">
      <c r="A31" t="s">
        <v>19</v>
      </c>
      <c r="B31" s="1">
        <v>44768.684027777781</v>
      </c>
      <c r="C31" s="1">
        <v>44768.68582175926</v>
      </c>
      <c r="D31" t="str">
        <f t="shared" si="0"/>
        <v>02: 35</v>
      </c>
      <c r="E31">
        <v>120</v>
      </c>
      <c r="F31">
        <v>35</v>
      </c>
      <c r="G31">
        <f t="shared" si="1"/>
        <v>155</v>
      </c>
      <c r="H31" t="s">
        <v>7</v>
      </c>
      <c r="I31" t="s">
        <v>10</v>
      </c>
    </row>
    <row r="32" spans="1:9" hidden="1" x14ac:dyDescent="0.2">
      <c r="A32" t="s">
        <v>20</v>
      </c>
      <c r="B32" s="1">
        <v>44770.536111111112</v>
      </c>
      <c r="C32" s="1">
        <v>44770.53765046296</v>
      </c>
      <c r="D32" t="str">
        <f t="shared" si="0"/>
        <v>02: 13</v>
      </c>
      <c r="E32">
        <v>120</v>
      </c>
      <c r="F32">
        <v>13</v>
      </c>
      <c r="G32">
        <f t="shared" si="1"/>
        <v>133</v>
      </c>
      <c r="H32" t="s">
        <v>7</v>
      </c>
      <c r="I32" t="s">
        <v>8</v>
      </c>
    </row>
    <row r="33" spans="1:12" hidden="1" x14ac:dyDescent="0.2">
      <c r="A33" t="s">
        <v>20</v>
      </c>
      <c r="B33" s="1">
        <v>44770.538888888892</v>
      </c>
      <c r="C33" s="1">
        <v>44770.544849537036</v>
      </c>
      <c r="D33" t="str">
        <f t="shared" si="0"/>
        <v>08: 35</v>
      </c>
      <c r="E33">
        <v>480</v>
      </c>
      <c r="F33">
        <v>35</v>
      </c>
      <c r="G33">
        <f t="shared" si="1"/>
        <v>515</v>
      </c>
      <c r="H33" t="s">
        <v>7</v>
      </c>
      <c r="I33" t="s">
        <v>9</v>
      </c>
    </row>
    <row r="34" spans="1:12" x14ac:dyDescent="0.2">
      <c r="A34" t="s">
        <v>20</v>
      </c>
      <c r="B34" s="1">
        <v>44770.54583333333</v>
      </c>
      <c r="C34" s="1">
        <v>44770.548217592594</v>
      </c>
      <c r="D34" t="str">
        <f t="shared" si="0"/>
        <v>03: 26</v>
      </c>
      <c r="E34">
        <v>180</v>
      </c>
      <c r="F34">
        <v>26</v>
      </c>
      <c r="G34">
        <f t="shared" si="1"/>
        <v>206</v>
      </c>
      <c r="H34" t="s">
        <v>7</v>
      </c>
      <c r="I34" t="s">
        <v>10</v>
      </c>
    </row>
    <row r="35" spans="1:12" x14ac:dyDescent="0.2">
      <c r="B35" s="1"/>
      <c r="C35" s="1"/>
    </row>
    <row r="36" spans="1:12" x14ac:dyDescent="0.2">
      <c r="B36" s="1"/>
      <c r="C36" s="1"/>
    </row>
    <row r="37" spans="1:12" x14ac:dyDescent="0.2">
      <c r="B37" s="1"/>
      <c r="C37" s="1"/>
      <c r="K37" s="5" t="s">
        <v>65</v>
      </c>
      <c r="L37" s="5" t="s">
        <v>66</v>
      </c>
    </row>
    <row r="38" spans="1:12" x14ac:dyDescent="0.2">
      <c r="B38" s="1"/>
      <c r="C38" s="1"/>
      <c r="J38" t="s">
        <v>67</v>
      </c>
      <c r="K38">
        <f>AVERAGE(G2:G34)</f>
        <v>210</v>
      </c>
      <c r="L38" s="4">
        <f>STDEV(G2:G34)</f>
        <v>150.29970059850419</v>
      </c>
    </row>
    <row r="39" spans="1:12" x14ac:dyDescent="0.2">
      <c r="B39" s="1"/>
      <c r="C39" s="1"/>
      <c r="J39" t="s">
        <v>59</v>
      </c>
      <c r="K39" s="4">
        <f>AVERAGE(G2:G32)</f>
        <v>200.29032258064515</v>
      </c>
      <c r="L39" s="4">
        <f>STDEV(G2:G32)</f>
        <v>144.55868325087155</v>
      </c>
    </row>
    <row r="40" spans="1:12" x14ac:dyDescent="0.2">
      <c r="B40" s="1"/>
      <c r="C40" s="1"/>
      <c r="J40" t="s">
        <v>60</v>
      </c>
      <c r="K40" s="4">
        <f>AVERAGE(G3:G33)</f>
        <v>212.45161290322579</v>
      </c>
      <c r="L40" s="4">
        <f>STDEV(G3:G33)</f>
        <v>154.64946140862727</v>
      </c>
    </row>
    <row r="41" spans="1:12" x14ac:dyDescent="0.2">
      <c r="B41" s="1"/>
      <c r="C41" s="1"/>
      <c r="J41" t="s">
        <v>64</v>
      </c>
      <c r="K41" s="4">
        <f>AVERAGE(G4:G31)</f>
        <v>208.21428571428572</v>
      </c>
      <c r="L41" s="4">
        <f>STDEV(G4:G34)</f>
        <v>153.44003767364737</v>
      </c>
    </row>
    <row r="42" spans="1:12" x14ac:dyDescent="0.2">
      <c r="B42" s="1"/>
      <c r="C42" s="1"/>
    </row>
    <row r="43" spans="1:12" x14ac:dyDescent="0.2">
      <c r="B43" s="1"/>
      <c r="C43" s="1"/>
    </row>
    <row r="44" spans="1:12" x14ac:dyDescent="0.2">
      <c r="B44" s="1"/>
      <c r="C44" s="1"/>
    </row>
    <row r="45" spans="1:12" x14ac:dyDescent="0.2">
      <c r="B45" s="1"/>
      <c r="C45" s="1"/>
    </row>
    <row r="46" spans="1:12" x14ac:dyDescent="0.2">
      <c r="B46" s="1"/>
      <c r="C46" s="1"/>
    </row>
    <row r="47" spans="1:12" x14ac:dyDescent="0.2">
      <c r="B47" s="1"/>
      <c r="C47" s="1"/>
    </row>
    <row r="48" spans="1:12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1:3" x14ac:dyDescent="0.2">
      <c r="B65" s="1"/>
      <c r="C65" s="1"/>
    </row>
    <row r="66" spans="1:3" x14ac:dyDescent="0.2">
      <c r="B66" s="1"/>
      <c r="C66" s="1"/>
    </row>
    <row r="67" spans="1:3" x14ac:dyDescent="0.2">
      <c r="B67" s="1"/>
      <c r="C67" s="1"/>
    </row>
    <row r="68" spans="1:3" x14ac:dyDescent="0.2">
      <c r="B68" s="1"/>
      <c r="C68" s="1"/>
    </row>
    <row r="69" spans="1:3" x14ac:dyDescent="0.2">
      <c r="B69" s="1"/>
      <c r="C69" s="1"/>
    </row>
    <row r="70" spans="1:3" x14ac:dyDescent="0.2">
      <c r="B70" s="1"/>
      <c r="C70" s="1"/>
    </row>
    <row r="71" spans="1:3" x14ac:dyDescent="0.2">
      <c r="B71" s="1"/>
      <c r="C71" s="1"/>
    </row>
    <row r="72" spans="1:3" x14ac:dyDescent="0.2">
      <c r="B72" s="1"/>
      <c r="C72" s="1"/>
    </row>
    <row r="73" spans="1:3" x14ac:dyDescent="0.2">
      <c r="B73" s="1"/>
      <c r="C73" s="1"/>
    </row>
    <row r="74" spans="1:3" x14ac:dyDescent="0.2">
      <c r="B74" s="1"/>
      <c r="C74" s="1"/>
    </row>
    <row r="75" spans="1:3" x14ac:dyDescent="0.2">
      <c r="B75" s="1"/>
      <c r="C75" s="1"/>
    </row>
    <row r="76" spans="1:3" x14ac:dyDescent="0.2">
      <c r="B76" s="1"/>
      <c r="C76" s="1"/>
    </row>
    <row r="77" spans="1:3" x14ac:dyDescent="0.2">
      <c r="A77" s="3"/>
      <c r="B77" s="1"/>
      <c r="C77" s="1"/>
    </row>
    <row r="78" spans="1:3" x14ac:dyDescent="0.2">
      <c r="B78" s="1"/>
      <c r="C78" s="1"/>
    </row>
    <row r="79" spans="1:3" x14ac:dyDescent="0.2">
      <c r="A79" s="3"/>
      <c r="B79" s="1"/>
      <c r="C79" s="1"/>
    </row>
    <row r="80" spans="1:3" x14ac:dyDescent="0.2">
      <c r="A80" s="3"/>
      <c r="B80" s="1"/>
      <c r="C80" s="1"/>
    </row>
    <row r="81" spans="1:3" x14ac:dyDescent="0.2">
      <c r="A81" s="3"/>
      <c r="B81" s="1"/>
      <c r="C81" s="1"/>
    </row>
    <row r="82" spans="1:3" x14ac:dyDescent="0.2">
      <c r="A82" s="3"/>
      <c r="B82" s="1"/>
      <c r="C82" s="1"/>
    </row>
    <row r="83" spans="1:3" x14ac:dyDescent="0.2">
      <c r="A83" s="3"/>
      <c r="B83" s="1"/>
      <c r="C83" s="1"/>
    </row>
    <row r="84" spans="1:3" x14ac:dyDescent="0.2">
      <c r="A84" s="3"/>
      <c r="B84" s="1"/>
      <c r="C84" s="1"/>
    </row>
    <row r="85" spans="1:3" x14ac:dyDescent="0.2">
      <c r="A85" s="3"/>
      <c r="B85" s="1"/>
      <c r="C85" s="1"/>
    </row>
    <row r="86" spans="1:3" x14ac:dyDescent="0.2">
      <c r="A86" s="3"/>
      <c r="B86" s="1"/>
      <c r="C86" s="1"/>
    </row>
    <row r="87" spans="1:3" x14ac:dyDescent="0.2">
      <c r="A87" s="3"/>
      <c r="B87" s="1"/>
      <c r="C87" s="1"/>
    </row>
    <row r="88" spans="1:3" x14ac:dyDescent="0.2">
      <c r="A88" s="3"/>
      <c r="B88" s="1"/>
      <c r="C88" s="1"/>
    </row>
    <row r="89" spans="1:3" x14ac:dyDescent="0.2">
      <c r="A89" s="3"/>
      <c r="B89" s="1"/>
      <c r="C89" s="1"/>
    </row>
    <row r="90" spans="1:3" x14ac:dyDescent="0.2">
      <c r="A90" s="3"/>
      <c r="B90" s="1"/>
      <c r="C90" s="1"/>
    </row>
    <row r="91" spans="1:3" x14ac:dyDescent="0.2">
      <c r="A91" s="3"/>
      <c r="B91" s="1"/>
      <c r="C91" s="1"/>
    </row>
    <row r="92" spans="1:3" x14ac:dyDescent="0.2">
      <c r="A92" s="3"/>
      <c r="B92" s="1"/>
      <c r="C92" s="1"/>
    </row>
    <row r="93" spans="1:3" x14ac:dyDescent="0.2">
      <c r="A93" s="3"/>
      <c r="B93" s="1"/>
      <c r="C93" s="1"/>
    </row>
    <row r="94" spans="1:3" x14ac:dyDescent="0.2">
      <c r="A94" s="3"/>
      <c r="B94" s="1"/>
      <c r="C94" s="1"/>
    </row>
    <row r="95" spans="1:3" x14ac:dyDescent="0.2">
      <c r="A95" s="3"/>
      <c r="B95" s="1"/>
      <c r="C95" s="1"/>
    </row>
    <row r="96" spans="1:3" x14ac:dyDescent="0.2">
      <c r="A96" s="3"/>
      <c r="B96" s="1"/>
      <c r="C96" s="1"/>
    </row>
    <row r="97" spans="1:3" x14ac:dyDescent="0.2">
      <c r="A97" s="3"/>
      <c r="B97" s="1"/>
      <c r="C97" s="1"/>
    </row>
    <row r="98" spans="1:3" x14ac:dyDescent="0.2">
      <c r="A98" s="3"/>
      <c r="B98" s="1"/>
      <c r="C98" s="1"/>
    </row>
    <row r="99" spans="1:3" x14ac:dyDescent="0.2">
      <c r="A99" s="3"/>
      <c r="B99" s="1"/>
      <c r="C99" s="1"/>
    </row>
    <row r="100" spans="1:3" x14ac:dyDescent="0.2">
      <c r="A100" s="3"/>
      <c r="B100" s="1"/>
      <c r="C100" s="1"/>
    </row>
    <row r="101" spans="1:3" x14ac:dyDescent="0.2">
      <c r="A101" s="3"/>
      <c r="B101" s="1"/>
      <c r="C101" s="1"/>
    </row>
    <row r="102" spans="1:3" x14ac:dyDescent="0.2">
      <c r="A102" s="3"/>
      <c r="B102" s="1"/>
      <c r="C102" s="1"/>
    </row>
    <row r="103" spans="1:3" x14ac:dyDescent="0.2">
      <c r="A103" s="3"/>
      <c r="B103" s="1"/>
      <c r="C103" s="1"/>
    </row>
    <row r="104" spans="1:3" x14ac:dyDescent="0.2">
      <c r="A104" s="3"/>
      <c r="B104" s="1"/>
      <c r="C104" s="1"/>
    </row>
    <row r="105" spans="1:3" x14ac:dyDescent="0.2">
      <c r="A105" s="3"/>
      <c r="B105" s="1"/>
      <c r="C105" s="1"/>
    </row>
  </sheetData>
  <autoFilter ref="A1:I34" xr:uid="{00000000-0009-0000-0000-000002000000}">
    <filterColumn colId="8">
      <filters>
        <filter val="M"/>
      </filters>
    </filterColumn>
  </autoFilter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110"/>
  <sheetViews>
    <sheetView topLeftCell="C53" zoomScaleNormal="100" workbookViewId="0">
      <selection activeCell="L110" sqref="L110"/>
    </sheetView>
  </sheetViews>
  <sheetFormatPr baseColWidth="10" defaultColWidth="11" defaultRowHeight="16" x14ac:dyDescent="0.2"/>
  <cols>
    <col min="1" max="1" width="19" customWidth="1"/>
    <col min="2" max="2" width="21" customWidth="1"/>
    <col min="3" max="3" width="21.5" customWidth="1"/>
    <col min="12" max="12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56</v>
      </c>
      <c r="G1" t="s">
        <v>58</v>
      </c>
      <c r="H1" t="s">
        <v>4</v>
      </c>
      <c r="I1" t="s">
        <v>5</v>
      </c>
    </row>
    <row r="2" spans="1:9" hidden="1" x14ac:dyDescent="0.2">
      <c r="A2" t="s">
        <v>6</v>
      </c>
      <c r="B2" s="1">
        <v>44767.636111111111</v>
      </c>
      <c r="C2" s="1">
        <v>44767.637708333335</v>
      </c>
      <c r="D2" t="str">
        <f>TEXT(C2-B2,"mm: ss")</f>
        <v>02: 18</v>
      </c>
      <c r="H2" t="s">
        <v>7</v>
      </c>
      <c r="I2" t="s">
        <v>8</v>
      </c>
    </row>
    <row r="3" spans="1:9" hidden="1" x14ac:dyDescent="0.2">
      <c r="A3" t="s">
        <v>6</v>
      </c>
      <c r="B3" s="1">
        <v>44767.638888888891</v>
      </c>
      <c r="C3" s="1">
        <v>44767.640138888892</v>
      </c>
      <c r="D3" t="str">
        <f>TEXT(C3-B3,"mm: ss")</f>
        <v>01: 48</v>
      </c>
      <c r="H3" t="s">
        <v>7</v>
      </c>
      <c r="I3" t="s">
        <v>9</v>
      </c>
    </row>
    <row r="4" spans="1:9" hidden="1" x14ac:dyDescent="0.2">
      <c r="A4" t="s">
        <v>6</v>
      </c>
      <c r="B4" s="1">
        <v>44767.640972222223</v>
      </c>
      <c r="C4" s="1">
        <v>44767.642789351848</v>
      </c>
      <c r="D4" t="str">
        <f t="shared" ref="D4:D67" si="0">TEXT(C4-B4,"mm: ss")</f>
        <v>02: 37</v>
      </c>
      <c r="H4" t="s">
        <v>7</v>
      </c>
      <c r="I4" t="s">
        <v>10</v>
      </c>
    </row>
    <row r="5" spans="1:9" hidden="1" x14ac:dyDescent="0.2">
      <c r="A5" t="s">
        <v>11</v>
      </c>
      <c r="B5" s="1">
        <v>44767.650694444441</v>
      </c>
      <c r="C5" s="1">
        <v>44767.651423611111</v>
      </c>
      <c r="D5" t="str">
        <f t="shared" si="0"/>
        <v>01: 03</v>
      </c>
      <c r="H5" t="s">
        <v>7</v>
      </c>
      <c r="I5" t="s">
        <v>8</v>
      </c>
    </row>
    <row r="6" spans="1:9" hidden="1" x14ac:dyDescent="0.2">
      <c r="A6" t="s">
        <v>11</v>
      </c>
      <c r="B6" s="1">
        <v>44767.652083333334</v>
      </c>
      <c r="C6" s="1">
        <v>44767.653148148151</v>
      </c>
      <c r="D6" t="str">
        <f t="shared" si="0"/>
        <v>01: 32</v>
      </c>
      <c r="H6" t="s">
        <v>7</v>
      </c>
      <c r="I6" t="s">
        <v>9</v>
      </c>
    </row>
    <row r="7" spans="1:9" hidden="1" x14ac:dyDescent="0.2">
      <c r="A7" t="s">
        <v>11</v>
      </c>
      <c r="B7" s="1">
        <v>44767.656944444447</v>
      </c>
      <c r="C7" s="1">
        <v>44767.658333333333</v>
      </c>
      <c r="D7" t="str">
        <f t="shared" si="0"/>
        <v>02: 00</v>
      </c>
      <c r="H7" t="s">
        <v>7</v>
      </c>
      <c r="I7" t="s">
        <v>10</v>
      </c>
    </row>
    <row r="8" spans="1:9" hidden="1" x14ac:dyDescent="0.2">
      <c r="A8" t="s">
        <v>12</v>
      </c>
      <c r="B8" s="1">
        <v>44767.674305555556</v>
      </c>
      <c r="C8" s="1">
        <v>44767.676215277781</v>
      </c>
      <c r="D8" t="str">
        <f t="shared" si="0"/>
        <v>02: 45</v>
      </c>
      <c r="H8" t="s">
        <v>7</v>
      </c>
      <c r="I8" t="s">
        <v>8</v>
      </c>
    </row>
    <row r="9" spans="1:9" hidden="1" x14ac:dyDescent="0.2">
      <c r="A9" t="s">
        <v>12</v>
      </c>
      <c r="B9" s="1">
        <v>44767.677777777775</v>
      </c>
      <c r="C9" s="1">
        <v>44767.686805555553</v>
      </c>
      <c r="D9" t="str">
        <f t="shared" si="0"/>
        <v>13: 00</v>
      </c>
      <c r="H9" t="s">
        <v>7</v>
      </c>
      <c r="I9" t="s">
        <v>9</v>
      </c>
    </row>
    <row r="10" spans="1:9" hidden="1" x14ac:dyDescent="0.2">
      <c r="A10" t="s">
        <v>12</v>
      </c>
      <c r="B10" s="1">
        <v>44767.692361111112</v>
      </c>
      <c r="C10" s="1">
        <v>44767.694444444445</v>
      </c>
      <c r="D10" t="str">
        <f t="shared" si="0"/>
        <v>03: 00</v>
      </c>
      <c r="H10" t="s">
        <v>7</v>
      </c>
      <c r="I10" t="s">
        <v>10</v>
      </c>
    </row>
    <row r="11" spans="1:9" hidden="1" x14ac:dyDescent="0.2">
      <c r="A11" t="s">
        <v>13</v>
      </c>
      <c r="B11" s="1">
        <v>44768.492361111108</v>
      </c>
      <c r="C11" s="1">
        <v>44768.493298611109</v>
      </c>
      <c r="D11" t="str">
        <f t="shared" si="0"/>
        <v>01: 21</v>
      </c>
      <c r="H11" t="s">
        <v>7</v>
      </c>
      <c r="I11" t="s">
        <v>8</v>
      </c>
    </row>
    <row r="12" spans="1:9" hidden="1" x14ac:dyDescent="0.2">
      <c r="A12" t="s">
        <v>13</v>
      </c>
      <c r="B12" s="1">
        <v>44768.494444444441</v>
      </c>
      <c r="C12" s="1">
        <v>44768.495983796296</v>
      </c>
      <c r="D12" t="str">
        <f t="shared" si="0"/>
        <v>02: 13</v>
      </c>
      <c r="H12" t="s">
        <v>7</v>
      </c>
      <c r="I12" t="s">
        <v>9</v>
      </c>
    </row>
    <row r="13" spans="1:9" hidden="1" x14ac:dyDescent="0.2">
      <c r="A13" t="s">
        <v>13</v>
      </c>
      <c r="B13" s="1">
        <v>44768.49722222222</v>
      </c>
      <c r="C13" s="1">
        <v>44768.498935185184</v>
      </c>
      <c r="D13" t="str">
        <f t="shared" si="0"/>
        <v>02: 28</v>
      </c>
      <c r="H13" t="s">
        <v>7</v>
      </c>
      <c r="I13" t="s">
        <v>10</v>
      </c>
    </row>
    <row r="14" spans="1:9" hidden="1" x14ac:dyDescent="0.2">
      <c r="A14" t="s">
        <v>14</v>
      </c>
      <c r="B14" s="1">
        <v>44768.518750000003</v>
      </c>
      <c r="C14" s="1">
        <v>44768.52076388889</v>
      </c>
      <c r="D14" t="str">
        <f t="shared" si="0"/>
        <v>02: 54</v>
      </c>
      <c r="H14" t="s">
        <v>7</v>
      </c>
      <c r="I14" t="s">
        <v>8</v>
      </c>
    </row>
    <row r="15" spans="1:9" hidden="1" x14ac:dyDescent="0.2">
      <c r="A15" t="s">
        <v>14</v>
      </c>
      <c r="B15" s="1">
        <v>44768.520833333336</v>
      </c>
      <c r="C15" s="1">
        <v>44768.526134259257</v>
      </c>
      <c r="D15" t="str">
        <f t="shared" si="0"/>
        <v>07: 38</v>
      </c>
      <c r="H15" t="s">
        <v>7</v>
      </c>
      <c r="I15" t="s">
        <v>9</v>
      </c>
    </row>
    <row r="16" spans="1:9" hidden="1" x14ac:dyDescent="0.2">
      <c r="A16" t="s">
        <v>14</v>
      </c>
      <c r="B16" s="1">
        <v>44768.527777777781</v>
      </c>
      <c r="C16" s="1">
        <v>44768.528726851851</v>
      </c>
      <c r="D16" t="str">
        <f t="shared" si="0"/>
        <v>01: 22</v>
      </c>
      <c r="H16" t="s">
        <v>7</v>
      </c>
      <c r="I16" t="s">
        <v>10</v>
      </c>
    </row>
    <row r="17" spans="1:9" hidden="1" x14ac:dyDescent="0.2">
      <c r="A17" t="s">
        <v>15</v>
      </c>
      <c r="B17" s="1">
        <v>44768.536805555559</v>
      </c>
      <c r="C17" s="1">
        <v>44768.537951388891</v>
      </c>
      <c r="D17" t="str">
        <f t="shared" si="0"/>
        <v>01: 39</v>
      </c>
      <c r="H17" t="s">
        <v>7</v>
      </c>
      <c r="I17" t="s">
        <v>8</v>
      </c>
    </row>
    <row r="18" spans="1:9" hidden="1" x14ac:dyDescent="0.2">
      <c r="A18" t="s">
        <v>15</v>
      </c>
      <c r="B18" s="1">
        <v>44768.538888888892</v>
      </c>
      <c r="C18" s="1">
        <v>44768.54146990741</v>
      </c>
      <c r="D18" t="str">
        <f t="shared" si="0"/>
        <v>03: 43</v>
      </c>
      <c r="H18" t="s">
        <v>7</v>
      </c>
      <c r="I18" t="s">
        <v>9</v>
      </c>
    </row>
    <row r="19" spans="1:9" hidden="1" x14ac:dyDescent="0.2">
      <c r="A19" t="s">
        <v>15</v>
      </c>
      <c r="B19" s="1">
        <v>44768.542361111111</v>
      </c>
      <c r="C19" s="1">
        <v>44768.544178240743</v>
      </c>
      <c r="D19" t="str">
        <f t="shared" si="0"/>
        <v>02: 37</v>
      </c>
      <c r="H19" t="s">
        <v>7</v>
      </c>
      <c r="I19" t="s">
        <v>10</v>
      </c>
    </row>
    <row r="20" spans="1:9" hidden="1" x14ac:dyDescent="0.2">
      <c r="A20" t="s">
        <v>16</v>
      </c>
      <c r="B20" s="1">
        <v>44768.602777777778</v>
      </c>
      <c r="C20" s="1">
        <v>44768.605474537035</v>
      </c>
      <c r="D20" t="str">
        <f t="shared" si="0"/>
        <v>03: 53</v>
      </c>
      <c r="H20" t="s">
        <v>7</v>
      </c>
      <c r="I20" t="s">
        <v>8</v>
      </c>
    </row>
    <row r="21" spans="1:9" hidden="1" x14ac:dyDescent="0.2">
      <c r="A21" t="s">
        <v>16</v>
      </c>
      <c r="B21" s="1">
        <v>44768.605555555558</v>
      </c>
      <c r="C21" s="1">
        <v>44768.609340277777</v>
      </c>
      <c r="D21" t="str">
        <f t="shared" si="0"/>
        <v>05: 27</v>
      </c>
      <c r="H21" t="s">
        <v>7</v>
      </c>
      <c r="I21" t="s">
        <v>9</v>
      </c>
    </row>
    <row r="22" spans="1:9" hidden="1" x14ac:dyDescent="0.2">
      <c r="A22" t="s">
        <v>16</v>
      </c>
      <c r="B22" s="1">
        <v>44768.61041666667</v>
      </c>
      <c r="C22" s="1">
        <v>44768.613518518519</v>
      </c>
      <c r="D22" t="str">
        <f t="shared" si="0"/>
        <v>04: 28</v>
      </c>
      <c r="H22" t="s">
        <v>7</v>
      </c>
      <c r="I22" t="s">
        <v>10</v>
      </c>
    </row>
    <row r="23" spans="1:9" hidden="1" x14ac:dyDescent="0.2">
      <c r="A23" t="s">
        <v>17</v>
      </c>
      <c r="B23" s="1">
        <v>44768.618750000001</v>
      </c>
      <c r="C23" s="1">
        <v>44768.620810185188</v>
      </c>
      <c r="D23" t="str">
        <f t="shared" si="0"/>
        <v>02: 58</v>
      </c>
      <c r="H23" t="s">
        <v>7</v>
      </c>
      <c r="I23" t="s">
        <v>8</v>
      </c>
    </row>
    <row r="24" spans="1:9" hidden="1" x14ac:dyDescent="0.2">
      <c r="A24" t="s">
        <v>17</v>
      </c>
      <c r="B24" s="1">
        <v>44768.621527777781</v>
      </c>
      <c r="C24" s="1">
        <v>44768.626122685186</v>
      </c>
      <c r="D24" t="str">
        <f t="shared" si="0"/>
        <v>06: 37</v>
      </c>
      <c r="H24" t="s">
        <v>7</v>
      </c>
      <c r="I24" t="s">
        <v>9</v>
      </c>
    </row>
    <row r="25" spans="1:9" hidden="1" x14ac:dyDescent="0.2">
      <c r="A25" t="s">
        <v>17</v>
      </c>
      <c r="B25" s="1">
        <v>44768.62777777778</v>
      </c>
      <c r="C25" s="2">
        <v>44768.629814814813</v>
      </c>
      <c r="D25" t="str">
        <f t="shared" si="0"/>
        <v>02: 56</v>
      </c>
      <c r="H25" t="s">
        <v>7</v>
      </c>
      <c r="I25" t="s">
        <v>10</v>
      </c>
    </row>
    <row r="26" spans="1:9" hidden="1" x14ac:dyDescent="0.2">
      <c r="A26" t="s">
        <v>18</v>
      </c>
      <c r="B26" s="1">
        <v>44768.654861111114</v>
      </c>
      <c r="C26" s="1">
        <v>44768.655995370369</v>
      </c>
      <c r="D26" t="str">
        <f t="shared" si="0"/>
        <v>01: 38</v>
      </c>
      <c r="H26" t="s">
        <v>7</v>
      </c>
      <c r="I26" t="s">
        <v>8</v>
      </c>
    </row>
    <row r="27" spans="1:9" hidden="1" x14ac:dyDescent="0.2">
      <c r="A27" t="s">
        <v>18</v>
      </c>
      <c r="B27" s="1">
        <v>44768.656944444447</v>
      </c>
      <c r="C27" s="1">
        <v>44768.659502314818</v>
      </c>
      <c r="D27" t="str">
        <f t="shared" si="0"/>
        <v>03: 41</v>
      </c>
      <c r="H27" t="s">
        <v>7</v>
      </c>
      <c r="I27" t="s">
        <v>9</v>
      </c>
    </row>
    <row r="28" spans="1:9" hidden="1" x14ac:dyDescent="0.2">
      <c r="A28" t="s">
        <v>18</v>
      </c>
      <c r="B28" s="1">
        <v>44768.661111111112</v>
      </c>
      <c r="C28" s="1">
        <v>44768.663124999999</v>
      </c>
      <c r="D28" t="str">
        <f t="shared" si="0"/>
        <v>02: 54</v>
      </c>
      <c r="H28" t="s">
        <v>7</v>
      </c>
      <c r="I28" t="s">
        <v>10</v>
      </c>
    </row>
    <row r="29" spans="1:9" hidden="1" x14ac:dyDescent="0.2">
      <c r="A29" t="s">
        <v>19</v>
      </c>
      <c r="B29" s="1">
        <v>44768.675694444442</v>
      </c>
      <c r="C29" s="1">
        <v>44768.676921296297</v>
      </c>
      <c r="D29" t="str">
        <f t="shared" si="0"/>
        <v>01: 46</v>
      </c>
      <c r="H29" t="s">
        <v>7</v>
      </c>
      <c r="I29" t="s">
        <v>8</v>
      </c>
    </row>
    <row r="30" spans="1:9" hidden="1" x14ac:dyDescent="0.2">
      <c r="A30" t="s">
        <v>19</v>
      </c>
      <c r="B30" s="1">
        <v>44768.677777777775</v>
      </c>
      <c r="C30" s="1">
        <v>44768.682233796295</v>
      </c>
      <c r="D30" t="str">
        <f t="shared" si="0"/>
        <v>06: 25</v>
      </c>
      <c r="H30" t="s">
        <v>7</v>
      </c>
      <c r="I30" t="s">
        <v>9</v>
      </c>
    </row>
    <row r="31" spans="1:9" hidden="1" x14ac:dyDescent="0.2">
      <c r="A31" t="s">
        <v>19</v>
      </c>
      <c r="B31" s="1">
        <v>44768.684027777781</v>
      </c>
      <c r="C31" s="1">
        <v>44768.68582175926</v>
      </c>
      <c r="D31" t="str">
        <f t="shared" si="0"/>
        <v>02: 35</v>
      </c>
      <c r="H31" t="s">
        <v>7</v>
      </c>
      <c r="I31" t="s">
        <v>10</v>
      </c>
    </row>
    <row r="32" spans="1:9" hidden="1" x14ac:dyDescent="0.2">
      <c r="A32" t="s">
        <v>20</v>
      </c>
      <c r="B32" s="1">
        <v>44770.536111111112</v>
      </c>
      <c r="C32" s="1">
        <v>44770.53765046296</v>
      </c>
      <c r="D32" t="str">
        <f t="shared" si="0"/>
        <v>02: 13</v>
      </c>
      <c r="H32" t="s">
        <v>7</v>
      </c>
      <c r="I32" t="s">
        <v>8</v>
      </c>
    </row>
    <row r="33" spans="1:9" hidden="1" x14ac:dyDescent="0.2">
      <c r="A33" t="s">
        <v>20</v>
      </c>
      <c r="B33" s="1">
        <v>44770.538888888892</v>
      </c>
      <c r="C33" s="1">
        <v>44770.544849537036</v>
      </c>
      <c r="D33" t="str">
        <f t="shared" si="0"/>
        <v>08: 35</v>
      </c>
      <c r="H33" t="s">
        <v>7</v>
      </c>
      <c r="I33" t="s">
        <v>9</v>
      </c>
    </row>
    <row r="34" spans="1:9" hidden="1" x14ac:dyDescent="0.2">
      <c r="A34" t="s">
        <v>20</v>
      </c>
      <c r="B34" s="1">
        <v>44770.54583333333</v>
      </c>
      <c r="C34" s="1">
        <v>44770.548217592594</v>
      </c>
      <c r="D34" t="str">
        <f t="shared" si="0"/>
        <v>03: 26</v>
      </c>
      <c r="H34" t="s">
        <v>7</v>
      </c>
      <c r="I34" t="s">
        <v>10</v>
      </c>
    </row>
    <row r="35" spans="1:9" x14ac:dyDescent="0.2">
      <c r="A35" t="s">
        <v>21</v>
      </c>
      <c r="B35" s="1">
        <v>44769.442361111112</v>
      </c>
      <c r="C35" s="1">
        <v>44769.442974537036</v>
      </c>
      <c r="D35" t="str">
        <f t="shared" si="0"/>
        <v>00: 53</v>
      </c>
      <c r="E35">
        <v>0</v>
      </c>
      <c r="F35">
        <v>53</v>
      </c>
      <c r="G35">
        <f>SUM(E35+F35)</f>
        <v>53</v>
      </c>
      <c r="H35" t="s">
        <v>10</v>
      </c>
      <c r="I35" t="s">
        <v>8</v>
      </c>
    </row>
    <row r="36" spans="1:9" x14ac:dyDescent="0.2">
      <c r="A36" t="s">
        <v>21</v>
      </c>
      <c r="B36" s="1">
        <v>44769.445138888892</v>
      </c>
      <c r="C36" s="1">
        <v>44769.44699074074</v>
      </c>
      <c r="D36" t="str">
        <f t="shared" si="0"/>
        <v>02: 40</v>
      </c>
      <c r="E36">
        <v>120</v>
      </c>
      <c r="F36">
        <v>40</v>
      </c>
      <c r="G36">
        <f t="shared" ref="G36:G58" si="1">SUM(E36+F36)</f>
        <v>160</v>
      </c>
      <c r="H36" t="s">
        <v>10</v>
      </c>
      <c r="I36" t="s">
        <v>9</v>
      </c>
    </row>
    <row r="37" spans="1:9" x14ac:dyDescent="0.2">
      <c r="A37" t="s">
        <v>22</v>
      </c>
      <c r="B37" s="1">
        <v>44769.464583333334</v>
      </c>
      <c r="C37" s="1">
        <v>44769.465474537035</v>
      </c>
      <c r="D37" t="str">
        <f t="shared" si="0"/>
        <v>01: 17</v>
      </c>
      <c r="E37">
        <v>60</v>
      </c>
      <c r="F37">
        <v>17</v>
      </c>
      <c r="G37">
        <f t="shared" si="1"/>
        <v>77</v>
      </c>
      <c r="H37" t="s">
        <v>10</v>
      </c>
      <c r="I37" t="s">
        <v>8</v>
      </c>
    </row>
    <row r="38" spans="1:9" x14ac:dyDescent="0.2">
      <c r="A38" t="s">
        <v>22</v>
      </c>
      <c r="B38" s="1">
        <v>44769.466666666667</v>
      </c>
      <c r="C38" s="1">
        <v>44769.471400462964</v>
      </c>
      <c r="D38" t="str">
        <f t="shared" si="0"/>
        <v>06: 49</v>
      </c>
      <c r="E38">
        <v>360</v>
      </c>
      <c r="F38">
        <v>49</v>
      </c>
      <c r="G38">
        <f t="shared" si="1"/>
        <v>409</v>
      </c>
      <c r="H38" t="s">
        <v>10</v>
      </c>
      <c r="I38" t="s">
        <v>9</v>
      </c>
    </row>
    <row r="39" spans="1:9" x14ac:dyDescent="0.2">
      <c r="A39" t="s">
        <v>23</v>
      </c>
      <c r="B39" s="1">
        <v>44769.474999999999</v>
      </c>
      <c r="C39" s="1">
        <v>44769.475578703707</v>
      </c>
      <c r="D39" t="str">
        <f t="shared" si="0"/>
        <v>00: 50</v>
      </c>
      <c r="E39">
        <v>0</v>
      </c>
      <c r="F39">
        <v>50</v>
      </c>
      <c r="G39">
        <f t="shared" si="1"/>
        <v>50</v>
      </c>
      <c r="H39" t="s">
        <v>10</v>
      </c>
      <c r="I39" t="s">
        <v>8</v>
      </c>
    </row>
    <row r="40" spans="1:9" x14ac:dyDescent="0.2">
      <c r="A40" t="s">
        <v>23</v>
      </c>
      <c r="B40" s="1">
        <v>44769.478472222225</v>
      </c>
      <c r="C40" s="1">
        <v>44769.480706018519</v>
      </c>
      <c r="D40" t="str">
        <f t="shared" si="0"/>
        <v>03: 13</v>
      </c>
      <c r="E40">
        <v>180</v>
      </c>
      <c r="F40">
        <v>13</v>
      </c>
      <c r="G40">
        <f t="shared" si="1"/>
        <v>193</v>
      </c>
      <c r="H40" t="s">
        <v>10</v>
      </c>
      <c r="I40" t="s">
        <v>9</v>
      </c>
    </row>
    <row r="41" spans="1:9" x14ac:dyDescent="0.2">
      <c r="A41" t="s">
        <v>24</v>
      </c>
      <c r="B41" s="1">
        <v>44769.486111111109</v>
      </c>
      <c r="C41" s="1">
        <v>44769.487071759257</v>
      </c>
      <c r="D41" t="str">
        <f t="shared" si="0"/>
        <v>01: 23</v>
      </c>
      <c r="E41">
        <v>60</v>
      </c>
      <c r="F41">
        <v>23</v>
      </c>
      <c r="G41">
        <f t="shared" si="1"/>
        <v>83</v>
      </c>
      <c r="H41" t="s">
        <v>10</v>
      </c>
      <c r="I41" t="s">
        <v>8</v>
      </c>
    </row>
    <row r="42" spans="1:9" x14ac:dyDescent="0.2">
      <c r="A42" t="s">
        <v>24</v>
      </c>
      <c r="B42" s="1">
        <v>44769.488194444442</v>
      </c>
      <c r="C42" s="1">
        <v>44769.491655092592</v>
      </c>
      <c r="D42" t="str">
        <f t="shared" si="0"/>
        <v>04: 59</v>
      </c>
      <c r="E42">
        <v>240</v>
      </c>
      <c r="F42">
        <v>59</v>
      </c>
      <c r="G42">
        <f t="shared" si="1"/>
        <v>299</v>
      </c>
      <c r="H42" t="s">
        <v>10</v>
      </c>
      <c r="I42" t="s">
        <v>9</v>
      </c>
    </row>
    <row r="43" spans="1:9" x14ac:dyDescent="0.2">
      <c r="A43" t="s">
        <v>25</v>
      </c>
      <c r="B43" s="1">
        <v>44769.499305555553</v>
      </c>
      <c r="C43" s="1">
        <v>44769.50068287037</v>
      </c>
      <c r="D43" t="str">
        <f t="shared" si="0"/>
        <v>01: 59</v>
      </c>
      <c r="E43">
        <v>60</v>
      </c>
      <c r="F43">
        <v>59</v>
      </c>
      <c r="G43">
        <f t="shared" si="1"/>
        <v>119</v>
      </c>
      <c r="H43" t="s">
        <v>10</v>
      </c>
      <c r="I43" t="s">
        <v>8</v>
      </c>
    </row>
    <row r="44" spans="1:9" x14ac:dyDescent="0.2">
      <c r="A44" t="s">
        <v>25</v>
      </c>
      <c r="B44" s="1">
        <v>44769.500694444447</v>
      </c>
      <c r="C44" s="1">
        <v>44769.501944444448</v>
      </c>
      <c r="D44" t="str">
        <f t="shared" si="0"/>
        <v>01: 48</v>
      </c>
      <c r="E44">
        <v>60</v>
      </c>
      <c r="F44">
        <v>48</v>
      </c>
      <c r="G44">
        <f t="shared" si="1"/>
        <v>108</v>
      </c>
      <c r="H44" t="s">
        <v>10</v>
      </c>
      <c r="I44" t="s">
        <v>9</v>
      </c>
    </row>
    <row r="45" spans="1:9" x14ac:dyDescent="0.2">
      <c r="A45" t="s">
        <v>26</v>
      </c>
      <c r="B45" s="1">
        <v>44769.506249999999</v>
      </c>
      <c r="C45" s="1">
        <v>44769.507650462961</v>
      </c>
      <c r="D45" t="str">
        <f t="shared" si="0"/>
        <v>02: 01</v>
      </c>
      <c r="E45">
        <v>120</v>
      </c>
      <c r="F45">
        <v>1</v>
      </c>
      <c r="G45">
        <f t="shared" si="1"/>
        <v>121</v>
      </c>
      <c r="H45" t="s">
        <v>10</v>
      </c>
      <c r="I45" t="s">
        <v>8</v>
      </c>
    </row>
    <row r="46" spans="1:9" x14ac:dyDescent="0.2">
      <c r="A46" t="s">
        <v>26</v>
      </c>
      <c r="B46" s="1">
        <v>44769.509722222225</v>
      </c>
      <c r="C46" s="1">
        <v>44769.514108796298</v>
      </c>
      <c r="D46" t="str">
        <f t="shared" si="0"/>
        <v>06: 19</v>
      </c>
      <c r="E46">
        <v>360</v>
      </c>
      <c r="F46">
        <v>19</v>
      </c>
      <c r="G46">
        <f t="shared" si="1"/>
        <v>379</v>
      </c>
      <c r="H46" t="s">
        <v>10</v>
      </c>
      <c r="I46" t="s">
        <v>9</v>
      </c>
    </row>
    <row r="47" spans="1:9" x14ac:dyDescent="0.2">
      <c r="A47" t="s">
        <v>27</v>
      </c>
      <c r="B47" s="1">
        <v>44769.580555555556</v>
      </c>
      <c r="C47" s="1">
        <v>44769.581643518519</v>
      </c>
      <c r="D47" t="str">
        <f t="shared" si="0"/>
        <v>01: 34</v>
      </c>
      <c r="E47">
        <v>60</v>
      </c>
      <c r="F47">
        <v>34</v>
      </c>
      <c r="G47">
        <f t="shared" si="1"/>
        <v>94</v>
      </c>
      <c r="H47" t="s">
        <v>10</v>
      </c>
      <c r="I47" t="s">
        <v>8</v>
      </c>
    </row>
    <row r="48" spans="1:9" x14ac:dyDescent="0.2">
      <c r="A48" t="s">
        <v>27</v>
      </c>
      <c r="B48" s="1">
        <v>44769.582638888889</v>
      </c>
      <c r="C48" s="1">
        <v>44769.589733796296</v>
      </c>
      <c r="D48" t="str">
        <f t="shared" si="0"/>
        <v>10: 13</v>
      </c>
      <c r="E48">
        <v>600</v>
      </c>
      <c r="F48">
        <v>13</v>
      </c>
      <c r="G48">
        <f t="shared" si="1"/>
        <v>613</v>
      </c>
      <c r="H48" t="s">
        <v>10</v>
      </c>
      <c r="I48" t="s">
        <v>9</v>
      </c>
    </row>
    <row r="49" spans="1:9" x14ac:dyDescent="0.2">
      <c r="A49" t="s">
        <v>28</v>
      </c>
      <c r="B49" s="1">
        <v>44769.603472222225</v>
      </c>
      <c r="C49" s="1">
        <v>44769.604814814818</v>
      </c>
      <c r="D49" t="str">
        <f t="shared" si="0"/>
        <v>01: 56</v>
      </c>
      <c r="E49">
        <v>60</v>
      </c>
      <c r="F49">
        <v>56</v>
      </c>
      <c r="G49">
        <f t="shared" si="1"/>
        <v>116</v>
      </c>
      <c r="H49" t="s">
        <v>10</v>
      </c>
      <c r="I49" t="s">
        <v>8</v>
      </c>
    </row>
    <row r="50" spans="1:9" x14ac:dyDescent="0.2">
      <c r="A50" t="s">
        <v>28</v>
      </c>
      <c r="B50" s="1">
        <v>44769.604861111111</v>
      </c>
      <c r="C50" s="1">
        <v>44769.606319444443</v>
      </c>
      <c r="D50" t="str">
        <f t="shared" si="0"/>
        <v>02: 06</v>
      </c>
      <c r="E50">
        <v>120</v>
      </c>
      <c r="F50">
        <v>6</v>
      </c>
      <c r="G50">
        <f t="shared" si="1"/>
        <v>126</v>
      </c>
      <c r="H50" t="s">
        <v>10</v>
      </c>
      <c r="I50" t="s">
        <v>9</v>
      </c>
    </row>
    <row r="51" spans="1:9" x14ac:dyDescent="0.2">
      <c r="A51" t="s">
        <v>29</v>
      </c>
      <c r="B51" s="1">
        <v>44769.629166666666</v>
      </c>
      <c r="C51" s="1">
        <v>44769.629629629628</v>
      </c>
      <c r="D51" t="str">
        <f t="shared" si="0"/>
        <v>00: 40</v>
      </c>
      <c r="E51">
        <v>0</v>
      </c>
      <c r="F51">
        <v>40</v>
      </c>
      <c r="G51">
        <f t="shared" si="1"/>
        <v>40</v>
      </c>
      <c r="H51" t="s">
        <v>10</v>
      </c>
      <c r="I51" t="s">
        <v>8</v>
      </c>
    </row>
    <row r="52" spans="1:9" x14ac:dyDescent="0.2">
      <c r="A52" t="s">
        <v>29</v>
      </c>
      <c r="B52" s="1">
        <v>44769.630555555559</v>
      </c>
      <c r="C52" s="1">
        <v>44769.637962962966</v>
      </c>
      <c r="D52" t="str">
        <f t="shared" si="0"/>
        <v>10: 40</v>
      </c>
      <c r="E52">
        <v>600</v>
      </c>
      <c r="F52">
        <v>40</v>
      </c>
      <c r="G52">
        <f t="shared" si="1"/>
        <v>640</v>
      </c>
      <c r="H52" t="s">
        <v>10</v>
      </c>
      <c r="I52" t="s">
        <v>9</v>
      </c>
    </row>
    <row r="53" spans="1:9" x14ac:dyDescent="0.2">
      <c r="A53" t="s">
        <v>30</v>
      </c>
      <c r="B53" s="1">
        <v>44769.644444444442</v>
      </c>
      <c r="C53" s="1">
        <v>44769.645613425928</v>
      </c>
      <c r="D53" t="str">
        <f t="shared" si="0"/>
        <v>01: 41</v>
      </c>
      <c r="E53">
        <v>60</v>
      </c>
      <c r="F53">
        <v>41</v>
      </c>
      <c r="G53">
        <f t="shared" si="1"/>
        <v>101</v>
      </c>
      <c r="H53" t="s">
        <v>10</v>
      </c>
      <c r="I53" t="s">
        <v>8</v>
      </c>
    </row>
    <row r="54" spans="1:9" x14ac:dyDescent="0.2">
      <c r="A54" t="s">
        <v>30</v>
      </c>
      <c r="B54" s="1">
        <v>44769.647916666669</v>
      </c>
      <c r="C54" s="1">
        <v>44769.655277777776</v>
      </c>
      <c r="D54" t="str">
        <f t="shared" si="0"/>
        <v>10: 36</v>
      </c>
      <c r="E54">
        <v>600</v>
      </c>
      <c r="F54">
        <v>36</v>
      </c>
      <c r="G54">
        <f t="shared" si="1"/>
        <v>636</v>
      </c>
      <c r="H54" t="s">
        <v>10</v>
      </c>
      <c r="I54" t="s">
        <v>9</v>
      </c>
    </row>
    <row r="55" spans="1:9" x14ac:dyDescent="0.2">
      <c r="A55" t="s">
        <v>31</v>
      </c>
      <c r="B55" s="1">
        <v>44770.504166666666</v>
      </c>
      <c r="C55" s="1">
        <v>44770.505555555559</v>
      </c>
      <c r="D55" t="str">
        <f t="shared" si="0"/>
        <v>02: 00</v>
      </c>
      <c r="E55">
        <v>120</v>
      </c>
      <c r="F55">
        <v>0</v>
      </c>
      <c r="G55">
        <f t="shared" si="1"/>
        <v>120</v>
      </c>
      <c r="H55" t="s">
        <v>10</v>
      </c>
      <c r="I55" t="s">
        <v>8</v>
      </c>
    </row>
    <row r="56" spans="1:9" x14ac:dyDescent="0.2">
      <c r="A56" t="s">
        <v>31</v>
      </c>
      <c r="B56" s="1">
        <v>44770.506944444445</v>
      </c>
      <c r="C56" s="1">
        <v>44770.510185185187</v>
      </c>
      <c r="D56" t="str">
        <f t="shared" si="0"/>
        <v>04: 40</v>
      </c>
      <c r="E56">
        <v>240</v>
      </c>
      <c r="F56">
        <v>40</v>
      </c>
      <c r="G56">
        <f t="shared" si="1"/>
        <v>280</v>
      </c>
      <c r="H56" t="s">
        <v>10</v>
      </c>
      <c r="I56" t="s">
        <v>9</v>
      </c>
    </row>
    <row r="57" spans="1:9" x14ac:dyDescent="0.2">
      <c r="A57" t="s">
        <v>31</v>
      </c>
      <c r="B57" s="1">
        <v>44770.513194444444</v>
      </c>
      <c r="C57" s="1">
        <v>44770.513969907406</v>
      </c>
      <c r="D57" t="str">
        <f t="shared" si="0"/>
        <v>01: 07</v>
      </c>
      <c r="E57">
        <v>60</v>
      </c>
      <c r="F57">
        <v>7</v>
      </c>
      <c r="G57">
        <f t="shared" si="1"/>
        <v>67</v>
      </c>
      <c r="H57" t="s">
        <v>10</v>
      </c>
      <c r="I57" t="s">
        <v>8</v>
      </c>
    </row>
    <row r="58" spans="1:9" x14ac:dyDescent="0.2">
      <c r="A58" t="s">
        <v>31</v>
      </c>
      <c r="B58" s="1">
        <v>44770.51458333333</v>
      </c>
      <c r="C58" s="1">
        <v>44770.517523148148</v>
      </c>
      <c r="D58" t="str">
        <f t="shared" si="0"/>
        <v>04: 14</v>
      </c>
      <c r="E58">
        <v>240</v>
      </c>
      <c r="F58">
        <v>14</v>
      </c>
      <c r="G58">
        <f t="shared" si="1"/>
        <v>254</v>
      </c>
      <c r="H58" t="s">
        <v>10</v>
      </c>
      <c r="I58" t="s">
        <v>9</v>
      </c>
    </row>
    <row r="59" spans="1:9" hidden="1" x14ac:dyDescent="0.2">
      <c r="A59" t="s">
        <v>32</v>
      </c>
      <c r="B59" s="1">
        <v>44771.442361111112</v>
      </c>
      <c r="C59" s="1">
        <v>44771.444282407407</v>
      </c>
      <c r="D59" t="str">
        <f t="shared" si="0"/>
        <v>02: 46</v>
      </c>
      <c r="H59" t="s">
        <v>51</v>
      </c>
      <c r="I59" t="s">
        <v>8</v>
      </c>
    </row>
    <row r="60" spans="1:9" hidden="1" x14ac:dyDescent="0.2">
      <c r="A60" t="s">
        <v>32</v>
      </c>
      <c r="B60" s="1">
        <v>44771.444444444445</v>
      </c>
      <c r="C60" s="1">
        <v>44771.446006944447</v>
      </c>
      <c r="D60" t="str">
        <f t="shared" si="0"/>
        <v>02: 15</v>
      </c>
      <c r="H60" t="s">
        <v>51</v>
      </c>
      <c r="I60" t="s">
        <v>9</v>
      </c>
    </row>
    <row r="61" spans="1:9" hidden="1" x14ac:dyDescent="0.2">
      <c r="A61" t="s">
        <v>32</v>
      </c>
      <c r="B61" s="1">
        <v>44771.447222222225</v>
      </c>
      <c r="C61" s="1">
        <v>44771.449317129627</v>
      </c>
      <c r="D61" t="str">
        <f t="shared" si="0"/>
        <v>03: 01</v>
      </c>
      <c r="H61" t="s">
        <v>51</v>
      </c>
      <c r="I61" t="s">
        <v>10</v>
      </c>
    </row>
    <row r="62" spans="1:9" hidden="1" x14ac:dyDescent="0.2">
      <c r="A62" t="s">
        <v>33</v>
      </c>
      <c r="B62" s="1">
        <v>44771.46597222222</v>
      </c>
      <c r="C62" s="1">
        <v>44771.46707175926</v>
      </c>
      <c r="D62" t="str">
        <f t="shared" si="0"/>
        <v>01: 35</v>
      </c>
      <c r="H62" t="s">
        <v>51</v>
      </c>
      <c r="I62" t="s">
        <v>8</v>
      </c>
    </row>
    <row r="63" spans="1:9" hidden="1" x14ac:dyDescent="0.2">
      <c r="A63" t="s">
        <v>33</v>
      </c>
      <c r="B63" s="1">
        <v>44771.468055555553</v>
      </c>
      <c r="C63" s="1">
        <v>44771.471990740742</v>
      </c>
      <c r="D63" t="str">
        <f t="shared" si="0"/>
        <v>05: 40</v>
      </c>
      <c r="H63" t="s">
        <v>51</v>
      </c>
      <c r="I63" t="s">
        <v>9</v>
      </c>
    </row>
    <row r="64" spans="1:9" hidden="1" x14ac:dyDescent="0.2">
      <c r="A64" t="s">
        <v>34</v>
      </c>
      <c r="B64" s="1">
        <v>44771.473611111112</v>
      </c>
      <c r="C64" s="1">
        <v>44771.475138888891</v>
      </c>
      <c r="D64" t="str">
        <f t="shared" si="0"/>
        <v>02: 12</v>
      </c>
      <c r="H64" t="s">
        <v>51</v>
      </c>
      <c r="I64" t="s">
        <v>8</v>
      </c>
    </row>
    <row r="65" spans="1:9" hidden="1" x14ac:dyDescent="0.2">
      <c r="A65" t="s">
        <v>34</v>
      </c>
      <c r="B65" s="1">
        <v>44771.476388888892</v>
      </c>
      <c r="C65" s="1">
        <v>44771.482314814813</v>
      </c>
      <c r="D65" t="str">
        <f t="shared" si="0"/>
        <v>08: 32</v>
      </c>
      <c r="H65" t="s">
        <v>51</v>
      </c>
      <c r="I65" t="s">
        <v>9</v>
      </c>
    </row>
    <row r="66" spans="1:9" hidden="1" x14ac:dyDescent="0.2">
      <c r="A66" t="s">
        <v>34</v>
      </c>
      <c r="B66" s="1">
        <v>44771.48333333333</v>
      </c>
      <c r="C66" s="1">
        <v>44771.484780092593</v>
      </c>
      <c r="D66" t="str">
        <f t="shared" si="0"/>
        <v>02: 05</v>
      </c>
      <c r="H66" t="s">
        <v>51</v>
      </c>
      <c r="I66" t="s">
        <v>10</v>
      </c>
    </row>
    <row r="67" spans="1:9" hidden="1" x14ac:dyDescent="0.2">
      <c r="A67" t="s">
        <v>35</v>
      </c>
      <c r="B67" s="1">
        <v>44771.493055555555</v>
      </c>
      <c r="C67" s="1">
        <v>44771.494328703702</v>
      </c>
      <c r="D67" t="str">
        <f t="shared" si="0"/>
        <v>01: 50</v>
      </c>
      <c r="H67" t="s">
        <v>51</v>
      </c>
      <c r="I67" t="s">
        <v>8</v>
      </c>
    </row>
    <row r="68" spans="1:9" hidden="1" x14ac:dyDescent="0.2">
      <c r="A68" t="s">
        <v>35</v>
      </c>
      <c r="B68" s="1">
        <v>44771.495138888888</v>
      </c>
      <c r="C68" s="1">
        <v>44771.496863425928</v>
      </c>
      <c r="D68" t="str">
        <f t="shared" ref="D68:D105" si="2">TEXT(C68-B68,"mm: ss")</f>
        <v>02: 29</v>
      </c>
      <c r="H68" t="s">
        <v>51</v>
      </c>
      <c r="I68" t="s">
        <v>9</v>
      </c>
    </row>
    <row r="69" spans="1:9" hidden="1" x14ac:dyDescent="0.2">
      <c r="A69" t="s">
        <v>35</v>
      </c>
      <c r="B69" s="1">
        <v>44771.497916666667</v>
      </c>
      <c r="C69" s="1">
        <v>44771.499837962961</v>
      </c>
      <c r="D69" t="str">
        <f t="shared" si="2"/>
        <v>02: 46</v>
      </c>
      <c r="H69" t="s">
        <v>51</v>
      </c>
      <c r="I69" t="s">
        <v>10</v>
      </c>
    </row>
    <row r="70" spans="1:9" hidden="1" x14ac:dyDescent="0.2">
      <c r="A70" t="s">
        <v>36</v>
      </c>
      <c r="B70" s="1">
        <v>44771.503472222219</v>
      </c>
      <c r="C70" s="1">
        <v>44771.504340277781</v>
      </c>
      <c r="D70" t="str">
        <f t="shared" si="2"/>
        <v>01: 15</v>
      </c>
      <c r="H70" t="s">
        <v>51</v>
      </c>
      <c r="I70" t="s">
        <v>8</v>
      </c>
    </row>
    <row r="71" spans="1:9" hidden="1" x14ac:dyDescent="0.2">
      <c r="A71" t="s">
        <v>36</v>
      </c>
      <c r="B71" s="1">
        <v>44771.505555555559</v>
      </c>
      <c r="C71" s="1">
        <v>44771.506990740738</v>
      </c>
      <c r="D71" t="str">
        <f t="shared" si="2"/>
        <v>02: 04</v>
      </c>
      <c r="H71" t="s">
        <v>51</v>
      </c>
      <c r="I71" t="s">
        <v>9</v>
      </c>
    </row>
    <row r="72" spans="1:9" hidden="1" x14ac:dyDescent="0.2">
      <c r="A72" t="s">
        <v>36</v>
      </c>
      <c r="B72" s="1">
        <v>44771.507638888892</v>
      </c>
      <c r="C72" s="1">
        <v>44771.508692129632</v>
      </c>
      <c r="D72" t="str">
        <f t="shared" si="2"/>
        <v>01: 31</v>
      </c>
      <c r="H72" t="s">
        <v>51</v>
      </c>
      <c r="I72" t="s">
        <v>10</v>
      </c>
    </row>
    <row r="73" spans="1:9" hidden="1" x14ac:dyDescent="0.2">
      <c r="A73" t="s">
        <v>37</v>
      </c>
      <c r="B73" s="1">
        <v>44771.57916666667</v>
      </c>
      <c r="C73" s="1">
        <v>44771.580243055556</v>
      </c>
      <c r="D73" t="str">
        <f t="shared" si="2"/>
        <v>01: 33</v>
      </c>
      <c r="H73" t="s">
        <v>51</v>
      </c>
      <c r="I73" t="s">
        <v>8</v>
      </c>
    </row>
    <row r="74" spans="1:9" hidden="1" x14ac:dyDescent="0.2">
      <c r="A74" t="s">
        <v>37</v>
      </c>
      <c r="B74" s="1">
        <v>44771.581250000003</v>
      </c>
      <c r="C74" s="1">
        <v>44771.582696759258</v>
      </c>
      <c r="D74" t="str">
        <f t="shared" si="2"/>
        <v>02: 05</v>
      </c>
      <c r="H74" t="s">
        <v>51</v>
      </c>
      <c r="I74" t="s">
        <v>9</v>
      </c>
    </row>
    <row r="75" spans="1:9" hidden="1" x14ac:dyDescent="0.2">
      <c r="A75" t="s">
        <v>37</v>
      </c>
      <c r="B75" s="1">
        <v>44771.583460648151</v>
      </c>
      <c r="C75" s="1">
        <v>44771.585289351853</v>
      </c>
      <c r="D75" t="str">
        <f t="shared" si="2"/>
        <v>02: 38</v>
      </c>
      <c r="H75" t="s">
        <v>51</v>
      </c>
      <c r="I75" t="s">
        <v>10</v>
      </c>
    </row>
    <row r="76" spans="1:9" hidden="1" x14ac:dyDescent="0.2">
      <c r="A76" t="s">
        <v>38</v>
      </c>
      <c r="B76" s="1">
        <v>44771.586111111108</v>
      </c>
      <c r="C76" s="1">
        <v>44771.586724537039</v>
      </c>
      <c r="D76" t="str">
        <f t="shared" si="2"/>
        <v>00: 53</v>
      </c>
      <c r="H76" t="s">
        <v>51</v>
      </c>
      <c r="I76" t="s">
        <v>8</v>
      </c>
    </row>
    <row r="77" spans="1:9" hidden="1" x14ac:dyDescent="0.2">
      <c r="A77" s="3" t="s">
        <v>38</v>
      </c>
      <c r="B77" s="1">
        <v>44771.587500000001</v>
      </c>
      <c r="C77" s="1">
        <v>44771.590208333335</v>
      </c>
      <c r="D77" t="str">
        <f t="shared" si="2"/>
        <v>03: 54</v>
      </c>
      <c r="H77" t="s">
        <v>51</v>
      </c>
      <c r="I77" t="s">
        <v>9</v>
      </c>
    </row>
    <row r="78" spans="1:9" hidden="1" x14ac:dyDescent="0.2">
      <c r="A78" t="s">
        <v>38</v>
      </c>
      <c r="B78" s="1">
        <v>44771.59034722222</v>
      </c>
      <c r="C78" s="1">
        <v>44771.591666666667</v>
      </c>
      <c r="D78" t="str">
        <f t="shared" si="2"/>
        <v>01: 54</v>
      </c>
      <c r="H78" t="s">
        <v>51</v>
      </c>
      <c r="I78" t="s">
        <v>10</v>
      </c>
    </row>
    <row r="79" spans="1:9" hidden="1" x14ac:dyDescent="0.2">
      <c r="A79" s="3" t="s">
        <v>39</v>
      </c>
      <c r="B79" s="1">
        <v>44771.593055555553</v>
      </c>
      <c r="C79" s="1">
        <v>44771.593854166669</v>
      </c>
      <c r="D79" t="str">
        <f t="shared" si="2"/>
        <v>01: 09</v>
      </c>
      <c r="H79" t="s">
        <v>51</v>
      </c>
      <c r="I79" t="s">
        <v>8</v>
      </c>
    </row>
    <row r="80" spans="1:9" hidden="1" x14ac:dyDescent="0.2">
      <c r="A80" s="3" t="s">
        <v>39</v>
      </c>
      <c r="B80" s="1">
        <v>44771.594444444447</v>
      </c>
      <c r="C80" s="1">
        <v>44771.595520833333</v>
      </c>
      <c r="D80" t="str">
        <f t="shared" si="2"/>
        <v>01: 33</v>
      </c>
      <c r="H80" t="s">
        <v>51</v>
      </c>
      <c r="I80" t="s">
        <v>9</v>
      </c>
    </row>
    <row r="81" spans="1:9" hidden="1" x14ac:dyDescent="0.2">
      <c r="A81" s="3" t="s">
        <v>40</v>
      </c>
      <c r="B81" s="1">
        <v>44771.634722222225</v>
      </c>
      <c r="C81" s="1">
        <v>44771.635949074072</v>
      </c>
      <c r="D81" t="str">
        <f t="shared" si="2"/>
        <v>01: 46</v>
      </c>
      <c r="H81" t="s">
        <v>51</v>
      </c>
      <c r="I81" t="s">
        <v>8</v>
      </c>
    </row>
    <row r="82" spans="1:9" hidden="1" x14ac:dyDescent="0.2">
      <c r="A82" s="3" t="s">
        <v>40</v>
      </c>
      <c r="B82" s="1">
        <v>44771.636805555558</v>
      </c>
      <c r="C82" s="1">
        <v>44771.639907407407</v>
      </c>
      <c r="D82" t="str">
        <f t="shared" si="2"/>
        <v>04: 28</v>
      </c>
      <c r="H82" t="s">
        <v>51</v>
      </c>
      <c r="I82" t="s">
        <v>9</v>
      </c>
    </row>
    <row r="83" spans="1:9" hidden="1" x14ac:dyDescent="0.2">
      <c r="A83" s="3" t="s">
        <v>41</v>
      </c>
      <c r="B83" s="1">
        <v>44771.64166666667</v>
      </c>
      <c r="C83" s="1">
        <v>44771.642361111109</v>
      </c>
      <c r="D83" t="str">
        <f t="shared" si="2"/>
        <v>01: 00</v>
      </c>
      <c r="H83" t="s">
        <v>51</v>
      </c>
      <c r="I83" t="s">
        <v>8</v>
      </c>
    </row>
    <row r="84" spans="1:9" hidden="1" x14ac:dyDescent="0.2">
      <c r="A84" s="3" t="s">
        <v>41</v>
      </c>
      <c r="B84" s="1">
        <v>44771.643055555556</v>
      </c>
      <c r="C84" s="1">
        <v>44771.645312499997</v>
      </c>
      <c r="D84" t="str">
        <f t="shared" si="2"/>
        <v>03: 15</v>
      </c>
      <c r="H84" t="s">
        <v>51</v>
      </c>
      <c r="I84" t="s">
        <v>9</v>
      </c>
    </row>
    <row r="85" spans="1:9" hidden="1" x14ac:dyDescent="0.2">
      <c r="A85" s="3" t="s">
        <v>42</v>
      </c>
      <c r="B85" s="1">
        <v>44771.663888888892</v>
      </c>
      <c r="C85" s="1">
        <v>44771.665277777778</v>
      </c>
      <c r="D85" t="str">
        <f t="shared" si="2"/>
        <v>02: 00</v>
      </c>
      <c r="H85" t="s">
        <v>51</v>
      </c>
      <c r="I85" t="s">
        <v>8</v>
      </c>
    </row>
    <row r="86" spans="1:9" hidden="1" x14ac:dyDescent="0.2">
      <c r="A86" s="3" t="s">
        <v>42</v>
      </c>
      <c r="B86" s="1">
        <v>44771.665972222225</v>
      </c>
      <c r="C86" s="1">
        <v>44771.668923611112</v>
      </c>
      <c r="D86" t="str">
        <f t="shared" si="2"/>
        <v>04: 15</v>
      </c>
      <c r="H86" t="s">
        <v>51</v>
      </c>
      <c r="I86" t="s">
        <v>9</v>
      </c>
    </row>
    <row r="87" spans="1:9" hidden="1" x14ac:dyDescent="0.2">
      <c r="A87" s="3" t="s">
        <v>43</v>
      </c>
      <c r="B87" s="1">
        <v>44771.68472222222</v>
      </c>
      <c r="C87" s="1">
        <v>44771.685763888891</v>
      </c>
      <c r="D87" t="str">
        <f t="shared" si="2"/>
        <v>01: 30</v>
      </c>
      <c r="H87" t="s">
        <v>51</v>
      </c>
      <c r="I87" t="s">
        <v>8</v>
      </c>
    </row>
    <row r="88" spans="1:9" hidden="1" x14ac:dyDescent="0.2">
      <c r="A88" s="3" t="s">
        <v>43</v>
      </c>
      <c r="B88" s="1">
        <v>44771.686805555553</v>
      </c>
      <c r="C88" s="1">
        <v>44771.68854166667</v>
      </c>
      <c r="D88" t="str">
        <f t="shared" si="2"/>
        <v>02: 30</v>
      </c>
      <c r="H88" t="s">
        <v>51</v>
      </c>
      <c r="I88" t="s">
        <v>9</v>
      </c>
    </row>
    <row r="89" spans="1:9" hidden="1" x14ac:dyDescent="0.2">
      <c r="A89" s="3" t="s">
        <v>43</v>
      </c>
      <c r="B89" s="1">
        <v>44771.69027777778</v>
      </c>
      <c r="C89" s="1">
        <v>44771.691944444443</v>
      </c>
      <c r="D89" t="str">
        <f t="shared" si="2"/>
        <v>02: 24</v>
      </c>
      <c r="H89" t="s">
        <v>51</v>
      </c>
      <c r="I89" t="s">
        <v>10</v>
      </c>
    </row>
    <row r="90" spans="1:9" hidden="1" x14ac:dyDescent="0.2">
      <c r="A90" s="3" t="s">
        <v>44</v>
      </c>
      <c r="B90" s="1">
        <v>44774.461111111108</v>
      </c>
      <c r="C90" s="1">
        <v>44774.462337962963</v>
      </c>
      <c r="D90" t="str">
        <f t="shared" si="2"/>
        <v>01: 46</v>
      </c>
      <c r="H90" t="s">
        <v>51</v>
      </c>
      <c r="I90" t="s">
        <v>8</v>
      </c>
    </row>
    <row r="91" spans="1:9" hidden="1" x14ac:dyDescent="0.2">
      <c r="A91" s="3" t="s">
        <v>44</v>
      </c>
      <c r="B91" s="1">
        <v>44774.463194444441</v>
      </c>
      <c r="C91" s="1">
        <v>44774.465578703705</v>
      </c>
      <c r="D91" t="str">
        <f t="shared" si="2"/>
        <v>03: 26</v>
      </c>
      <c r="H91" t="s">
        <v>51</v>
      </c>
      <c r="I91" t="s">
        <v>9</v>
      </c>
    </row>
    <row r="92" spans="1:9" hidden="1" x14ac:dyDescent="0.2">
      <c r="A92" s="3" t="s">
        <v>45</v>
      </c>
      <c r="B92" s="1">
        <v>44774.493055555555</v>
      </c>
      <c r="C92" s="1">
        <v>44774.494467592594</v>
      </c>
      <c r="D92" t="str">
        <f t="shared" si="2"/>
        <v>02: 02</v>
      </c>
      <c r="H92" t="s">
        <v>51</v>
      </c>
      <c r="I92" t="s">
        <v>8</v>
      </c>
    </row>
    <row r="93" spans="1:9" hidden="1" x14ac:dyDescent="0.2">
      <c r="A93" s="3" t="s">
        <v>45</v>
      </c>
      <c r="B93" s="1">
        <v>44774.495833333334</v>
      </c>
      <c r="C93" s="1">
        <v>44774.498472222222</v>
      </c>
      <c r="D93" t="str">
        <f t="shared" si="2"/>
        <v>03: 48</v>
      </c>
      <c r="H93" t="s">
        <v>51</v>
      </c>
      <c r="I93" t="s">
        <v>9</v>
      </c>
    </row>
    <row r="94" spans="1:9" hidden="1" x14ac:dyDescent="0.2">
      <c r="A94" s="3" t="s">
        <v>45</v>
      </c>
      <c r="B94" s="1">
        <v>44774.499305555553</v>
      </c>
      <c r="C94" s="1">
        <v>44774.501840277779</v>
      </c>
      <c r="D94" t="str">
        <f t="shared" si="2"/>
        <v>03: 39</v>
      </c>
      <c r="H94" t="s">
        <v>51</v>
      </c>
      <c r="I94" t="s">
        <v>10</v>
      </c>
    </row>
    <row r="95" spans="1:9" hidden="1" x14ac:dyDescent="0.2">
      <c r="A95" s="3" t="s">
        <v>46</v>
      </c>
      <c r="B95" s="1">
        <v>44774.50277777778</v>
      </c>
      <c r="C95" s="1">
        <v>44774.504293981481</v>
      </c>
      <c r="D95" t="str">
        <f t="shared" si="2"/>
        <v>02: 11</v>
      </c>
      <c r="H95" t="s">
        <v>51</v>
      </c>
      <c r="I95" t="s">
        <v>8</v>
      </c>
    </row>
    <row r="96" spans="1:9" hidden="1" x14ac:dyDescent="0.2">
      <c r="A96" s="3" t="s">
        <v>46</v>
      </c>
      <c r="B96" s="1">
        <v>44774.504861111112</v>
      </c>
      <c r="C96" s="1">
        <v>44774.507141203707</v>
      </c>
      <c r="D96" t="str">
        <f t="shared" si="2"/>
        <v>03: 17</v>
      </c>
      <c r="H96" t="s">
        <v>51</v>
      </c>
      <c r="I96" t="s">
        <v>9</v>
      </c>
    </row>
    <row r="97" spans="1:12" hidden="1" x14ac:dyDescent="0.2">
      <c r="A97" s="3" t="s">
        <v>46</v>
      </c>
      <c r="B97" s="1">
        <v>44774.508333333331</v>
      </c>
      <c r="C97" s="1">
        <v>44774.51059027778</v>
      </c>
      <c r="D97" t="str">
        <f t="shared" si="2"/>
        <v>03: 15</v>
      </c>
      <c r="H97" t="s">
        <v>51</v>
      </c>
      <c r="I97" t="s">
        <v>10</v>
      </c>
    </row>
    <row r="98" spans="1:12" hidden="1" x14ac:dyDescent="0.2">
      <c r="A98" s="3" t="s">
        <v>47</v>
      </c>
      <c r="B98" s="1">
        <v>44774.529861111114</v>
      </c>
      <c r="C98" s="1">
        <v>44774.530729166669</v>
      </c>
      <c r="D98" t="str">
        <f t="shared" si="2"/>
        <v>01: 15</v>
      </c>
      <c r="H98" t="s">
        <v>51</v>
      </c>
      <c r="I98" t="s">
        <v>8</v>
      </c>
    </row>
    <row r="99" spans="1:12" hidden="1" x14ac:dyDescent="0.2">
      <c r="A99" s="3" t="s">
        <v>47</v>
      </c>
      <c r="B99" s="1">
        <v>44774.53125</v>
      </c>
      <c r="C99" s="1">
        <v>44774.532650462963</v>
      </c>
      <c r="D99" t="str">
        <f t="shared" si="2"/>
        <v>02: 01</v>
      </c>
      <c r="H99" t="s">
        <v>51</v>
      </c>
      <c r="I99" t="s">
        <v>9</v>
      </c>
    </row>
    <row r="100" spans="1:12" hidden="1" x14ac:dyDescent="0.2">
      <c r="A100" s="3" t="s">
        <v>48</v>
      </c>
      <c r="B100" s="1">
        <v>44774.585416666669</v>
      </c>
      <c r="C100" s="1">
        <v>44774.586840277778</v>
      </c>
      <c r="D100" t="str">
        <f t="shared" si="2"/>
        <v>02: 03</v>
      </c>
      <c r="H100" t="s">
        <v>51</v>
      </c>
      <c r="I100" t="s">
        <v>8</v>
      </c>
    </row>
    <row r="101" spans="1:12" hidden="1" x14ac:dyDescent="0.2">
      <c r="A101" s="3" t="s">
        <v>48</v>
      </c>
      <c r="B101" s="1">
        <v>44774.587500000001</v>
      </c>
      <c r="C101" s="1">
        <v>44774.591157407405</v>
      </c>
      <c r="D101" t="str">
        <f t="shared" si="2"/>
        <v>05: 16</v>
      </c>
      <c r="H101" t="s">
        <v>51</v>
      </c>
      <c r="I101" t="s">
        <v>9</v>
      </c>
    </row>
    <row r="102" spans="1:12" hidden="1" x14ac:dyDescent="0.2">
      <c r="A102" s="3" t="s">
        <v>49</v>
      </c>
      <c r="B102" s="1">
        <v>44774.630555555559</v>
      </c>
      <c r="C102" s="1">
        <v>44774.631944444445</v>
      </c>
      <c r="D102" t="str">
        <f t="shared" si="2"/>
        <v>02: 00</v>
      </c>
      <c r="H102" t="s">
        <v>51</v>
      </c>
      <c r="I102" t="s">
        <v>8</v>
      </c>
    </row>
    <row r="103" spans="1:12" hidden="1" x14ac:dyDescent="0.2">
      <c r="A103" s="3" t="s">
        <v>49</v>
      </c>
      <c r="B103" s="1">
        <v>44774.632638888892</v>
      </c>
      <c r="C103" s="1">
        <v>44774.635787037034</v>
      </c>
      <c r="D103" t="str">
        <f t="shared" si="2"/>
        <v>04: 32</v>
      </c>
      <c r="H103" t="s">
        <v>51</v>
      </c>
      <c r="I103" t="s">
        <v>9</v>
      </c>
    </row>
    <row r="104" spans="1:12" hidden="1" x14ac:dyDescent="0.2">
      <c r="A104" s="3" t="s">
        <v>50</v>
      </c>
      <c r="B104" s="1">
        <v>44774.647916666669</v>
      </c>
      <c r="C104" s="1">
        <v>44774.6487037037</v>
      </c>
      <c r="D104" t="str">
        <f t="shared" si="2"/>
        <v>01: 08</v>
      </c>
      <c r="H104" t="s">
        <v>51</v>
      </c>
      <c r="I104" t="s">
        <v>8</v>
      </c>
    </row>
    <row r="105" spans="1:12" hidden="1" x14ac:dyDescent="0.2">
      <c r="A105" s="3" t="s">
        <v>50</v>
      </c>
      <c r="B105" s="1">
        <v>44774.649305555555</v>
      </c>
      <c r="C105" s="1">
        <v>44774.65079861111</v>
      </c>
      <c r="D105" t="str">
        <f t="shared" si="2"/>
        <v>02: 09</v>
      </c>
      <c r="H105" t="s">
        <v>51</v>
      </c>
      <c r="I105" t="s">
        <v>9</v>
      </c>
    </row>
    <row r="107" spans="1:12" x14ac:dyDescent="0.2">
      <c r="K107" t="s">
        <v>65</v>
      </c>
      <c r="L107" t="s">
        <v>66</v>
      </c>
    </row>
    <row r="108" spans="1:12" x14ac:dyDescent="0.2">
      <c r="J108" t="s">
        <v>67</v>
      </c>
      <c r="K108" s="4">
        <f>AVERAGE(G35:G58)</f>
        <v>214.08333333333334</v>
      </c>
      <c r="L108" s="4">
        <f>STDEV(G35:G58)</f>
        <v>189.2139154425526</v>
      </c>
    </row>
    <row r="109" spans="1:12" x14ac:dyDescent="0.2">
      <c r="J109" t="s">
        <v>59</v>
      </c>
      <c r="K109" s="4">
        <f>AVERAGE(G35:G57)</f>
        <v>212.34782608695653</v>
      </c>
      <c r="L109" s="4">
        <f>STDEV(G35:G57)</f>
        <v>193.27103171351041</v>
      </c>
    </row>
    <row r="110" spans="1:12" x14ac:dyDescent="0.2">
      <c r="J110" t="s">
        <v>60</v>
      </c>
      <c r="K110" s="4">
        <f>AVERAGE(G36:G58)</f>
        <v>221.08695652173913</v>
      </c>
      <c r="L110" s="4">
        <f>STDEV(G36:G58)</f>
        <v>190.25913263075472</v>
      </c>
    </row>
  </sheetData>
  <autoFilter ref="A1:I105" xr:uid="{00000000-0009-0000-0000-000003000000}">
    <filterColumn colId="7">
      <filters>
        <filter val="M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114"/>
  <sheetViews>
    <sheetView topLeftCell="C1" zoomScaleNormal="100" workbookViewId="0">
      <selection activeCell="I107" sqref="I107"/>
    </sheetView>
  </sheetViews>
  <sheetFormatPr baseColWidth="10" defaultColWidth="11" defaultRowHeight="16" x14ac:dyDescent="0.2"/>
  <cols>
    <col min="1" max="1" width="19" customWidth="1"/>
    <col min="2" max="2" width="21" customWidth="1"/>
    <col min="3" max="3" width="2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H1" t="s">
        <v>52</v>
      </c>
      <c r="I1" t="s">
        <v>4</v>
      </c>
      <c r="J1" t="s">
        <v>5</v>
      </c>
    </row>
    <row r="2" spans="1:10" hidden="1" x14ac:dyDescent="0.2">
      <c r="A2" t="s">
        <v>6</v>
      </c>
      <c r="B2" s="1">
        <v>44767.636111111111</v>
      </c>
      <c r="C2" s="1">
        <v>44767.637708333335</v>
      </c>
      <c r="D2" t="str">
        <f>TEXT(C2-B2,"mm: ss")</f>
        <v>02: 18</v>
      </c>
      <c r="E2">
        <v>120</v>
      </c>
      <c r="F2">
        <v>18</v>
      </c>
      <c r="G2">
        <f>SUM(E2,F2)</f>
        <v>138</v>
      </c>
      <c r="H2" t="s">
        <v>53</v>
      </c>
      <c r="I2" t="s">
        <v>7</v>
      </c>
      <c r="J2" t="s">
        <v>8</v>
      </c>
    </row>
    <row r="3" spans="1:10" hidden="1" x14ac:dyDescent="0.2">
      <c r="A3" t="s">
        <v>6</v>
      </c>
      <c r="B3" s="1">
        <v>44767.638888888891</v>
      </c>
      <c r="C3" s="1">
        <v>44767.640138888892</v>
      </c>
      <c r="D3" t="str">
        <f>TEXT(C3-B3,"mm: ss")</f>
        <v>01: 48</v>
      </c>
      <c r="E3">
        <v>60</v>
      </c>
      <c r="F3">
        <v>48</v>
      </c>
      <c r="G3">
        <f>SUM(E3,F3)</f>
        <v>108</v>
      </c>
      <c r="H3" t="s">
        <v>53</v>
      </c>
      <c r="I3" t="s">
        <v>7</v>
      </c>
      <c r="J3" t="s">
        <v>9</v>
      </c>
    </row>
    <row r="4" spans="1:10" hidden="1" x14ac:dyDescent="0.2">
      <c r="A4" t="s">
        <v>6</v>
      </c>
      <c r="B4" s="1">
        <v>44767.640972222223</v>
      </c>
      <c r="C4" s="1">
        <v>44767.642789351848</v>
      </c>
      <c r="D4" t="str">
        <f t="shared" ref="D4:D67" si="0">TEXT(C4-B4,"mm: ss")</f>
        <v>02: 37</v>
      </c>
      <c r="E4">
        <v>120</v>
      </c>
      <c r="F4">
        <v>37</v>
      </c>
      <c r="G4">
        <f t="shared" ref="G4:G34" si="1">SUM(E4,F4)</f>
        <v>157</v>
      </c>
      <c r="H4" t="s">
        <v>53</v>
      </c>
      <c r="I4" t="s">
        <v>7</v>
      </c>
      <c r="J4" t="s">
        <v>10</v>
      </c>
    </row>
    <row r="5" spans="1:10" hidden="1" x14ac:dyDescent="0.2">
      <c r="A5" t="s">
        <v>11</v>
      </c>
      <c r="B5" s="1">
        <v>44767.650694444441</v>
      </c>
      <c r="C5" s="1">
        <v>44767.651423611111</v>
      </c>
      <c r="D5" t="str">
        <f t="shared" si="0"/>
        <v>01: 03</v>
      </c>
      <c r="E5">
        <v>60</v>
      </c>
      <c r="F5">
        <v>3</v>
      </c>
      <c r="G5">
        <f t="shared" si="1"/>
        <v>63</v>
      </c>
      <c r="H5" t="s">
        <v>53</v>
      </c>
      <c r="I5" t="s">
        <v>7</v>
      </c>
      <c r="J5" t="s">
        <v>8</v>
      </c>
    </row>
    <row r="6" spans="1:10" hidden="1" x14ac:dyDescent="0.2">
      <c r="A6" t="s">
        <v>11</v>
      </c>
      <c r="B6" s="1">
        <v>44767.652083333334</v>
      </c>
      <c r="C6" s="1">
        <v>44767.653148148151</v>
      </c>
      <c r="D6" t="str">
        <f t="shared" si="0"/>
        <v>01: 32</v>
      </c>
      <c r="E6">
        <v>60</v>
      </c>
      <c r="F6">
        <v>32</v>
      </c>
      <c r="G6">
        <f t="shared" si="1"/>
        <v>92</v>
      </c>
      <c r="H6" t="s">
        <v>53</v>
      </c>
      <c r="I6" t="s">
        <v>7</v>
      </c>
      <c r="J6" t="s">
        <v>9</v>
      </c>
    </row>
    <row r="7" spans="1:10" hidden="1" x14ac:dyDescent="0.2">
      <c r="A7" t="s">
        <v>11</v>
      </c>
      <c r="B7" s="1">
        <v>44767.656944444447</v>
      </c>
      <c r="C7" s="1">
        <v>44767.658333333333</v>
      </c>
      <c r="D7" t="str">
        <f t="shared" si="0"/>
        <v>02: 00</v>
      </c>
      <c r="E7">
        <v>120</v>
      </c>
      <c r="F7">
        <v>0</v>
      </c>
      <c r="G7">
        <f t="shared" si="1"/>
        <v>120</v>
      </c>
      <c r="H7" t="s">
        <v>53</v>
      </c>
      <c r="I7" t="s">
        <v>7</v>
      </c>
      <c r="J7" t="s">
        <v>10</v>
      </c>
    </row>
    <row r="8" spans="1:10" hidden="1" x14ac:dyDescent="0.2">
      <c r="A8" t="s">
        <v>12</v>
      </c>
      <c r="B8" s="1">
        <v>44767.674305555556</v>
      </c>
      <c r="C8" s="1">
        <v>44767.676215277781</v>
      </c>
      <c r="D8" t="str">
        <f t="shared" si="0"/>
        <v>02: 45</v>
      </c>
      <c r="E8">
        <v>120</v>
      </c>
      <c r="F8">
        <v>45</v>
      </c>
      <c r="G8">
        <f t="shared" si="1"/>
        <v>165</v>
      </c>
      <c r="H8" t="s">
        <v>53</v>
      </c>
      <c r="I8" t="s">
        <v>7</v>
      </c>
      <c r="J8" t="s">
        <v>8</v>
      </c>
    </row>
    <row r="9" spans="1:10" hidden="1" x14ac:dyDescent="0.2">
      <c r="A9" t="s">
        <v>12</v>
      </c>
      <c r="B9" s="1">
        <v>44767.677777777775</v>
      </c>
      <c r="C9" s="1">
        <v>44767.686805555553</v>
      </c>
      <c r="D9" t="str">
        <f t="shared" si="0"/>
        <v>13: 00</v>
      </c>
      <c r="E9">
        <v>780</v>
      </c>
      <c r="F9">
        <v>0</v>
      </c>
      <c r="G9">
        <f t="shared" si="1"/>
        <v>780</v>
      </c>
      <c r="H9" t="s">
        <v>53</v>
      </c>
      <c r="I9" t="s">
        <v>7</v>
      </c>
      <c r="J9" t="s">
        <v>9</v>
      </c>
    </row>
    <row r="10" spans="1:10" hidden="1" x14ac:dyDescent="0.2">
      <c r="A10" t="s">
        <v>12</v>
      </c>
      <c r="B10" s="1">
        <v>44767.692361111112</v>
      </c>
      <c r="C10" s="1">
        <v>44767.694444444445</v>
      </c>
      <c r="D10" t="str">
        <f t="shared" si="0"/>
        <v>03: 00</v>
      </c>
      <c r="E10">
        <v>180</v>
      </c>
      <c r="F10">
        <v>0</v>
      </c>
      <c r="G10">
        <f t="shared" si="1"/>
        <v>180</v>
      </c>
      <c r="H10" t="s">
        <v>53</v>
      </c>
      <c r="I10" t="s">
        <v>7</v>
      </c>
      <c r="J10" t="s">
        <v>10</v>
      </c>
    </row>
    <row r="11" spans="1:10" hidden="1" x14ac:dyDescent="0.2">
      <c r="A11" t="s">
        <v>13</v>
      </c>
      <c r="B11" s="1">
        <v>44768.492361111108</v>
      </c>
      <c r="C11" s="1">
        <v>44768.493298611109</v>
      </c>
      <c r="D11" t="str">
        <f t="shared" si="0"/>
        <v>01: 21</v>
      </c>
      <c r="E11">
        <v>60</v>
      </c>
      <c r="F11">
        <v>21</v>
      </c>
      <c r="G11">
        <f t="shared" si="1"/>
        <v>81</v>
      </c>
      <c r="H11" t="s">
        <v>53</v>
      </c>
      <c r="I11" t="s">
        <v>7</v>
      </c>
      <c r="J11" t="s">
        <v>8</v>
      </c>
    </row>
    <row r="12" spans="1:10" hidden="1" x14ac:dyDescent="0.2">
      <c r="A12" t="s">
        <v>13</v>
      </c>
      <c r="B12" s="1">
        <v>44768.494444444441</v>
      </c>
      <c r="C12" s="1">
        <v>44768.495983796296</v>
      </c>
      <c r="D12" t="str">
        <f t="shared" si="0"/>
        <v>02: 13</v>
      </c>
      <c r="E12">
        <v>120</v>
      </c>
      <c r="F12">
        <v>13</v>
      </c>
      <c r="G12">
        <f t="shared" si="1"/>
        <v>133</v>
      </c>
      <c r="H12" t="s">
        <v>53</v>
      </c>
      <c r="I12" t="s">
        <v>7</v>
      </c>
      <c r="J12" t="s">
        <v>9</v>
      </c>
    </row>
    <row r="13" spans="1:10" hidden="1" x14ac:dyDescent="0.2">
      <c r="A13" t="s">
        <v>13</v>
      </c>
      <c r="B13" s="1">
        <v>44768.49722222222</v>
      </c>
      <c r="C13" s="1">
        <v>44768.498935185184</v>
      </c>
      <c r="D13" t="str">
        <f t="shared" si="0"/>
        <v>02: 28</v>
      </c>
      <c r="E13">
        <v>120</v>
      </c>
      <c r="F13">
        <v>28</v>
      </c>
      <c r="G13">
        <f t="shared" si="1"/>
        <v>148</v>
      </c>
      <c r="H13" t="s">
        <v>53</v>
      </c>
      <c r="I13" t="s">
        <v>7</v>
      </c>
      <c r="J13" t="s">
        <v>10</v>
      </c>
    </row>
    <row r="14" spans="1:10" hidden="1" x14ac:dyDescent="0.2">
      <c r="A14" t="s">
        <v>14</v>
      </c>
      <c r="B14" s="1">
        <v>44768.518750000003</v>
      </c>
      <c r="C14" s="1">
        <v>44768.52076388889</v>
      </c>
      <c r="D14" t="str">
        <f t="shared" si="0"/>
        <v>02: 54</v>
      </c>
      <c r="E14">
        <v>120</v>
      </c>
      <c r="F14">
        <v>54</v>
      </c>
      <c r="G14">
        <f t="shared" si="1"/>
        <v>174</v>
      </c>
      <c r="H14" t="s">
        <v>53</v>
      </c>
      <c r="I14" t="s">
        <v>7</v>
      </c>
      <c r="J14" t="s">
        <v>8</v>
      </c>
    </row>
    <row r="15" spans="1:10" hidden="1" x14ac:dyDescent="0.2">
      <c r="A15" t="s">
        <v>14</v>
      </c>
      <c r="B15" s="1">
        <v>44768.520833333336</v>
      </c>
      <c r="C15" s="1">
        <v>44768.526134259257</v>
      </c>
      <c r="D15" t="str">
        <f t="shared" si="0"/>
        <v>07: 38</v>
      </c>
      <c r="E15">
        <v>420</v>
      </c>
      <c r="F15">
        <v>38</v>
      </c>
      <c r="G15">
        <f t="shared" si="1"/>
        <v>458</v>
      </c>
      <c r="H15" t="s">
        <v>53</v>
      </c>
      <c r="I15" t="s">
        <v>7</v>
      </c>
      <c r="J15" t="s">
        <v>9</v>
      </c>
    </row>
    <row r="16" spans="1:10" hidden="1" x14ac:dyDescent="0.2">
      <c r="A16" t="s">
        <v>14</v>
      </c>
      <c r="B16" s="1">
        <v>44768.527777777781</v>
      </c>
      <c r="C16" s="1">
        <v>44768.528726851851</v>
      </c>
      <c r="D16" t="str">
        <f t="shared" si="0"/>
        <v>01: 22</v>
      </c>
      <c r="E16">
        <v>60</v>
      </c>
      <c r="F16">
        <v>22</v>
      </c>
      <c r="G16">
        <f t="shared" si="1"/>
        <v>82</v>
      </c>
      <c r="H16" t="s">
        <v>53</v>
      </c>
      <c r="I16" t="s">
        <v>7</v>
      </c>
      <c r="J16" t="s">
        <v>10</v>
      </c>
    </row>
    <row r="17" spans="1:10" hidden="1" x14ac:dyDescent="0.2">
      <c r="A17" t="s">
        <v>15</v>
      </c>
      <c r="B17" s="1">
        <v>44768.536805555559</v>
      </c>
      <c r="C17" s="1">
        <v>44768.537951388891</v>
      </c>
      <c r="D17" t="str">
        <f t="shared" si="0"/>
        <v>01: 39</v>
      </c>
      <c r="E17">
        <v>60</v>
      </c>
      <c r="F17">
        <v>39</v>
      </c>
      <c r="G17">
        <f t="shared" si="1"/>
        <v>99</v>
      </c>
      <c r="H17" t="s">
        <v>53</v>
      </c>
      <c r="I17" t="s">
        <v>7</v>
      </c>
      <c r="J17" t="s">
        <v>8</v>
      </c>
    </row>
    <row r="18" spans="1:10" hidden="1" x14ac:dyDescent="0.2">
      <c r="A18" t="s">
        <v>15</v>
      </c>
      <c r="B18" s="1">
        <v>44768.538888888892</v>
      </c>
      <c r="C18" s="1">
        <v>44768.54146990741</v>
      </c>
      <c r="D18" t="str">
        <f t="shared" si="0"/>
        <v>03: 43</v>
      </c>
      <c r="E18">
        <v>180</v>
      </c>
      <c r="F18">
        <v>43</v>
      </c>
      <c r="G18">
        <f t="shared" si="1"/>
        <v>223</v>
      </c>
      <c r="H18" t="s">
        <v>53</v>
      </c>
      <c r="I18" t="s">
        <v>7</v>
      </c>
      <c r="J18" t="s">
        <v>9</v>
      </c>
    </row>
    <row r="19" spans="1:10" hidden="1" x14ac:dyDescent="0.2">
      <c r="A19" t="s">
        <v>15</v>
      </c>
      <c r="B19" s="1">
        <v>44768.542361111111</v>
      </c>
      <c r="C19" s="1">
        <v>44768.544178240743</v>
      </c>
      <c r="D19" t="str">
        <f t="shared" si="0"/>
        <v>02: 37</v>
      </c>
      <c r="E19">
        <v>120</v>
      </c>
      <c r="F19">
        <v>37</v>
      </c>
      <c r="G19">
        <f t="shared" si="1"/>
        <v>157</v>
      </c>
      <c r="H19" t="s">
        <v>53</v>
      </c>
      <c r="I19" t="s">
        <v>7</v>
      </c>
      <c r="J19" t="s">
        <v>10</v>
      </c>
    </row>
    <row r="20" spans="1:10" hidden="1" x14ac:dyDescent="0.2">
      <c r="A20" t="s">
        <v>16</v>
      </c>
      <c r="B20" s="1">
        <v>44768.602777777778</v>
      </c>
      <c r="C20" s="1">
        <v>44768.605474537035</v>
      </c>
      <c r="D20" t="str">
        <f t="shared" si="0"/>
        <v>03: 53</v>
      </c>
      <c r="E20">
        <v>180</v>
      </c>
      <c r="F20">
        <v>53</v>
      </c>
      <c r="G20">
        <f t="shared" si="1"/>
        <v>233</v>
      </c>
      <c r="H20" t="s">
        <v>53</v>
      </c>
      <c r="I20" t="s">
        <v>7</v>
      </c>
      <c r="J20" t="s">
        <v>8</v>
      </c>
    </row>
    <row r="21" spans="1:10" hidden="1" x14ac:dyDescent="0.2">
      <c r="A21" t="s">
        <v>16</v>
      </c>
      <c r="B21" s="1">
        <v>44768.605555555558</v>
      </c>
      <c r="C21" s="1">
        <v>44768.609340277777</v>
      </c>
      <c r="D21" t="str">
        <f t="shared" si="0"/>
        <v>05: 27</v>
      </c>
      <c r="E21">
        <v>300</v>
      </c>
      <c r="F21">
        <v>27</v>
      </c>
      <c r="G21">
        <f t="shared" si="1"/>
        <v>327</v>
      </c>
      <c r="H21" t="s">
        <v>53</v>
      </c>
      <c r="I21" t="s">
        <v>7</v>
      </c>
      <c r="J21" t="s">
        <v>9</v>
      </c>
    </row>
    <row r="22" spans="1:10" hidden="1" x14ac:dyDescent="0.2">
      <c r="A22" t="s">
        <v>16</v>
      </c>
      <c r="B22" s="1">
        <v>44768.61041666667</v>
      </c>
      <c r="C22" s="1">
        <v>44768.613518518519</v>
      </c>
      <c r="D22" t="str">
        <f t="shared" si="0"/>
        <v>04: 28</v>
      </c>
      <c r="E22">
        <v>240</v>
      </c>
      <c r="F22">
        <v>28</v>
      </c>
      <c r="G22">
        <f t="shared" si="1"/>
        <v>268</v>
      </c>
      <c r="H22" t="s">
        <v>53</v>
      </c>
      <c r="I22" t="s">
        <v>7</v>
      </c>
      <c r="J22" t="s">
        <v>10</v>
      </c>
    </row>
    <row r="23" spans="1:10" hidden="1" x14ac:dyDescent="0.2">
      <c r="A23" t="s">
        <v>17</v>
      </c>
      <c r="B23" s="1">
        <v>44768.618750000001</v>
      </c>
      <c r="C23" s="1">
        <v>44768.620810185188</v>
      </c>
      <c r="D23" t="str">
        <f t="shared" si="0"/>
        <v>02: 58</v>
      </c>
      <c r="E23">
        <v>120</v>
      </c>
      <c r="F23">
        <v>58</v>
      </c>
      <c r="G23">
        <f t="shared" si="1"/>
        <v>178</v>
      </c>
      <c r="H23" t="s">
        <v>53</v>
      </c>
      <c r="I23" t="s">
        <v>7</v>
      </c>
      <c r="J23" t="s">
        <v>8</v>
      </c>
    </row>
    <row r="24" spans="1:10" hidden="1" x14ac:dyDescent="0.2">
      <c r="A24" t="s">
        <v>17</v>
      </c>
      <c r="B24" s="1">
        <v>44768.621527777781</v>
      </c>
      <c r="C24" s="1">
        <v>44768.626122685186</v>
      </c>
      <c r="D24" t="str">
        <f t="shared" si="0"/>
        <v>06: 37</v>
      </c>
      <c r="E24">
        <v>360</v>
      </c>
      <c r="F24">
        <v>37</v>
      </c>
      <c r="G24">
        <f t="shared" si="1"/>
        <v>397</v>
      </c>
      <c r="H24" t="s">
        <v>53</v>
      </c>
      <c r="I24" t="s">
        <v>7</v>
      </c>
      <c r="J24" t="s">
        <v>9</v>
      </c>
    </row>
    <row r="25" spans="1:10" hidden="1" x14ac:dyDescent="0.2">
      <c r="A25" t="s">
        <v>17</v>
      </c>
      <c r="B25" s="1">
        <v>44768.62777777778</v>
      </c>
      <c r="C25" s="2">
        <v>44768.629814814813</v>
      </c>
      <c r="D25" t="str">
        <f t="shared" si="0"/>
        <v>02: 56</v>
      </c>
      <c r="E25">
        <v>120</v>
      </c>
      <c r="F25">
        <v>56</v>
      </c>
      <c r="G25">
        <f t="shared" si="1"/>
        <v>176</v>
      </c>
      <c r="H25" t="s">
        <v>53</v>
      </c>
      <c r="I25" t="s">
        <v>7</v>
      </c>
      <c r="J25" t="s">
        <v>10</v>
      </c>
    </row>
    <row r="26" spans="1:10" hidden="1" x14ac:dyDescent="0.2">
      <c r="A26" t="s">
        <v>18</v>
      </c>
      <c r="B26" s="1">
        <v>44768.654861111114</v>
      </c>
      <c r="C26" s="1">
        <v>44768.655995370369</v>
      </c>
      <c r="D26" t="str">
        <f t="shared" si="0"/>
        <v>01: 38</v>
      </c>
      <c r="E26">
        <v>60</v>
      </c>
      <c r="F26">
        <v>38</v>
      </c>
      <c r="G26">
        <f t="shared" si="1"/>
        <v>98</v>
      </c>
      <c r="H26" t="s">
        <v>53</v>
      </c>
      <c r="I26" t="s">
        <v>7</v>
      </c>
      <c r="J26" t="s">
        <v>8</v>
      </c>
    </row>
    <row r="27" spans="1:10" hidden="1" x14ac:dyDescent="0.2">
      <c r="A27" t="s">
        <v>18</v>
      </c>
      <c r="B27" s="1">
        <v>44768.656944444447</v>
      </c>
      <c r="C27" s="1">
        <v>44768.659502314818</v>
      </c>
      <c r="D27" t="str">
        <f t="shared" si="0"/>
        <v>03: 41</v>
      </c>
      <c r="E27">
        <v>180</v>
      </c>
      <c r="F27">
        <v>41</v>
      </c>
      <c r="G27">
        <f t="shared" si="1"/>
        <v>221</v>
      </c>
      <c r="H27" t="s">
        <v>53</v>
      </c>
      <c r="I27" t="s">
        <v>7</v>
      </c>
      <c r="J27" t="s">
        <v>9</v>
      </c>
    </row>
    <row r="28" spans="1:10" hidden="1" x14ac:dyDescent="0.2">
      <c r="A28" t="s">
        <v>18</v>
      </c>
      <c r="B28" s="1">
        <v>44768.661111111112</v>
      </c>
      <c r="C28" s="1">
        <v>44768.663124999999</v>
      </c>
      <c r="D28" t="str">
        <f t="shared" si="0"/>
        <v>02: 54</v>
      </c>
      <c r="E28">
        <v>120</v>
      </c>
      <c r="F28">
        <v>54</v>
      </c>
      <c r="G28">
        <f t="shared" si="1"/>
        <v>174</v>
      </c>
      <c r="H28" t="s">
        <v>53</v>
      </c>
      <c r="I28" t="s">
        <v>7</v>
      </c>
      <c r="J28" t="s">
        <v>10</v>
      </c>
    </row>
    <row r="29" spans="1:10" hidden="1" x14ac:dyDescent="0.2">
      <c r="A29" t="s">
        <v>19</v>
      </c>
      <c r="B29" s="1">
        <v>44768.675694444442</v>
      </c>
      <c r="C29" s="1">
        <v>44768.676921296297</v>
      </c>
      <c r="D29" t="str">
        <f t="shared" si="0"/>
        <v>01: 46</v>
      </c>
      <c r="E29">
        <v>60</v>
      </c>
      <c r="F29">
        <v>46</v>
      </c>
      <c r="G29">
        <f t="shared" si="1"/>
        <v>106</v>
      </c>
      <c r="H29" t="s">
        <v>53</v>
      </c>
      <c r="I29" t="s">
        <v>7</v>
      </c>
      <c r="J29" t="s">
        <v>8</v>
      </c>
    </row>
    <row r="30" spans="1:10" hidden="1" x14ac:dyDescent="0.2">
      <c r="A30" t="s">
        <v>19</v>
      </c>
      <c r="B30" s="1">
        <v>44768.677777777775</v>
      </c>
      <c r="C30" s="1">
        <v>44768.682233796295</v>
      </c>
      <c r="D30" t="str">
        <f t="shared" si="0"/>
        <v>06: 25</v>
      </c>
      <c r="E30">
        <v>360</v>
      </c>
      <c r="F30">
        <v>25</v>
      </c>
      <c r="G30">
        <f t="shared" si="1"/>
        <v>385</v>
      </c>
      <c r="H30" t="s">
        <v>53</v>
      </c>
      <c r="I30" t="s">
        <v>7</v>
      </c>
      <c r="J30" t="s">
        <v>9</v>
      </c>
    </row>
    <row r="31" spans="1:10" hidden="1" x14ac:dyDescent="0.2">
      <c r="A31" t="s">
        <v>19</v>
      </c>
      <c r="B31" s="1">
        <v>44768.684027777781</v>
      </c>
      <c r="C31" s="1">
        <v>44768.68582175926</v>
      </c>
      <c r="D31" t="str">
        <f t="shared" si="0"/>
        <v>02: 35</v>
      </c>
      <c r="E31">
        <v>120</v>
      </c>
      <c r="F31">
        <v>35</v>
      </c>
      <c r="G31">
        <f t="shared" si="1"/>
        <v>155</v>
      </c>
      <c r="H31" t="s">
        <v>53</v>
      </c>
      <c r="I31" t="s">
        <v>7</v>
      </c>
      <c r="J31" t="s">
        <v>10</v>
      </c>
    </row>
    <row r="32" spans="1:10" hidden="1" x14ac:dyDescent="0.2">
      <c r="A32" t="s">
        <v>20</v>
      </c>
      <c r="B32" s="1">
        <v>44770.536111111112</v>
      </c>
      <c r="C32" s="1">
        <v>44770.53765046296</v>
      </c>
      <c r="D32" t="str">
        <f t="shared" si="0"/>
        <v>02: 13</v>
      </c>
      <c r="E32">
        <v>120</v>
      </c>
      <c r="F32">
        <v>13</v>
      </c>
      <c r="G32">
        <f t="shared" si="1"/>
        <v>133</v>
      </c>
      <c r="H32" t="s">
        <v>53</v>
      </c>
      <c r="I32" t="s">
        <v>7</v>
      </c>
      <c r="J32" t="s">
        <v>8</v>
      </c>
    </row>
    <row r="33" spans="1:10" hidden="1" x14ac:dyDescent="0.2">
      <c r="A33" t="s">
        <v>20</v>
      </c>
      <c r="B33" s="1">
        <v>44770.538888888892</v>
      </c>
      <c r="C33" s="1">
        <v>44770.544849537036</v>
      </c>
      <c r="D33" t="str">
        <f t="shared" si="0"/>
        <v>08: 35</v>
      </c>
      <c r="E33">
        <v>480</v>
      </c>
      <c r="F33">
        <v>35</v>
      </c>
      <c r="G33">
        <f t="shared" si="1"/>
        <v>515</v>
      </c>
      <c r="H33" t="s">
        <v>53</v>
      </c>
      <c r="I33" t="s">
        <v>7</v>
      </c>
      <c r="J33" t="s">
        <v>9</v>
      </c>
    </row>
    <row r="34" spans="1:10" hidden="1" x14ac:dyDescent="0.2">
      <c r="A34" t="s">
        <v>20</v>
      </c>
      <c r="B34" s="1">
        <v>44770.54583333333</v>
      </c>
      <c r="C34" s="1">
        <v>44770.548217592594</v>
      </c>
      <c r="D34" t="str">
        <f t="shared" si="0"/>
        <v>03: 26</v>
      </c>
      <c r="E34">
        <v>180</v>
      </c>
      <c r="F34">
        <v>26</v>
      </c>
      <c r="G34">
        <f t="shared" si="1"/>
        <v>206</v>
      </c>
      <c r="H34" t="s">
        <v>53</v>
      </c>
      <c r="I34" t="s">
        <v>7</v>
      </c>
      <c r="J34" t="s">
        <v>10</v>
      </c>
    </row>
    <row r="35" spans="1:10" hidden="1" x14ac:dyDescent="0.2">
      <c r="A35" t="s">
        <v>21</v>
      </c>
      <c r="B35" s="1">
        <v>44769.442361111112</v>
      </c>
      <c r="C35" s="1">
        <v>44769.442974537036</v>
      </c>
      <c r="D35" t="str">
        <f t="shared" si="0"/>
        <v>00: 53</v>
      </c>
      <c r="E35">
        <v>0</v>
      </c>
      <c r="F35">
        <v>53</v>
      </c>
      <c r="G35">
        <f>SUM(E35+F35)</f>
        <v>53</v>
      </c>
      <c r="H35" t="s">
        <v>10</v>
      </c>
      <c r="I35" t="s">
        <v>10</v>
      </c>
      <c r="J35" t="s">
        <v>8</v>
      </c>
    </row>
    <row r="36" spans="1:10" hidden="1" x14ac:dyDescent="0.2">
      <c r="A36" t="s">
        <v>21</v>
      </c>
      <c r="B36" s="1">
        <v>44769.445138888892</v>
      </c>
      <c r="C36" s="1">
        <v>44769.44699074074</v>
      </c>
      <c r="D36" t="str">
        <f t="shared" si="0"/>
        <v>02: 40</v>
      </c>
      <c r="E36">
        <v>120</v>
      </c>
      <c r="F36">
        <v>40</v>
      </c>
      <c r="G36">
        <f t="shared" ref="G36:G58" si="2">SUM(E36+F36)</f>
        <v>160</v>
      </c>
      <c r="H36" t="s">
        <v>10</v>
      </c>
      <c r="I36" t="s">
        <v>10</v>
      </c>
      <c r="J36" t="s">
        <v>9</v>
      </c>
    </row>
    <row r="37" spans="1:10" hidden="1" x14ac:dyDescent="0.2">
      <c r="A37" t="s">
        <v>22</v>
      </c>
      <c r="B37" s="1">
        <v>44769.464583333334</v>
      </c>
      <c r="C37" s="1">
        <v>44769.465474537035</v>
      </c>
      <c r="D37" t="str">
        <f t="shared" si="0"/>
        <v>01: 17</v>
      </c>
      <c r="E37">
        <v>60</v>
      </c>
      <c r="F37">
        <v>17</v>
      </c>
      <c r="G37">
        <f t="shared" si="2"/>
        <v>77</v>
      </c>
      <c r="H37" t="s">
        <v>10</v>
      </c>
      <c r="I37" t="s">
        <v>10</v>
      </c>
      <c r="J37" t="s">
        <v>8</v>
      </c>
    </row>
    <row r="38" spans="1:10" hidden="1" x14ac:dyDescent="0.2">
      <c r="A38" t="s">
        <v>22</v>
      </c>
      <c r="B38" s="1">
        <v>44769.466666666667</v>
      </c>
      <c r="C38" s="1">
        <v>44769.471400462964</v>
      </c>
      <c r="D38" t="str">
        <f t="shared" si="0"/>
        <v>06: 49</v>
      </c>
      <c r="E38">
        <v>360</v>
      </c>
      <c r="F38">
        <v>49</v>
      </c>
      <c r="G38">
        <f t="shared" si="2"/>
        <v>409</v>
      </c>
      <c r="H38" t="s">
        <v>10</v>
      </c>
      <c r="I38" t="s">
        <v>10</v>
      </c>
      <c r="J38" t="s">
        <v>9</v>
      </c>
    </row>
    <row r="39" spans="1:10" hidden="1" x14ac:dyDescent="0.2">
      <c r="A39" t="s">
        <v>23</v>
      </c>
      <c r="B39" s="1">
        <v>44769.474999999999</v>
      </c>
      <c r="C39" s="1">
        <v>44769.475578703707</v>
      </c>
      <c r="D39" t="str">
        <f t="shared" si="0"/>
        <v>00: 50</v>
      </c>
      <c r="E39">
        <v>0</v>
      </c>
      <c r="F39">
        <v>50</v>
      </c>
      <c r="G39">
        <f t="shared" si="2"/>
        <v>50</v>
      </c>
      <c r="H39" t="s">
        <v>10</v>
      </c>
      <c r="I39" t="s">
        <v>10</v>
      </c>
      <c r="J39" t="s">
        <v>8</v>
      </c>
    </row>
    <row r="40" spans="1:10" hidden="1" x14ac:dyDescent="0.2">
      <c r="A40" t="s">
        <v>23</v>
      </c>
      <c r="B40" s="1">
        <v>44769.478472222225</v>
      </c>
      <c r="C40" s="1">
        <v>44769.480706018519</v>
      </c>
      <c r="D40" t="str">
        <f t="shared" si="0"/>
        <v>03: 13</v>
      </c>
      <c r="E40">
        <v>180</v>
      </c>
      <c r="F40">
        <v>13</v>
      </c>
      <c r="G40">
        <f t="shared" si="2"/>
        <v>193</v>
      </c>
      <c r="H40" t="s">
        <v>10</v>
      </c>
      <c r="I40" t="s">
        <v>10</v>
      </c>
      <c r="J40" t="s">
        <v>9</v>
      </c>
    </row>
    <row r="41" spans="1:10" hidden="1" x14ac:dyDescent="0.2">
      <c r="A41" t="s">
        <v>24</v>
      </c>
      <c r="B41" s="1">
        <v>44769.486111111109</v>
      </c>
      <c r="C41" s="1">
        <v>44769.487071759257</v>
      </c>
      <c r="D41" t="str">
        <f t="shared" si="0"/>
        <v>01: 23</v>
      </c>
      <c r="E41">
        <v>60</v>
      </c>
      <c r="F41">
        <v>23</v>
      </c>
      <c r="G41">
        <f t="shared" si="2"/>
        <v>83</v>
      </c>
      <c r="H41" t="s">
        <v>10</v>
      </c>
      <c r="I41" t="s">
        <v>10</v>
      </c>
      <c r="J41" t="s">
        <v>8</v>
      </c>
    </row>
    <row r="42" spans="1:10" hidden="1" x14ac:dyDescent="0.2">
      <c r="A42" t="s">
        <v>24</v>
      </c>
      <c r="B42" s="1">
        <v>44769.488194444442</v>
      </c>
      <c r="C42" s="1">
        <v>44769.491655092592</v>
      </c>
      <c r="D42" t="str">
        <f t="shared" si="0"/>
        <v>04: 59</v>
      </c>
      <c r="E42">
        <v>240</v>
      </c>
      <c r="F42">
        <v>59</v>
      </c>
      <c r="G42">
        <f t="shared" si="2"/>
        <v>299</v>
      </c>
      <c r="H42" t="s">
        <v>10</v>
      </c>
      <c r="I42" t="s">
        <v>10</v>
      </c>
      <c r="J42" t="s">
        <v>9</v>
      </c>
    </row>
    <row r="43" spans="1:10" hidden="1" x14ac:dyDescent="0.2">
      <c r="A43" t="s">
        <v>25</v>
      </c>
      <c r="B43" s="1">
        <v>44769.499305555553</v>
      </c>
      <c r="C43" s="1">
        <v>44769.50068287037</v>
      </c>
      <c r="D43" t="str">
        <f t="shared" si="0"/>
        <v>01: 59</v>
      </c>
      <c r="E43">
        <v>60</v>
      </c>
      <c r="F43">
        <v>59</v>
      </c>
      <c r="G43">
        <f t="shared" si="2"/>
        <v>119</v>
      </c>
      <c r="H43" t="s">
        <v>10</v>
      </c>
      <c r="I43" t="s">
        <v>10</v>
      </c>
      <c r="J43" t="s">
        <v>8</v>
      </c>
    </row>
    <row r="44" spans="1:10" hidden="1" x14ac:dyDescent="0.2">
      <c r="A44" t="s">
        <v>25</v>
      </c>
      <c r="B44" s="1">
        <v>44769.500694444447</v>
      </c>
      <c r="C44" s="1">
        <v>44769.501944444448</v>
      </c>
      <c r="D44" t="str">
        <f t="shared" si="0"/>
        <v>01: 48</v>
      </c>
      <c r="E44">
        <v>60</v>
      </c>
      <c r="F44">
        <v>48</v>
      </c>
      <c r="G44">
        <f t="shared" si="2"/>
        <v>108</v>
      </c>
      <c r="H44" t="s">
        <v>10</v>
      </c>
      <c r="I44" t="s">
        <v>10</v>
      </c>
      <c r="J44" t="s">
        <v>9</v>
      </c>
    </row>
    <row r="45" spans="1:10" hidden="1" x14ac:dyDescent="0.2">
      <c r="A45" t="s">
        <v>26</v>
      </c>
      <c r="B45" s="1">
        <v>44769.506249999999</v>
      </c>
      <c r="C45" s="1">
        <v>44769.507650462961</v>
      </c>
      <c r="D45" t="str">
        <f t="shared" si="0"/>
        <v>02: 01</v>
      </c>
      <c r="E45">
        <v>120</v>
      </c>
      <c r="F45">
        <v>1</v>
      </c>
      <c r="G45">
        <f t="shared" si="2"/>
        <v>121</v>
      </c>
      <c r="H45" t="s">
        <v>10</v>
      </c>
      <c r="I45" t="s">
        <v>10</v>
      </c>
      <c r="J45" t="s">
        <v>8</v>
      </c>
    </row>
    <row r="46" spans="1:10" hidden="1" x14ac:dyDescent="0.2">
      <c r="A46" t="s">
        <v>26</v>
      </c>
      <c r="B46" s="1">
        <v>44769.509722222225</v>
      </c>
      <c r="C46" s="1">
        <v>44769.514108796298</v>
      </c>
      <c r="D46" t="str">
        <f t="shared" si="0"/>
        <v>06: 19</v>
      </c>
      <c r="E46">
        <v>360</v>
      </c>
      <c r="F46">
        <v>19</v>
      </c>
      <c r="G46">
        <f t="shared" si="2"/>
        <v>379</v>
      </c>
      <c r="H46" t="s">
        <v>10</v>
      </c>
      <c r="I46" t="s">
        <v>10</v>
      </c>
      <c r="J46" t="s">
        <v>9</v>
      </c>
    </row>
    <row r="47" spans="1:10" hidden="1" x14ac:dyDescent="0.2">
      <c r="A47" t="s">
        <v>27</v>
      </c>
      <c r="B47" s="1">
        <v>44769.580555555556</v>
      </c>
      <c r="C47" s="1">
        <v>44769.581643518519</v>
      </c>
      <c r="D47" t="str">
        <f t="shared" si="0"/>
        <v>01: 34</v>
      </c>
      <c r="E47">
        <v>60</v>
      </c>
      <c r="F47">
        <v>34</v>
      </c>
      <c r="G47">
        <f t="shared" si="2"/>
        <v>94</v>
      </c>
      <c r="H47" t="s">
        <v>10</v>
      </c>
      <c r="I47" t="s">
        <v>10</v>
      </c>
      <c r="J47" t="s">
        <v>8</v>
      </c>
    </row>
    <row r="48" spans="1:10" hidden="1" x14ac:dyDescent="0.2">
      <c r="A48" t="s">
        <v>27</v>
      </c>
      <c r="B48" s="1">
        <v>44769.582638888889</v>
      </c>
      <c r="C48" s="1">
        <v>44769.589733796296</v>
      </c>
      <c r="D48" t="str">
        <f t="shared" si="0"/>
        <v>10: 13</v>
      </c>
      <c r="E48">
        <v>600</v>
      </c>
      <c r="F48">
        <v>13</v>
      </c>
      <c r="G48">
        <f t="shared" si="2"/>
        <v>613</v>
      </c>
      <c r="H48" t="s">
        <v>10</v>
      </c>
      <c r="I48" t="s">
        <v>10</v>
      </c>
      <c r="J48" t="s">
        <v>9</v>
      </c>
    </row>
    <row r="49" spans="1:10" hidden="1" x14ac:dyDescent="0.2">
      <c r="A49" t="s">
        <v>28</v>
      </c>
      <c r="B49" s="1">
        <v>44769.603472222225</v>
      </c>
      <c r="C49" s="1">
        <v>44769.604814814818</v>
      </c>
      <c r="D49" t="str">
        <f t="shared" si="0"/>
        <v>01: 56</v>
      </c>
      <c r="E49">
        <v>60</v>
      </c>
      <c r="F49">
        <v>56</v>
      </c>
      <c r="G49">
        <f t="shared" si="2"/>
        <v>116</v>
      </c>
      <c r="H49" t="s">
        <v>10</v>
      </c>
      <c r="I49" t="s">
        <v>10</v>
      </c>
      <c r="J49" t="s">
        <v>8</v>
      </c>
    </row>
    <row r="50" spans="1:10" hidden="1" x14ac:dyDescent="0.2">
      <c r="A50" t="s">
        <v>28</v>
      </c>
      <c r="B50" s="1">
        <v>44769.604861111111</v>
      </c>
      <c r="C50" s="1">
        <v>44769.606319444443</v>
      </c>
      <c r="D50" t="str">
        <f t="shared" si="0"/>
        <v>02: 06</v>
      </c>
      <c r="E50">
        <v>120</v>
      </c>
      <c r="F50">
        <v>6</v>
      </c>
      <c r="G50">
        <f t="shared" si="2"/>
        <v>126</v>
      </c>
      <c r="H50" t="s">
        <v>10</v>
      </c>
      <c r="I50" t="s">
        <v>10</v>
      </c>
      <c r="J50" t="s">
        <v>9</v>
      </c>
    </row>
    <row r="51" spans="1:10" hidden="1" x14ac:dyDescent="0.2">
      <c r="A51" t="s">
        <v>29</v>
      </c>
      <c r="B51" s="1">
        <v>44769.629166666666</v>
      </c>
      <c r="C51" s="1">
        <v>44769.629629629628</v>
      </c>
      <c r="D51" t="str">
        <f t="shared" si="0"/>
        <v>00: 40</v>
      </c>
      <c r="E51">
        <v>0</v>
      </c>
      <c r="F51">
        <v>40</v>
      </c>
      <c r="G51">
        <f t="shared" si="2"/>
        <v>40</v>
      </c>
      <c r="H51" t="s">
        <v>10</v>
      </c>
      <c r="I51" t="s">
        <v>10</v>
      </c>
      <c r="J51" t="s">
        <v>8</v>
      </c>
    </row>
    <row r="52" spans="1:10" hidden="1" x14ac:dyDescent="0.2">
      <c r="A52" t="s">
        <v>29</v>
      </c>
      <c r="B52" s="1">
        <v>44769.630555555559</v>
      </c>
      <c r="C52" s="1">
        <v>44769.637962962966</v>
      </c>
      <c r="D52" t="str">
        <f t="shared" si="0"/>
        <v>10: 40</v>
      </c>
      <c r="E52">
        <v>600</v>
      </c>
      <c r="F52">
        <v>40</v>
      </c>
      <c r="G52">
        <f t="shared" si="2"/>
        <v>640</v>
      </c>
      <c r="H52" t="s">
        <v>10</v>
      </c>
      <c r="I52" t="s">
        <v>10</v>
      </c>
      <c r="J52" t="s">
        <v>9</v>
      </c>
    </row>
    <row r="53" spans="1:10" hidden="1" x14ac:dyDescent="0.2">
      <c r="A53" t="s">
        <v>30</v>
      </c>
      <c r="B53" s="1">
        <v>44769.644444444442</v>
      </c>
      <c r="C53" s="1">
        <v>44769.645613425928</v>
      </c>
      <c r="D53" t="str">
        <f t="shared" si="0"/>
        <v>01: 41</v>
      </c>
      <c r="E53">
        <v>60</v>
      </c>
      <c r="F53">
        <v>41</v>
      </c>
      <c r="G53">
        <f t="shared" si="2"/>
        <v>101</v>
      </c>
      <c r="H53" t="s">
        <v>10</v>
      </c>
      <c r="I53" t="s">
        <v>10</v>
      </c>
      <c r="J53" t="s">
        <v>8</v>
      </c>
    </row>
    <row r="54" spans="1:10" hidden="1" x14ac:dyDescent="0.2">
      <c r="A54" t="s">
        <v>30</v>
      </c>
      <c r="B54" s="1">
        <v>44769.647916666669</v>
      </c>
      <c r="C54" s="1">
        <v>44769.655277777776</v>
      </c>
      <c r="D54" t="str">
        <f t="shared" si="0"/>
        <v>10: 36</v>
      </c>
      <c r="E54">
        <v>600</v>
      </c>
      <c r="F54">
        <v>36</v>
      </c>
      <c r="G54">
        <f t="shared" si="2"/>
        <v>636</v>
      </c>
      <c r="H54" t="s">
        <v>10</v>
      </c>
      <c r="I54" t="s">
        <v>10</v>
      </c>
      <c r="J54" t="s">
        <v>9</v>
      </c>
    </row>
    <row r="55" spans="1:10" hidden="1" x14ac:dyDescent="0.2">
      <c r="A55" t="s">
        <v>31</v>
      </c>
      <c r="B55" s="1">
        <v>44770.504166666666</v>
      </c>
      <c r="C55" s="1">
        <v>44770.505555555559</v>
      </c>
      <c r="D55" t="str">
        <f t="shared" si="0"/>
        <v>02: 00</v>
      </c>
      <c r="E55">
        <v>120</v>
      </c>
      <c r="F55">
        <v>0</v>
      </c>
      <c r="G55">
        <f t="shared" si="2"/>
        <v>120</v>
      </c>
      <c r="H55" t="s">
        <v>10</v>
      </c>
      <c r="I55" t="s">
        <v>10</v>
      </c>
      <c r="J55" t="s">
        <v>8</v>
      </c>
    </row>
    <row r="56" spans="1:10" hidden="1" x14ac:dyDescent="0.2">
      <c r="A56" t="s">
        <v>31</v>
      </c>
      <c r="B56" s="1">
        <v>44770.506944444445</v>
      </c>
      <c r="C56" s="1">
        <v>44770.510185185187</v>
      </c>
      <c r="D56" t="str">
        <f t="shared" si="0"/>
        <v>04: 40</v>
      </c>
      <c r="E56">
        <v>240</v>
      </c>
      <c r="F56">
        <v>40</v>
      </c>
      <c r="G56">
        <f t="shared" si="2"/>
        <v>280</v>
      </c>
      <c r="H56" t="s">
        <v>10</v>
      </c>
      <c r="I56" t="s">
        <v>10</v>
      </c>
      <c r="J56" t="s">
        <v>9</v>
      </c>
    </row>
    <row r="57" spans="1:10" hidden="1" x14ac:dyDescent="0.2">
      <c r="A57" t="s">
        <v>31</v>
      </c>
      <c r="B57" s="1">
        <v>44770.513194444444</v>
      </c>
      <c r="C57" s="1">
        <v>44770.513969907406</v>
      </c>
      <c r="D57" t="str">
        <f t="shared" si="0"/>
        <v>01: 07</v>
      </c>
      <c r="E57">
        <v>60</v>
      </c>
      <c r="F57">
        <v>7</v>
      </c>
      <c r="G57">
        <f t="shared" si="2"/>
        <v>67</v>
      </c>
      <c r="H57" t="s">
        <v>10</v>
      </c>
      <c r="I57" t="s">
        <v>10</v>
      </c>
      <c r="J57" t="s">
        <v>8</v>
      </c>
    </row>
    <row r="58" spans="1:10" hidden="1" x14ac:dyDescent="0.2">
      <c r="A58" t="s">
        <v>31</v>
      </c>
      <c r="B58" s="1">
        <v>44770.51458333333</v>
      </c>
      <c r="C58" s="1">
        <v>44770.517523148148</v>
      </c>
      <c r="D58" t="str">
        <f t="shared" si="0"/>
        <v>04: 14</v>
      </c>
      <c r="E58">
        <v>240</v>
      </c>
      <c r="F58">
        <v>14</v>
      </c>
      <c r="G58">
        <f t="shared" si="2"/>
        <v>254</v>
      </c>
      <c r="H58" t="s">
        <v>10</v>
      </c>
      <c r="I58" t="s">
        <v>10</v>
      </c>
      <c r="J58" t="s">
        <v>9</v>
      </c>
    </row>
    <row r="59" spans="1:10" hidden="1" x14ac:dyDescent="0.2">
      <c r="A59" t="s">
        <v>32</v>
      </c>
      <c r="B59" s="1">
        <v>44771.442361111112</v>
      </c>
      <c r="C59" s="1">
        <v>44771.444282407407</v>
      </c>
      <c r="D59" t="str">
        <f t="shared" si="0"/>
        <v>02: 46</v>
      </c>
      <c r="E59">
        <v>120</v>
      </c>
      <c r="F59">
        <v>46</v>
      </c>
      <c r="G59">
        <f>SUM(E59,F59)</f>
        <v>166</v>
      </c>
      <c r="H59" t="s">
        <v>53</v>
      </c>
      <c r="I59" t="s">
        <v>51</v>
      </c>
      <c r="J59" t="s">
        <v>8</v>
      </c>
    </row>
    <row r="60" spans="1:10" hidden="1" x14ac:dyDescent="0.2">
      <c r="A60" t="s">
        <v>32</v>
      </c>
      <c r="B60" s="1">
        <v>44771.444444444445</v>
      </c>
      <c r="C60" s="1">
        <v>44771.446006944447</v>
      </c>
      <c r="D60" t="str">
        <f t="shared" si="0"/>
        <v>02: 15</v>
      </c>
      <c r="E60">
        <v>120</v>
      </c>
      <c r="F60">
        <v>15</v>
      </c>
      <c r="G60">
        <f t="shared" ref="G60:G105" si="3">SUM(E60,F60)</f>
        <v>135</v>
      </c>
      <c r="H60" t="s">
        <v>53</v>
      </c>
      <c r="I60" t="s">
        <v>51</v>
      </c>
      <c r="J60" t="s">
        <v>9</v>
      </c>
    </row>
    <row r="61" spans="1:10" hidden="1" x14ac:dyDescent="0.2">
      <c r="A61" t="s">
        <v>32</v>
      </c>
      <c r="B61" s="1">
        <v>44771.447222222225</v>
      </c>
      <c r="C61" s="1">
        <v>44771.449317129627</v>
      </c>
      <c r="D61" t="str">
        <f t="shared" si="0"/>
        <v>03: 01</v>
      </c>
      <c r="E61">
        <v>180</v>
      </c>
      <c r="F61">
        <v>1</v>
      </c>
      <c r="G61">
        <f t="shared" si="3"/>
        <v>181</v>
      </c>
      <c r="H61" t="s">
        <v>53</v>
      </c>
      <c r="I61" t="s">
        <v>51</v>
      </c>
      <c r="J61" t="s">
        <v>10</v>
      </c>
    </row>
    <row r="62" spans="1:10" x14ac:dyDescent="0.2">
      <c r="A62" t="s">
        <v>33</v>
      </c>
      <c r="B62" s="1">
        <v>44771.46597222222</v>
      </c>
      <c r="C62" s="1">
        <v>44771.46707175926</v>
      </c>
      <c r="D62" t="str">
        <f t="shared" si="0"/>
        <v>01: 35</v>
      </c>
      <c r="E62">
        <v>60</v>
      </c>
      <c r="F62">
        <v>35</v>
      </c>
      <c r="G62">
        <f t="shared" si="3"/>
        <v>95</v>
      </c>
      <c r="H62" t="s">
        <v>10</v>
      </c>
      <c r="I62" t="s">
        <v>51</v>
      </c>
      <c r="J62" t="s">
        <v>8</v>
      </c>
    </row>
    <row r="63" spans="1:10" hidden="1" x14ac:dyDescent="0.2">
      <c r="A63" t="s">
        <v>33</v>
      </c>
      <c r="B63" s="1">
        <v>44771.468055555553</v>
      </c>
      <c r="C63" s="1">
        <v>44771.471990740742</v>
      </c>
      <c r="D63" t="str">
        <f t="shared" si="0"/>
        <v>05: 40</v>
      </c>
      <c r="E63">
        <v>300</v>
      </c>
      <c r="F63">
        <v>40</v>
      </c>
      <c r="G63">
        <f t="shared" si="3"/>
        <v>340</v>
      </c>
      <c r="H63" t="s">
        <v>10</v>
      </c>
      <c r="I63" t="s">
        <v>51</v>
      </c>
      <c r="J63" t="s">
        <v>9</v>
      </c>
    </row>
    <row r="64" spans="1:10" hidden="1" x14ac:dyDescent="0.2">
      <c r="A64" t="s">
        <v>34</v>
      </c>
      <c r="B64" s="1">
        <v>44771.473611111112</v>
      </c>
      <c r="C64" s="1">
        <v>44771.475138888891</v>
      </c>
      <c r="D64" t="str">
        <f t="shared" si="0"/>
        <v>02: 12</v>
      </c>
      <c r="E64">
        <v>120</v>
      </c>
      <c r="F64">
        <v>12</v>
      </c>
      <c r="G64">
        <f t="shared" si="3"/>
        <v>132</v>
      </c>
      <c r="H64" t="s">
        <v>53</v>
      </c>
      <c r="I64" t="s">
        <v>51</v>
      </c>
      <c r="J64" t="s">
        <v>8</v>
      </c>
    </row>
    <row r="65" spans="1:10" hidden="1" x14ac:dyDescent="0.2">
      <c r="A65" t="s">
        <v>34</v>
      </c>
      <c r="B65" s="1">
        <v>44771.476388888892</v>
      </c>
      <c r="C65" s="1">
        <v>44771.482314814813</v>
      </c>
      <c r="D65" t="str">
        <f t="shared" si="0"/>
        <v>08: 32</v>
      </c>
      <c r="E65">
        <v>480</v>
      </c>
      <c r="F65">
        <v>32</v>
      </c>
      <c r="G65">
        <f t="shared" si="3"/>
        <v>512</v>
      </c>
      <c r="H65" t="s">
        <v>53</v>
      </c>
      <c r="I65" t="s">
        <v>51</v>
      </c>
      <c r="J65" t="s">
        <v>9</v>
      </c>
    </row>
    <row r="66" spans="1:10" hidden="1" x14ac:dyDescent="0.2">
      <c r="A66" t="s">
        <v>34</v>
      </c>
      <c r="B66" s="1">
        <v>44771.48333333333</v>
      </c>
      <c r="C66" s="1">
        <v>44771.484780092593</v>
      </c>
      <c r="D66" t="str">
        <f t="shared" si="0"/>
        <v>02: 05</v>
      </c>
      <c r="E66">
        <v>120</v>
      </c>
      <c r="F66">
        <v>5</v>
      </c>
      <c r="G66">
        <f t="shared" si="3"/>
        <v>125</v>
      </c>
      <c r="H66" t="s">
        <v>53</v>
      </c>
      <c r="I66" t="s">
        <v>51</v>
      </c>
      <c r="J66" t="s">
        <v>10</v>
      </c>
    </row>
    <row r="67" spans="1:10" hidden="1" x14ac:dyDescent="0.2">
      <c r="A67" t="s">
        <v>35</v>
      </c>
      <c r="B67" s="1">
        <v>44771.493055555555</v>
      </c>
      <c r="C67" s="1">
        <v>44771.494328703702</v>
      </c>
      <c r="D67" t="str">
        <f t="shared" si="0"/>
        <v>01: 50</v>
      </c>
      <c r="E67">
        <v>60</v>
      </c>
      <c r="F67">
        <v>50</v>
      </c>
      <c r="G67">
        <f t="shared" si="3"/>
        <v>110</v>
      </c>
      <c r="H67" t="s">
        <v>53</v>
      </c>
      <c r="I67" t="s">
        <v>51</v>
      </c>
      <c r="J67" t="s">
        <v>8</v>
      </c>
    </row>
    <row r="68" spans="1:10" hidden="1" x14ac:dyDescent="0.2">
      <c r="A68" t="s">
        <v>35</v>
      </c>
      <c r="B68" s="1">
        <v>44771.495138888888</v>
      </c>
      <c r="C68" s="1">
        <v>44771.496863425928</v>
      </c>
      <c r="D68" t="str">
        <f t="shared" ref="D68:D105" si="4">TEXT(C68-B68,"mm: ss")</f>
        <v>02: 29</v>
      </c>
      <c r="E68">
        <v>120</v>
      </c>
      <c r="F68">
        <v>29</v>
      </c>
      <c r="G68">
        <f t="shared" si="3"/>
        <v>149</v>
      </c>
      <c r="H68" t="s">
        <v>53</v>
      </c>
      <c r="I68" t="s">
        <v>51</v>
      </c>
      <c r="J68" t="s">
        <v>9</v>
      </c>
    </row>
    <row r="69" spans="1:10" hidden="1" x14ac:dyDescent="0.2">
      <c r="A69" t="s">
        <v>35</v>
      </c>
      <c r="B69" s="1">
        <v>44771.497916666667</v>
      </c>
      <c r="C69" s="1">
        <v>44771.499837962961</v>
      </c>
      <c r="D69" t="str">
        <f t="shared" si="4"/>
        <v>02: 46</v>
      </c>
      <c r="E69">
        <v>120</v>
      </c>
      <c r="F69">
        <v>46</v>
      </c>
      <c r="G69">
        <f t="shared" si="3"/>
        <v>166</v>
      </c>
      <c r="H69" t="s">
        <v>53</v>
      </c>
      <c r="I69" t="s">
        <v>51</v>
      </c>
      <c r="J69" t="s">
        <v>10</v>
      </c>
    </row>
    <row r="70" spans="1:10" hidden="1" x14ac:dyDescent="0.2">
      <c r="A70" t="s">
        <v>36</v>
      </c>
      <c r="B70" s="1">
        <v>44771.503472222219</v>
      </c>
      <c r="C70" s="1">
        <v>44771.504340277781</v>
      </c>
      <c r="D70" t="str">
        <f t="shared" si="4"/>
        <v>01: 15</v>
      </c>
      <c r="E70">
        <v>60</v>
      </c>
      <c r="F70">
        <v>15</v>
      </c>
      <c r="G70">
        <f t="shared" si="3"/>
        <v>75</v>
      </c>
      <c r="H70" t="s">
        <v>53</v>
      </c>
      <c r="I70" t="s">
        <v>51</v>
      </c>
      <c r="J70" t="s">
        <v>8</v>
      </c>
    </row>
    <row r="71" spans="1:10" hidden="1" x14ac:dyDescent="0.2">
      <c r="A71" t="s">
        <v>36</v>
      </c>
      <c r="B71" s="1">
        <v>44771.505555555559</v>
      </c>
      <c r="C71" s="1">
        <v>44771.506990740738</v>
      </c>
      <c r="D71" t="str">
        <f t="shared" si="4"/>
        <v>02: 04</v>
      </c>
      <c r="E71">
        <v>120</v>
      </c>
      <c r="F71">
        <v>4</v>
      </c>
      <c r="G71">
        <f t="shared" si="3"/>
        <v>124</v>
      </c>
      <c r="H71" t="s">
        <v>53</v>
      </c>
      <c r="I71" t="s">
        <v>51</v>
      </c>
      <c r="J71" t="s">
        <v>9</v>
      </c>
    </row>
    <row r="72" spans="1:10" hidden="1" x14ac:dyDescent="0.2">
      <c r="A72" t="s">
        <v>36</v>
      </c>
      <c r="B72" s="1">
        <v>44771.507638888892</v>
      </c>
      <c r="C72" s="1">
        <v>44771.508692129632</v>
      </c>
      <c r="D72" t="str">
        <f t="shared" si="4"/>
        <v>01: 31</v>
      </c>
      <c r="E72">
        <v>60</v>
      </c>
      <c r="F72">
        <v>31</v>
      </c>
      <c r="G72">
        <f t="shared" si="3"/>
        <v>91</v>
      </c>
      <c r="H72" t="s">
        <v>53</v>
      </c>
      <c r="I72" t="s">
        <v>51</v>
      </c>
      <c r="J72" t="s">
        <v>10</v>
      </c>
    </row>
    <row r="73" spans="1:10" hidden="1" x14ac:dyDescent="0.2">
      <c r="A73" t="s">
        <v>37</v>
      </c>
      <c r="B73" s="1">
        <v>44771.57916666667</v>
      </c>
      <c r="C73" s="1">
        <v>44771.580243055556</v>
      </c>
      <c r="D73" t="str">
        <f t="shared" si="4"/>
        <v>01: 33</v>
      </c>
      <c r="E73">
        <v>60</v>
      </c>
      <c r="F73">
        <v>33</v>
      </c>
      <c r="G73">
        <f t="shared" si="3"/>
        <v>93</v>
      </c>
      <c r="H73" t="s">
        <v>53</v>
      </c>
      <c r="I73" t="s">
        <v>51</v>
      </c>
      <c r="J73" t="s">
        <v>8</v>
      </c>
    </row>
    <row r="74" spans="1:10" hidden="1" x14ac:dyDescent="0.2">
      <c r="A74" t="s">
        <v>37</v>
      </c>
      <c r="B74" s="1">
        <v>44771.581250000003</v>
      </c>
      <c r="C74" s="1">
        <v>44771.582696759258</v>
      </c>
      <c r="D74" t="str">
        <f t="shared" si="4"/>
        <v>02: 05</v>
      </c>
      <c r="E74">
        <v>120</v>
      </c>
      <c r="F74">
        <v>5</v>
      </c>
      <c r="G74">
        <f t="shared" si="3"/>
        <v>125</v>
      </c>
      <c r="H74" t="s">
        <v>53</v>
      </c>
      <c r="I74" t="s">
        <v>51</v>
      </c>
      <c r="J74" t="s">
        <v>9</v>
      </c>
    </row>
    <row r="75" spans="1:10" hidden="1" x14ac:dyDescent="0.2">
      <c r="A75" t="s">
        <v>37</v>
      </c>
      <c r="B75" s="1">
        <v>44771.583460648151</v>
      </c>
      <c r="C75" s="1">
        <v>44771.585289351853</v>
      </c>
      <c r="D75" t="str">
        <f t="shared" si="4"/>
        <v>02: 38</v>
      </c>
      <c r="E75">
        <v>120</v>
      </c>
      <c r="F75">
        <v>38</v>
      </c>
      <c r="G75">
        <f t="shared" si="3"/>
        <v>158</v>
      </c>
      <c r="H75" t="s">
        <v>53</v>
      </c>
      <c r="I75" t="s">
        <v>51</v>
      </c>
      <c r="J75" t="s">
        <v>10</v>
      </c>
    </row>
    <row r="76" spans="1:10" hidden="1" x14ac:dyDescent="0.2">
      <c r="A76" t="s">
        <v>38</v>
      </c>
      <c r="B76" s="1">
        <v>44771.586111111108</v>
      </c>
      <c r="C76" s="1">
        <v>44771.586724537039</v>
      </c>
      <c r="D76" t="str">
        <f t="shared" si="4"/>
        <v>00: 53</v>
      </c>
      <c r="E76">
        <v>0</v>
      </c>
      <c r="F76">
        <v>53</v>
      </c>
      <c r="G76">
        <f t="shared" si="3"/>
        <v>53</v>
      </c>
      <c r="H76" t="s">
        <v>53</v>
      </c>
      <c r="I76" t="s">
        <v>51</v>
      </c>
      <c r="J76" t="s">
        <v>8</v>
      </c>
    </row>
    <row r="77" spans="1:10" hidden="1" x14ac:dyDescent="0.2">
      <c r="A77" s="3" t="s">
        <v>38</v>
      </c>
      <c r="B77" s="1">
        <v>44771.587500000001</v>
      </c>
      <c r="C77" s="1">
        <v>44771.590208333335</v>
      </c>
      <c r="D77" t="str">
        <f t="shared" si="4"/>
        <v>03: 54</v>
      </c>
      <c r="E77">
        <v>180</v>
      </c>
      <c r="F77">
        <v>54</v>
      </c>
      <c r="G77">
        <f t="shared" si="3"/>
        <v>234</v>
      </c>
      <c r="H77" t="s">
        <v>53</v>
      </c>
      <c r="I77" t="s">
        <v>51</v>
      </c>
      <c r="J77" t="s">
        <v>9</v>
      </c>
    </row>
    <row r="78" spans="1:10" hidden="1" x14ac:dyDescent="0.2">
      <c r="A78" t="s">
        <v>38</v>
      </c>
      <c r="B78" s="1">
        <v>44771.59034722222</v>
      </c>
      <c r="C78" s="1">
        <v>44771.591666666667</v>
      </c>
      <c r="D78" t="str">
        <f t="shared" si="4"/>
        <v>01: 54</v>
      </c>
      <c r="E78">
        <v>60</v>
      </c>
      <c r="F78">
        <v>54</v>
      </c>
      <c r="G78">
        <f t="shared" si="3"/>
        <v>114</v>
      </c>
      <c r="H78" t="s">
        <v>53</v>
      </c>
      <c r="I78" t="s">
        <v>51</v>
      </c>
      <c r="J78" t="s">
        <v>10</v>
      </c>
    </row>
    <row r="79" spans="1:10" x14ac:dyDescent="0.2">
      <c r="A79" s="3" t="s">
        <v>39</v>
      </c>
      <c r="B79" s="1">
        <v>44771.593055555553</v>
      </c>
      <c r="C79" s="1">
        <v>44771.593854166669</v>
      </c>
      <c r="D79" t="str">
        <f t="shared" si="4"/>
        <v>01: 09</v>
      </c>
      <c r="E79">
        <v>60</v>
      </c>
      <c r="F79">
        <v>9</v>
      </c>
      <c r="G79">
        <f t="shared" si="3"/>
        <v>69</v>
      </c>
      <c r="H79" t="s">
        <v>10</v>
      </c>
      <c r="I79" t="s">
        <v>51</v>
      </c>
      <c r="J79" t="s">
        <v>8</v>
      </c>
    </row>
    <row r="80" spans="1:10" hidden="1" x14ac:dyDescent="0.2">
      <c r="A80" s="3" t="s">
        <v>39</v>
      </c>
      <c r="B80" s="1">
        <v>44771.594444444447</v>
      </c>
      <c r="C80" s="1">
        <v>44771.595520833333</v>
      </c>
      <c r="D80" t="str">
        <f t="shared" si="4"/>
        <v>01: 33</v>
      </c>
      <c r="E80">
        <v>60</v>
      </c>
      <c r="F80">
        <v>33</v>
      </c>
      <c r="G80">
        <f t="shared" si="3"/>
        <v>93</v>
      </c>
      <c r="H80" t="s">
        <v>10</v>
      </c>
      <c r="I80" t="s">
        <v>51</v>
      </c>
      <c r="J80" t="s">
        <v>9</v>
      </c>
    </row>
    <row r="81" spans="1:10" x14ac:dyDescent="0.2">
      <c r="A81" s="3" t="s">
        <v>40</v>
      </c>
      <c r="B81" s="1">
        <v>44771.634722222225</v>
      </c>
      <c r="C81" s="1">
        <v>44771.635949074072</v>
      </c>
      <c r="D81" t="str">
        <f t="shared" si="4"/>
        <v>01: 46</v>
      </c>
      <c r="E81">
        <v>60</v>
      </c>
      <c r="F81">
        <v>46</v>
      </c>
      <c r="G81">
        <f t="shared" si="3"/>
        <v>106</v>
      </c>
      <c r="H81" t="s">
        <v>10</v>
      </c>
      <c r="I81" t="s">
        <v>51</v>
      </c>
      <c r="J81" t="s">
        <v>8</v>
      </c>
    </row>
    <row r="82" spans="1:10" hidden="1" x14ac:dyDescent="0.2">
      <c r="A82" s="3" t="s">
        <v>40</v>
      </c>
      <c r="B82" s="1">
        <v>44771.636805555558</v>
      </c>
      <c r="C82" s="1">
        <v>44771.639907407407</v>
      </c>
      <c r="D82" t="str">
        <f t="shared" si="4"/>
        <v>04: 28</v>
      </c>
      <c r="E82">
        <v>240</v>
      </c>
      <c r="F82">
        <v>28</v>
      </c>
      <c r="G82">
        <f t="shared" si="3"/>
        <v>268</v>
      </c>
      <c r="H82" t="s">
        <v>10</v>
      </c>
      <c r="I82" t="s">
        <v>51</v>
      </c>
      <c r="J82" t="s">
        <v>9</v>
      </c>
    </row>
    <row r="83" spans="1:10" x14ac:dyDescent="0.2">
      <c r="A83" s="3" t="s">
        <v>41</v>
      </c>
      <c r="B83" s="1">
        <v>44771.64166666667</v>
      </c>
      <c r="C83" s="1">
        <v>44771.642361111109</v>
      </c>
      <c r="D83" t="str">
        <f t="shared" si="4"/>
        <v>01: 00</v>
      </c>
      <c r="E83">
        <v>60</v>
      </c>
      <c r="F83">
        <v>0</v>
      </c>
      <c r="G83">
        <f t="shared" si="3"/>
        <v>60</v>
      </c>
      <c r="H83" t="s">
        <v>10</v>
      </c>
      <c r="I83" t="s">
        <v>51</v>
      </c>
      <c r="J83" t="s">
        <v>8</v>
      </c>
    </row>
    <row r="84" spans="1:10" hidden="1" x14ac:dyDescent="0.2">
      <c r="A84" s="3" t="s">
        <v>41</v>
      </c>
      <c r="B84" s="1">
        <v>44771.643055555556</v>
      </c>
      <c r="C84" s="1">
        <v>44771.645312499997</v>
      </c>
      <c r="D84" t="str">
        <f t="shared" si="4"/>
        <v>03: 15</v>
      </c>
      <c r="E84">
        <v>180</v>
      </c>
      <c r="F84">
        <v>15</v>
      </c>
      <c r="G84">
        <f t="shared" si="3"/>
        <v>195</v>
      </c>
      <c r="H84" t="s">
        <v>10</v>
      </c>
      <c r="I84" t="s">
        <v>51</v>
      </c>
      <c r="J84" t="s">
        <v>9</v>
      </c>
    </row>
    <row r="85" spans="1:10" x14ac:dyDescent="0.2">
      <c r="A85" s="3" t="s">
        <v>42</v>
      </c>
      <c r="B85" s="1">
        <v>44771.663888888892</v>
      </c>
      <c r="C85" s="1">
        <v>44771.665277777778</v>
      </c>
      <c r="D85" t="str">
        <f t="shared" si="4"/>
        <v>02: 00</v>
      </c>
      <c r="E85">
        <v>120</v>
      </c>
      <c r="F85">
        <v>0</v>
      </c>
      <c r="G85">
        <f t="shared" si="3"/>
        <v>120</v>
      </c>
      <c r="H85" t="s">
        <v>10</v>
      </c>
      <c r="I85" t="s">
        <v>51</v>
      </c>
      <c r="J85" t="s">
        <v>8</v>
      </c>
    </row>
    <row r="86" spans="1:10" hidden="1" x14ac:dyDescent="0.2">
      <c r="A86" s="3" t="s">
        <v>42</v>
      </c>
      <c r="B86" s="1">
        <v>44771.665972222225</v>
      </c>
      <c r="C86" s="1">
        <v>44771.668923611112</v>
      </c>
      <c r="D86" t="str">
        <f t="shared" si="4"/>
        <v>04: 15</v>
      </c>
      <c r="E86">
        <v>240</v>
      </c>
      <c r="F86">
        <v>15</v>
      </c>
      <c r="G86">
        <f t="shared" si="3"/>
        <v>255</v>
      </c>
      <c r="H86" t="s">
        <v>10</v>
      </c>
      <c r="I86" t="s">
        <v>51</v>
      </c>
      <c r="J86" t="s">
        <v>9</v>
      </c>
    </row>
    <row r="87" spans="1:10" hidden="1" x14ac:dyDescent="0.2">
      <c r="A87" s="3" t="s">
        <v>43</v>
      </c>
      <c r="B87" s="1">
        <v>44771.68472222222</v>
      </c>
      <c r="C87" s="1">
        <v>44771.685763888891</v>
      </c>
      <c r="D87" t="str">
        <f t="shared" si="4"/>
        <v>01: 30</v>
      </c>
      <c r="E87">
        <v>60</v>
      </c>
      <c r="F87">
        <v>30</v>
      </c>
      <c r="G87">
        <f t="shared" si="3"/>
        <v>90</v>
      </c>
      <c r="H87" t="s">
        <v>53</v>
      </c>
      <c r="I87" t="s">
        <v>51</v>
      </c>
      <c r="J87" t="s">
        <v>8</v>
      </c>
    </row>
    <row r="88" spans="1:10" hidden="1" x14ac:dyDescent="0.2">
      <c r="A88" s="3" t="s">
        <v>43</v>
      </c>
      <c r="B88" s="1">
        <v>44771.686805555553</v>
      </c>
      <c r="C88" s="1">
        <v>44771.68854166667</v>
      </c>
      <c r="D88" t="str">
        <f t="shared" si="4"/>
        <v>02: 30</v>
      </c>
      <c r="E88">
        <v>120</v>
      </c>
      <c r="F88">
        <v>30</v>
      </c>
      <c r="G88">
        <f t="shared" si="3"/>
        <v>150</v>
      </c>
      <c r="H88" t="s">
        <v>53</v>
      </c>
      <c r="I88" t="s">
        <v>51</v>
      </c>
      <c r="J88" t="s">
        <v>9</v>
      </c>
    </row>
    <row r="89" spans="1:10" hidden="1" x14ac:dyDescent="0.2">
      <c r="A89" s="3" t="s">
        <v>43</v>
      </c>
      <c r="B89" s="1">
        <v>44771.69027777778</v>
      </c>
      <c r="C89" s="1">
        <v>44771.691944444443</v>
      </c>
      <c r="D89" t="str">
        <f t="shared" si="4"/>
        <v>02: 24</v>
      </c>
      <c r="E89">
        <v>120</v>
      </c>
      <c r="F89">
        <v>24</v>
      </c>
      <c r="G89">
        <f t="shared" si="3"/>
        <v>144</v>
      </c>
      <c r="H89" t="s">
        <v>53</v>
      </c>
      <c r="I89" t="s">
        <v>51</v>
      </c>
      <c r="J89" t="s">
        <v>10</v>
      </c>
    </row>
    <row r="90" spans="1:10" x14ac:dyDescent="0.2">
      <c r="A90" s="3" t="s">
        <v>44</v>
      </c>
      <c r="B90" s="1">
        <v>44774.461111111108</v>
      </c>
      <c r="C90" s="1">
        <v>44774.462337962963</v>
      </c>
      <c r="D90" t="str">
        <f t="shared" si="4"/>
        <v>01: 46</v>
      </c>
      <c r="E90">
        <v>60</v>
      </c>
      <c r="F90">
        <v>46</v>
      </c>
      <c r="G90">
        <f t="shared" si="3"/>
        <v>106</v>
      </c>
      <c r="H90" t="s">
        <v>10</v>
      </c>
      <c r="I90" t="s">
        <v>51</v>
      </c>
      <c r="J90" t="s">
        <v>8</v>
      </c>
    </row>
    <row r="91" spans="1:10" hidden="1" x14ac:dyDescent="0.2">
      <c r="A91" s="3" t="s">
        <v>44</v>
      </c>
      <c r="B91" s="1">
        <v>44774.463194444441</v>
      </c>
      <c r="C91" s="1">
        <v>44774.465578703705</v>
      </c>
      <c r="D91" t="str">
        <f t="shared" si="4"/>
        <v>03: 26</v>
      </c>
      <c r="E91">
        <v>180</v>
      </c>
      <c r="F91">
        <v>26</v>
      </c>
      <c r="G91">
        <f t="shared" si="3"/>
        <v>206</v>
      </c>
      <c r="H91" t="s">
        <v>10</v>
      </c>
      <c r="I91" t="s">
        <v>51</v>
      </c>
      <c r="J91" t="s">
        <v>9</v>
      </c>
    </row>
    <row r="92" spans="1:10" hidden="1" x14ac:dyDescent="0.2">
      <c r="A92" s="3" t="s">
        <v>45</v>
      </c>
      <c r="B92" s="1">
        <v>44774.493055555555</v>
      </c>
      <c r="C92" s="1">
        <v>44774.494467592594</v>
      </c>
      <c r="D92" t="str">
        <f t="shared" si="4"/>
        <v>02: 02</v>
      </c>
      <c r="E92">
        <v>120</v>
      </c>
      <c r="F92">
        <v>2</v>
      </c>
      <c r="G92">
        <f t="shared" si="3"/>
        <v>122</v>
      </c>
      <c r="H92" t="s">
        <v>53</v>
      </c>
      <c r="I92" t="s">
        <v>51</v>
      </c>
      <c r="J92" t="s">
        <v>8</v>
      </c>
    </row>
    <row r="93" spans="1:10" hidden="1" x14ac:dyDescent="0.2">
      <c r="A93" s="3" t="s">
        <v>45</v>
      </c>
      <c r="B93" s="1">
        <v>44774.495833333334</v>
      </c>
      <c r="C93" s="1">
        <v>44774.498472222222</v>
      </c>
      <c r="D93" t="str">
        <f t="shared" si="4"/>
        <v>03: 48</v>
      </c>
      <c r="E93">
        <v>180</v>
      </c>
      <c r="F93">
        <v>48</v>
      </c>
      <c r="G93">
        <f t="shared" si="3"/>
        <v>228</v>
      </c>
      <c r="H93" t="s">
        <v>53</v>
      </c>
      <c r="I93" t="s">
        <v>51</v>
      </c>
      <c r="J93" t="s">
        <v>9</v>
      </c>
    </row>
    <row r="94" spans="1:10" hidden="1" x14ac:dyDescent="0.2">
      <c r="A94" s="3" t="s">
        <v>45</v>
      </c>
      <c r="B94" s="1">
        <v>44774.499305555553</v>
      </c>
      <c r="C94" s="1">
        <v>44774.501840277779</v>
      </c>
      <c r="D94" t="str">
        <f t="shared" si="4"/>
        <v>03: 39</v>
      </c>
      <c r="E94">
        <v>180</v>
      </c>
      <c r="F94">
        <v>39</v>
      </c>
      <c r="G94">
        <f t="shared" si="3"/>
        <v>219</v>
      </c>
      <c r="H94" t="s">
        <v>53</v>
      </c>
      <c r="I94" t="s">
        <v>51</v>
      </c>
      <c r="J94" t="s">
        <v>10</v>
      </c>
    </row>
    <row r="95" spans="1:10" hidden="1" x14ac:dyDescent="0.2">
      <c r="A95" s="3" t="s">
        <v>46</v>
      </c>
      <c r="B95" s="1">
        <v>44774.50277777778</v>
      </c>
      <c r="C95" s="1">
        <v>44774.504293981481</v>
      </c>
      <c r="D95" t="str">
        <f t="shared" si="4"/>
        <v>02: 11</v>
      </c>
      <c r="E95">
        <v>120</v>
      </c>
      <c r="F95">
        <v>11</v>
      </c>
      <c r="G95">
        <f t="shared" si="3"/>
        <v>131</v>
      </c>
      <c r="H95" t="s">
        <v>53</v>
      </c>
      <c r="I95" t="s">
        <v>51</v>
      </c>
      <c r="J95" t="s">
        <v>8</v>
      </c>
    </row>
    <row r="96" spans="1:10" hidden="1" x14ac:dyDescent="0.2">
      <c r="A96" s="3" t="s">
        <v>46</v>
      </c>
      <c r="B96" s="1">
        <v>44774.504861111112</v>
      </c>
      <c r="C96" s="1">
        <v>44774.507141203707</v>
      </c>
      <c r="D96" t="str">
        <f t="shared" si="4"/>
        <v>03: 17</v>
      </c>
      <c r="E96">
        <v>180</v>
      </c>
      <c r="F96">
        <v>17</v>
      </c>
      <c r="G96">
        <f t="shared" si="3"/>
        <v>197</v>
      </c>
      <c r="H96" t="s">
        <v>53</v>
      </c>
      <c r="I96" t="s">
        <v>51</v>
      </c>
      <c r="J96" t="s">
        <v>9</v>
      </c>
    </row>
    <row r="97" spans="1:10" hidden="1" x14ac:dyDescent="0.2">
      <c r="A97" s="3" t="s">
        <v>46</v>
      </c>
      <c r="B97" s="1">
        <v>44774.508333333331</v>
      </c>
      <c r="C97" s="1">
        <v>44774.51059027778</v>
      </c>
      <c r="D97" t="str">
        <f t="shared" si="4"/>
        <v>03: 15</v>
      </c>
      <c r="E97">
        <v>180</v>
      </c>
      <c r="F97">
        <v>15</v>
      </c>
      <c r="G97">
        <f t="shared" si="3"/>
        <v>195</v>
      </c>
      <c r="H97" t="s">
        <v>53</v>
      </c>
      <c r="I97" t="s">
        <v>51</v>
      </c>
      <c r="J97" t="s">
        <v>10</v>
      </c>
    </row>
    <row r="98" spans="1:10" x14ac:dyDescent="0.2">
      <c r="A98" s="3" t="s">
        <v>47</v>
      </c>
      <c r="B98" s="1">
        <v>44774.529861111114</v>
      </c>
      <c r="C98" s="1">
        <v>44774.530729166669</v>
      </c>
      <c r="D98" t="str">
        <f t="shared" si="4"/>
        <v>01: 15</v>
      </c>
      <c r="E98">
        <v>60</v>
      </c>
      <c r="F98">
        <v>15</v>
      </c>
      <c r="G98">
        <f t="shared" si="3"/>
        <v>75</v>
      </c>
      <c r="H98" t="s">
        <v>10</v>
      </c>
      <c r="I98" t="s">
        <v>51</v>
      </c>
      <c r="J98" t="s">
        <v>8</v>
      </c>
    </row>
    <row r="99" spans="1:10" hidden="1" x14ac:dyDescent="0.2">
      <c r="A99" s="3" t="s">
        <v>47</v>
      </c>
      <c r="B99" s="1">
        <v>44774.53125</v>
      </c>
      <c r="C99" s="1">
        <v>44774.532650462963</v>
      </c>
      <c r="D99" t="str">
        <f t="shared" si="4"/>
        <v>02: 01</v>
      </c>
      <c r="E99">
        <v>120</v>
      </c>
      <c r="F99">
        <v>1</v>
      </c>
      <c r="G99">
        <f t="shared" si="3"/>
        <v>121</v>
      </c>
      <c r="H99" t="s">
        <v>10</v>
      </c>
      <c r="I99" t="s">
        <v>51</v>
      </c>
      <c r="J99" t="s">
        <v>9</v>
      </c>
    </row>
    <row r="100" spans="1:10" x14ac:dyDescent="0.2">
      <c r="A100" s="3" t="s">
        <v>48</v>
      </c>
      <c r="B100" s="1">
        <v>44774.585416666669</v>
      </c>
      <c r="C100" s="1">
        <v>44774.586840277778</v>
      </c>
      <c r="D100" t="str">
        <f t="shared" si="4"/>
        <v>02: 03</v>
      </c>
      <c r="E100">
        <v>120</v>
      </c>
      <c r="F100">
        <v>3</v>
      </c>
      <c r="G100">
        <f t="shared" si="3"/>
        <v>123</v>
      </c>
      <c r="H100" t="s">
        <v>10</v>
      </c>
      <c r="I100" t="s">
        <v>51</v>
      </c>
      <c r="J100" t="s">
        <v>8</v>
      </c>
    </row>
    <row r="101" spans="1:10" hidden="1" x14ac:dyDescent="0.2">
      <c r="A101" s="3" t="s">
        <v>48</v>
      </c>
      <c r="B101" s="1">
        <v>44774.587500000001</v>
      </c>
      <c r="C101" s="1">
        <v>44774.591157407405</v>
      </c>
      <c r="D101" t="str">
        <f t="shared" si="4"/>
        <v>05: 16</v>
      </c>
      <c r="E101">
        <v>300</v>
      </c>
      <c r="F101">
        <v>16</v>
      </c>
      <c r="G101">
        <f t="shared" si="3"/>
        <v>316</v>
      </c>
      <c r="H101" t="s">
        <v>10</v>
      </c>
      <c r="I101" t="s">
        <v>51</v>
      </c>
      <c r="J101" t="s">
        <v>9</v>
      </c>
    </row>
    <row r="102" spans="1:10" x14ac:dyDescent="0.2">
      <c r="A102" s="3" t="s">
        <v>49</v>
      </c>
      <c r="B102" s="1">
        <v>44774.630555555559</v>
      </c>
      <c r="C102" s="1">
        <v>44774.631944444445</v>
      </c>
      <c r="D102" t="str">
        <f t="shared" si="4"/>
        <v>02: 00</v>
      </c>
      <c r="E102">
        <v>120</v>
      </c>
      <c r="F102">
        <v>0</v>
      </c>
      <c r="G102">
        <f t="shared" si="3"/>
        <v>120</v>
      </c>
      <c r="H102" t="s">
        <v>10</v>
      </c>
      <c r="I102" t="s">
        <v>51</v>
      </c>
      <c r="J102" t="s">
        <v>8</v>
      </c>
    </row>
    <row r="103" spans="1:10" hidden="1" x14ac:dyDescent="0.2">
      <c r="A103" s="3" t="s">
        <v>49</v>
      </c>
      <c r="B103" s="1">
        <v>44774.632638888892</v>
      </c>
      <c r="C103" s="1">
        <v>44774.635787037034</v>
      </c>
      <c r="D103" t="str">
        <f t="shared" si="4"/>
        <v>04: 32</v>
      </c>
      <c r="E103">
        <v>240</v>
      </c>
      <c r="F103">
        <v>32</v>
      </c>
      <c r="G103">
        <f t="shared" si="3"/>
        <v>272</v>
      </c>
      <c r="H103" t="s">
        <v>10</v>
      </c>
      <c r="I103" t="s">
        <v>51</v>
      </c>
      <c r="J103" t="s">
        <v>9</v>
      </c>
    </row>
    <row r="104" spans="1:10" x14ac:dyDescent="0.2">
      <c r="A104" s="3" t="s">
        <v>50</v>
      </c>
      <c r="B104" s="1">
        <v>44774.647916666669</v>
      </c>
      <c r="C104" s="1">
        <v>44774.6487037037</v>
      </c>
      <c r="D104" t="str">
        <f t="shared" si="4"/>
        <v>01: 08</v>
      </c>
      <c r="E104">
        <v>60</v>
      </c>
      <c r="F104">
        <v>8</v>
      </c>
      <c r="G104">
        <f t="shared" si="3"/>
        <v>68</v>
      </c>
      <c r="H104" t="s">
        <v>10</v>
      </c>
      <c r="I104" t="s">
        <v>51</v>
      </c>
      <c r="J104" t="s">
        <v>8</v>
      </c>
    </row>
    <row r="105" spans="1:10" hidden="1" x14ac:dyDescent="0.2">
      <c r="A105" s="3" t="s">
        <v>50</v>
      </c>
      <c r="B105" s="1">
        <v>44774.649305555555</v>
      </c>
      <c r="C105" s="1">
        <v>44774.65079861111</v>
      </c>
      <c r="D105" t="str">
        <f t="shared" si="4"/>
        <v>02: 09</v>
      </c>
      <c r="E105">
        <v>120</v>
      </c>
      <c r="F105">
        <v>9</v>
      </c>
      <c r="G105">
        <f t="shared" si="3"/>
        <v>129</v>
      </c>
      <c r="H105" t="s">
        <v>10</v>
      </c>
      <c r="I105" t="s">
        <v>51</v>
      </c>
      <c r="J105" t="s">
        <v>9</v>
      </c>
    </row>
    <row r="112" spans="1:10" x14ac:dyDescent="0.2">
      <c r="I112" t="s">
        <v>62</v>
      </c>
      <c r="J112" t="s">
        <v>63</v>
      </c>
    </row>
    <row r="113" spans="8:10" x14ac:dyDescent="0.2">
      <c r="H113" t="s">
        <v>68</v>
      </c>
      <c r="I113" s="4">
        <f>AVERAGE(G59:G97)</f>
        <v>157.23076923076923</v>
      </c>
      <c r="J113" s="4">
        <f>AVERAGE(G62:G105)</f>
        <v>156.22727272727272</v>
      </c>
    </row>
    <row r="114" spans="8:10" x14ac:dyDescent="0.2">
      <c r="H114" t="s">
        <v>59</v>
      </c>
    </row>
  </sheetData>
  <autoFilter ref="A1:J105" xr:uid="{00000000-0009-0000-0000-000004000000}">
    <filterColumn colId="7">
      <filters>
        <filter val="M"/>
      </filters>
    </filterColumn>
    <filterColumn colId="8">
      <filters>
        <filter val="GN"/>
      </filters>
    </filterColumn>
    <filterColumn colId="9">
      <filters>
        <filter val="U"/>
      </filters>
    </filterColumn>
  </autoFilter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8:K13"/>
  <sheetViews>
    <sheetView workbookViewId="0">
      <selection activeCell="B9" sqref="B9:E13"/>
    </sheetView>
  </sheetViews>
  <sheetFormatPr baseColWidth="10" defaultColWidth="8.83203125" defaultRowHeight="16" x14ac:dyDescent="0.2"/>
  <cols>
    <col min="2" max="2" width="12.33203125" customWidth="1"/>
    <col min="3" max="3" width="13.83203125" customWidth="1"/>
    <col min="4" max="4" width="10" customWidth="1"/>
    <col min="5" max="5" width="14" customWidth="1"/>
    <col min="8" max="8" width="11.33203125" customWidth="1"/>
    <col min="9" max="9" width="13" customWidth="1"/>
    <col min="10" max="10" width="12.33203125" customWidth="1"/>
    <col min="11" max="11" width="16.5" customWidth="1"/>
  </cols>
  <sheetData>
    <row r="8" spans="2:11" x14ac:dyDescent="0.2">
      <c r="B8" s="20" t="s">
        <v>76</v>
      </c>
      <c r="C8" s="20"/>
      <c r="D8" s="20"/>
      <c r="E8" s="20"/>
      <c r="H8" s="20" t="s">
        <v>77</v>
      </c>
      <c r="I8" s="20"/>
      <c r="J8" s="20"/>
      <c r="K8" s="20"/>
    </row>
    <row r="9" spans="2:11" x14ac:dyDescent="0.2">
      <c r="B9" t="s">
        <v>69</v>
      </c>
      <c r="C9" t="s">
        <v>70</v>
      </c>
      <c r="D9" s="4" t="s">
        <v>71</v>
      </c>
      <c r="E9" t="s">
        <v>72</v>
      </c>
      <c r="H9" t="s">
        <v>69</v>
      </c>
      <c r="I9" t="s">
        <v>78</v>
      </c>
      <c r="J9" t="s">
        <v>71</v>
      </c>
      <c r="K9" t="s">
        <v>79</v>
      </c>
    </row>
    <row r="10" spans="2:11" x14ac:dyDescent="0.2">
      <c r="C10" s="4" t="e">
        <f>AVERAGE(#REF!)</f>
        <v>#REF!</v>
      </c>
      <c r="D10" s="4"/>
    </row>
    <row r="11" spans="2:11" x14ac:dyDescent="0.2">
      <c r="B11" t="s">
        <v>73</v>
      </c>
      <c r="C11" s="4" t="e">
        <f>AVERAGE(#REF!)</f>
        <v>#REF!</v>
      </c>
      <c r="D11" s="4"/>
      <c r="H11" t="s">
        <v>59</v>
      </c>
    </row>
    <row r="12" spans="2:11" x14ac:dyDescent="0.2">
      <c r="B12" t="s">
        <v>74</v>
      </c>
      <c r="C12" s="4" t="e">
        <f>AVERAGE(#REF!)</f>
        <v>#REF!</v>
      </c>
      <c r="D12" s="4"/>
      <c r="H12" t="s">
        <v>74</v>
      </c>
    </row>
    <row r="13" spans="2:11" x14ac:dyDescent="0.2">
      <c r="B13" t="s">
        <v>75</v>
      </c>
      <c r="C13" s="4" t="e">
        <f>AVERAGE(#REF!)</f>
        <v>#REF!</v>
      </c>
      <c r="D13" s="4"/>
      <c r="H13" t="s">
        <v>64</v>
      </c>
    </row>
  </sheetData>
  <mergeCells count="2">
    <mergeCell ref="B8:E8"/>
    <mergeCell ref="H8:K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DAA16743D364E95A829BD6D4C8487" ma:contentTypeVersion="13" ma:contentTypeDescription="Create a new document." ma:contentTypeScope="" ma:versionID="86f496d50582f4e0a1510022220ff850">
  <xsd:schema xmlns:xsd="http://www.w3.org/2001/XMLSchema" xmlns:xs="http://www.w3.org/2001/XMLSchema" xmlns:p="http://schemas.microsoft.com/office/2006/metadata/properties" xmlns:ns3="21c9a583-797b-4818-9895-7d7e6b430b20" xmlns:ns4="72e78e2b-437c-4523-984f-c8ccc029e24f" targetNamespace="http://schemas.microsoft.com/office/2006/metadata/properties" ma:root="true" ma:fieldsID="f4dd421163457602ada0a209d27cb41e" ns3:_="" ns4:_="">
    <xsd:import namespace="21c9a583-797b-4818-9895-7d7e6b430b20"/>
    <xsd:import namespace="72e78e2b-437c-4523-984f-c8ccc029e2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9a583-797b-4818-9895-7d7e6b430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78e2b-437c-4523-984f-c8ccc029e2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3427CA-1DB5-4B62-AFD8-5B184B627798}">
  <ds:schemaRefs>
    <ds:schemaRef ds:uri="21c9a583-797b-4818-9895-7d7e6b430b20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72e78e2b-437c-4523-984f-c8ccc029e24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9BF051-9735-4D55-B4C4-E98FFA3838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2345D-5D40-45A8-8E08-E31D41586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9a583-797b-4818-9895-7d7e6b430b20"/>
    <ds:schemaRef ds:uri="72e78e2b-437c-4523-984f-c8ccc029e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Full data</vt:lpstr>
      <vt:lpstr>clean_data</vt:lpstr>
      <vt:lpstr>Women-only</vt:lpstr>
      <vt:lpstr>Men-only</vt:lpstr>
      <vt:lpstr>Gender 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Marco-Felipe King</dc:creator>
  <cp:keywords/>
  <dc:description/>
  <cp:lastModifiedBy>Marco-Felipe King</cp:lastModifiedBy>
  <cp:revision/>
  <dcterms:created xsi:type="dcterms:W3CDTF">2022-07-28T13:19:19Z</dcterms:created>
  <dcterms:modified xsi:type="dcterms:W3CDTF">2022-09-02T10:31:51Z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0x0101004A5DAA16743D364E95A829BD6D4C8487</vt:lpwstr>
  </property>
</Properties>
</file>