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58edc1868438b3/바탕 화면/"/>
    </mc:Choice>
  </mc:AlternateContent>
  <xr:revisionPtr revIDLastSave="28" documentId="8_{A01E1BEA-FE4C-40C7-BE35-0C9BAF0EF663}" xr6:coauthVersionLast="47" xr6:coauthVersionMax="47" xr10:uidLastSave="{AF87EA96-AEE8-418B-B564-7814A29560A5}"/>
  <bookViews>
    <workbookView xWindow="-120" yWindow="-120" windowWidth="29040" windowHeight="15840" xr2:uid="{32E809AB-BE7F-4D84-BAE5-33F3CC3A4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11" i="1"/>
  <c r="K10" i="1"/>
  <c r="K9" i="1"/>
  <c r="K8" i="1"/>
  <c r="K5" i="1"/>
  <c r="K6" i="1"/>
  <c r="K7" i="1"/>
  <c r="K4" i="1"/>
  <c r="K3" i="1"/>
  <c r="N3" i="1"/>
  <c r="N4" i="1"/>
  <c r="K65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2" i="1"/>
  <c r="N5" i="1" l="1"/>
</calcChain>
</file>

<file path=xl/sharedStrings.xml><?xml version="1.0" encoding="utf-8"?>
<sst xmlns="http://schemas.openxmlformats.org/spreadsheetml/2006/main" count="264" uniqueCount="81">
  <si>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</si>
  <si>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</si>
  <si>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</si>
  <si>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</si>
  <si>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</si>
  <si>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</si>
  <si>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</si>
  <si>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</si>
  <si>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</si>
  <si>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</si>
  <si>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</si>
  <si>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</si>
  <si>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</si>
  <si>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</si>
  <si>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</si>
  <si>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</si>
  <si>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</si>
  <si>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</si>
  <si>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</si>
  <si>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</si>
  <si>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</si>
  <si>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</si>
  <si>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</si>
  <si>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</si>
  <si>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</si>
  <si>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</si>
  <si>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</si>
  <si>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</si>
  <si>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</si>
  <si>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</si>
  <si>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</si>
  <si>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</si>
  <si>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</si>
  <si>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</si>
  <si>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</si>
  <si>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</si>
  <si>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</si>
  <si>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</si>
  <si>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</si>
  <si>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</si>
  <si>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</si>
  <si>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소지금(G)</t>
  </si>
  <si>
    <t>강화 금액(G)</t>
    <phoneticPr fontId="1" type="noConversion"/>
  </si>
  <si>
    <t>강화 확률(%)</t>
    <phoneticPr fontId="1" type="noConversion"/>
  </si>
  <si>
    <t>레벨(Lv.)</t>
    <phoneticPr fontId="1" type="noConversion"/>
  </si>
  <si>
    <t>강화 여부</t>
    <phoneticPr fontId="1" type="noConversion"/>
  </si>
  <si>
    <t>판매 여부</t>
    <phoneticPr fontId="1" type="noConversion"/>
  </si>
  <si>
    <t>소요 시간</t>
    <phoneticPr fontId="1" type="noConversion"/>
  </si>
  <si>
    <t>X</t>
    <phoneticPr fontId="1" type="noConversion"/>
  </si>
  <si>
    <t>O</t>
    <phoneticPr fontId="1" type="noConversion"/>
  </si>
  <si>
    <t>판매 금액(G)</t>
    <phoneticPr fontId="1" type="noConversion"/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</si>
  <si>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</si>
  <si>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</si>
  <si>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</si>
  <si>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</si>
  <si>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</si>
  <si>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</si>
  <si>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</si>
  <si>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</si>
  <si>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</si>
  <si>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</si>
  <si>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</si>
  <si>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강화 결과</t>
    <phoneticPr fontId="1" type="noConversion"/>
  </si>
  <si>
    <t xml:space="preserve"> O </t>
    <phoneticPr fontId="1" type="noConversion"/>
  </si>
  <si>
    <t>실패 횟수</t>
    <phoneticPr fontId="1" type="noConversion"/>
  </si>
  <si>
    <t>최종 금액</t>
    <phoneticPr fontId="1" type="noConversion"/>
  </si>
  <si>
    <t>최종 횟수</t>
    <phoneticPr fontId="1" type="noConversion"/>
  </si>
  <si>
    <t>성공</t>
    <phoneticPr fontId="1" type="noConversion"/>
  </si>
  <si>
    <t>실패</t>
    <phoneticPr fontId="1" type="noConversion"/>
  </si>
  <si>
    <t>63회(끝)</t>
    <phoneticPr fontId="1" type="noConversion"/>
  </si>
  <si>
    <t>62회</t>
    <phoneticPr fontId="1" type="noConversion"/>
  </si>
  <si>
    <t>전체 소요 시간</t>
    <phoneticPr fontId="1" type="noConversion"/>
  </si>
  <si>
    <t xml:space="preserve"> 1회</t>
    <phoneticPr fontId="1" type="noConversion"/>
  </si>
  <si>
    <t xml:space="preserve"> 2회</t>
    <phoneticPr fontId="1" type="noConversion"/>
  </si>
  <si>
    <t xml:space="preserve"> 3회</t>
    <phoneticPr fontId="1" type="noConversion"/>
  </si>
  <si>
    <t xml:space="preserve"> 4회</t>
    <phoneticPr fontId="1" type="noConversion"/>
  </si>
  <si>
    <t xml:space="preserve"> 5회</t>
    <phoneticPr fontId="1" type="noConversion"/>
  </si>
  <si>
    <t xml:space="preserve"> 6회</t>
    <phoneticPr fontId="1" type="noConversion"/>
  </si>
  <si>
    <t xml:space="preserve"> 7회</t>
    <phoneticPr fontId="1" type="noConversion"/>
  </si>
  <si>
    <t xml:space="preserve"> 8회</t>
    <phoneticPr fontId="1" type="noConversion"/>
  </si>
  <si>
    <t xml:space="preserve"> 9회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</si>
</sst>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21" fontId="0" fillId="2" borderId="4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1" fontId="0" fillId="0" borderId="6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1" fontId="0" fillId="0" borderId="15" xfId="0" applyNumberFormat="1" applyFill="1" applyBorder="1">
      <alignment vertical="center"/>
    </xf>
    <xf numFmtId="21" fontId="0" fillId="0" borderId="13" xfId="0" applyNumberForma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1" fontId="0" fillId="0" borderId="16" xfId="0" applyNumberForma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1" fontId="0" fillId="0" borderId="17" xfId="0" applyNumberFormat="1" applyBorder="1" applyAlignment="1">
      <alignment horizontal="center" vertical="center"/>
    </xf>
    <xf numFmtId="21" fontId="0" fillId="0" borderId="22" xfId="0" applyNumberFormat="1" applyFill="1" applyBorder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ont="1" applyFill="1" applyBorder="1">
      <alignment vertical="center"/>
    </xf>
    <xf numFmtId="0" fontId="0" fillId="3" borderId="29" xfId="0" applyFill="1" applyBorder="1">
      <alignment vertical="center"/>
    </xf>
    <xf numFmtId="21" fontId="0" fillId="0" borderId="30" xfId="0" applyNumberFormat="1" applyFill="1" applyBorder="1">
      <alignment vertical="center"/>
    </xf>
    <xf numFmtId="21" fontId="0" fillId="0" borderId="31" xfId="0" applyNumberFormat="1" applyFill="1" applyBorder="1">
      <alignment vertical="center"/>
    </xf>
    <xf numFmtId="21" fontId="0" fillId="0" borderId="32" xfId="0" applyNumberFormat="1" applyFill="1" applyBorder="1">
      <alignment vertical="center"/>
    </xf>
    <xf numFmtId="21" fontId="0" fillId="0" borderId="33" xfId="0" applyNumberFormat="1" applyFill="1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4" borderId="3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21" fontId="0" fillId="0" borderId="37" xfId="0" applyNumberFormat="1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DDA5-C391-4390-8421-8D96896F95B8}">
  <dimension ref="B1:N110"/>
  <sheetViews>
    <sheetView tabSelected="1" topLeftCell="A46" zoomScale="130" zoomScaleNormal="130" workbookViewId="0">
      <selection activeCell="M59" sqref="M59"/>
    </sheetView>
  </sheetViews>
  <sheetFormatPr defaultRowHeight="16.5" x14ac:dyDescent="0.3"/>
  <cols>
    <col min="1" max="1" width="1.625" customWidth="1"/>
    <col min="4" max="4" width="12.5" bestFit="1" customWidth="1"/>
    <col min="5" max="5" width="12.75" bestFit="1" customWidth="1"/>
    <col min="7" max="7" width="12.5" bestFit="1" customWidth="1"/>
    <col min="11" max="11" width="9.5" bestFit="1" customWidth="1"/>
    <col min="13" max="13" width="14.375" bestFit="1" customWidth="1"/>
  </cols>
  <sheetData>
    <row r="1" spans="2:14" ht="9.9499999999999993" customHeight="1" thickBot="1" x14ac:dyDescent="0.35">
      <c r="M1" s="50"/>
      <c r="N1" s="50"/>
    </row>
    <row r="2" spans="2:14" ht="17.25" thickBot="1" x14ac:dyDescent="0.35">
      <c r="C2" s="38" t="s">
        <v>41</v>
      </c>
      <c r="D2" s="39" t="s">
        <v>42</v>
      </c>
      <c r="E2" s="39" t="s">
        <v>43</v>
      </c>
      <c r="F2" s="39" t="s">
        <v>44</v>
      </c>
      <c r="G2" s="39" t="s">
        <v>50</v>
      </c>
      <c r="H2" s="39" t="s">
        <v>45</v>
      </c>
      <c r="I2" s="39" t="s">
        <v>46</v>
      </c>
      <c r="J2" s="39" t="s">
        <v>62</v>
      </c>
      <c r="K2" s="40" t="s">
        <v>47</v>
      </c>
      <c r="L2" s="49"/>
      <c r="M2" s="51" t="s">
        <v>64</v>
      </c>
      <c r="N2" s="54" t="str">
        <f>COUNTA(I3:I65) - DCOUNTA(C2:K65,8,J2:J3) - COUNTIF(J3:J65,"")&amp;"회"</f>
        <v>9회</v>
      </c>
    </row>
    <row r="3" spans="2:14" x14ac:dyDescent="0.3">
      <c r="B3" s="41" t="s">
        <v>72</v>
      </c>
      <c r="C3" s="5">
        <v>1000</v>
      </c>
      <c r="D3" s="6">
        <v>10</v>
      </c>
      <c r="E3" s="6">
        <v>100</v>
      </c>
      <c r="F3" s="6">
        <v>1</v>
      </c>
      <c r="G3" s="6">
        <v>100</v>
      </c>
      <c r="H3" s="7" t="s">
        <v>49</v>
      </c>
      <c r="I3" s="7" t="s">
        <v>48</v>
      </c>
      <c r="J3" s="14" t="s">
        <v>67</v>
      </c>
      <c r="K3" s="8">
        <f>TIME(0,0,LEFT($B3,2))</f>
        <v>1.1574074074074073E-5</v>
      </c>
      <c r="L3" s="49"/>
      <c r="M3" s="52" t="s">
        <v>65</v>
      </c>
      <c r="N3" s="55" t="str">
        <f>LOOKUP(2,1/(C3:C65&lt;&gt;""),C3:C65)&amp;"G"</f>
        <v>327G</v>
      </c>
    </row>
    <row r="4" spans="2:14" x14ac:dyDescent="0.3">
      <c r="B4" s="42" t="s">
        <v>73</v>
      </c>
      <c r="C4" s="23">
        <v>990</v>
      </c>
      <c r="D4" s="24">
        <v>15</v>
      </c>
      <c r="E4" s="24">
        <v>93</v>
      </c>
      <c r="F4" s="24">
        <v>2</v>
      </c>
      <c r="G4" s="24">
        <v>180</v>
      </c>
      <c r="H4" s="25" t="s">
        <v>49</v>
      </c>
      <c r="I4" s="25" t="s">
        <v>48</v>
      </c>
      <c r="J4" s="26" t="s">
        <v>67</v>
      </c>
      <c r="K4" s="16">
        <f>TIME(0,0,LEFT($B4,2))</f>
        <v>2.3148148148148147E-5</v>
      </c>
      <c r="L4" s="49"/>
      <c r="M4" s="52" t="s">
        <v>66</v>
      </c>
      <c r="N4" s="55" t="str">
        <f>LEFT(LOOKUP(2,1/(B3:B65&lt;&gt;""),B3:B65), 3)</f>
        <v>63회</v>
      </c>
    </row>
    <row r="5" spans="2:14" ht="17.25" thickBot="1" x14ac:dyDescent="0.35">
      <c r="B5" s="42" t="s">
        <v>74</v>
      </c>
      <c r="C5" s="23">
        <v>957</v>
      </c>
      <c r="D5" s="24">
        <v>22</v>
      </c>
      <c r="E5" s="24">
        <v>86</v>
      </c>
      <c r="F5" s="24">
        <v>3</v>
      </c>
      <c r="G5" s="24">
        <v>324</v>
      </c>
      <c r="H5" s="25" t="s">
        <v>49</v>
      </c>
      <c r="I5" s="25" t="s">
        <v>48</v>
      </c>
      <c r="J5" s="26" t="s">
        <v>67</v>
      </c>
      <c r="K5" s="16">
        <f t="shared" ref="K5:K7" si="0">TIME(0,0,LEFT($B5,2))</f>
        <v>3.4722222222222222E-5</v>
      </c>
      <c r="M5" s="53" t="s">
        <v>71</v>
      </c>
      <c r="N5" s="56">
        <f>LOOKUP(2,1/(K3:K65&lt;&gt;""),K3:K65)</f>
        <v>7.291666666666667E-4</v>
      </c>
    </row>
    <row r="6" spans="2:14" x14ac:dyDescent="0.3">
      <c r="B6" s="42" t="s">
        <v>75</v>
      </c>
      <c r="C6" s="23">
        <v>953</v>
      </c>
      <c r="D6" s="24">
        <v>34</v>
      </c>
      <c r="E6" s="24">
        <v>80</v>
      </c>
      <c r="F6" s="24">
        <v>4</v>
      </c>
      <c r="G6" s="24">
        <v>583</v>
      </c>
      <c r="H6" s="25" t="s">
        <v>49</v>
      </c>
      <c r="I6" s="25" t="s">
        <v>48</v>
      </c>
      <c r="J6" s="26" t="s">
        <v>67</v>
      </c>
      <c r="K6" s="16">
        <f t="shared" si="0"/>
        <v>4.6296296296296294E-5</v>
      </c>
    </row>
    <row r="7" spans="2:14" x14ac:dyDescent="0.3">
      <c r="B7" s="42" t="s">
        <v>76</v>
      </c>
      <c r="C7" s="23">
        <v>919</v>
      </c>
      <c r="D7" s="24">
        <v>51</v>
      </c>
      <c r="E7" s="24">
        <v>75</v>
      </c>
      <c r="F7" s="24">
        <v>5</v>
      </c>
      <c r="G7" s="24">
        <v>1050</v>
      </c>
      <c r="H7" s="25" t="s">
        <v>49</v>
      </c>
      <c r="I7" s="25" t="s">
        <v>48</v>
      </c>
      <c r="J7" s="26" t="s">
        <v>67</v>
      </c>
      <c r="K7" s="16">
        <f t="shared" si="0"/>
        <v>5.7870370370370366E-5</v>
      </c>
    </row>
    <row r="8" spans="2:14" ht="17.25" thickBot="1" x14ac:dyDescent="0.35">
      <c r="B8" s="42" t="s">
        <v>77</v>
      </c>
      <c r="C8" s="29">
        <v>868</v>
      </c>
      <c r="D8" s="30">
        <v>76</v>
      </c>
      <c r="E8" s="30">
        <v>70</v>
      </c>
      <c r="F8" s="30">
        <v>6</v>
      </c>
      <c r="G8" s="30">
        <v>1890</v>
      </c>
      <c r="H8" s="31" t="s">
        <v>49</v>
      </c>
      <c r="I8" s="31" t="s">
        <v>48</v>
      </c>
      <c r="J8" s="32" t="s">
        <v>68</v>
      </c>
      <c r="K8" s="45">
        <f>TIME(0,0,LEFT($B8,2))</f>
        <v>6.9444444444444444E-5</v>
      </c>
    </row>
    <row r="9" spans="2:14" x14ac:dyDescent="0.3">
      <c r="B9" s="42" t="s">
        <v>78</v>
      </c>
      <c r="C9" s="17">
        <v>792</v>
      </c>
      <c r="D9" s="18">
        <v>10</v>
      </c>
      <c r="E9" s="18">
        <v>100</v>
      </c>
      <c r="F9" s="18">
        <v>1</v>
      </c>
      <c r="G9" s="18">
        <v>100</v>
      </c>
      <c r="H9" s="19" t="s">
        <v>49</v>
      </c>
      <c r="I9" s="19" t="s">
        <v>48</v>
      </c>
      <c r="J9" s="20" t="s">
        <v>67</v>
      </c>
      <c r="K9" s="46">
        <f>TIME(0,0,LEFT($B9,2))</f>
        <v>8.1018518518518516E-5</v>
      </c>
    </row>
    <row r="10" spans="2:14" ht="17.25" thickBot="1" x14ac:dyDescent="0.35">
      <c r="B10" s="42" t="s">
        <v>79</v>
      </c>
      <c r="C10" s="33">
        <v>782</v>
      </c>
      <c r="D10" s="28">
        <v>15</v>
      </c>
      <c r="E10" s="28">
        <v>93</v>
      </c>
      <c r="F10" s="28">
        <v>2</v>
      </c>
      <c r="G10" s="28">
        <v>180</v>
      </c>
      <c r="H10" s="34" t="s">
        <v>49</v>
      </c>
      <c r="I10" s="34" t="s">
        <v>48</v>
      </c>
      <c r="J10" s="35" t="s">
        <v>68</v>
      </c>
      <c r="K10" s="45">
        <f>TIME(0,0,LEFT($B10,2))</f>
        <v>9.2592592592592588E-5</v>
      </c>
    </row>
    <row r="11" spans="2:14" x14ac:dyDescent="0.3">
      <c r="B11" s="42" t="s">
        <v>80</v>
      </c>
      <c r="C11" s="17">
        <v>767</v>
      </c>
      <c r="D11" s="18">
        <v>10</v>
      </c>
      <c r="E11" s="18">
        <v>100</v>
      </c>
      <c r="F11" s="18">
        <v>1</v>
      </c>
      <c r="G11" s="18">
        <v>100</v>
      </c>
      <c r="H11" s="19" t="s">
        <v>49</v>
      </c>
      <c r="I11" s="19" t="s">
        <v>48</v>
      </c>
      <c r="J11" s="20" t="s">
        <v>67</v>
      </c>
      <c r="K11" s="21">
        <f>TIME(0,0,LEFT($B11,2))</f>
        <v>1.0416666666666667E-4</v>
      </c>
    </row>
    <row r="12" spans="2:14" x14ac:dyDescent="0.3">
      <c r="B12" s="42" t="s">
        <v>0</v>
      </c>
      <c r="C12" s="9">
        <v>757</v>
      </c>
      <c r="D12" s="2">
        <v>15</v>
      </c>
      <c r="E12" s="2">
        <v>93</v>
      </c>
      <c r="F12" s="2">
        <v>2</v>
      </c>
      <c r="G12" s="2">
        <v>180</v>
      </c>
      <c r="H12" s="3" t="s">
        <v>49</v>
      </c>
      <c r="I12" s="3" t="s">
        <v>48</v>
      </c>
      <c r="J12" s="20" t="s">
        <v>67</v>
      </c>
      <c r="K12" s="16">
        <f t="shared" ref="K12:K43" si="1">TIME(0,0,LEFT($B12,2))</f>
        <v>1.1574074074074073E-4</v>
      </c>
    </row>
    <row r="13" spans="2:14" x14ac:dyDescent="0.3">
      <c r="B13" s="42" t="s">
        <v>1</v>
      </c>
      <c r="C13" s="9">
        <v>742</v>
      </c>
      <c r="D13" s="2">
        <v>22</v>
      </c>
      <c r="E13" s="2">
        <v>86</v>
      </c>
      <c r="F13" s="2">
        <v>3</v>
      </c>
      <c r="G13" s="2">
        <v>324</v>
      </c>
      <c r="H13" s="3" t="s">
        <v>49</v>
      </c>
      <c r="I13" s="3" t="s">
        <v>48</v>
      </c>
      <c r="J13" s="20" t="s">
        <v>67</v>
      </c>
      <c r="K13" s="16">
        <f t="shared" si="1"/>
        <v>1.273148148148148E-4</v>
      </c>
    </row>
    <row r="14" spans="2:14" x14ac:dyDescent="0.3">
      <c r="B14" s="42" t="s">
        <v>2</v>
      </c>
      <c r="C14" s="9">
        <v>720</v>
      </c>
      <c r="D14" s="2">
        <v>34</v>
      </c>
      <c r="E14" s="2">
        <v>80</v>
      </c>
      <c r="F14" s="2">
        <v>4</v>
      </c>
      <c r="G14" s="2">
        <v>583</v>
      </c>
      <c r="H14" s="3" t="s">
        <v>49</v>
      </c>
      <c r="I14" s="3" t="s">
        <v>48</v>
      </c>
      <c r="J14" s="20" t="s">
        <v>67</v>
      </c>
      <c r="K14" s="16">
        <f t="shared" si="1"/>
        <v>1.3888888888888889E-4</v>
      </c>
    </row>
    <row r="15" spans="2:14" x14ac:dyDescent="0.3">
      <c r="B15" s="42" t="s">
        <v>3</v>
      </c>
      <c r="C15" s="9">
        <v>686</v>
      </c>
      <c r="D15" s="2">
        <v>51</v>
      </c>
      <c r="E15" s="2">
        <v>75</v>
      </c>
      <c r="F15" s="2">
        <v>5</v>
      </c>
      <c r="G15" s="2">
        <v>1050</v>
      </c>
      <c r="H15" s="3" t="s">
        <v>49</v>
      </c>
      <c r="I15" s="3" t="s">
        <v>48</v>
      </c>
      <c r="J15" s="20" t="s">
        <v>67</v>
      </c>
      <c r="K15" s="37">
        <f t="shared" si="1"/>
        <v>1.5046296296296297E-4</v>
      </c>
    </row>
    <row r="16" spans="2:14" ht="17.25" thickBot="1" x14ac:dyDescent="0.35">
      <c r="B16" s="42" t="s">
        <v>4</v>
      </c>
      <c r="C16" s="33">
        <v>635</v>
      </c>
      <c r="D16" s="28">
        <v>76</v>
      </c>
      <c r="E16" s="28">
        <v>70</v>
      </c>
      <c r="F16" s="28">
        <v>6</v>
      </c>
      <c r="G16" s="28">
        <v>1890</v>
      </c>
      <c r="H16" s="34" t="s">
        <v>49</v>
      </c>
      <c r="I16" s="34" t="s">
        <v>48</v>
      </c>
      <c r="J16" s="35" t="s">
        <v>68</v>
      </c>
      <c r="K16" s="45">
        <f t="shared" si="1"/>
        <v>1.6203703703703703E-4</v>
      </c>
    </row>
    <row r="17" spans="2:11" x14ac:dyDescent="0.3">
      <c r="B17" s="42" t="s">
        <v>5</v>
      </c>
      <c r="C17" s="17">
        <v>559</v>
      </c>
      <c r="D17" s="18">
        <v>10</v>
      </c>
      <c r="E17" s="18">
        <v>100</v>
      </c>
      <c r="F17" s="18">
        <v>1</v>
      </c>
      <c r="G17" s="18">
        <v>100</v>
      </c>
      <c r="H17" s="19" t="s">
        <v>49</v>
      </c>
      <c r="I17" s="19" t="s">
        <v>48</v>
      </c>
      <c r="J17" s="20" t="s">
        <v>67</v>
      </c>
      <c r="K17" s="21">
        <f t="shared" si="1"/>
        <v>1.7361111111111112E-4</v>
      </c>
    </row>
    <row r="18" spans="2:11" x14ac:dyDescent="0.3">
      <c r="B18" s="42" t="s">
        <v>6</v>
      </c>
      <c r="C18" s="9">
        <v>549</v>
      </c>
      <c r="D18" s="2">
        <v>15</v>
      </c>
      <c r="E18" s="2">
        <v>93</v>
      </c>
      <c r="F18" s="2">
        <v>2</v>
      </c>
      <c r="G18" s="2">
        <v>180</v>
      </c>
      <c r="H18" s="3" t="s">
        <v>49</v>
      </c>
      <c r="I18" s="3" t="s">
        <v>48</v>
      </c>
      <c r="J18" s="20" t="s">
        <v>67</v>
      </c>
      <c r="K18" s="16">
        <f t="shared" si="1"/>
        <v>1.8518518518518518E-4</v>
      </c>
    </row>
    <row r="19" spans="2:11" x14ac:dyDescent="0.3">
      <c r="B19" s="42" t="s">
        <v>7</v>
      </c>
      <c r="C19" s="9">
        <v>534</v>
      </c>
      <c r="D19" s="2">
        <v>22</v>
      </c>
      <c r="E19" s="2">
        <v>86</v>
      </c>
      <c r="F19" s="2">
        <v>3</v>
      </c>
      <c r="G19" s="2">
        <v>324</v>
      </c>
      <c r="H19" s="3" t="s">
        <v>49</v>
      </c>
      <c r="I19" s="3" t="s">
        <v>48</v>
      </c>
      <c r="J19" s="20" t="s">
        <v>67</v>
      </c>
      <c r="K19" s="16">
        <f t="shared" si="1"/>
        <v>1.9675925925925926E-4</v>
      </c>
    </row>
    <row r="20" spans="2:11" x14ac:dyDescent="0.3">
      <c r="B20" s="42" t="s">
        <v>8</v>
      </c>
      <c r="C20" s="9">
        <v>512</v>
      </c>
      <c r="D20" s="2">
        <v>34</v>
      </c>
      <c r="E20" s="2">
        <v>80</v>
      </c>
      <c r="F20" s="2">
        <v>4</v>
      </c>
      <c r="G20" s="2">
        <v>583</v>
      </c>
      <c r="H20" s="3" t="s">
        <v>49</v>
      </c>
      <c r="I20" s="3" t="s">
        <v>48</v>
      </c>
      <c r="J20" s="20" t="s">
        <v>67</v>
      </c>
      <c r="K20" s="16">
        <f t="shared" si="1"/>
        <v>2.0833333333333335E-4</v>
      </c>
    </row>
    <row r="21" spans="2:11" x14ac:dyDescent="0.3">
      <c r="B21" s="42" t="s">
        <v>9</v>
      </c>
      <c r="C21" s="9">
        <v>478</v>
      </c>
      <c r="D21" s="2">
        <v>51</v>
      </c>
      <c r="E21" s="2">
        <v>75</v>
      </c>
      <c r="F21" s="2">
        <v>5</v>
      </c>
      <c r="G21" s="2">
        <v>1050</v>
      </c>
      <c r="H21" s="3" t="s">
        <v>49</v>
      </c>
      <c r="I21" s="3" t="s">
        <v>48</v>
      </c>
      <c r="J21" s="20" t="s">
        <v>67</v>
      </c>
      <c r="K21" s="16">
        <f t="shared" si="1"/>
        <v>2.199074074074074E-4</v>
      </c>
    </row>
    <row r="22" spans="2:11" x14ac:dyDescent="0.3">
      <c r="B22" s="42" t="s">
        <v>10</v>
      </c>
      <c r="C22" s="9">
        <v>427</v>
      </c>
      <c r="D22" s="2">
        <v>76</v>
      </c>
      <c r="E22" s="2">
        <v>70</v>
      </c>
      <c r="F22" s="2">
        <v>6</v>
      </c>
      <c r="G22" s="2">
        <v>1890</v>
      </c>
      <c r="H22" s="3" t="s">
        <v>49</v>
      </c>
      <c r="I22" s="3" t="s">
        <v>48</v>
      </c>
      <c r="J22" s="20" t="s">
        <v>67</v>
      </c>
      <c r="K22" s="37">
        <f t="shared" si="1"/>
        <v>2.3148148148148146E-4</v>
      </c>
    </row>
    <row r="23" spans="2:11" ht="17.25" thickBot="1" x14ac:dyDescent="0.35">
      <c r="B23" s="42" t="s">
        <v>11</v>
      </c>
      <c r="C23" s="33">
        <v>351</v>
      </c>
      <c r="D23" s="28">
        <v>114</v>
      </c>
      <c r="E23" s="28">
        <v>65</v>
      </c>
      <c r="F23" s="28">
        <v>7</v>
      </c>
      <c r="G23" s="28">
        <v>3401</v>
      </c>
      <c r="H23" s="34" t="s">
        <v>49</v>
      </c>
      <c r="I23" s="34" t="s">
        <v>48</v>
      </c>
      <c r="J23" s="35" t="s">
        <v>68</v>
      </c>
      <c r="K23" s="45">
        <f t="shared" si="1"/>
        <v>2.4305555555555552E-4</v>
      </c>
    </row>
    <row r="24" spans="2:11" x14ac:dyDescent="0.3">
      <c r="B24" s="42" t="s">
        <v>12</v>
      </c>
      <c r="C24" s="17">
        <v>237</v>
      </c>
      <c r="D24" s="18">
        <v>10</v>
      </c>
      <c r="E24" s="18">
        <v>100</v>
      </c>
      <c r="F24" s="18">
        <v>1</v>
      </c>
      <c r="G24" s="18">
        <v>100</v>
      </c>
      <c r="H24" s="19" t="s">
        <v>49</v>
      </c>
      <c r="I24" s="19" t="s">
        <v>48</v>
      </c>
      <c r="J24" s="20" t="s">
        <v>67</v>
      </c>
      <c r="K24" s="21">
        <f t="shared" si="1"/>
        <v>2.5462962962962961E-4</v>
      </c>
    </row>
    <row r="25" spans="2:11" x14ac:dyDescent="0.3">
      <c r="B25" s="42" t="s">
        <v>13</v>
      </c>
      <c r="C25" s="9">
        <v>227</v>
      </c>
      <c r="D25" s="2">
        <v>15</v>
      </c>
      <c r="E25" s="2">
        <v>93</v>
      </c>
      <c r="F25" s="2">
        <v>2</v>
      </c>
      <c r="G25" s="2">
        <v>180</v>
      </c>
      <c r="H25" s="3" t="s">
        <v>49</v>
      </c>
      <c r="I25" s="3" t="s">
        <v>48</v>
      </c>
      <c r="J25" s="20" t="s">
        <v>67</v>
      </c>
      <c r="K25" s="16">
        <f t="shared" si="1"/>
        <v>2.6620370370370372E-4</v>
      </c>
    </row>
    <row r="26" spans="2:11" x14ac:dyDescent="0.3">
      <c r="B26" s="42" t="s">
        <v>14</v>
      </c>
      <c r="C26" s="9">
        <v>212</v>
      </c>
      <c r="D26" s="2">
        <v>22</v>
      </c>
      <c r="E26" s="2">
        <v>86</v>
      </c>
      <c r="F26" s="2">
        <v>3</v>
      </c>
      <c r="G26" s="2">
        <v>324</v>
      </c>
      <c r="H26" s="3" t="s">
        <v>49</v>
      </c>
      <c r="I26" s="3" t="s">
        <v>48</v>
      </c>
      <c r="J26" s="20" t="s">
        <v>67</v>
      </c>
      <c r="K26" s="37">
        <f t="shared" si="1"/>
        <v>2.7777777777777778E-4</v>
      </c>
    </row>
    <row r="27" spans="2:11" ht="17.25" thickBot="1" x14ac:dyDescent="0.35">
      <c r="B27" s="42" t="s">
        <v>15</v>
      </c>
      <c r="C27" s="33">
        <v>190</v>
      </c>
      <c r="D27" s="28">
        <v>34</v>
      </c>
      <c r="E27" s="28">
        <v>80</v>
      </c>
      <c r="F27" s="28">
        <v>4</v>
      </c>
      <c r="G27" s="28">
        <v>583</v>
      </c>
      <c r="H27" s="34" t="s">
        <v>49</v>
      </c>
      <c r="I27" s="34" t="s">
        <v>48</v>
      </c>
      <c r="J27" s="35" t="s">
        <v>68</v>
      </c>
      <c r="K27" s="45">
        <f t="shared" si="1"/>
        <v>2.8935185185185189E-4</v>
      </c>
    </row>
    <row r="28" spans="2:11" x14ac:dyDescent="0.3">
      <c r="B28" s="42" t="s">
        <v>16</v>
      </c>
      <c r="C28" s="17">
        <v>156</v>
      </c>
      <c r="D28" s="18">
        <v>10</v>
      </c>
      <c r="E28" s="18">
        <v>100</v>
      </c>
      <c r="F28" s="18">
        <v>1</v>
      </c>
      <c r="G28" s="18">
        <v>100</v>
      </c>
      <c r="H28" s="19" t="s">
        <v>49</v>
      </c>
      <c r="I28" s="19" t="s">
        <v>48</v>
      </c>
      <c r="J28" s="20" t="s">
        <v>67</v>
      </c>
      <c r="K28" s="21">
        <f t="shared" si="1"/>
        <v>3.0092592592592595E-4</v>
      </c>
    </row>
    <row r="29" spans="2:11" x14ac:dyDescent="0.3">
      <c r="B29" s="42" t="s">
        <v>17</v>
      </c>
      <c r="C29" s="9">
        <v>146</v>
      </c>
      <c r="D29" s="2">
        <v>15</v>
      </c>
      <c r="E29" s="2">
        <v>93</v>
      </c>
      <c r="F29" s="2">
        <v>2</v>
      </c>
      <c r="G29" s="2">
        <v>180</v>
      </c>
      <c r="H29" s="3" t="s">
        <v>49</v>
      </c>
      <c r="I29" s="3" t="s">
        <v>48</v>
      </c>
      <c r="J29" s="20" t="s">
        <v>67</v>
      </c>
      <c r="K29" s="16">
        <f t="shared" si="1"/>
        <v>3.1250000000000001E-4</v>
      </c>
    </row>
    <row r="30" spans="2:11" x14ac:dyDescent="0.3">
      <c r="B30" s="42" t="s">
        <v>18</v>
      </c>
      <c r="C30" s="9">
        <v>131</v>
      </c>
      <c r="D30" s="2">
        <v>22</v>
      </c>
      <c r="E30" s="2">
        <v>86</v>
      </c>
      <c r="F30" s="2">
        <v>3</v>
      </c>
      <c r="G30" s="2">
        <v>324</v>
      </c>
      <c r="H30" s="3" t="s">
        <v>49</v>
      </c>
      <c r="I30" s="3" t="s">
        <v>48</v>
      </c>
      <c r="J30" s="20" t="s">
        <v>67</v>
      </c>
      <c r="K30" s="16">
        <f t="shared" si="1"/>
        <v>3.2407407407407406E-4</v>
      </c>
    </row>
    <row r="31" spans="2:11" x14ac:dyDescent="0.3">
      <c r="B31" s="42" t="s">
        <v>19</v>
      </c>
      <c r="C31" s="9">
        <v>109</v>
      </c>
      <c r="D31" s="2">
        <v>34</v>
      </c>
      <c r="E31" s="2">
        <v>80</v>
      </c>
      <c r="F31" s="2">
        <v>4</v>
      </c>
      <c r="G31" s="2">
        <v>583</v>
      </c>
      <c r="H31" s="3" t="s">
        <v>49</v>
      </c>
      <c r="I31" s="3" t="s">
        <v>48</v>
      </c>
      <c r="J31" s="20" t="s">
        <v>67</v>
      </c>
      <c r="K31" s="16">
        <f t="shared" si="1"/>
        <v>3.3564814814814812E-4</v>
      </c>
    </row>
    <row r="32" spans="2:11" x14ac:dyDescent="0.3">
      <c r="B32" s="42" t="s">
        <v>20</v>
      </c>
      <c r="C32" s="9">
        <v>75</v>
      </c>
      <c r="D32" s="2">
        <v>51</v>
      </c>
      <c r="E32" s="2">
        <v>75</v>
      </c>
      <c r="F32" s="2">
        <v>5</v>
      </c>
      <c r="G32" s="2">
        <v>1050</v>
      </c>
      <c r="H32" s="3" t="s">
        <v>49</v>
      </c>
      <c r="I32" s="3" t="s">
        <v>48</v>
      </c>
      <c r="J32" s="20" t="s">
        <v>67</v>
      </c>
      <c r="K32" s="37">
        <f t="shared" si="1"/>
        <v>3.4722222222222224E-4</v>
      </c>
    </row>
    <row r="33" spans="2:11" ht="17.25" thickBot="1" x14ac:dyDescent="0.35">
      <c r="B33" s="42" t="s">
        <v>21</v>
      </c>
      <c r="C33" s="33">
        <v>24</v>
      </c>
      <c r="D33" s="28">
        <v>76</v>
      </c>
      <c r="E33" s="28">
        <v>70</v>
      </c>
      <c r="F33" s="28">
        <v>6</v>
      </c>
      <c r="G33" s="28">
        <v>1890</v>
      </c>
      <c r="H33" s="34" t="s">
        <v>48</v>
      </c>
      <c r="I33" s="34" t="s">
        <v>49</v>
      </c>
      <c r="J33" s="35"/>
      <c r="K33" s="45">
        <f t="shared" si="1"/>
        <v>3.5879629629629635E-4</v>
      </c>
    </row>
    <row r="34" spans="2:11" x14ac:dyDescent="0.3">
      <c r="B34" s="42" t="s">
        <v>22</v>
      </c>
      <c r="C34" s="17">
        <v>1914</v>
      </c>
      <c r="D34" s="18">
        <v>10</v>
      </c>
      <c r="E34" s="18">
        <v>100</v>
      </c>
      <c r="F34" s="18">
        <v>1</v>
      </c>
      <c r="G34" s="18">
        <v>100</v>
      </c>
      <c r="H34" s="19" t="s">
        <v>49</v>
      </c>
      <c r="I34" s="19" t="s">
        <v>48</v>
      </c>
      <c r="J34" s="20" t="s">
        <v>67</v>
      </c>
      <c r="K34" s="21">
        <f t="shared" si="1"/>
        <v>3.7037037037037035E-4</v>
      </c>
    </row>
    <row r="35" spans="2:11" x14ac:dyDescent="0.3">
      <c r="B35" s="42" t="s">
        <v>23</v>
      </c>
      <c r="C35" s="9">
        <v>1904</v>
      </c>
      <c r="D35" s="2">
        <v>15</v>
      </c>
      <c r="E35" s="2">
        <v>93</v>
      </c>
      <c r="F35" s="2">
        <v>2</v>
      </c>
      <c r="G35" s="2">
        <v>180</v>
      </c>
      <c r="H35" s="3" t="s">
        <v>49</v>
      </c>
      <c r="I35" s="3" t="s">
        <v>48</v>
      </c>
      <c r="J35" s="20" t="s">
        <v>67</v>
      </c>
      <c r="K35" s="16">
        <f t="shared" si="1"/>
        <v>3.8194444444444446E-4</v>
      </c>
    </row>
    <row r="36" spans="2:11" x14ac:dyDescent="0.3">
      <c r="B36" s="42" t="s">
        <v>24</v>
      </c>
      <c r="C36" s="9">
        <v>1889</v>
      </c>
      <c r="D36" s="2">
        <v>22</v>
      </c>
      <c r="E36" s="2">
        <v>86</v>
      </c>
      <c r="F36" s="2">
        <v>3</v>
      </c>
      <c r="G36" s="2">
        <v>324</v>
      </c>
      <c r="H36" s="3" t="s">
        <v>49</v>
      </c>
      <c r="I36" s="3" t="s">
        <v>48</v>
      </c>
      <c r="J36" s="20" t="s">
        <v>67</v>
      </c>
      <c r="K36" s="37">
        <f t="shared" si="1"/>
        <v>3.9351851851851852E-4</v>
      </c>
    </row>
    <row r="37" spans="2:11" ht="17.25" thickBot="1" x14ac:dyDescent="0.35">
      <c r="B37" s="42" t="s">
        <v>25</v>
      </c>
      <c r="C37" s="33">
        <v>1867</v>
      </c>
      <c r="D37" s="28">
        <v>34</v>
      </c>
      <c r="E37" s="28">
        <v>80</v>
      </c>
      <c r="F37" s="28">
        <v>4</v>
      </c>
      <c r="G37" s="28">
        <v>583</v>
      </c>
      <c r="H37" s="34" t="s">
        <v>49</v>
      </c>
      <c r="I37" s="34" t="s">
        <v>48</v>
      </c>
      <c r="J37" s="35" t="s">
        <v>68</v>
      </c>
      <c r="K37" s="45">
        <f t="shared" si="1"/>
        <v>4.0509259259259258E-4</v>
      </c>
    </row>
    <row r="38" spans="2:11" x14ac:dyDescent="0.3">
      <c r="B38" s="42" t="s">
        <v>26</v>
      </c>
      <c r="C38" s="17">
        <v>1833</v>
      </c>
      <c r="D38" s="18">
        <v>10</v>
      </c>
      <c r="E38" s="18">
        <v>100</v>
      </c>
      <c r="F38" s="18">
        <v>1</v>
      </c>
      <c r="G38" s="18">
        <v>100</v>
      </c>
      <c r="H38" s="19" t="s">
        <v>49</v>
      </c>
      <c r="I38" s="22" t="s">
        <v>48</v>
      </c>
      <c r="J38" s="20" t="s">
        <v>67</v>
      </c>
      <c r="K38" s="21">
        <f t="shared" si="1"/>
        <v>4.1666666666666669E-4</v>
      </c>
    </row>
    <row r="39" spans="2:11" x14ac:dyDescent="0.3">
      <c r="B39" s="42" t="s">
        <v>27</v>
      </c>
      <c r="C39" s="9">
        <v>1823</v>
      </c>
      <c r="D39" s="2">
        <v>15</v>
      </c>
      <c r="E39" s="2">
        <v>93</v>
      </c>
      <c r="F39" s="2">
        <v>2</v>
      </c>
      <c r="G39" s="2">
        <v>180</v>
      </c>
      <c r="H39" s="3" t="s">
        <v>49</v>
      </c>
      <c r="I39" s="4" t="s">
        <v>48</v>
      </c>
      <c r="J39" s="20" t="s">
        <v>67</v>
      </c>
      <c r="K39" s="16">
        <f t="shared" si="1"/>
        <v>4.2824074074074075E-4</v>
      </c>
    </row>
    <row r="40" spans="2:11" x14ac:dyDescent="0.3">
      <c r="B40" s="42" t="s">
        <v>28</v>
      </c>
      <c r="C40" s="9">
        <v>1808</v>
      </c>
      <c r="D40" s="2">
        <v>22</v>
      </c>
      <c r="E40" s="2">
        <v>86</v>
      </c>
      <c r="F40" s="2">
        <v>3</v>
      </c>
      <c r="G40" s="2">
        <v>324</v>
      </c>
      <c r="H40" s="3" t="s">
        <v>49</v>
      </c>
      <c r="I40" s="4" t="s">
        <v>48</v>
      </c>
      <c r="J40" s="20" t="s">
        <v>67</v>
      </c>
      <c r="K40" s="16">
        <f t="shared" si="1"/>
        <v>4.3981481481481481E-4</v>
      </c>
    </row>
    <row r="41" spans="2:11" x14ac:dyDescent="0.3">
      <c r="B41" s="42" t="s">
        <v>29</v>
      </c>
      <c r="C41" s="9">
        <v>1786</v>
      </c>
      <c r="D41" s="2">
        <v>34</v>
      </c>
      <c r="E41" s="2">
        <v>80</v>
      </c>
      <c r="F41" s="2">
        <v>4</v>
      </c>
      <c r="G41" s="2">
        <v>583</v>
      </c>
      <c r="H41" s="3" t="s">
        <v>49</v>
      </c>
      <c r="I41" s="4" t="s">
        <v>48</v>
      </c>
      <c r="J41" s="20" t="s">
        <v>67</v>
      </c>
      <c r="K41" s="37">
        <f t="shared" si="1"/>
        <v>4.5138888888888892E-4</v>
      </c>
    </row>
    <row r="42" spans="2:11" ht="17.25" thickBot="1" x14ac:dyDescent="0.35">
      <c r="B42" s="42" t="s">
        <v>30</v>
      </c>
      <c r="C42" s="33">
        <v>1752</v>
      </c>
      <c r="D42" s="28">
        <v>51</v>
      </c>
      <c r="E42" s="28">
        <v>75</v>
      </c>
      <c r="F42" s="28">
        <v>5</v>
      </c>
      <c r="G42" s="28">
        <v>1050</v>
      </c>
      <c r="H42" s="34" t="s">
        <v>49</v>
      </c>
      <c r="I42" s="36" t="s">
        <v>48</v>
      </c>
      <c r="J42" s="35" t="s">
        <v>68</v>
      </c>
      <c r="K42" s="45">
        <f t="shared" si="1"/>
        <v>4.6296296296296293E-4</v>
      </c>
    </row>
    <row r="43" spans="2:11" x14ac:dyDescent="0.3">
      <c r="B43" s="42" t="s">
        <v>31</v>
      </c>
      <c r="C43" s="17">
        <v>1701</v>
      </c>
      <c r="D43" s="18">
        <v>10</v>
      </c>
      <c r="E43" s="18">
        <v>100</v>
      </c>
      <c r="F43" s="18">
        <v>1</v>
      </c>
      <c r="G43" s="18">
        <v>100</v>
      </c>
      <c r="H43" s="19" t="s">
        <v>49</v>
      </c>
      <c r="I43" s="22" t="s">
        <v>48</v>
      </c>
      <c r="J43" s="20" t="s">
        <v>67</v>
      </c>
      <c r="K43" s="21">
        <f t="shared" si="1"/>
        <v>4.7453703703703704E-4</v>
      </c>
    </row>
    <row r="44" spans="2:11" x14ac:dyDescent="0.3">
      <c r="B44" s="42" t="s">
        <v>32</v>
      </c>
      <c r="C44" s="9">
        <v>1691</v>
      </c>
      <c r="D44" s="2">
        <v>15</v>
      </c>
      <c r="E44" s="2">
        <v>93</v>
      </c>
      <c r="F44" s="2">
        <v>2</v>
      </c>
      <c r="G44" s="2">
        <v>180</v>
      </c>
      <c r="H44" s="3" t="s">
        <v>49</v>
      </c>
      <c r="I44" s="4" t="s">
        <v>48</v>
      </c>
      <c r="J44" s="20" t="s">
        <v>67</v>
      </c>
      <c r="K44" s="16">
        <f t="shared" ref="K44:K65" si="2">TIME(0,0,LEFT($B44,2))</f>
        <v>4.8611111111111104E-4</v>
      </c>
    </row>
    <row r="45" spans="2:11" x14ac:dyDescent="0.3">
      <c r="B45" s="42" t="s">
        <v>33</v>
      </c>
      <c r="C45" s="9">
        <v>1676</v>
      </c>
      <c r="D45" s="2">
        <v>22</v>
      </c>
      <c r="E45" s="2">
        <v>86</v>
      </c>
      <c r="F45" s="2">
        <v>3</v>
      </c>
      <c r="G45" s="2">
        <v>324</v>
      </c>
      <c r="H45" s="3" t="s">
        <v>49</v>
      </c>
      <c r="I45" s="4" t="s">
        <v>48</v>
      </c>
      <c r="J45" s="20" t="s">
        <v>67</v>
      </c>
      <c r="K45" s="16">
        <f t="shared" si="2"/>
        <v>4.9768518518518521E-4</v>
      </c>
    </row>
    <row r="46" spans="2:11" x14ac:dyDescent="0.3">
      <c r="B46" s="42" t="s">
        <v>34</v>
      </c>
      <c r="C46" s="9">
        <v>1654</v>
      </c>
      <c r="D46" s="2">
        <v>34</v>
      </c>
      <c r="E46" s="2">
        <v>80</v>
      </c>
      <c r="F46" s="2">
        <v>4</v>
      </c>
      <c r="G46" s="2">
        <v>583</v>
      </c>
      <c r="H46" s="3" t="s">
        <v>49</v>
      </c>
      <c r="I46" s="4" t="s">
        <v>48</v>
      </c>
      <c r="J46" s="20" t="s">
        <v>67</v>
      </c>
      <c r="K46" s="16">
        <f t="shared" si="2"/>
        <v>5.0925925925925921E-4</v>
      </c>
    </row>
    <row r="47" spans="2:11" x14ac:dyDescent="0.3">
      <c r="B47" s="42" t="s">
        <v>35</v>
      </c>
      <c r="C47" s="9">
        <v>1620</v>
      </c>
      <c r="D47" s="2">
        <v>51</v>
      </c>
      <c r="E47" s="2">
        <v>75</v>
      </c>
      <c r="F47" s="2">
        <v>5</v>
      </c>
      <c r="G47" s="2">
        <v>1050</v>
      </c>
      <c r="H47" s="3" t="s">
        <v>49</v>
      </c>
      <c r="I47" s="4" t="s">
        <v>48</v>
      </c>
      <c r="J47" s="20" t="s">
        <v>67</v>
      </c>
      <c r="K47" s="16">
        <f t="shared" si="2"/>
        <v>5.2083333333333333E-4</v>
      </c>
    </row>
    <row r="48" spans="2:11" x14ac:dyDescent="0.3">
      <c r="B48" s="42" t="s">
        <v>36</v>
      </c>
      <c r="C48" s="9">
        <v>1569</v>
      </c>
      <c r="D48" s="2">
        <v>76</v>
      </c>
      <c r="E48" s="2">
        <v>70</v>
      </c>
      <c r="F48" s="2">
        <v>6</v>
      </c>
      <c r="G48" s="2">
        <v>1890</v>
      </c>
      <c r="H48" s="3" t="s">
        <v>49</v>
      </c>
      <c r="I48" s="4" t="s">
        <v>48</v>
      </c>
      <c r="J48" s="20" t="s">
        <v>67</v>
      </c>
      <c r="K48" s="16">
        <f t="shared" si="2"/>
        <v>5.3240740740740744E-4</v>
      </c>
    </row>
    <row r="49" spans="2:11" x14ac:dyDescent="0.3">
      <c r="B49" s="42" t="s">
        <v>37</v>
      </c>
      <c r="C49" s="9">
        <v>1493</v>
      </c>
      <c r="D49" s="2">
        <v>114</v>
      </c>
      <c r="E49" s="2">
        <v>65</v>
      </c>
      <c r="F49" s="2">
        <v>7</v>
      </c>
      <c r="G49" s="2">
        <v>3401</v>
      </c>
      <c r="H49" s="3" t="s">
        <v>49</v>
      </c>
      <c r="I49" s="4" t="s">
        <v>48</v>
      </c>
      <c r="J49" s="20" t="s">
        <v>67</v>
      </c>
      <c r="K49" s="37">
        <f t="shared" si="2"/>
        <v>5.4398148148148144E-4</v>
      </c>
    </row>
    <row r="50" spans="2:11" ht="17.25" thickBot="1" x14ac:dyDescent="0.35">
      <c r="B50" s="42" t="s">
        <v>38</v>
      </c>
      <c r="C50" s="33">
        <v>1379</v>
      </c>
      <c r="D50" s="28">
        <v>171</v>
      </c>
      <c r="E50" s="28">
        <v>60</v>
      </c>
      <c r="F50" s="28">
        <v>8</v>
      </c>
      <c r="G50" s="28">
        <v>6122</v>
      </c>
      <c r="H50" s="34" t="s">
        <v>49</v>
      </c>
      <c r="I50" s="36" t="s">
        <v>48</v>
      </c>
      <c r="J50" s="35" t="s">
        <v>68</v>
      </c>
      <c r="K50" s="45">
        <f t="shared" si="2"/>
        <v>5.5555555555555556E-4</v>
      </c>
    </row>
    <row r="51" spans="2:11" x14ac:dyDescent="0.3">
      <c r="B51" s="42" t="s">
        <v>39</v>
      </c>
      <c r="C51" s="17">
        <v>1208</v>
      </c>
      <c r="D51" s="18">
        <v>10</v>
      </c>
      <c r="E51" s="18">
        <v>100</v>
      </c>
      <c r="F51" s="18">
        <v>1</v>
      </c>
      <c r="G51" s="18">
        <v>100</v>
      </c>
      <c r="H51" s="19" t="s">
        <v>49</v>
      </c>
      <c r="I51" s="22" t="s">
        <v>48</v>
      </c>
      <c r="J51" s="20" t="s">
        <v>67</v>
      </c>
      <c r="K51" s="21">
        <f t="shared" si="2"/>
        <v>5.6712962962962956E-4</v>
      </c>
    </row>
    <row r="52" spans="2:11" x14ac:dyDescent="0.3">
      <c r="B52" s="42" t="s">
        <v>40</v>
      </c>
      <c r="C52" s="9">
        <v>1198</v>
      </c>
      <c r="D52" s="2">
        <v>15</v>
      </c>
      <c r="E52" s="2">
        <v>93</v>
      </c>
      <c r="F52" s="2">
        <v>2</v>
      </c>
      <c r="G52" s="2">
        <v>180</v>
      </c>
      <c r="H52" s="3" t="s">
        <v>49</v>
      </c>
      <c r="I52" s="4" t="s">
        <v>48</v>
      </c>
      <c r="J52" s="20" t="s">
        <v>67</v>
      </c>
      <c r="K52" s="16">
        <f t="shared" si="2"/>
        <v>5.7870370370370378E-4</v>
      </c>
    </row>
    <row r="53" spans="2:11" x14ac:dyDescent="0.3">
      <c r="B53" s="42" t="s">
        <v>51</v>
      </c>
      <c r="C53" s="9">
        <v>1183</v>
      </c>
      <c r="D53" s="2">
        <v>22</v>
      </c>
      <c r="E53" s="2">
        <v>86</v>
      </c>
      <c r="F53" s="2">
        <v>3</v>
      </c>
      <c r="G53" s="2">
        <v>324</v>
      </c>
      <c r="H53" s="3" t="s">
        <v>63</v>
      </c>
      <c r="I53" s="4" t="s">
        <v>48</v>
      </c>
      <c r="J53" s="20" t="s">
        <v>67</v>
      </c>
      <c r="K53" s="16">
        <f t="shared" si="2"/>
        <v>5.9027777777777778E-4</v>
      </c>
    </row>
    <row r="54" spans="2:11" x14ac:dyDescent="0.3">
      <c r="B54" s="42" t="s">
        <v>52</v>
      </c>
      <c r="C54" s="9">
        <v>1161</v>
      </c>
      <c r="D54" s="2">
        <v>34</v>
      </c>
      <c r="E54" s="2">
        <v>80</v>
      </c>
      <c r="F54" s="2">
        <v>4</v>
      </c>
      <c r="G54" s="2">
        <v>583</v>
      </c>
      <c r="H54" s="3" t="s">
        <v>49</v>
      </c>
      <c r="I54" s="4" t="s">
        <v>48</v>
      </c>
      <c r="J54" s="20" t="s">
        <v>67</v>
      </c>
      <c r="K54" s="37">
        <f t="shared" si="2"/>
        <v>6.018518518518519E-4</v>
      </c>
    </row>
    <row r="55" spans="2:11" ht="17.25" thickBot="1" x14ac:dyDescent="0.35">
      <c r="B55" s="42" t="s">
        <v>53</v>
      </c>
      <c r="C55" s="33">
        <v>1127</v>
      </c>
      <c r="D55" s="28">
        <v>51</v>
      </c>
      <c r="E55" s="28">
        <v>75</v>
      </c>
      <c r="F55" s="28">
        <v>5</v>
      </c>
      <c r="G55" s="28">
        <v>1050</v>
      </c>
      <c r="H55" s="34" t="s">
        <v>49</v>
      </c>
      <c r="I55" s="36" t="s">
        <v>48</v>
      </c>
      <c r="J55" s="35" t="s">
        <v>68</v>
      </c>
      <c r="K55" s="45">
        <f t="shared" si="2"/>
        <v>6.134259259259259E-4</v>
      </c>
    </row>
    <row r="56" spans="2:11" x14ac:dyDescent="0.3">
      <c r="B56" s="42" t="s">
        <v>54</v>
      </c>
      <c r="C56" s="17">
        <v>1076</v>
      </c>
      <c r="D56" s="18">
        <v>10</v>
      </c>
      <c r="E56" s="18">
        <v>100</v>
      </c>
      <c r="F56" s="18">
        <v>1</v>
      </c>
      <c r="G56" s="18">
        <v>100</v>
      </c>
      <c r="H56" s="19" t="s">
        <v>49</v>
      </c>
      <c r="I56" s="22" t="s">
        <v>48</v>
      </c>
      <c r="J56" s="20" t="s">
        <v>67</v>
      </c>
      <c r="K56" s="21">
        <f t="shared" si="2"/>
        <v>6.2500000000000001E-4</v>
      </c>
    </row>
    <row r="57" spans="2:11" x14ac:dyDescent="0.3">
      <c r="B57" s="42" t="s">
        <v>55</v>
      </c>
      <c r="C57" s="9">
        <v>1066</v>
      </c>
      <c r="D57" s="2">
        <v>15</v>
      </c>
      <c r="E57" s="2">
        <v>93</v>
      </c>
      <c r="F57" s="2">
        <v>2</v>
      </c>
      <c r="G57" s="2">
        <v>180</v>
      </c>
      <c r="H57" s="3" t="s">
        <v>49</v>
      </c>
      <c r="I57" s="4" t="s">
        <v>48</v>
      </c>
      <c r="J57" s="20" t="s">
        <v>67</v>
      </c>
      <c r="K57" s="16">
        <f t="shared" si="2"/>
        <v>6.3657407407407402E-4</v>
      </c>
    </row>
    <row r="58" spans="2:11" x14ac:dyDescent="0.3">
      <c r="B58" s="42" t="s">
        <v>56</v>
      </c>
      <c r="C58" s="9">
        <v>1051</v>
      </c>
      <c r="D58" s="2">
        <v>22</v>
      </c>
      <c r="E58" s="2">
        <v>86</v>
      </c>
      <c r="F58" s="2">
        <v>3</v>
      </c>
      <c r="G58" s="2">
        <v>324</v>
      </c>
      <c r="H58" s="3" t="s">
        <v>49</v>
      </c>
      <c r="I58" s="4" t="s">
        <v>48</v>
      </c>
      <c r="J58" s="20" t="s">
        <v>67</v>
      </c>
      <c r="K58" s="16">
        <f t="shared" si="2"/>
        <v>6.4814814814814813E-4</v>
      </c>
    </row>
    <row r="59" spans="2:11" x14ac:dyDescent="0.3">
      <c r="B59" s="42" t="s">
        <v>57</v>
      </c>
      <c r="C59" s="9">
        <v>1029</v>
      </c>
      <c r="D59" s="2">
        <v>34</v>
      </c>
      <c r="E59" s="2">
        <v>80</v>
      </c>
      <c r="F59" s="2">
        <v>4</v>
      </c>
      <c r="G59" s="2">
        <v>583</v>
      </c>
      <c r="H59" s="3" t="s">
        <v>49</v>
      </c>
      <c r="I59" s="4" t="s">
        <v>48</v>
      </c>
      <c r="J59" s="20" t="s">
        <v>67</v>
      </c>
      <c r="K59" s="16">
        <f t="shared" si="2"/>
        <v>6.5972222222222213E-4</v>
      </c>
    </row>
    <row r="60" spans="2:11" x14ac:dyDescent="0.3">
      <c r="B60" s="42" t="s">
        <v>58</v>
      </c>
      <c r="C60" s="9">
        <v>995</v>
      </c>
      <c r="D60" s="2">
        <v>51</v>
      </c>
      <c r="E60" s="2">
        <v>75</v>
      </c>
      <c r="F60" s="2">
        <v>5</v>
      </c>
      <c r="G60" s="2">
        <v>1050</v>
      </c>
      <c r="H60" s="3" t="s">
        <v>49</v>
      </c>
      <c r="I60" s="4" t="s">
        <v>48</v>
      </c>
      <c r="J60" s="20" t="s">
        <v>67</v>
      </c>
      <c r="K60" s="16">
        <f t="shared" si="2"/>
        <v>6.7129629629629625E-4</v>
      </c>
    </row>
    <row r="61" spans="2:11" x14ac:dyDescent="0.3">
      <c r="B61" s="42" t="s">
        <v>59</v>
      </c>
      <c r="C61" s="9">
        <v>944</v>
      </c>
      <c r="D61" s="2">
        <v>76</v>
      </c>
      <c r="E61" s="2">
        <v>70</v>
      </c>
      <c r="F61" s="2">
        <v>6</v>
      </c>
      <c r="G61" s="2">
        <v>1890</v>
      </c>
      <c r="H61" s="3" t="s">
        <v>49</v>
      </c>
      <c r="I61" s="4" t="s">
        <v>48</v>
      </c>
      <c r="J61" s="20" t="s">
        <v>67</v>
      </c>
      <c r="K61" s="16">
        <f t="shared" si="2"/>
        <v>6.8287037037037025E-4</v>
      </c>
    </row>
    <row r="62" spans="2:11" x14ac:dyDescent="0.3">
      <c r="B62" s="42" t="s">
        <v>60</v>
      </c>
      <c r="C62" s="9">
        <v>868</v>
      </c>
      <c r="D62" s="2">
        <v>114</v>
      </c>
      <c r="E62" s="2">
        <v>65</v>
      </c>
      <c r="F62" s="2">
        <v>7</v>
      </c>
      <c r="G62" s="2">
        <v>3401</v>
      </c>
      <c r="H62" s="3" t="s">
        <v>49</v>
      </c>
      <c r="I62" s="4" t="s">
        <v>48</v>
      </c>
      <c r="J62" s="20" t="s">
        <v>67</v>
      </c>
      <c r="K62" s="16">
        <f t="shared" si="2"/>
        <v>6.9444444444444447E-4</v>
      </c>
    </row>
    <row r="63" spans="2:11" x14ac:dyDescent="0.3">
      <c r="B63" s="42" t="s">
        <v>61</v>
      </c>
      <c r="C63" s="9">
        <v>754</v>
      </c>
      <c r="D63" s="2">
        <v>171</v>
      </c>
      <c r="E63" s="2">
        <v>60</v>
      </c>
      <c r="F63" s="2">
        <v>8</v>
      </c>
      <c r="G63" s="2">
        <v>6122</v>
      </c>
      <c r="H63" s="3" t="s">
        <v>49</v>
      </c>
      <c r="I63" s="4" t="s">
        <v>48</v>
      </c>
      <c r="J63" s="20" t="s">
        <v>67</v>
      </c>
      <c r="K63" s="27">
        <f t="shared" si="2"/>
        <v>7.0601851851851847E-4</v>
      </c>
    </row>
    <row r="64" spans="2:11" x14ac:dyDescent="0.3">
      <c r="B64" s="43" t="s">
        <v>70</v>
      </c>
      <c r="C64" s="9">
        <v>583</v>
      </c>
      <c r="D64" s="2">
        <v>256</v>
      </c>
      <c r="E64" s="2">
        <v>56</v>
      </c>
      <c r="F64" s="2">
        <v>9</v>
      </c>
      <c r="G64" s="2">
        <v>11020</v>
      </c>
      <c r="H64" s="3" t="s">
        <v>49</v>
      </c>
      <c r="I64" s="4" t="s">
        <v>48</v>
      </c>
      <c r="J64" s="20" t="s">
        <v>67</v>
      </c>
      <c r="K64" s="47">
        <f t="shared" si="2"/>
        <v>7.175925925925927E-4</v>
      </c>
    </row>
    <row r="65" spans="2:13" ht="17.25" thickBot="1" x14ac:dyDescent="0.35">
      <c r="B65" s="44" t="s">
        <v>69</v>
      </c>
      <c r="C65" s="10">
        <v>327</v>
      </c>
      <c r="D65" s="11">
        <v>384</v>
      </c>
      <c r="E65" s="11">
        <v>52</v>
      </c>
      <c r="F65" s="11">
        <v>10</v>
      </c>
      <c r="G65" s="11">
        <v>19836</v>
      </c>
      <c r="H65" s="12" t="s">
        <v>49</v>
      </c>
      <c r="I65" s="13" t="s">
        <v>48</v>
      </c>
      <c r="J65" s="15" t="s">
        <v>67</v>
      </c>
      <c r="K65" s="48">
        <f t="shared" si="2"/>
        <v>7.291666666666667E-4</v>
      </c>
      <c r="M65" s="57">
        <v>45382</v>
      </c>
    </row>
    <row r="66" spans="2:13" x14ac:dyDescent="0.3">
      <c r="I66" s="1"/>
    </row>
    <row r="67" spans="2:13" x14ac:dyDescent="0.3">
      <c r="I67" s="1"/>
    </row>
    <row r="68" spans="2:13" x14ac:dyDescent="0.3">
      <c r="I68" s="1"/>
    </row>
    <row r="69" spans="2:13" x14ac:dyDescent="0.3">
      <c r="I69" s="1"/>
    </row>
    <row r="70" spans="2:13" x14ac:dyDescent="0.3">
      <c r="I70" s="1"/>
    </row>
    <row r="71" spans="2:13" x14ac:dyDescent="0.3">
      <c r="I71" s="1"/>
    </row>
    <row r="72" spans="2:13" x14ac:dyDescent="0.3">
      <c r="I72" s="1"/>
    </row>
    <row r="73" spans="2:13" x14ac:dyDescent="0.3">
      <c r="I73" s="1"/>
    </row>
    <row r="74" spans="2:13" x14ac:dyDescent="0.3">
      <c r="I74" s="1"/>
    </row>
    <row r="75" spans="2:13" x14ac:dyDescent="0.3">
      <c r="I75" s="1"/>
    </row>
    <row r="76" spans="2:13" x14ac:dyDescent="0.3">
      <c r="I76" s="1"/>
    </row>
    <row r="77" spans="2:13" x14ac:dyDescent="0.3">
      <c r="I77" s="1"/>
    </row>
    <row r="78" spans="2:13" x14ac:dyDescent="0.3">
      <c r="I78" s="1"/>
    </row>
    <row r="79" spans="2:13" x14ac:dyDescent="0.3">
      <c r="I79" s="1"/>
    </row>
    <row r="80" spans="2:13" x14ac:dyDescent="0.3">
      <c r="I80" s="1"/>
    </row>
    <row r="81" spans="9:9" x14ac:dyDescent="0.3">
      <c r="I81" s="1"/>
    </row>
    <row r="82" spans="9:9" x14ac:dyDescent="0.3">
      <c r="I82" s="1"/>
    </row>
    <row r="83" spans="9:9" x14ac:dyDescent="0.3">
      <c r="I83" s="1"/>
    </row>
    <row r="84" spans="9:9" x14ac:dyDescent="0.3">
      <c r="I84" s="1"/>
    </row>
    <row r="85" spans="9:9" x14ac:dyDescent="0.3">
      <c r="I85" s="1"/>
    </row>
    <row r="86" spans="9:9" x14ac:dyDescent="0.3">
      <c r="I86" s="1"/>
    </row>
    <row r="87" spans="9:9" x14ac:dyDescent="0.3">
      <c r="I87" s="1"/>
    </row>
    <row r="88" spans="9:9" x14ac:dyDescent="0.3">
      <c r="I88" s="1"/>
    </row>
    <row r="89" spans="9:9" x14ac:dyDescent="0.3">
      <c r="I89" s="1"/>
    </row>
    <row r="90" spans="9:9" x14ac:dyDescent="0.3">
      <c r="I90" s="1"/>
    </row>
    <row r="91" spans="9:9" x14ac:dyDescent="0.3">
      <c r="I91" s="1"/>
    </row>
    <row r="92" spans="9:9" x14ac:dyDescent="0.3">
      <c r="I92" s="1"/>
    </row>
    <row r="93" spans="9:9" x14ac:dyDescent="0.3">
      <c r="I93" s="1"/>
    </row>
    <row r="94" spans="9:9" x14ac:dyDescent="0.3">
      <c r="I94" s="1"/>
    </row>
    <row r="95" spans="9:9" x14ac:dyDescent="0.3">
      <c r="I95" s="1"/>
    </row>
    <row r="96" spans="9:9" x14ac:dyDescent="0.3">
      <c r="I96" s="1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  <row r="103" spans="9:9" x14ac:dyDescent="0.3">
      <c r="I103" s="1"/>
    </row>
    <row r="104" spans="9:9" x14ac:dyDescent="0.3">
      <c r="I104" s="1"/>
    </row>
    <row r="105" spans="9:9" x14ac:dyDescent="0.3">
      <c r="I105" s="1"/>
    </row>
    <row r="106" spans="9:9" x14ac:dyDescent="0.3">
      <c r="I106" s="1"/>
    </row>
    <row r="107" spans="9:9" x14ac:dyDescent="0.3">
      <c r="I107" s="1"/>
    </row>
    <row r="108" spans="9:9" x14ac:dyDescent="0.3">
      <c r="I108" s="1"/>
    </row>
    <row r="109" spans="9:9" x14ac:dyDescent="0.3">
      <c r="I109" s="1"/>
    </row>
    <row r="110" spans="9:9" x14ac:dyDescent="0.3">
      <c r="I11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 K</dc:creator>
  <cp:lastModifiedBy>UH K</cp:lastModifiedBy>
  <dcterms:created xsi:type="dcterms:W3CDTF">2024-03-31T09:42:49Z</dcterms:created>
  <dcterms:modified xsi:type="dcterms:W3CDTF">2024-03-31T14:13:43Z</dcterms:modified>
</cp:coreProperties>
</file>