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"/>
    </mc:Choice>
  </mc:AlternateContent>
  <xr:revisionPtr revIDLastSave="293" documentId="13_ncr:1_{C97EBF5F-FA92-4641-BC6C-D226962DCCD8}" xr6:coauthVersionLast="47" xr6:coauthVersionMax="47" xr10:uidLastSave="{5BF26477-934C-4F69-87FA-2055A1E7CE4F}"/>
  <bookViews>
    <workbookView xWindow="-108" yWindow="-108" windowWidth="23256" windowHeight="12576" xr2:uid="{00000000-000D-0000-FFFF-FFFF00000000}"/>
  </bookViews>
  <sheets>
    <sheet name="Notenliste" sheetId="3" r:id="rId1"/>
    <sheet name="Endnote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4" i="3"/>
  <c r="O12" i="4"/>
  <c r="O13" i="4"/>
  <c r="O20" i="4"/>
  <c r="O21" i="4"/>
  <c r="O28" i="4"/>
  <c r="O29" i="4"/>
  <c r="L10" i="4"/>
  <c r="M10" i="4"/>
  <c r="L11" i="4"/>
  <c r="M11" i="4"/>
  <c r="L12" i="4"/>
  <c r="M12" i="4"/>
  <c r="L13" i="4"/>
  <c r="M13" i="4"/>
  <c r="L14" i="4"/>
  <c r="O14" i="4" s="1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O22" i="4" s="1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O30" i="4" s="1"/>
  <c r="M30" i="4"/>
  <c r="L31" i="4"/>
  <c r="M31" i="4"/>
  <c r="L32" i="4"/>
  <c r="M32" i="4"/>
  <c r="I4" i="4"/>
  <c r="N4" i="4"/>
  <c r="E5" i="4"/>
  <c r="G5" i="4"/>
  <c r="I5" i="4"/>
  <c r="N5" i="4"/>
  <c r="E6" i="4"/>
  <c r="G6" i="4"/>
  <c r="I6" i="4"/>
  <c r="N6" i="4"/>
  <c r="E7" i="4"/>
  <c r="G7" i="4"/>
  <c r="I7" i="4"/>
  <c r="N7" i="4"/>
  <c r="E8" i="4"/>
  <c r="G8" i="4"/>
  <c r="I8" i="4"/>
  <c r="N8" i="4"/>
  <c r="E9" i="4"/>
  <c r="G9" i="4"/>
  <c r="I9" i="4"/>
  <c r="N9" i="4"/>
  <c r="E10" i="4"/>
  <c r="F10" i="4"/>
  <c r="G10" i="4"/>
  <c r="H10" i="4"/>
  <c r="I10" i="4"/>
  <c r="J10" i="4"/>
  <c r="N10" i="4"/>
  <c r="O10" i="4" s="1"/>
  <c r="E11" i="4"/>
  <c r="F11" i="4"/>
  <c r="G11" i="4"/>
  <c r="H11" i="4"/>
  <c r="I11" i="4"/>
  <c r="J11" i="4"/>
  <c r="N11" i="4"/>
  <c r="O11" i="4" s="1"/>
  <c r="E12" i="4"/>
  <c r="F12" i="4"/>
  <c r="G12" i="4"/>
  <c r="H12" i="4"/>
  <c r="I12" i="4"/>
  <c r="J12" i="4"/>
  <c r="N12" i="4"/>
  <c r="E13" i="4"/>
  <c r="F13" i="4"/>
  <c r="G13" i="4"/>
  <c r="H13" i="4"/>
  <c r="I13" i="4"/>
  <c r="J13" i="4"/>
  <c r="N13" i="4"/>
  <c r="E14" i="4"/>
  <c r="F14" i="4"/>
  <c r="G14" i="4"/>
  <c r="H14" i="4"/>
  <c r="I14" i="4"/>
  <c r="J14" i="4"/>
  <c r="N14" i="4"/>
  <c r="E15" i="4"/>
  <c r="F15" i="4"/>
  <c r="G15" i="4"/>
  <c r="H15" i="4"/>
  <c r="I15" i="4"/>
  <c r="J15" i="4"/>
  <c r="N15" i="4"/>
  <c r="O15" i="4" s="1"/>
  <c r="E16" i="4"/>
  <c r="F16" i="4"/>
  <c r="G16" i="4"/>
  <c r="H16" i="4"/>
  <c r="I16" i="4"/>
  <c r="J16" i="4"/>
  <c r="N16" i="4"/>
  <c r="O16" i="4" s="1"/>
  <c r="E17" i="4"/>
  <c r="F17" i="4"/>
  <c r="G17" i="4"/>
  <c r="H17" i="4"/>
  <c r="I17" i="4"/>
  <c r="J17" i="4"/>
  <c r="N17" i="4"/>
  <c r="O17" i="4" s="1"/>
  <c r="E18" i="4"/>
  <c r="F18" i="4"/>
  <c r="G18" i="4"/>
  <c r="H18" i="4"/>
  <c r="I18" i="4"/>
  <c r="J18" i="4"/>
  <c r="N18" i="4"/>
  <c r="O18" i="4" s="1"/>
  <c r="E19" i="4"/>
  <c r="F19" i="4"/>
  <c r="G19" i="4"/>
  <c r="H19" i="4"/>
  <c r="I19" i="4"/>
  <c r="J19" i="4"/>
  <c r="N19" i="4"/>
  <c r="O19" i="4" s="1"/>
  <c r="E20" i="4"/>
  <c r="F20" i="4"/>
  <c r="G20" i="4"/>
  <c r="H20" i="4"/>
  <c r="I20" i="4"/>
  <c r="J20" i="4"/>
  <c r="N20" i="4"/>
  <c r="E21" i="4"/>
  <c r="F21" i="4"/>
  <c r="G21" i="4"/>
  <c r="H21" i="4"/>
  <c r="I21" i="4"/>
  <c r="J21" i="4"/>
  <c r="N21" i="4"/>
  <c r="E22" i="4"/>
  <c r="F22" i="4"/>
  <c r="G22" i="4"/>
  <c r="H22" i="4"/>
  <c r="I22" i="4"/>
  <c r="J22" i="4"/>
  <c r="N22" i="4"/>
  <c r="E23" i="4"/>
  <c r="F23" i="4"/>
  <c r="G23" i="4"/>
  <c r="H23" i="4"/>
  <c r="I23" i="4"/>
  <c r="J23" i="4"/>
  <c r="N23" i="4"/>
  <c r="O23" i="4" s="1"/>
  <c r="E24" i="4"/>
  <c r="F24" i="4"/>
  <c r="G24" i="4"/>
  <c r="H24" i="4"/>
  <c r="I24" i="4"/>
  <c r="J24" i="4"/>
  <c r="N24" i="4"/>
  <c r="O24" i="4" s="1"/>
  <c r="E25" i="4"/>
  <c r="F25" i="4"/>
  <c r="G25" i="4"/>
  <c r="H25" i="4"/>
  <c r="I25" i="4"/>
  <c r="J25" i="4"/>
  <c r="N25" i="4"/>
  <c r="O25" i="4" s="1"/>
  <c r="E26" i="4"/>
  <c r="F26" i="4"/>
  <c r="G26" i="4"/>
  <c r="H26" i="4"/>
  <c r="I26" i="4"/>
  <c r="J26" i="4"/>
  <c r="N26" i="4"/>
  <c r="O26" i="4" s="1"/>
  <c r="E27" i="4"/>
  <c r="F27" i="4"/>
  <c r="G27" i="4"/>
  <c r="H27" i="4"/>
  <c r="I27" i="4"/>
  <c r="J27" i="4"/>
  <c r="N27" i="4"/>
  <c r="O27" i="4" s="1"/>
  <c r="E28" i="4"/>
  <c r="F28" i="4"/>
  <c r="G28" i="4"/>
  <c r="H28" i="4"/>
  <c r="I28" i="4"/>
  <c r="J28" i="4"/>
  <c r="N28" i="4"/>
  <c r="E29" i="4"/>
  <c r="F29" i="4"/>
  <c r="G29" i="4"/>
  <c r="H29" i="4"/>
  <c r="I29" i="4"/>
  <c r="J29" i="4"/>
  <c r="N29" i="4"/>
  <c r="E30" i="4"/>
  <c r="F30" i="4"/>
  <c r="G30" i="4"/>
  <c r="H30" i="4"/>
  <c r="I30" i="4"/>
  <c r="J30" i="4"/>
  <c r="N30" i="4"/>
  <c r="E31" i="4"/>
  <c r="F31" i="4"/>
  <c r="G31" i="4"/>
  <c r="H31" i="4"/>
  <c r="I31" i="4"/>
  <c r="J31" i="4"/>
  <c r="N31" i="4"/>
  <c r="O31" i="4" s="1"/>
  <c r="E32" i="4"/>
  <c r="F32" i="4"/>
  <c r="G32" i="4"/>
  <c r="H32" i="4"/>
  <c r="I32" i="4"/>
  <c r="J32" i="4"/>
  <c r="N32" i="4"/>
  <c r="O32" i="4" s="1"/>
  <c r="L8" i="4"/>
  <c r="O1" i="3"/>
  <c r="P1" i="3"/>
  <c r="L9" i="4" s="1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A31" i="4"/>
  <c r="B31" i="4"/>
  <c r="A32" i="4"/>
  <c r="B32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B3" i="4"/>
  <c r="A3" i="4"/>
  <c r="I1" i="4"/>
  <c r="G1" i="4"/>
  <c r="E1" i="4"/>
  <c r="C1" i="4"/>
  <c r="D10" i="3"/>
  <c r="E10" i="3" s="1"/>
  <c r="D9" i="4" s="1"/>
  <c r="G10" i="3"/>
  <c r="H10" i="3" s="1"/>
  <c r="F9" i="4" s="1"/>
  <c r="J10" i="3"/>
  <c r="K10" i="3" s="1"/>
  <c r="H9" i="4" s="1"/>
  <c r="M10" i="3"/>
  <c r="N10" i="3" s="1"/>
  <c r="J9" i="4" s="1"/>
  <c r="AG10" i="3"/>
  <c r="M9" i="3"/>
  <c r="N9" i="3" s="1"/>
  <c r="J8" i="4" s="1"/>
  <c r="M8" i="3"/>
  <c r="N8" i="3" s="1"/>
  <c r="J7" i="4" s="1"/>
  <c r="M7" i="3"/>
  <c r="N7" i="3" s="1"/>
  <c r="J6" i="4" s="1"/>
  <c r="M6" i="3"/>
  <c r="N6" i="3" s="1"/>
  <c r="J5" i="4" s="1"/>
  <c r="M5" i="3"/>
  <c r="N5" i="3" s="1"/>
  <c r="J4" i="4" s="1"/>
  <c r="M4" i="3"/>
  <c r="N4" i="3" s="1"/>
  <c r="J3" i="4" s="1"/>
  <c r="D6" i="3"/>
  <c r="E6" i="3" s="1"/>
  <c r="D5" i="4" s="1"/>
  <c r="G6" i="3"/>
  <c r="H6" i="3" s="1"/>
  <c r="F5" i="4" s="1"/>
  <c r="J6" i="3"/>
  <c r="K6" i="3" s="1"/>
  <c r="H5" i="4" s="1"/>
  <c r="AG6" i="3"/>
  <c r="D7" i="3"/>
  <c r="E7" i="3" s="1"/>
  <c r="G7" i="3"/>
  <c r="H7" i="3" s="1"/>
  <c r="F6" i="4" s="1"/>
  <c r="J7" i="3"/>
  <c r="K7" i="3" s="1"/>
  <c r="H6" i="4" s="1"/>
  <c r="AG7" i="3"/>
  <c r="D8" i="3"/>
  <c r="E8" i="3" s="1"/>
  <c r="G8" i="3"/>
  <c r="H8" i="3" s="1"/>
  <c r="F7" i="4" s="1"/>
  <c r="J8" i="3"/>
  <c r="K8" i="3" s="1"/>
  <c r="H7" i="4" s="1"/>
  <c r="AG8" i="3"/>
  <c r="D9" i="3"/>
  <c r="E9" i="3" s="1"/>
  <c r="D8" i="4" s="1"/>
  <c r="G9" i="3"/>
  <c r="H9" i="3" s="1"/>
  <c r="F8" i="4" s="1"/>
  <c r="J9" i="3"/>
  <c r="K9" i="3" s="1"/>
  <c r="H8" i="4" s="1"/>
  <c r="AG9" i="3"/>
  <c r="AG4" i="3"/>
  <c r="O9" i="4" l="1"/>
  <c r="AH10" i="3" s="1"/>
  <c r="O8" i="4"/>
  <c r="AH9" i="3" s="1"/>
  <c r="N3" i="4"/>
  <c r="L7" i="4"/>
  <c r="O7" i="4" s="1"/>
  <c r="AH8" i="3" s="1"/>
  <c r="L6" i="4"/>
  <c r="O6" i="4" s="1"/>
  <c r="AH7" i="3" s="1"/>
  <c r="P5" i="3"/>
  <c r="M4" i="4" s="1"/>
  <c r="L3" i="4"/>
  <c r="C8" i="4"/>
  <c r="L5" i="4"/>
  <c r="O5" i="4" s="1"/>
  <c r="AH6" i="3" s="1"/>
  <c r="P10" i="3"/>
  <c r="M9" i="4" s="1"/>
  <c r="L4" i="4"/>
  <c r="O4" i="4" s="1"/>
  <c r="AH5" i="3" s="1"/>
  <c r="P4" i="3"/>
  <c r="M3" i="4" s="1"/>
  <c r="D7" i="4"/>
  <c r="C7" i="4"/>
  <c r="D6" i="4"/>
  <c r="C6" i="4"/>
  <c r="I3" i="4"/>
  <c r="C9" i="4"/>
  <c r="C5" i="4"/>
  <c r="P9" i="3"/>
  <c r="M8" i="4" s="1"/>
  <c r="P8" i="3"/>
  <c r="M7" i="4" s="1"/>
  <c r="P7" i="3"/>
  <c r="M6" i="4" s="1"/>
  <c r="P6" i="3"/>
  <c r="M5" i="4" s="1"/>
  <c r="N1" i="3"/>
  <c r="D5" i="3"/>
  <c r="G5" i="3"/>
  <c r="E4" i="4" s="1"/>
  <c r="J5" i="3"/>
  <c r="AG5" i="3"/>
  <c r="O3" i="4" l="1"/>
  <c r="AH4" i="3" s="1"/>
  <c r="K5" i="3"/>
  <c r="H4" i="4" s="1"/>
  <c r="G4" i="4"/>
  <c r="E5" i="3"/>
  <c r="C4" i="4"/>
  <c r="H5" i="3"/>
  <c r="F4" i="4" s="1"/>
  <c r="J4" i="3"/>
  <c r="G3" i="4" s="1"/>
  <c r="D4" i="4" l="1"/>
  <c r="K4" i="3"/>
  <c r="D4" i="3"/>
  <c r="C3" i="4" s="1"/>
  <c r="G4" i="3"/>
  <c r="E3" i="4" s="1"/>
  <c r="K1" i="3" l="1"/>
  <c r="H3" i="4"/>
  <c r="E4" i="3"/>
  <c r="H4" i="3"/>
  <c r="H1" i="3" l="1"/>
  <c r="F3" i="4"/>
  <c r="E1" i="3"/>
  <c r="D3" i="4"/>
  <c r="AH2" i="3"/>
</calcChain>
</file>

<file path=xl/sharedStrings.xml><?xml version="1.0" encoding="utf-8"?>
<sst xmlns="http://schemas.openxmlformats.org/spreadsheetml/2006/main" count="41" uniqueCount="20">
  <si>
    <t>Ø Tests</t>
  </si>
  <si>
    <t>Mitarbeit</t>
  </si>
  <si>
    <t>M.Note</t>
  </si>
  <si>
    <t>Endnote</t>
  </si>
  <si>
    <t>%</t>
  </si>
  <si>
    <t>Mitarbeit Gewichtung:</t>
  </si>
  <si>
    <t>Ø</t>
  </si>
  <si>
    <t>max Punkte</t>
  </si>
  <si>
    <t>Note</t>
  </si>
  <si>
    <t xml:space="preserve">1. Test </t>
  </si>
  <si>
    <t>2. Test</t>
  </si>
  <si>
    <t>3. Test</t>
  </si>
  <si>
    <t>Klasse Fach</t>
  </si>
  <si>
    <t>4. Test / WP</t>
  </si>
  <si>
    <t>Schülername</t>
  </si>
  <si>
    <t>Ø Tests ohne WP</t>
  </si>
  <si>
    <t>End Note</t>
  </si>
  <si>
    <t>4. Test /WP</t>
  </si>
  <si>
    <t>Ja -&gt; 1</t>
  </si>
  <si>
    <t>Notenschlüssel: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</si>
</sst>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Ø&quot;0.00&quot; 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2" fontId="18" fillId="0" borderId="14" xfId="0" applyNumberFormat="1" applyFont="1" applyBorder="1"/>
    <xf numFmtId="0" fontId="18" fillId="0" borderId="16" xfId="0" applyFont="1" applyBorder="1"/>
    <xf numFmtId="164" fontId="18" fillId="0" borderId="20" xfId="0" applyNumberFormat="1" applyFont="1" applyBorder="1" applyAlignment="1">
      <alignment horizontal="center"/>
    </xf>
    <xf numFmtId="2" fontId="18" fillId="0" borderId="17" xfId="0" applyNumberFormat="1" applyFont="1" applyBorder="1"/>
    <xf numFmtId="1" fontId="18" fillId="0" borderId="16" xfId="0" applyNumberFormat="1" applyFont="1" applyBorder="1"/>
    <xf numFmtId="0" fontId="0" fillId="0" borderId="17" xfId="0" applyBorder="1" applyAlignment="1">
      <alignment wrapText="1"/>
    </xf>
    <xf numFmtId="165" fontId="0" fillId="33" borderId="21" xfId="42" applyNumberFormat="1" applyFont="1" applyFill="1" applyBorder="1" applyAlignment="1">
      <alignment wrapText="1"/>
    </xf>
    <xf numFmtId="0" fontId="18" fillId="34" borderId="15" xfId="0" applyFont="1" applyFill="1" applyBorder="1"/>
    <xf numFmtId="0" fontId="18" fillId="34" borderId="14" xfId="0" applyFont="1" applyFill="1" applyBorder="1"/>
    <xf numFmtId="0" fontId="0" fillId="34" borderId="0" xfId="0" applyFill="1" applyBorder="1"/>
    <xf numFmtId="164" fontId="18" fillId="34" borderId="19" xfId="0" applyNumberFormat="1" applyFont="1" applyFill="1" applyBorder="1"/>
    <xf numFmtId="0" fontId="18" fillId="34" borderId="23" xfId="0" applyFont="1" applyFill="1" applyBorder="1"/>
    <xf numFmtId="0" fontId="18" fillId="34" borderId="24" xfId="0" applyFont="1" applyFill="1" applyBorder="1"/>
    <xf numFmtId="0" fontId="18" fillId="34" borderId="25" xfId="0" applyFont="1" applyFill="1" applyBorder="1"/>
    <xf numFmtId="0" fontId="18" fillId="34" borderId="16" xfId="0" applyFont="1" applyFill="1" applyBorder="1"/>
    <xf numFmtId="0" fontId="18" fillId="35" borderId="15" xfId="0" applyFont="1" applyFill="1" applyBorder="1"/>
    <xf numFmtId="9" fontId="0" fillId="35" borderId="0" xfId="42" applyFont="1" applyFill="1" applyBorder="1" applyAlignment="1">
      <alignment horizontal="center" wrapText="1"/>
    </xf>
    <xf numFmtId="0" fontId="18" fillId="35" borderId="27" xfId="0" applyFont="1" applyFill="1" applyBorder="1"/>
    <xf numFmtId="0" fontId="0" fillId="0" borderId="16" xfId="0" applyBorder="1"/>
    <xf numFmtId="0" fontId="0" fillId="0" borderId="28" xfId="0" applyBorder="1" applyAlignment="1">
      <alignment horizontal="left"/>
    </xf>
    <xf numFmtId="0" fontId="0" fillId="35" borderId="29" xfId="0" applyFill="1" applyBorder="1"/>
    <xf numFmtId="0" fontId="0" fillId="33" borderId="29" xfId="0" applyFill="1" applyBorder="1" applyAlignment="1">
      <alignment horizontal="right"/>
    </xf>
    <xf numFmtId="2" fontId="0" fillId="33" borderId="30" xfId="0" applyNumberFormat="1" applyFill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35" borderId="0" xfId="0" applyNumberFormat="1" applyFill="1"/>
    <xf numFmtId="0" fontId="0" fillId="0" borderId="14" xfId="0" applyBorder="1"/>
    <xf numFmtId="0" fontId="16" fillId="0" borderId="2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0" fillId="34" borderId="14" xfId="0" applyFill="1" applyBorder="1" applyAlignment="1">
      <alignment horizontal="center" textRotation="90"/>
    </xf>
    <xf numFmtId="0" fontId="0" fillId="34" borderId="22" xfId="0" applyFill="1" applyBorder="1" applyAlignment="1">
      <alignment horizontal="center" textRotation="90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2" fontId="0" fillId="34" borderId="11" xfId="0" applyNumberFormat="1" applyFill="1" applyBorder="1" applyAlignment="1">
      <alignment horizontal="center" wrapText="1"/>
    </xf>
    <xf numFmtId="2" fontId="0" fillId="34" borderId="12" xfId="0" applyNumberFormat="1" applyFill="1" applyBorder="1" applyAlignment="1">
      <alignment horizontal="center" wrapText="1"/>
    </xf>
    <xf numFmtId="0" fontId="0" fillId="34" borderId="0" xfId="0" applyFill="1" applyBorder="1" applyAlignment="1">
      <alignment horizontal="center" textRotation="90"/>
    </xf>
    <xf numFmtId="0" fontId="0" fillId="34" borderId="1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31EA-4B58-42F5-A13A-AC7455532183}">
  <dimension ref="A1:AH10"/>
  <sheetViews>
    <sheetView tabSelected="1" topLeftCell="E1" workbookViewId="0">
      <selection activeCell="AE18" sqref="AE18"/>
    </sheetView>
  </sheetViews>
  <sheetFormatPr baseColWidth="10" defaultColWidth="11.44140625" defaultRowHeight="14.4" x14ac:dyDescent="0.3"/>
  <cols>
    <col min="1" max="1" width="8" customWidth="1"/>
    <col min="2" max="2" width="11.109375" customWidth="1"/>
    <col min="3" max="5" width="7.33203125" customWidth="1"/>
    <col min="6" max="8" width="6.44140625" customWidth="1"/>
    <col min="9" max="14" width="6.5546875" customWidth="1"/>
    <col min="15" max="15" width="7.5546875" bestFit="1" customWidth="1"/>
    <col min="16" max="16" width="7" bestFit="1" customWidth="1"/>
    <col min="17" max="17" width="5.33203125" customWidth="1"/>
    <col min="18" max="18" width="3.44140625" customWidth="1"/>
    <col min="19" max="19" width="3.109375" customWidth="1"/>
    <col min="20" max="22" width="3.44140625" customWidth="1"/>
    <col min="23" max="23" width="3.109375" customWidth="1"/>
    <col min="24" max="27" width="3.44140625" customWidth="1"/>
    <col min="28" max="28" width="3.109375" customWidth="1"/>
    <col min="29" max="30" width="3.44140625" customWidth="1"/>
    <col min="31" max="31" width="3.109375" customWidth="1"/>
    <col min="32" max="32" width="3.44140625" customWidth="1"/>
    <col min="33" max="33" width="8" customWidth="1"/>
    <col min="34" max="34" width="9.109375" customWidth="1"/>
    <col min="35" max="35" width="6.33203125" bestFit="1" customWidth="1"/>
  </cols>
  <sheetData>
    <row r="1" spans="1:34" ht="15.75" customHeight="1" thickBot="1" x14ac:dyDescent="0.35">
      <c r="B1" s="20" t="s">
        <v>7</v>
      </c>
      <c r="C1" s="21">
        <v>20</v>
      </c>
      <c r="D1" s="22" t="s">
        <v>6</v>
      </c>
      <c r="E1" s="23">
        <f>AVERAGE(E4:E25)</f>
        <v>5</v>
      </c>
      <c r="F1" s="21">
        <v>20</v>
      </c>
      <c r="G1" s="22" t="s">
        <v>6</v>
      </c>
      <c r="H1" s="23">
        <f>AVERAGE(H4:H25)</f>
        <v>5</v>
      </c>
      <c r="I1" s="21">
        <v>0</v>
      </c>
      <c r="J1" s="22" t="s">
        <v>6</v>
      </c>
      <c r="K1" s="23">
        <f>AVERAGE(K4:K25)</f>
        <v>5</v>
      </c>
      <c r="L1" s="21">
        <v>20</v>
      </c>
      <c r="M1" s="22" t="s">
        <v>6</v>
      </c>
      <c r="N1" s="23">
        <f>AVERAGE(N4:N25)</f>
        <v>4.4285714285714288</v>
      </c>
      <c r="O1" s="27">
        <f>C1+F1+I1</f>
        <v>40</v>
      </c>
      <c r="P1">
        <f>C1+F1+I1+L1</f>
        <v>60</v>
      </c>
      <c r="Q1" s="47"/>
      <c r="R1" s="32"/>
      <c r="S1" s="32"/>
      <c r="T1" s="32"/>
      <c r="U1" s="32"/>
      <c r="V1" s="32"/>
      <c r="W1" s="32"/>
      <c r="X1" s="32"/>
      <c r="Y1" s="49" t="s">
        <v>1</v>
      </c>
      <c r="Z1" s="49"/>
      <c r="AA1" s="49"/>
      <c r="AB1" s="32"/>
      <c r="AC1" s="32"/>
      <c r="AD1" s="32"/>
      <c r="AE1" s="32"/>
      <c r="AF1" s="44" t="s">
        <v>5</v>
      </c>
      <c r="AG1" s="44"/>
      <c r="AH1" s="45"/>
    </row>
    <row r="2" spans="1:34" ht="15" customHeight="1" x14ac:dyDescent="0.3">
      <c r="A2" s="40" t="s">
        <v>12</v>
      </c>
      <c r="B2" s="41"/>
      <c r="C2" s="34" t="s">
        <v>9</v>
      </c>
      <c r="D2" s="38" t="s">
        <v>4</v>
      </c>
      <c r="E2" s="30" t="s">
        <v>8</v>
      </c>
      <c r="F2" s="35" t="s">
        <v>10</v>
      </c>
      <c r="G2" s="38" t="s">
        <v>4</v>
      </c>
      <c r="H2" s="30" t="s">
        <v>8</v>
      </c>
      <c r="I2" s="35" t="s">
        <v>11</v>
      </c>
      <c r="J2" s="38" t="s">
        <v>4</v>
      </c>
      <c r="K2" s="30" t="s">
        <v>8</v>
      </c>
      <c r="L2" s="35" t="s">
        <v>13</v>
      </c>
      <c r="M2" s="38" t="s">
        <v>4</v>
      </c>
      <c r="N2" s="30" t="s">
        <v>8</v>
      </c>
      <c r="O2" s="39" t="s">
        <v>15</v>
      </c>
      <c r="P2" s="36" t="s">
        <v>0</v>
      </c>
      <c r="Q2" s="48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46"/>
      <c r="AG2" s="17">
        <v>0.4</v>
      </c>
      <c r="AH2" s="7">
        <f>AVERAGE(AH4:AH19)</f>
        <v>3.3999999999999995</v>
      </c>
    </row>
    <row r="3" spans="1:34" ht="15" thickBot="1" x14ac:dyDescent="0.35">
      <c r="A3" s="42"/>
      <c r="B3" s="43"/>
      <c r="C3" s="34"/>
      <c r="D3" s="38"/>
      <c r="E3" s="31"/>
      <c r="F3" s="35"/>
      <c r="G3" s="38"/>
      <c r="H3" s="31"/>
      <c r="I3" s="35"/>
      <c r="J3" s="38"/>
      <c r="K3" s="31"/>
      <c r="L3" s="35"/>
      <c r="M3" s="38"/>
      <c r="N3" s="31"/>
      <c r="O3" s="34"/>
      <c r="P3" s="37"/>
      <c r="Q3" s="48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46"/>
      <c r="AG3" s="10" t="s">
        <v>2</v>
      </c>
      <c r="AH3" s="6" t="s">
        <v>3</v>
      </c>
    </row>
    <row r="4" spans="1:34" ht="18" x14ac:dyDescent="0.35">
      <c r="A4" s="24"/>
      <c r="B4" s="2"/>
      <c r="C4" s="18">
        <v>8</v>
      </c>
      <c r="D4" s="1">
        <f>IF(C4&gt;=0.1,C4/C$1,)</f>
        <v>0.4</v>
      </c>
      <c r="E4" s="5">
        <f>IF(D4&gt;=(Endnoten!$S$4/100),1,IF(D4&gt;=(Endnoten!$S$5/100),2,IF(D4&gt;=(Endnoten!$S$6/100),3,IF(D4&gt;=(Endnoten!$S$7/100),4,5))))</f>
        <v>5</v>
      </c>
      <c r="F4" s="16">
        <v>8</v>
      </c>
      <c r="G4" s="1">
        <f>IF(F4&gt;=0.1,F4/F$1,)</f>
        <v>0.4</v>
      </c>
      <c r="H4" s="2">
        <f>IF(G4&gt;=(Endnoten!$S$4/100),1,IF(G4&gt;=(Endnoten!$S$5/100),2,IF(G4&gt;=(Endnoten!$S$6/100),3,IF(G4&gt;=(Endnoten!$S$7/100),4,5))))</f>
        <v>5</v>
      </c>
      <c r="I4" s="16">
        <v>0</v>
      </c>
      <c r="J4" s="1">
        <f>IF(I4&gt;=0.1,I4/I$1,)</f>
        <v>0</v>
      </c>
      <c r="K4" s="2">
        <f>IF(J4&gt;=(Endnoten!$S$4/100),1,IF(J4&gt;=(Endnoten!$S$5/100),2,IF(J4&gt;=(Endnoten!$S$6/100),3,IF(J4&gt;=(Endnoten!$S$7/100),4,5))))</f>
        <v>5</v>
      </c>
      <c r="L4" s="16">
        <v>19</v>
      </c>
      <c r="M4" s="1">
        <f>IF(L4&gt;=0.1,L4/L$1,)</f>
        <v>0.95</v>
      </c>
      <c r="N4" s="2">
        <f>IF(M4&gt;=(Endnoten!$S$4/100),1,IF(M4&gt;=(Endnoten!$S$5/100),2,IF(M4&gt;=(Endnoten!$S$6/100),3,IF(M4&gt;=(Endnoten!$S$7/100),4,5))))</f>
        <v>1</v>
      </c>
      <c r="O4" s="3">
        <f>IF(((C4+F4+I4)/$O$1)&gt;=(Endnoten!$S$4/100),1,IF(((C4+F4+I4)/$O$1)&gt;=(Endnoten!$S$5/100),2,IF(((C4+F4+I4)/$O$1)&gt;=(Endnoten!$S$6/100),3,IF(((C4+F4+I4)/$O$1)&gt;=(Endnoten!$S$7/100),4,5))))</f>
        <v>5</v>
      </c>
      <c r="P4" s="3">
        <f>IF(((C4+F4+I4+L4)/$P$1)&gt;=(Endnoten!$S$4/100),1,IF(((C4+F4+I4+L4)/$P$1)&gt;=(Endnoten!$S$5/100),2,IF(((C4+F4+I4+L4)/$P$1)&gt;=(Endnoten!$S$6/100),3,IF(((C4+F4+I4+L4)/$P$1)&gt;=(Endnoten!$S$7/100),4,5))))</f>
        <v>4</v>
      </c>
      <c r="Q4" s="12"/>
      <c r="R4" s="13">
        <v>1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/>
      <c r="AG4" s="11">
        <f>AVERAGE(R4:AF4)</f>
        <v>1</v>
      </c>
      <c r="AH4" s="4">
        <f>Endnoten!O3</f>
        <v>3.4</v>
      </c>
    </row>
    <row r="5" spans="1:34" ht="18" x14ac:dyDescent="0.35">
      <c r="A5" s="24"/>
      <c r="B5" s="19"/>
      <c r="C5" s="18">
        <v>1</v>
      </c>
      <c r="D5" s="1">
        <f t="shared" ref="D5:D6" si="0">IF(C5&gt;=0.1,C5/C$1,)</f>
        <v>0.05</v>
      </c>
      <c r="E5" s="5">
        <f>IF(D5&gt;=(Endnoten!$S$4/100),1,IF(D5&gt;=(Endnoten!$S$5/100),2,IF(D5&gt;=(Endnoten!$S$6/100),3,IF(D5&gt;=(Endnoten!$S$7/100),4,5))))</f>
        <v>5</v>
      </c>
      <c r="F5" s="16">
        <v>1</v>
      </c>
      <c r="G5" s="1">
        <f>IF(F5&gt;=0.1,F5/F$1,)</f>
        <v>0.05</v>
      </c>
      <c r="H5" s="2">
        <f>IF(G5&gt;=(Endnoten!$S$4/100),1,IF(G5&gt;=(Endnoten!$S$5/100),2,IF(G5&gt;=(Endnoten!$S$6/100),3,IF(G5&gt;=(Endnoten!$S$7/100),4,5))))</f>
        <v>5</v>
      </c>
      <c r="I5" s="16">
        <v>0</v>
      </c>
      <c r="J5" s="1">
        <f>IF(I5&gt;=0.1,I5/I$1,)</f>
        <v>0</v>
      </c>
      <c r="K5" s="2">
        <f>IF(J5&gt;=(Endnoten!$S$4/100),1,IF(J5&gt;=(Endnoten!$S$5/100),2,IF(J5&gt;=(Endnoten!$S$6/100),3,IF(J5&gt;=(Endnoten!$S$7/100),4,5))))</f>
        <v>5</v>
      </c>
      <c r="L5" s="16">
        <v>0</v>
      </c>
      <c r="M5" s="1">
        <f>IF(L5&gt;=0.1,L5/L$1,)</f>
        <v>0</v>
      </c>
      <c r="N5" s="2">
        <f>IF(M5&gt;=(Endnoten!$S$4/100),1,IF(M5&gt;=(Endnoten!$S$5/100),2,IF(M5&gt;=(Endnoten!$S$6/100),3,IF(M5&gt;=(Endnoten!$S$7/100),4,5))))</f>
        <v>5</v>
      </c>
      <c r="O5" s="3">
        <f>IF(((C5+F5+I5)/$O$1)&gt;=(Endnoten!$S$4/100),1,IF(((C5+F5+I5)/$O$1)&gt;=(Endnoten!$S$5/100),2,IF(((C5+F5+I5)/$O$1)&gt;=(Endnoten!$S$6/100),3,IF(((C5+F5+I5)/$O$1)&gt;=(Endnoten!$S$7/100),4,5))))</f>
        <v>5</v>
      </c>
      <c r="P5" s="3">
        <f>IF(((C5+F5+I5+L5)/$P$1)&gt;=(Endnoten!$S$4/100),1,IF(((C5+F5+I5+L5)/$P$1)&gt;=(Endnoten!$S$5/100),2,IF(((C5+F5+I5+L5)/$P$1)&gt;=(Endnoten!$S$6/100),3,IF(((C5+F5+I5+L5)/$P$1)&gt;=(Endnoten!$S$7/100),4,5))))</f>
        <v>5</v>
      </c>
      <c r="Q5" s="8"/>
      <c r="R5" s="9">
        <v>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5"/>
      <c r="AG5" s="11">
        <f t="shared" ref="AG5:AG6" si="1">AVERAGE(R5:AF5)</f>
        <v>1</v>
      </c>
      <c r="AH5" s="4">
        <f>Endnoten!O4</f>
        <v>3.4</v>
      </c>
    </row>
    <row r="6" spans="1:34" ht="18" x14ac:dyDescent="0.35">
      <c r="A6" s="24"/>
      <c r="B6" s="2"/>
      <c r="C6" s="18">
        <v>1</v>
      </c>
      <c r="D6" s="1">
        <f t="shared" si="0"/>
        <v>0.05</v>
      </c>
      <c r="E6" s="5">
        <f>IF(D6&gt;=(Endnoten!$S$4/100),1,IF(D6&gt;=(Endnoten!$S$5/100),2,IF(D6&gt;=(Endnoten!$S$6/100),3,IF(D6&gt;=(Endnoten!$S$7/100),4,5))))</f>
        <v>5</v>
      </c>
      <c r="F6" s="16">
        <v>1</v>
      </c>
      <c r="G6" s="1">
        <f t="shared" ref="G6:G9" si="2">IF(F6&gt;=0.1,F6/F$1,)</f>
        <v>0.05</v>
      </c>
      <c r="H6" s="2">
        <f>IF(G6&gt;=(Endnoten!$S$4/100),1,IF(G6&gt;=(Endnoten!$S$5/100),2,IF(G6&gt;=(Endnoten!$S$6/100),3,IF(G6&gt;=(Endnoten!$S$7/100),4,5))))</f>
        <v>5</v>
      </c>
      <c r="I6" s="16">
        <v>0</v>
      </c>
      <c r="J6" s="1">
        <f t="shared" ref="J6:J9" si="3">IF(I6&gt;=0.1,I6/I$1,)</f>
        <v>0</v>
      </c>
      <c r="K6" s="2">
        <f>IF(J6&gt;=(Endnoten!$S$4/100),1,IF(J6&gt;=(Endnoten!$S$5/100),2,IF(J6&gt;=(Endnoten!$S$6/100),3,IF(J6&gt;=(Endnoten!$S$7/100),4,5))))</f>
        <v>5</v>
      </c>
      <c r="L6" s="16">
        <v>0</v>
      </c>
      <c r="M6" s="1">
        <f t="shared" ref="M6:M9" si="4">IF(L6&gt;=0.1,L6/L$1,)</f>
        <v>0</v>
      </c>
      <c r="N6" s="2">
        <f>IF(M6&gt;=(Endnoten!$S$4/100),1,IF(M6&gt;=(Endnoten!$S$5/100),2,IF(M6&gt;=(Endnoten!$S$6/100),3,IF(M6&gt;=(Endnoten!$S$7/100),4,5))))</f>
        <v>5</v>
      </c>
      <c r="O6" s="3">
        <f>IF(((C6+F6+I6)/$O$1)&gt;=(Endnoten!$S$4/100),1,IF(((C6+F6+I6)/$O$1)&gt;=(Endnoten!$S$5/100),2,IF(((C6+F6+I6)/$O$1)&gt;=(Endnoten!$S$6/100),3,IF(((C6+F6+I6)/$O$1)&gt;=(Endnoten!$S$7/100),4,5))))</f>
        <v>5</v>
      </c>
      <c r="P6" s="3">
        <f>IF(((C6+F6+I6+L6)/$P$1)&gt;=(Endnoten!$S$4/100),1,IF(((C6+F6+I6+L6)/$P$1)&gt;=(Endnoten!$S$5/100),2,IF(((C6+F6+I6+L6)/$P$1)&gt;=(Endnoten!$S$6/100),3,IF(((C6+F6+I6+L6)/$P$1)&gt;=(Endnoten!$S$7/100),4,5))))</f>
        <v>5</v>
      </c>
      <c r="Q6" s="8"/>
      <c r="R6" s="9">
        <v>1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5"/>
      <c r="AG6" s="11">
        <f t="shared" si="1"/>
        <v>1</v>
      </c>
      <c r="AH6" s="4">
        <f>Endnoten!O5</f>
        <v>3.4</v>
      </c>
    </row>
    <row r="7" spans="1:34" ht="18" x14ac:dyDescent="0.35">
      <c r="A7" s="24"/>
      <c r="B7" s="19"/>
      <c r="C7" s="18">
        <v>1</v>
      </c>
      <c r="D7" s="1">
        <f t="shared" ref="D7:D9" si="5">IF(C7&gt;=0.1,C7/C$1,)</f>
        <v>0.05</v>
      </c>
      <c r="E7" s="5">
        <f>IF(D7&gt;=(Endnoten!$S$4/100),1,IF(D7&gt;=(Endnoten!$S$5/100),2,IF(D7&gt;=(Endnoten!$S$6/100),3,IF(D7&gt;=(Endnoten!$S$7/100),4,5))))</f>
        <v>5</v>
      </c>
      <c r="F7" s="16">
        <v>1</v>
      </c>
      <c r="G7" s="1">
        <f t="shared" si="2"/>
        <v>0.05</v>
      </c>
      <c r="H7" s="2">
        <f>IF(G7&gt;=(Endnoten!$S$4/100),1,IF(G7&gt;=(Endnoten!$S$5/100),2,IF(G7&gt;=(Endnoten!$S$6/100),3,IF(G7&gt;=(Endnoten!$S$7/100),4,5))))</f>
        <v>5</v>
      </c>
      <c r="I7" s="16">
        <v>0</v>
      </c>
      <c r="J7" s="1">
        <f t="shared" si="3"/>
        <v>0</v>
      </c>
      <c r="K7" s="2">
        <f>IF(J7&gt;=(Endnoten!$S$4/100),1,IF(J7&gt;=(Endnoten!$S$5/100),2,IF(J7&gt;=(Endnoten!$S$6/100),3,IF(J7&gt;=(Endnoten!$S$7/100),4,5))))</f>
        <v>5</v>
      </c>
      <c r="L7" s="16">
        <v>0</v>
      </c>
      <c r="M7" s="1">
        <f t="shared" si="4"/>
        <v>0</v>
      </c>
      <c r="N7" s="2">
        <f>IF(M7&gt;=(Endnoten!$S$4/100),1,IF(M7&gt;=(Endnoten!$S$5/100),2,IF(M7&gt;=(Endnoten!$S$6/100),3,IF(M7&gt;=(Endnoten!$S$7/100),4,5))))</f>
        <v>5</v>
      </c>
      <c r="O7" s="3">
        <f>IF(((C7+F7+I7)/$O$1)&gt;=(Endnoten!$S$4/100),1,IF(((C7+F7+I7)/$O$1)&gt;=(Endnoten!$S$5/100),2,IF(((C7+F7+I7)/$O$1)&gt;=(Endnoten!$S$6/100),3,IF(((C7+F7+I7)/$O$1)&gt;=(Endnoten!$S$7/100),4,5))))</f>
        <v>5</v>
      </c>
      <c r="P7" s="3">
        <f>IF(((C7+F7+I7+L7)/$P$1)&gt;=(Endnoten!$S$4/100),1,IF(((C7+F7+I7+L7)/$P$1)&gt;=(Endnoten!$S$5/100),2,IF(((C7+F7+I7+L7)/$P$1)&gt;=(Endnoten!$S$6/100),3,IF(((C7+F7+I7+L7)/$P$1)&gt;=(Endnoten!$S$7/100),4,5))))</f>
        <v>5</v>
      </c>
      <c r="Q7" s="8"/>
      <c r="R7" s="9">
        <v>1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5"/>
      <c r="AG7" s="11">
        <f t="shared" ref="AG7:AG9" si="6">AVERAGE(R7:AF7)</f>
        <v>1</v>
      </c>
      <c r="AH7" s="4">
        <f>Endnoten!O6</f>
        <v>3.4</v>
      </c>
    </row>
    <row r="8" spans="1:34" ht="18" x14ac:dyDescent="0.35">
      <c r="A8" s="24"/>
      <c r="B8" s="2"/>
      <c r="C8" s="18">
        <v>1</v>
      </c>
      <c r="D8" s="1">
        <f t="shared" si="5"/>
        <v>0.05</v>
      </c>
      <c r="E8" s="5">
        <f>IF(D8&gt;=(Endnoten!$S$4/100),1,IF(D8&gt;=(Endnoten!$S$5/100),2,IF(D8&gt;=(Endnoten!$S$6/100),3,IF(D8&gt;=(Endnoten!$S$7/100),4,5))))</f>
        <v>5</v>
      </c>
      <c r="F8" s="16">
        <v>1</v>
      </c>
      <c r="G8" s="1">
        <f t="shared" si="2"/>
        <v>0.05</v>
      </c>
      <c r="H8" s="2">
        <f>IF(G8&gt;=(Endnoten!$S$4/100),1,IF(G8&gt;=(Endnoten!$S$5/100),2,IF(G8&gt;=(Endnoten!$S$6/100),3,IF(G8&gt;=(Endnoten!$S$7/100),4,5))))</f>
        <v>5</v>
      </c>
      <c r="I8" s="16">
        <v>0</v>
      </c>
      <c r="J8" s="1">
        <f t="shared" si="3"/>
        <v>0</v>
      </c>
      <c r="K8" s="2">
        <f>IF(J8&gt;=(Endnoten!$S$4/100),1,IF(J8&gt;=(Endnoten!$S$5/100),2,IF(J8&gt;=(Endnoten!$S$6/100),3,IF(J8&gt;=(Endnoten!$S$7/100),4,5))))</f>
        <v>5</v>
      </c>
      <c r="L8" s="16">
        <v>0</v>
      </c>
      <c r="M8" s="1">
        <f t="shared" si="4"/>
        <v>0</v>
      </c>
      <c r="N8" s="2">
        <f>IF(M8&gt;=(Endnoten!$S$4/100),1,IF(M8&gt;=(Endnoten!$S$5/100),2,IF(M8&gt;=(Endnoten!$S$6/100),3,IF(M8&gt;=(Endnoten!$S$7/100),4,5))))</f>
        <v>5</v>
      </c>
      <c r="O8" s="3">
        <f>IF(((C8+F8+I8)/$O$1)&gt;=(Endnoten!$S$4/100),1,IF(((C8+F8+I8)/$O$1)&gt;=(Endnoten!$S$5/100),2,IF(((C8+F8+I8)/$O$1)&gt;=(Endnoten!$S$6/100),3,IF(((C8+F8+I8)/$O$1)&gt;=(Endnoten!$S$7/100),4,5))))</f>
        <v>5</v>
      </c>
      <c r="P8" s="3">
        <f>IF(((C8+F8+I8+L8)/$P$1)&gt;=(Endnoten!$S$4/100),1,IF(((C8+F8+I8+L8)/$P$1)&gt;=(Endnoten!$S$5/100),2,IF(((C8+F8+I8+L8)/$P$1)&gt;=(Endnoten!$S$6/100),3,IF(((C8+F8+I8+L8)/$P$1)&gt;=(Endnoten!$S$7/100),4,5))))</f>
        <v>5</v>
      </c>
      <c r="Q8" s="8"/>
      <c r="R8" s="9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5"/>
      <c r="AG8" s="11">
        <f t="shared" si="6"/>
        <v>1</v>
      </c>
      <c r="AH8" s="4">
        <f>Endnoten!O7</f>
        <v>3.4</v>
      </c>
    </row>
    <row r="9" spans="1:34" ht="18" x14ac:dyDescent="0.35">
      <c r="A9" s="24"/>
      <c r="B9" s="19"/>
      <c r="C9" s="18">
        <v>1</v>
      </c>
      <c r="D9" s="1">
        <f t="shared" si="5"/>
        <v>0.05</v>
      </c>
      <c r="E9" s="5">
        <f>IF(D9&gt;=(Endnoten!$S$4/100),1,IF(D9&gt;=(Endnoten!$S$5/100),2,IF(D9&gt;=(Endnoten!$S$6/100),3,IF(D9&gt;=(Endnoten!$S$7/100),4,5))))</f>
        <v>5</v>
      </c>
      <c r="F9" s="16">
        <v>1</v>
      </c>
      <c r="G9" s="1">
        <f t="shared" si="2"/>
        <v>0.05</v>
      </c>
      <c r="H9" s="2">
        <f>IF(G9&gt;=(Endnoten!$S$4/100),1,IF(G9&gt;=(Endnoten!$S$5/100),2,IF(G9&gt;=(Endnoten!$S$6/100),3,IF(G9&gt;=(Endnoten!$S$7/100),4,5))))</f>
        <v>5</v>
      </c>
      <c r="I9" s="16">
        <v>0</v>
      </c>
      <c r="J9" s="1">
        <f t="shared" si="3"/>
        <v>0</v>
      </c>
      <c r="K9" s="2">
        <f>IF(J9&gt;=(Endnoten!$S$4/100),1,IF(J9&gt;=(Endnoten!$S$5/100),2,IF(J9&gt;=(Endnoten!$S$6/100),3,IF(J9&gt;=(Endnoten!$S$7/100),4,5))))</f>
        <v>5</v>
      </c>
      <c r="L9" s="16">
        <v>0</v>
      </c>
      <c r="M9" s="1">
        <f t="shared" si="4"/>
        <v>0</v>
      </c>
      <c r="N9" s="2">
        <f>IF(M9&gt;=(Endnoten!$S$4/100),1,IF(M9&gt;=(Endnoten!$S$5/100),2,IF(M9&gt;=(Endnoten!$S$6/100),3,IF(M9&gt;=(Endnoten!$S$7/100),4,5))))</f>
        <v>5</v>
      </c>
      <c r="O9" s="3">
        <f>IF(((C9+F9+I9)/$O$1)&gt;=(Endnoten!$S$4/100),1,IF(((C9+F9+I9)/$O$1)&gt;=(Endnoten!$S$5/100),2,IF(((C9+F9+I9)/$O$1)&gt;=(Endnoten!$S$6/100),3,IF(((C9+F9+I9)/$O$1)&gt;=(Endnoten!$S$7/100),4,5))))</f>
        <v>5</v>
      </c>
      <c r="P9" s="3">
        <f>IF(((C9+F9+I9+L9)/$P$1)&gt;=(Endnoten!$S$4/100),1,IF(((C9+F9+I9+L9)/$P$1)&gt;=(Endnoten!$S$5/100),2,IF(((C9+F9+I9+L9)/$P$1)&gt;=(Endnoten!$S$6/100),3,IF(((C9+F9+I9+L9)/$P$1)&gt;=(Endnoten!$S$7/100),4,5))))</f>
        <v>5</v>
      </c>
      <c r="Q9" s="8"/>
      <c r="R9" s="9">
        <v>1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5"/>
      <c r="AG9" s="11">
        <f t="shared" si="6"/>
        <v>1</v>
      </c>
      <c r="AH9" s="4">
        <f>Endnoten!O8</f>
        <v>3.4</v>
      </c>
    </row>
    <row r="10" spans="1:34" ht="18" x14ac:dyDescent="0.35">
      <c r="A10" s="24"/>
      <c r="B10" s="19"/>
      <c r="C10" s="18">
        <v>1</v>
      </c>
      <c r="D10" s="1">
        <f t="shared" ref="D10" si="7">IF(C10&gt;=0.1,C10/C$1,)</f>
        <v>0.05</v>
      </c>
      <c r="E10" s="5">
        <f>IF(D10&gt;=(Endnoten!$S$4/100),1,IF(D10&gt;=(Endnoten!$S$5/100),2,IF(D10&gt;=(Endnoten!$S$6/100),3,IF(D10&gt;=(Endnoten!$S$7/100),4,5))))</f>
        <v>5</v>
      </c>
      <c r="F10" s="16">
        <v>1</v>
      </c>
      <c r="G10" s="1">
        <f t="shared" ref="G10" si="8">IF(F10&gt;=0.1,F10/F$1,)</f>
        <v>0.05</v>
      </c>
      <c r="H10" s="2">
        <f>IF(G10&gt;=(Endnoten!$S$4/100),1,IF(G10&gt;=(Endnoten!$S$5/100),2,IF(G10&gt;=(Endnoten!$S$6/100),3,IF(G10&gt;=(Endnoten!$S$7/100),4,5))))</f>
        <v>5</v>
      </c>
      <c r="I10" s="16">
        <v>0</v>
      </c>
      <c r="J10" s="1">
        <f t="shared" ref="J10" si="9">IF(I10&gt;=0.1,I10/I$1,)</f>
        <v>0</v>
      </c>
      <c r="K10" s="2">
        <f>IF(J10&gt;=(Endnoten!$S$4/100),1,IF(J10&gt;=(Endnoten!$S$5/100),2,IF(J10&gt;=(Endnoten!$S$6/100),3,IF(J10&gt;=(Endnoten!$S$7/100),4,5))))</f>
        <v>5</v>
      </c>
      <c r="L10" s="16">
        <v>0</v>
      </c>
      <c r="M10" s="1">
        <f t="shared" ref="M10" si="10">IF(L10&gt;=0.1,L10/L$1,)</f>
        <v>0</v>
      </c>
      <c r="N10" s="2">
        <f>IF(M10&gt;=(Endnoten!$S$4/100),1,IF(M10&gt;=(Endnoten!$S$5/100),2,IF(M10&gt;=(Endnoten!$S$6/100),3,IF(M10&gt;=(Endnoten!$S$7/100),4,5))))</f>
        <v>5</v>
      </c>
      <c r="O10" s="3">
        <f>IF(((C10+F10+I10)/$O$1)&gt;=(Endnoten!$S$4/100),1,IF(((C10+F10+I10)/$O$1)&gt;=(Endnoten!$S$5/100),2,IF(((C10+F10+I10)/$O$1)&gt;=(Endnoten!$S$6/100),3,IF(((C10+F10+I10)/$O$1)&gt;=(Endnoten!$S$7/100),4,5))))</f>
        <v>5</v>
      </c>
      <c r="P10" s="3">
        <f>IF(((C10+F10+I10+L10)/$P$1)&gt;=(Endnoten!$S$4/100),1,IF(((C10+F10+I10+L10)/$P$1)&gt;=(Endnoten!$S$5/100),2,IF(((C10+F10+I10+L10)/$P$1)&gt;=(Endnoten!$S$6/100),3,IF(((C10+F10+I10+L10)/$P$1)&gt;=(Endnoten!$S$7/100),4,5))))</f>
        <v>5</v>
      </c>
      <c r="Q10" s="8"/>
      <c r="R10" s="9">
        <v>1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5"/>
      <c r="AG10" s="11">
        <f t="shared" ref="AG10" si="11">AVERAGE(R10:AF10)</f>
        <v>1</v>
      </c>
      <c r="AH10" s="4">
        <f>Endnoten!O9</f>
        <v>3.4</v>
      </c>
    </row>
  </sheetData>
  <mergeCells count="33">
    <mergeCell ref="X1:X3"/>
    <mergeCell ref="M2:M3"/>
    <mergeCell ref="O2:O3"/>
    <mergeCell ref="A2:B3"/>
    <mergeCell ref="AF1:AH1"/>
    <mergeCell ref="AF2:AF3"/>
    <mergeCell ref="Q1:Q3"/>
    <mergeCell ref="R1:R3"/>
    <mergeCell ref="S1:S3"/>
    <mergeCell ref="T1:T3"/>
    <mergeCell ref="AB1:AB3"/>
    <mergeCell ref="AC1:AC3"/>
    <mergeCell ref="AD1:AD3"/>
    <mergeCell ref="AE1:AE3"/>
    <mergeCell ref="Y1:AA1"/>
    <mergeCell ref="U1:U3"/>
    <mergeCell ref="W1:W3"/>
    <mergeCell ref="N2:N3"/>
    <mergeCell ref="Y2:Y3"/>
    <mergeCell ref="Z2:Z3"/>
    <mergeCell ref="AA2:AA3"/>
    <mergeCell ref="C2:C3"/>
    <mergeCell ref="F2:F3"/>
    <mergeCell ref="I2:I3"/>
    <mergeCell ref="P2:P3"/>
    <mergeCell ref="J2:J3"/>
    <mergeCell ref="D2:D3"/>
    <mergeCell ref="G2:G3"/>
    <mergeCell ref="E2:E3"/>
    <mergeCell ref="H2:H3"/>
    <mergeCell ref="K2:K3"/>
    <mergeCell ref="V1:V3"/>
    <mergeCell ref="L2:L3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A02-3D6F-405F-85B6-D60B198D18EB}">
  <dimension ref="A1:S32"/>
  <sheetViews>
    <sheetView topLeftCell="B1" workbookViewId="0">
      <selection activeCell="S13" sqref="S13"/>
    </sheetView>
  </sheetViews>
  <sheetFormatPr baseColWidth="10" defaultRowHeight="14.4" x14ac:dyDescent="0.3"/>
  <cols>
    <col min="3" max="3" width="6.88671875" bestFit="1" customWidth="1"/>
    <col min="4" max="4" width="5.109375" bestFit="1" customWidth="1"/>
    <col min="5" max="5" width="6.44140625" bestFit="1" customWidth="1"/>
    <col min="6" max="6" width="6.44140625" customWidth="1"/>
    <col min="7" max="7" width="6.44140625" bestFit="1" customWidth="1"/>
    <col min="8" max="8" width="6.44140625" customWidth="1"/>
    <col min="9" max="9" width="4.88671875" customWidth="1"/>
    <col min="10" max="10" width="5.109375" bestFit="1" customWidth="1"/>
    <col min="11" max="11" width="10.33203125" customWidth="1"/>
    <col min="12" max="12" width="8.33203125" bestFit="1" customWidth="1"/>
    <col min="13" max="13" width="8.33203125" customWidth="1"/>
    <col min="15" max="15" width="5.88671875" customWidth="1"/>
  </cols>
  <sheetData>
    <row r="1" spans="1:19" ht="15" thickBot="1" x14ac:dyDescent="0.35">
      <c r="C1" s="51" t="str">
        <f>Notenliste!C2</f>
        <v xml:space="preserve">1. Test </v>
      </c>
      <c r="D1" s="51"/>
      <c r="E1" s="51" t="str">
        <f>Notenliste!F2</f>
        <v>2. Test</v>
      </c>
      <c r="F1" s="51"/>
      <c r="G1" s="51" t="str">
        <f>Notenliste!I2</f>
        <v>3. Test</v>
      </c>
      <c r="H1" s="51"/>
      <c r="I1" s="51" t="str">
        <f>Notenliste!L2</f>
        <v>4. Test / WP</v>
      </c>
      <c r="J1" s="51"/>
      <c r="K1" s="25" t="s">
        <v>17</v>
      </c>
      <c r="N1" t="s">
        <v>1</v>
      </c>
      <c r="O1" s="50" t="s">
        <v>16</v>
      </c>
    </row>
    <row r="2" spans="1:19" ht="15" thickBot="1" x14ac:dyDescent="0.35">
      <c r="A2" s="51" t="s">
        <v>14</v>
      </c>
      <c r="B2" s="51"/>
      <c r="C2" t="s">
        <v>4</v>
      </c>
      <c r="D2" t="s">
        <v>8</v>
      </c>
      <c r="E2" t="s">
        <v>4</v>
      </c>
      <c r="F2" t="s">
        <v>8</v>
      </c>
      <c r="G2" t="s">
        <v>4</v>
      </c>
      <c r="H2" t="s">
        <v>8</v>
      </c>
      <c r="I2" t="s">
        <v>4</v>
      </c>
      <c r="J2" t="s">
        <v>8</v>
      </c>
      <c r="K2" t="s">
        <v>18</v>
      </c>
      <c r="L2" s="22" t="s">
        <v>6</v>
      </c>
      <c r="M2" s="22" t="s">
        <v>6</v>
      </c>
      <c r="N2" t="s">
        <v>8</v>
      </c>
      <c r="O2" s="50"/>
      <c r="R2" s="29" t="s">
        <v>19</v>
      </c>
      <c r="S2" s="29"/>
    </row>
    <row r="3" spans="1:19" x14ac:dyDescent="0.3">
      <c r="A3">
        <f>Notenliste!A4</f>
        <v>0</v>
      </c>
      <c r="B3">
        <f>Notenliste!B4</f>
        <v>0</v>
      </c>
      <c r="C3" s="26">
        <f>Notenliste!D4</f>
        <v>0.4</v>
      </c>
      <c r="D3" s="27">
        <f>Notenliste!E4</f>
        <v>5</v>
      </c>
      <c r="E3" s="26">
        <f>Notenliste!G4</f>
        <v>0.4</v>
      </c>
      <c r="F3" s="27">
        <f>Notenliste!H4</f>
        <v>5</v>
      </c>
      <c r="G3" s="26">
        <f>Notenliste!J4</f>
        <v>0</v>
      </c>
      <c r="H3" s="27">
        <f>Notenliste!K4</f>
        <v>5</v>
      </c>
      <c r="I3" s="26">
        <f>Notenliste!M4</f>
        <v>0.95</v>
      </c>
      <c r="J3" s="27">
        <f>Notenliste!N4</f>
        <v>1</v>
      </c>
      <c r="K3" s="28">
        <v>0</v>
      </c>
      <c r="L3" s="26">
        <f>Notenliste!O4</f>
        <v>5</v>
      </c>
      <c r="M3" s="26">
        <f>Notenliste!P4</f>
        <v>4</v>
      </c>
      <c r="N3">
        <f>Notenliste!AG4</f>
        <v>1</v>
      </c>
      <c r="O3" s="26">
        <f>((N3*Notenliste!$AG$2)+(IF(K3=0,L3,M3)*(1-Notenliste!$AG$2)))</f>
        <v>3.4</v>
      </c>
      <c r="R3" s="29">
        <v>1</v>
      </c>
      <c r="S3" s="29">
        <v>100</v>
      </c>
    </row>
    <row r="4" spans="1:19" x14ac:dyDescent="0.3">
      <c r="A4">
        <f>Notenliste!A5</f>
        <v>0</v>
      </c>
      <c r="B4">
        <f>Notenliste!B5</f>
        <v>0</v>
      </c>
      <c r="C4" s="26">
        <f>Notenliste!D5</f>
        <v>0.05</v>
      </c>
      <c r="D4" s="27">
        <f>Notenliste!E5</f>
        <v>5</v>
      </c>
      <c r="E4" s="26">
        <f>Notenliste!G5</f>
        <v>0.05</v>
      </c>
      <c r="F4" s="27">
        <f>Notenliste!H5</f>
        <v>5</v>
      </c>
      <c r="G4" s="26">
        <f>Notenliste!J5</f>
        <v>0</v>
      </c>
      <c r="H4" s="27">
        <f>Notenliste!K5</f>
        <v>5</v>
      </c>
      <c r="I4" s="26">
        <f>Notenliste!M5</f>
        <v>0</v>
      </c>
      <c r="J4" s="27">
        <f>Notenliste!N5</f>
        <v>5</v>
      </c>
      <c r="K4" s="28">
        <v>0</v>
      </c>
      <c r="L4" s="26">
        <f>Notenliste!O5</f>
        <v>5</v>
      </c>
      <c r="M4" s="26">
        <f>Notenliste!P5</f>
        <v>5</v>
      </c>
      <c r="N4">
        <f>Notenliste!AG5</f>
        <v>1</v>
      </c>
      <c r="O4" s="26">
        <f>((N4*Notenliste!$AG$2)+(IF(K4=0,L4,M4)*(1-Notenliste!$AG$2)))</f>
        <v>3.4</v>
      </c>
      <c r="R4" s="29">
        <v>2</v>
      </c>
      <c r="S4" s="29">
        <v>90</v>
      </c>
    </row>
    <row r="5" spans="1:19" x14ac:dyDescent="0.3">
      <c r="A5">
        <f>Notenliste!A6</f>
        <v>0</v>
      </c>
      <c r="B5">
        <f>Notenliste!B6</f>
        <v>0</v>
      </c>
      <c r="C5" s="26">
        <f>Notenliste!D6</f>
        <v>0.05</v>
      </c>
      <c r="D5" s="27">
        <f>Notenliste!E6</f>
        <v>5</v>
      </c>
      <c r="E5" s="26">
        <f>Notenliste!G6</f>
        <v>0.05</v>
      </c>
      <c r="F5" s="27">
        <f>Notenliste!H6</f>
        <v>5</v>
      </c>
      <c r="G5" s="26">
        <f>Notenliste!J6</f>
        <v>0</v>
      </c>
      <c r="H5" s="27">
        <f>Notenliste!K6</f>
        <v>5</v>
      </c>
      <c r="I5" s="26">
        <f>Notenliste!M6</f>
        <v>0</v>
      </c>
      <c r="J5" s="27">
        <f>Notenliste!N6</f>
        <v>5</v>
      </c>
      <c r="K5" s="28">
        <v>0</v>
      </c>
      <c r="L5" s="26">
        <f>Notenliste!O6</f>
        <v>5</v>
      </c>
      <c r="M5" s="26">
        <f>Notenliste!P6</f>
        <v>5</v>
      </c>
      <c r="N5">
        <f>Notenliste!AG6</f>
        <v>1</v>
      </c>
      <c r="O5" s="26">
        <f>((N5*Notenliste!$AG$2)+(IF(K5=0,L5,M5)*(1-Notenliste!$AG$2)))</f>
        <v>3.4</v>
      </c>
      <c r="R5" s="29">
        <v>3</v>
      </c>
      <c r="S5" s="29">
        <v>80</v>
      </c>
    </row>
    <row r="6" spans="1:19" x14ac:dyDescent="0.3">
      <c r="A6">
        <f>Notenliste!A7</f>
        <v>0</v>
      </c>
      <c r="B6">
        <f>Notenliste!B7</f>
        <v>0</v>
      </c>
      <c r="C6" s="26">
        <f>Notenliste!D7</f>
        <v>0.05</v>
      </c>
      <c r="D6" s="27">
        <f>Notenliste!E7</f>
        <v>5</v>
      </c>
      <c r="E6" s="26">
        <f>Notenliste!G7</f>
        <v>0.05</v>
      </c>
      <c r="F6" s="27">
        <f>Notenliste!H7</f>
        <v>5</v>
      </c>
      <c r="G6" s="26">
        <f>Notenliste!J7</f>
        <v>0</v>
      </c>
      <c r="H6" s="27">
        <f>Notenliste!K7</f>
        <v>5</v>
      </c>
      <c r="I6" s="26">
        <f>Notenliste!M7</f>
        <v>0</v>
      </c>
      <c r="J6" s="27">
        <f>Notenliste!N7</f>
        <v>5</v>
      </c>
      <c r="K6" s="28">
        <v>0</v>
      </c>
      <c r="L6" s="26">
        <f>Notenliste!O7</f>
        <v>5</v>
      </c>
      <c r="M6" s="26">
        <f>Notenliste!P7</f>
        <v>5</v>
      </c>
      <c r="N6">
        <f>Notenliste!AG7</f>
        <v>1</v>
      </c>
      <c r="O6" s="26">
        <f>((N6*Notenliste!$AG$2)+(IF(K6=0,L6,M6)*(1-Notenliste!$AG$2)))</f>
        <v>3.4</v>
      </c>
      <c r="R6" s="29">
        <v>4</v>
      </c>
      <c r="S6" s="29">
        <v>65</v>
      </c>
    </row>
    <row r="7" spans="1:19" x14ac:dyDescent="0.3">
      <c r="A7">
        <f>Notenliste!A8</f>
        <v>0</v>
      </c>
      <c r="B7">
        <f>Notenliste!B8</f>
        <v>0</v>
      </c>
      <c r="C7" s="26">
        <f>Notenliste!D8</f>
        <v>0.05</v>
      </c>
      <c r="D7" s="27">
        <f>Notenliste!E8</f>
        <v>5</v>
      </c>
      <c r="E7" s="26">
        <f>Notenliste!G8</f>
        <v>0.05</v>
      </c>
      <c r="F7" s="27">
        <f>Notenliste!H8</f>
        <v>5</v>
      </c>
      <c r="G7" s="26">
        <f>Notenliste!J8</f>
        <v>0</v>
      </c>
      <c r="H7" s="27">
        <f>Notenliste!K8</f>
        <v>5</v>
      </c>
      <c r="I7" s="26">
        <f>Notenliste!M8</f>
        <v>0</v>
      </c>
      <c r="J7" s="27">
        <f>Notenliste!N8</f>
        <v>5</v>
      </c>
      <c r="K7" s="28">
        <v>0</v>
      </c>
      <c r="L7" s="26">
        <f>Notenliste!O8</f>
        <v>5</v>
      </c>
      <c r="M7" s="26">
        <f>Notenliste!P8</f>
        <v>5</v>
      </c>
      <c r="N7">
        <f>Notenliste!AG8</f>
        <v>1</v>
      </c>
      <c r="O7" s="26">
        <f>((N7*Notenliste!$AG$2)+(IF(K7=0,L7,M7)*(1-Notenliste!$AG$2)))</f>
        <v>3.4</v>
      </c>
      <c r="R7" s="29">
        <v>5</v>
      </c>
      <c r="S7" s="29">
        <v>50</v>
      </c>
    </row>
    <row r="8" spans="1:19" x14ac:dyDescent="0.3">
      <c r="A8">
        <f>Notenliste!A9</f>
        <v>0</v>
      </c>
      <c r="B8">
        <f>Notenliste!B9</f>
        <v>0</v>
      </c>
      <c r="C8" s="26">
        <f>Notenliste!D9</f>
        <v>0.05</v>
      </c>
      <c r="D8" s="27">
        <f>Notenliste!E9</f>
        <v>5</v>
      </c>
      <c r="E8" s="26">
        <f>Notenliste!G9</f>
        <v>0.05</v>
      </c>
      <c r="F8" s="27">
        <f>Notenliste!H9</f>
        <v>5</v>
      </c>
      <c r="G8" s="26">
        <f>Notenliste!J9</f>
        <v>0</v>
      </c>
      <c r="H8" s="27">
        <f>Notenliste!K9</f>
        <v>5</v>
      </c>
      <c r="I8" s="26">
        <f>Notenliste!M9</f>
        <v>0</v>
      </c>
      <c r="J8" s="27">
        <f>Notenliste!N9</f>
        <v>5</v>
      </c>
      <c r="K8" s="28">
        <v>0</v>
      </c>
      <c r="L8" s="26">
        <f>Notenliste!O9</f>
        <v>5</v>
      </c>
      <c r="M8" s="26">
        <f>Notenliste!P9</f>
        <v>5</v>
      </c>
      <c r="N8">
        <f>Notenliste!AG9</f>
        <v>1</v>
      </c>
      <c r="O8" s="26">
        <f>((N8*Notenliste!$AG$2)+(IF(K8=0,L8,M8)*(1-Notenliste!$AG$2)))</f>
        <v>3.4</v>
      </c>
    </row>
    <row r="9" spans="1:19" x14ac:dyDescent="0.3">
      <c r="A9">
        <f>Notenliste!A10</f>
        <v>0</v>
      </c>
      <c r="B9">
        <f>Notenliste!B10</f>
        <v>0</v>
      </c>
      <c r="C9" s="26">
        <f>Notenliste!D10</f>
        <v>0.05</v>
      </c>
      <c r="D9" s="27">
        <f>Notenliste!E10</f>
        <v>5</v>
      </c>
      <c r="E9" s="26">
        <f>Notenliste!G10</f>
        <v>0.05</v>
      </c>
      <c r="F9" s="27">
        <f>Notenliste!H10</f>
        <v>5</v>
      </c>
      <c r="G9" s="26">
        <f>Notenliste!J10</f>
        <v>0</v>
      </c>
      <c r="H9" s="27">
        <f>Notenliste!K10</f>
        <v>5</v>
      </c>
      <c r="I9" s="26">
        <f>Notenliste!M10</f>
        <v>0</v>
      </c>
      <c r="J9" s="27">
        <f>Notenliste!N10</f>
        <v>5</v>
      </c>
      <c r="K9" s="28">
        <v>0</v>
      </c>
      <c r="L9" s="26">
        <f>Notenliste!O10</f>
        <v>5</v>
      </c>
      <c r="M9" s="26">
        <f>Notenliste!P10</f>
        <v>5</v>
      </c>
      <c r="N9">
        <f>Notenliste!AG10</f>
        <v>1</v>
      </c>
      <c r="O9" s="26">
        <f>((N9*Notenliste!$AG$2)+(IF(K9=0,L9,M9)*(1-Notenliste!$AG$2)))</f>
        <v>3.4</v>
      </c>
    </row>
    <row r="10" spans="1:19" x14ac:dyDescent="0.3">
      <c r="A10">
        <f>Notenliste!A11</f>
        <v>0</v>
      </c>
      <c r="B10">
        <f>Notenliste!B11</f>
        <v>0</v>
      </c>
      <c r="C10" s="26">
        <f>Notenliste!D11</f>
        <v>0</v>
      </c>
      <c r="D10" s="27">
        <f>Notenliste!E11</f>
        <v>0</v>
      </c>
      <c r="E10" s="26">
        <f>Notenliste!G11</f>
        <v>0</v>
      </c>
      <c r="F10" s="27">
        <f>Notenliste!H11</f>
        <v>0</v>
      </c>
      <c r="G10" s="26">
        <f>Notenliste!J11</f>
        <v>0</v>
      </c>
      <c r="H10" s="27">
        <f>Notenliste!K11</f>
        <v>0</v>
      </c>
      <c r="I10" s="26">
        <f>Notenliste!M11</f>
        <v>0</v>
      </c>
      <c r="J10" s="27">
        <f>Notenliste!N11</f>
        <v>0</v>
      </c>
      <c r="K10" s="28">
        <v>0</v>
      </c>
      <c r="L10" s="26">
        <f>Notenliste!O11</f>
        <v>0</v>
      </c>
      <c r="M10" s="26">
        <f>Notenliste!P11</f>
        <v>0</v>
      </c>
      <c r="N10">
        <f>Notenliste!AG11</f>
        <v>0</v>
      </c>
      <c r="O10" s="26">
        <f>((N10*Notenliste!$AG$2)+(IF(K10=0,L10,M10)*(1-Notenliste!$AG$2)))</f>
        <v>0</v>
      </c>
    </row>
    <row r="11" spans="1:19" x14ac:dyDescent="0.3">
      <c r="A11">
        <f>Notenliste!A12</f>
        <v>0</v>
      </c>
      <c r="B11">
        <f>Notenliste!B12</f>
        <v>0</v>
      </c>
      <c r="C11" s="26">
        <f>Notenliste!D12</f>
        <v>0</v>
      </c>
      <c r="D11" s="27">
        <f>Notenliste!E12</f>
        <v>0</v>
      </c>
      <c r="E11" s="26">
        <f>Notenliste!G12</f>
        <v>0</v>
      </c>
      <c r="F11" s="27">
        <f>Notenliste!H12</f>
        <v>0</v>
      </c>
      <c r="G11" s="26">
        <f>Notenliste!J12</f>
        <v>0</v>
      </c>
      <c r="H11" s="27">
        <f>Notenliste!K12</f>
        <v>0</v>
      </c>
      <c r="I11" s="26">
        <f>Notenliste!M12</f>
        <v>0</v>
      </c>
      <c r="J11" s="27">
        <f>Notenliste!N12</f>
        <v>0</v>
      </c>
      <c r="K11" s="28">
        <v>0</v>
      </c>
      <c r="L11" s="26">
        <f>Notenliste!O12</f>
        <v>0</v>
      </c>
      <c r="M11" s="26">
        <f>Notenliste!P12</f>
        <v>0</v>
      </c>
      <c r="N11">
        <f>Notenliste!AG12</f>
        <v>0</v>
      </c>
      <c r="O11" s="26">
        <f>((N11*Notenliste!$AG$2)+(IF(K11=0,L11,M11)*(1-Notenliste!$AG$2)))</f>
        <v>0</v>
      </c>
    </row>
    <row r="12" spans="1:19" x14ac:dyDescent="0.3">
      <c r="A12">
        <f>Notenliste!A13</f>
        <v>0</v>
      </c>
      <c r="B12">
        <f>Notenliste!B13</f>
        <v>0</v>
      </c>
      <c r="C12" s="26">
        <f>Notenliste!D13</f>
        <v>0</v>
      </c>
      <c r="D12" s="27">
        <f>Notenliste!E13</f>
        <v>0</v>
      </c>
      <c r="E12" s="26">
        <f>Notenliste!G13</f>
        <v>0</v>
      </c>
      <c r="F12" s="27">
        <f>Notenliste!H13</f>
        <v>0</v>
      </c>
      <c r="G12" s="26">
        <f>Notenliste!J13</f>
        <v>0</v>
      </c>
      <c r="H12" s="27">
        <f>Notenliste!K13</f>
        <v>0</v>
      </c>
      <c r="I12" s="26">
        <f>Notenliste!M13</f>
        <v>0</v>
      </c>
      <c r="J12" s="27">
        <f>Notenliste!N13</f>
        <v>0</v>
      </c>
      <c r="K12" s="28">
        <v>0</v>
      </c>
      <c r="L12" s="26">
        <f>Notenliste!O13</f>
        <v>0</v>
      </c>
      <c r="M12" s="26">
        <f>Notenliste!P13</f>
        <v>0</v>
      </c>
      <c r="N12">
        <f>Notenliste!AG13</f>
        <v>0</v>
      </c>
      <c r="O12" s="26">
        <f>((N12*Notenliste!$AG$2)+(IF(K12=0,L12,M12)*(1-Notenliste!$AG$2)))</f>
        <v>0</v>
      </c>
    </row>
    <row r="13" spans="1:19" x14ac:dyDescent="0.3">
      <c r="A13">
        <f>Notenliste!A14</f>
        <v>0</v>
      </c>
      <c r="B13">
        <f>Notenliste!B14</f>
        <v>0</v>
      </c>
      <c r="C13" s="26">
        <f>Notenliste!D14</f>
        <v>0</v>
      </c>
      <c r="D13" s="27">
        <f>Notenliste!E14</f>
        <v>0</v>
      </c>
      <c r="E13" s="26">
        <f>Notenliste!G14</f>
        <v>0</v>
      </c>
      <c r="F13" s="27">
        <f>Notenliste!H14</f>
        <v>0</v>
      </c>
      <c r="G13" s="26">
        <f>Notenliste!J14</f>
        <v>0</v>
      </c>
      <c r="H13" s="27">
        <f>Notenliste!K14</f>
        <v>0</v>
      </c>
      <c r="I13" s="26">
        <f>Notenliste!M14</f>
        <v>0</v>
      </c>
      <c r="J13" s="27">
        <f>Notenliste!N14</f>
        <v>0</v>
      </c>
      <c r="K13" s="28">
        <v>0</v>
      </c>
      <c r="L13" s="26">
        <f>Notenliste!O14</f>
        <v>0</v>
      </c>
      <c r="M13" s="26">
        <f>Notenliste!P14</f>
        <v>0</v>
      </c>
      <c r="N13">
        <f>Notenliste!AG14</f>
        <v>0</v>
      </c>
      <c r="O13" s="26">
        <f>((N13*Notenliste!$AG$2)+(IF(K13=0,L13,M13)*(1-Notenliste!$AG$2)))</f>
        <v>0</v>
      </c>
    </row>
    <row r="14" spans="1:19" x14ac:dyDescent="0.3">
      <c r="A14">
        <f>Notenliste!A15</f>
        <v>0</v>
      </c>
      <c r="B14">
        <f>Notenliste!B15</f>
        <v>0</v>
      </c>
      <c r="C14" s="26">
        <f>Notenliste!D15</f>
        <v>0</v>
      </c>
      <c r="D14" s="27">
        <f>Notenliste!E15</f>
        <v>0</v>
      </c>
      <c r="E14" s="26">
        <f>Notenliste!G15</f>
        <v>0</v>
      </c>
      <c r="F14" s="27">
        <f>Notenliste!H15</f>
        <v>0</v>
      </c>
      <c r="G14" s="26">
        <f>Notenliste!J15</f>
        <v>0</v>
      </c>
      <c r="H14" s="27">
        <f>Notenliste!K15</f>
        <v>0</v>
      </c>
      <c r="I14" s="26">
        <f>Notenliste!M15</f>
        <v>0</v>
      </c>
      <c r="J14" s="27">
        <f>Notenliste!N15</f>
        <v>0</v>
      </c>
      <c r="K14" s="28">
        <v>0</v>
      </c>
      <c r="L14" s="26">
        <f>Notenliste!O15</f>
        <v>0</v>
      </c>
      <c r="M14" s="26">
        <f>Notenliste!P15</f>
        <v>0</v>
      </c>
      <c r="N14">
        <f>Notenliste!AG15</f>
        <v>0</v>
      </c>
      <c r="O14" s="26">
        <f>((N14*Notenliste!$AG$2)+(IF(K14=0,L14,M14)*(1-Notenliste!$AG$2)))</f>
        <v>0</v>
      </c>
    </row>
    <row r="15" spans="1:19" x14ac:dyDescent="0.3">
      <c r="A15">
        <f>Notenliste!A16</f>
        <v>0</v>
      </c>
      <c r="B15">
        <f>Notenliste!B16</f>
        <v>0</v>
      </c>
      <c r="C15" s="26">
        <f>Notenliste!D16</f>
        <v>0</v>
      </c>
      <c r="D15" s="27">
        <f>Notenliste!E16</f>
        <v>0</v>
      </c>
      <c r="E15" s="26">
        <f>Notenliste!G16</f>
        <v>0</v>
      </c>
      <c r="F15" s="27">
        <f>Notenliste!H16</f>
        <v>0</v>
      </c>
      <c r="G15" s="26">
        <f>Notenliste!J16</f>
        <v>0</v>
      </c>
      <c r="H15" s="27">
        <f>Notenliste!K16</f>
        <v>0</v>
      </c>
      <c r="I15" s="26">
        <f>Notenliste!M16</f>
        <v>0</v>
      </c>
      <c r="J15" s="27">
        <f>Notenliste!N16</f>
        <v>0</v>
      </c>
      <c r="K15" s="28">
        <v>0</v>
      </c>
      <c r="L15" s="26">
        <f>Notenliste!O16</f>
        <v>0</v>
      </c>
      <c r="M15" s="26">
        <f>Notenliste!P16</f>
        <v>0</v>
      </c>
      <c r="N15">
        <f>Notenliste!AG16</f>
        <v>0</v>
      </c>
      <c r="O15" s="26">
        <f>((N15*Notenliste!$AG$2)+(IF(K15=0,L15,M15)*(1-Notenliste!$AG$2)))</f>
        <v>0</v>
      </c>
    </row>
    <row r="16" spans="1:19" x14ac:dyDescent="0.3">
      <c r="A16">
        <f>Notenliste!A17</f>
        <v>0</v>
      </c>
      <c r="B16">
        <f>Notenliste!B17</f>
        <v>0</v>
      </c>
      <c r="C16" s="26">
        <f>Notenliste!D17</f>
        <v>0</v>
      </c>
      <c r="D16" s="27">
        <f>Notenliste!E17</f>
        <v>0</v>
      </c>
      <c r="E16" s="26">
        <f>Notenliste!G17</f>
        <v>0</v>
      </c>
      <c r="F16" s="27">
        <f>Notenliste!H17</f>
        <v>0</v>
      </c>
      <c r="G16" s="26">
        <f>Notenliste!J17</f>
        <v>0</v>
      </c>
      <c r="H16" s="27">
        <f>Notenliste!K17</f>
        <v>0</v>
      </c>
      <c r="I16" s="26">
        <f>Notenliste!M17</f>
        <v>0</v>
      </c>
      <c r="J16" s="27">
        <f>Notenliste!N17</f>
        <v>0</v>
      </c>
      <c r="K16" s="28">
        <v>0</v>
      </c>
      <c r="L16" s="26">
        <f>Notenliste!O17</f>
        <v>0</v>
      </c>
      <c r="M16" s="26">
        <f>Notenliste!P17</f>
        <v>0</v>
      </c>
      <c r="N16">
        <f>Notenliste!AG17</f>
        <v>0</v>
      </c>
      <c r="O16" s="26">
        <f>((N16*Notenliste!$AG$2)+(IF(K16=0,L16,M16)*(1-Notenliste!$AG$2)))</f>
        <v>0</v>
      </c>
    </row>
    <row r="17" spans="1:15" x14ac:dyDescent="0.3">
      <c r="A17">
        <f>Notenliste!A18</f>
        <v>0</v>
      </c>
      <c r="B17">
        <f>Notenliste!B18</f>
        <v>0</v>
      </c>
      <c r="C17" s="26">
        <f>Notenliste!D18</f>
        <v>0</v>
      </c>
      <c r="D17" s="27">
        <f>Notenliste!E18</f>
        <v>0</v>
      </c>
      <c r="E17" s="26">
        <f>Notenliste!G18</f>
        <v>0</v>
      </c>
      <c r="F17" s="27">
        <f>Notenliste!H18</f>
        <v>0</v>
      </c>
      <c r="G17" s="26">
        <f>Notenliste!J18</f>
        <v>0</v>
      </c>
      <c r="H17" s="27">
        <f>Notenliste!K18</f>
        <v>0</v>
      </c>
      <c r="I17" s="26">
        <f>Notenliste!M18</f>
        <v>0</v>
      </c>
      <c r="J17" s="27">
        <f>Notenliste!N18</f>
        <v>0</v>
      </c>
      <c r="K17" s="28">
        <v>0</v>
      </c>
      <c r="L17" s="26">
        <f>Notenliste!O18</f>
        <v>0</v>
      </c>
      <c r="M17" s="26">
        <f>Notenliste!P18</f>
        <v>0</v>
      </c>
      <c r="N17">
        <f>Notenliste!AG18</f>
        <v>0</v>
      </c>
      <c r="O17" s="26">
        <f>((N17*Notenliste!$AG$2)+(IF(K17=0,L17,M17)*(1-Notenliste!$AG$2)))</f>
        <v>0</v>
      </c>
    </row>
    <row r="18" spans="1:15" x14ac:dyDescent="0.3">
      <c r="A18">
        <f>Notenliste!A19</f>
        <v>0</v>
      </c>
      <c r="B18">
        <f>Notenliste!B19</f>
        <v>0</v>
      </c>
      <c r="C18" s="26">
        <f>Notenliste!D19</f>
        <v>0</v>
      </c>
      <c r="D18" s="27">
        <f>Notenliste!E19</f>
        <v>0</v>
      </c>
      <c r="E18" s="26">
        <f>Notenliste!G19</f>
        <v>0</v>
      </c>
      <c r="F18" s="27">
        <f>Notenliste!H19</f>
        <v>0</v>
      </c>
      <c r="G18" s="26">
        <f>Notenliste!J19</f>
        <v>0</v>
      </c>
      <c r="H18" s="27">
        <f>Notenliste!K19</f>
        <v>0</v>
      </c>
      <c r="I18" s="26">
        <f>Notenliste!M19</f>
        <v>0</v>
      </c>
      <c r="J18" s="27">
        <f>Notenliste!N19</f>
        <v>0</v>
      </c>
      <c r="K18" s="28">
        <v>0</v>
      </c>
      <c r="L18" s="26">
        <f>Notenliste!O19</f>
        <v>0</v>
      </c>
      <c r="M18" s="26">
        <f>Notenliste!P19</f>
        <v>0</v>
      </c>
      <c r="N18">
        <f>Notenliste!AG19</f>
        <v>0</v>
      </c>
      <c r="O18" s="26">
        <f>((N18*Notenliste!$AG$2)+(IF(K18=0,L18,M18)*(1-Notenliste!$AG$2)))</f>
        <v>0</v>
      </c>
    </row>
    <row r="19" spans="1:15" x14ac:dyDescent="0.3">
      <c r="A19">
        <f>Notenliste!A20</f>
        <v>0</v>
      </c>
      <c r="B19">
        <f>Notenliste!B20</f>
        <v>0</v>
      </c>
      <c r="C19" s="26">
        <f>Notenliste!D20</f>
        <v>0</v>
      </c>
      <c r="D19" s="27">
        <f>Notenliste!E20</f>
        <v>0</v>
      </c>
      <c r="E19" s="26">
        <f>Notenliste!G20</f>
        <v>0</v>
      </c>
      <c r="F19" s="27">
        <f>Notenliste!H20</f>
        <v>0</v>
      </c>
      <c r="G19" s="26">
        <f>Notenliste!J20</f>
        <v>0</v>
      </c>
      <c r="H19" s="27">
        <f>Notenliste!K20</f>
        <v>0</v>
      </c>
      <c r="I19" s="26">
        <f>Notenliste!M20</f>
        <v>0</v>
      </c>
      <c r="J19" s="27">
        <f>Notenliste!N20</f>
        <v>0</v>
      </c>
      <c r="K19" s="28">
        <v>0</v>
      </c>
      <c r="L19" s="26">
        <f>Notenliste!O20</f>
        <v>0</v>
      </c>
      <c r="M19" s="26">
        <f>Notenliste!P20</f>
        <v>0</v>
      </c>
      <c r="N19">
        <f>Notenliste!AG20</f>
        <v>0</v>
      </c>
      <c r="O19" s="26">
        <f>((N19*Notenliste!$AG$2)+(IF(K19=0,L19,M19)*(1-Notenliste!$AG$2)))</f>
        <v>0</v>
      </c>
    </row>
    <row r="20" spans="1:15" x14ac:dyDescent="0.3">
      <c r="A20">
        <f>Notenliste!A21</f>
        <v>0</v>
      </c>
      <c r="B20">
        <f>Notenliste!B21</f>
        <v>0</v>
      </c>
      <c r="C20" s="26">
        <f>Notenliste!D21</f>
        <v>0</v>
      </c>
      <c r="D20" s="27">
        <f>Notenliste!E21</f>
        <v>0</v>
      </c>
      <c r="E20" s="26">
        <f>Notenliste!G21</f>
        <v>0</v>
      </c>
      <c r="F20" s="27">
        <f>Notenliste!H21</f>
        <v>0</v>
      </c>
      <c r="G20" s="26">
        <f>Notenliste!J21</f>
        <v>0</v>
      </c>
      <c r="H20" s="27">
        <f>Notenliste!K21</f>
        <v>0</v>
      </c>
      <c r="I20" s="26">
        <f>Notenliste!M21</f>
        <v>0</v>
      </c>
      <c r="J20" s="27">
        <f>Notenliste!N21</f>
        <v>0</v>
      </c>
      <c r="K20" s="28">
        <v>0</v>
      </c>
      <c r="L20" s="26">
        <f>Notenliste!O21</f>
        <v>0</v>
      </c>
      <c r="M20" s="26">
        <f>Notenliste!P21</f>
        <v>0</v>
      </c>
      <c r="N20">
        <f>Notenliste!AG21</f>
        <v>0</v>
      </c>
      <c r="O20" s="26">
        <f>((N20*Notenliste!$AG$2)+(IF(K20=0,L20,M20)*(1-Notenliste!$AG$2)))</f>
        <v>0</v>
      </c>
    </row>
    <row r="21" spans="1:15" x14ac:dyDescent="0.3">
      <c r="A21">
        <f>Notenliste!A22</f>
        <v>0</v>
      </c>
      <c r="B21">
        <f>Notenliste!B22</f>
        <v>0</v>
      </c>
      <c r="C21" s="26">
        <f>Notenliste!D22</f>
        <v>0</v>
      </c>
      <c r="D21" s="27">
        <f>Notenliste!E22</f>
        <v>0</v>
      </c>
      <c r="E21" s="26">
        <f>Notenliste!G22</f>
        <v>0</v>
      </c>
      <c r="F21" s="27">
        <f>Notenliste!H22</f>
        <v>0</v>
      </c>
      <c r="G21" s="26">
        <f>Notenliste!J22</f>
        <v>0</v>
      </c>
      <c r="H21" s="27">
        <f>Notenliste!K22</f>
        <v>0</v>
      </c>
      <c r="I21" s="26">
        <f>Notenliste!M22</f>
        <v>0</v>
      </c>
      <c r="J21" s="27">
        <f>Notenliste!N22</f>
        <v>0</v>
      </c>
      <c r="K21" s="28">
        <v>0</v>
      </c>
      <c r="L21" s="26">
        <f>Notenliste!O22</f>
        <v>0</v>
      </c>
      <c r="M21" s="26">
        <f>Notenliste!P22</f>
        <v>0</v>
      </c>
      <c r="N21">
        <f>Notenliste!AG22</f>
        <v>0</v>
      </c>
      <c r="O21" s="26">
        <f>((N21*Notenliste!$AG$2)+(IF(K21=0,L21,M21)*(1-Notenliste!$AG$2)))</f>
        <v>0</v>
      </c>
    </row>
    <row r="22" spans="1:15" x14ac:dyDescent="0.3">
      <c r="A22">
        <f>Notenliste!A23</f>
        <v>0</v>
      </c>
      <c r="B22">
        <f>Notenliste!B23</f>
        <v>0</v>
      </c>
      <c r="C22" s="26">
        <f>Notenliste!D23</f>
        <v>0</v>
      </c>
      <c r="D22" s="27">
        <f>Notenliste!E23</f>
        <v>0</v>
      </c>
      <c r="E22" s="26">
        <f>Notenliste!G23</f>
        <v>0</v>
      </c>
      <c r="F22" s="27">
        <f>Notenliste!H23</f>
        <v>0</v>
      </c>
      <c r="G22" s="26">
        <f>Notenliste!J23</f>
        <v>0</v>
      </c>
      <c r="H22" s="27">
        <f>Notenliste!K23</f>
        <v>0</v>
      </c>
      <c r="I22" s="26">
        <f>Notenliste!M23</f>
        <v>0</v>
      </c>
      <c r="J22" s="27">
        <f>Notenliste!N23</f>
        <v>0</v>
      </c>
      <c r="K22" s="28">
        <v>0</v>
      </c>
      <c r="L22" s="26">
        <f>Notenliste!O23</f>
        <v>0</v>
      </c>
      <c r="M22" s="26">
        <f>Notenliste!P23</f>
        <v>0</v>
      </c>
      <c r="N22">
        <f>Notenliste!AG23</f>
        <v>0</v>
      </c>
      <c r="O22" s="26">
        <f>((N22*Notenliste!$AG$2)+(IF(K22=0,L22,M22)*(1-Notenliste!$AG$2)))</f>
        <v>0</v>
      </c>
    </row>
    <row r="23" spans="1:15" x14ac:dyDescent="0.3">
      <c r="A23">
        <f>Notenliste!A24</f>
        <v>0</v>
      </c>
      <c r="B23">
        <f>Notenliste!B24</f>
        <v>0</v>
      </c>
      <c r="C23" s="26">
        <f>Notenliste!D24</f>
        <v>0</v>
      </c>
      <c r="D23" s="27">
        <f>Notenliste!E24</f>
        <v>0</v>
      </c>
      <c r="E23" s="26">
        <f>Notenliste!G24</f>
        <v>0</v>
      </c>
      <c r="F23" s="27">
        <f>Notenliste!H24</f>
        <v>0</v>
      </c>
      <c r="G23" s="26">
        <f>Notenliste!J24</f>
        <v>0</v>
      </c>
      <c r="H23" s="27">
        <f>Notenliste!K24</f>
        <v>0</v>
      </c>
      <c r="I23" s="26">
        <f>Notenliste!M24</f>
        <v>0</v>
      </c>
      <c r="J23" s="27">
        <f>Notenliste!N24</f>
        <v>0</v>
      </c>
      <c r="K23" s="28">
        <v>0</v>
      </c>
      <c r="L23" s="26">
        <f>Notenliste!O24</f>
        <v>0</v>
      </c>
      <c r="M23" s="26">
        <f>Notenliste!P24</f>
        <v>0</v>
      </c>
      <c r="N23">
        <f>Notenliste!AG24</f>
        <v>0</v>
      </c>
      <c r="O23" s="26">
        <f>((N23*Notenliste!$AG$2)+(IF(K23=0,L23,M23)*(1-Notenliste!$AG$2)))</f>
        <v>0</v>
      </c>
    </row>
    <row r="24" spans="1:15" x14ac:dyDescent="0.3">
      <c r="A24">
        <f>Notenliste!A25</f>
        <v>0</v>
      </c>
      <c r="B24">
        <f>Notenliste!B25</f>
        <v>0</v>
      </c>
      <c r="C24" s="26">
        <f>Notenliste!D25</f>
        <v>0</v>
      </c>
      <c r="D24" s="27">
        <f>Notenliste!E25</f>
        <v>0</v>
      </c>
      <c r="E24" s="26">
        <f>Notenliste!G25</f>
        <v>0</v>
      </c>
      <c r="F24" s="27">
        <f>Notenliste!H25</f>
        <v>0</v>
      </c>
      <c r="G24" s="26">
        <f>Notenliste!J25</f>
        <v>0</v>
      </c>
      <c r="H24" s="27">
        <f>Notenliste!K25</f>
        <v>0</v>
      </c>
      <c r="I24" s="26">
        <f>Notenliste!M25</f>
        <v>0</v>
      </c>
      <c r="J24" s="27">
        <f>Notenliste!N25</f>
        <v>0</v>
      </c>
      <c r="K24" s="28">
        <v>0</v>
      </c>
      <c r="L24" s="26">
        <f>Notenliste!O25</f>
        <v>0</v>
      </c>
      <c r="M24" s="26">
        <f>Notenliste!P25</f>
        <v>0</v>
      </c>
      <c r="N24">
        <f>Notenliste!AG25</f>
        <v>0</v>
      </c>
      <c r="O24" s="26">
        <f>((N24*Notenliste!$AG$2)+(IF(K24=0,L24,M24)*(1-Notenliste!$AG$2)))</f>
        <v>0</v>
      </c>
    </row>
    <row r="25" spans="1:15" x14ac:dyDescent="0.3">
      <c r="A25">
        <f>Notenliste!A26</f>
        <v>0</v>
      </c>
      <c r="B25">
        <f>Notenliste!B26</f>
        <v>0</v>
      </c>
      <c r="C25" s="26">
        <f>Notenliste!D26</f>
        <v>0</v>
      </c>
      <c r="D25" s="27">
        <f>Notenliste!E26</f>
        <v>0</v>
      </c>
      <c r="E25" s="26">
        <f>Notenliste!G26</f>
        <v>0</v>
      </c>
      <c r="F25" s="27">
        <f>Notenliste!H26</f>
        <v>0</v>
      </c>
      <c r="G25" s="26">
        <f>Notenliste!J26</f>
        <v>0</v>
      </c>
      <c r="H25" s="27">
        <f>Notenliste!K26</f>
        <v>0</v>
      </c>
      <c r="I25" s="26">
        <f>Notenliste!M26</f>
        <v>0</v>
      </c>
      <c r="J25" s="27">
        <f>Notenliste!N26</f>
        <v>0</v>
      </c>
      <c r="K25" s="28">
        <v>0</v>
      </c>
      <c r="L25" s="26">
        <f>Notenliste!O26</f>
        <v>0</v>
      </c>
      <c r="M25" s="26">
        <f>Notenliste!P26</f>
        <v>0</v>
      </c>
      <c r="N25">
        <f>Notenliste!AG26</f>
        <v>0</v>
      </c>
      <c r="O25" s="26">
        <f>((N25*Notenliste!$AG$2)+(IF(K25=0,L25,M25)*(1-Notenliste!$AG$2)))</f>
        <v>0</v>
      </c>
    </row>
    <row r="26" spans="1:15" x14ac:dyDescent="0.3">
      <c r="A26">
        <f>Notenliste!A27</f>
        <v>0</v>
      </c>
      <c r="B26">
        <f>Notenliste!B27</f>
        <v>0</v>
      </c>
      <c r="C26" s="26">
        <f>Notenliste!D27</f>
        <v>0</v>
      </c>
      <c r="D26" s="27">
        <f>Notenliste!E27</f>
        <v>0</v>
      </c>
      <c r="E26" s="26">
        <f>Notenliste!G27</f>
        <v>0</v>
      </c>
      <c r="F26" s="27">
        <f>Notenliste!H27</f>
        <v>0</v>
      </c>
      <c r="G26" s="26">
        <f>Notenliste!J27</f>
        <v>0</v>
      </c>
      <c r="H26" s="27">
        <f>Notenliste!K27</f>
        <v>0</v>
      </c>
      <c r="I26" s="26">
        <f>Notenliste!M27</f>
        <v>0</v>
      </c>
      <c r="J26" s="27">
        <f>Notenliste!N27</f>
        <v>0</v>
      </c>
      <c r="K26" s="28">
        <v>0</v>
      </c>
      <c r="L26" s="26">
        <f>Notenliste!O27</f>
        <v>0</v>
      </c>
      <c r="M26" s="26">
        <f>Notenliste!P27</f>
        <v>0</v>
      </c>
      <c r="N26">
        <f>Notenliste!AG27</f>
        <v>0</v>
      </c>
      <c r="O26" s="26">
        <f>((N26*Notenliste!$AG$2)+(IF(K26=0,L26,M26)*(1-Notenliste!$AG$2)))</f>
        <v>0</v>
      </c>
    </row>
    <row r="27" spans="1:15" x14ac:dyDescent="0.3">
      <c r="A27">
        <f>Notenliste!A28</f>
        <v>0</v>
      </c>
      <c r="B27">
        <f>Notenliste!B28</f>
        <v>0</v>
      </c>
      <c r="C27" s="26">
        <f>Notenliste!D28</f>
        <v>0</v>
      </c>
      <c r="D27" s="27">
        <f>Notenliste!E28</f>
        <v>0</v>
      </c>
      <c r="E27" s="26">
        <f>Notenliste!G28</f>
        <v>0</v>
      </c>
      <c r="F27" s="27">
        <f>Notenliste!H28</f>
        <v>0</v>
      </c>
      <c r="G27" s="26">
        <f>Notenliste!J28</f>
        <v>0</v>
      </c>
      <c r="H27" s="27">
        <f>Notenliste!K28</f>
        <v>0</v>
      </c>
      <c r="I27" s="26">
        <f>Notenliste!M28</f>
        <v>0</v>
      </c>
      <c r="J27" s="27">
        <f>Notenliste!N28</f>
        <v>0</v>
      </c>
      <c r="K27" s="28">
        <v>0</v>
      </c>
      <c r="L27" s="26">
        <f>Notenliste!O28</f>
        <v>0</v>
      </c>
      <c r="M27" s="26">
        <f>Notenliste!P28</f>
        <v>0</v>
      </c>
      <c r="N27">
        <f>Notenliste!AG28</f>
        <v>0</v>
      </c>
      <c r="O27" s="26">
        <f>((N27*Notenliste!$AG$2)+(IF(K27=0,L27,M27)*(1-Notenliste!$AG$2)))</f>
        <v>0</v>
      </c>
    </row>
    <row r="28" spans="1:15" x14ac:dyDescent="0.3">
      <c r="A28">
        <f>Notenliste!A29</f>
        <v>0</v>
      </c>
      <c r="B28">
        <f>Notenliste!B29</f>
        <v>0</v>
      </c>
      <c r="C28" s="26">
        <f>Notenliste!D29</f>
        <v>0</v>
      </c>
      <c r="D28" s="27">
        <f>Notenliste!E29</f>
        <v>0</v>
      </c>
      <c r="E28" s="26">
        <f>Notenliste!G29</f>
        <v>0</v>
      </c>
      <c r="F28" s="27">
        <f>Notenliste!H29</f>
        <v>0</v>
      </c>
      <c r="G28" s="26">
        <f>Notenliste!J29</f>
        <v>0</v>
      </c>
      <c r="H28" s="27">
        <f>Notenliste!K29</f>
        <v>0</v>
      </c>
      <c r="I28" s="26">
        <f>Notenliste!M29</f>
        <v>0</v>
      </c>
      <c r="J28" s="27">
        <f>Notenliste!N29</f>
        <v>0</v>
      </c>
      <c r="K28" s="28">
        <v>0</v>
      </c>
      <c r="L28" s="26">
        <f>Notenliste!O29</f>
        <v>0</v>
      </c>
      <c r="M28" s="26">
        <f>Notenliste!P29</f>
        <v>0</v>
      </c>
      <c r="N28">
        <f>Notenliste!AG29</f>
        <v>0</v>
      </c>
      <c r="O28" s="26">
        <f>((N28*Notenliste!$AG$2)+(IF(K28=0,L28,M28)*(1-Notenliste!$AG$2)))</f>
        <v>0</v>
      </c>
    </row>
    <row r="29" spans="1:15" x14ac:dyDescent="0.3">
      <c r="A29">
        <f>Notenliste!A30</f>
        <v>0</v>
      </c>
      <c r="B29">
        <f>Notenliste!B30</f>
        <v>0</v>
      </c>
      <c r="C29" s="26">
        <f>Notenliste!D30</f>
        <v>0</v>
      </c>
      <c r="D29" s="27">
        <f>Notenliste!E30</f>
        <v>0</v>
      </c>
      <c r="E29" s="26">
        <f>Notenliste!G30</f>
        <v>0</v>
      </c>
      <c r="F29" s="27">
        <f>Notenliste!H30</f>
        <v>0</v>
      </c>
      <c r="G29" s="26">
        <f>Notenliste!J30</f>
        <v>0</v>
      </c>
      <c r="H29" s="27">
        <f>Notenliste!K30</f>
        <v>0</v>
      </c>
      <c r="I29" s="26">
        <f>Notenliste!M30</f>
        <v>0</v>
      </c>
      <c r="J29" s="27">
        <f>Notenliste!N30</f>
        <v>0</v>
      </c>
      <c r="K29" s="28">
        <v>0</v>
      </c>
      <c r="L29" s="26">
        <f>Notenliste!O30</f>
        <v>0</v>
      </c>
      <c r="M29" s="26">
        <f>Notenliste!P30</f>
        <v>0</v>
      </c>
      <c r="N29">
        <f>Notenliste!AG30</f>
        <v>0</v>
      </c>
      <c r="O29" s="26">
        <f>((N29*Notenliste!$AG$2)+(IF(K29=0,L29,M29)*(1-Notenliste!$AG$2)))</f>
        <v>0</v>
      </c>
    </row>
    <row r="30" spans="1:15" x14ac:dyDescent="0.3">
      <c r="A30">
        <f>Notenliste!A31</f>
        <v>0</v>
      </c>
      <c r="B30">
        <f>Notenliste!B31</f>
        <v>0</v>
      </c>
      <c r="C30" s="26">
        <f>Notenliste!D31</f>
        <v>0</v>
      </c>
      <c r="D30" s="27">
        <f>Notenliste!E31</f>
        <v>0</v>
      </c>
      <c r="E30" s="26">
        <f>Notenliste!G31</f>
        <v>0</v>
      </c>
      <c r="F30" s="27">
        <f>Notenliste!H31</f>
        <v>0</v>
      </c>
      <c r="G30" s="26">
        <f>Notenliste!J31</f>
        <v>0</v>
      </c>
      <c r="H30" s="27">
        <f>Notenliste!K31</f>
        <v>0</v>
      </c>
      <c r="I30" s="26">
        <f>Notenliste!M31</f>
        <v>0</v>
      </c>
      <c r="J30" s="27">
        <f>Notenliste!N31</f>
        <v>0</v>
      </c>
      <c r="K30" s="28">
        <v>0</v>
      </c>
      <c r="L30" s="26">
        <f>Notenliste!O31</f>
        <v>0</v>
      </c>
      <c r="M30" s="26">
        <f>Notenliste!P31</f>
        <v>0</v>
      </c>
      <c r="N30">
        <f>Notenliste!AG31</f>
        <v>0</v>
      </c>
      <c r="O30" s="26">
        <f>((N30*Notenliste!$AG$2)+(IF(K30=0,L30,M30)*(1-Notenliste!$AG$2)))</f>
        <v>0</v>
      </c>
    </row>
    <row r="31" spans="1:15" x14ac:dyDescent="0.3">
      <c r="A31">
        <f>Notenliste!A32</f>
        <v>0</v>
      </c>
      <c r="B31">
        <f>Notenliste!B32</f>
        <v>0</v>
      </c>
      <c r="C31" s="26">
        <f>Notenliste!D32</f>
        <v>0</v>
      </c>
      <c r="D31" s="27">
        <f>Notenliste!E32</f>
        <v>0</v>
      </c>
      <c r="E31" s="26">
        <f>Notenliste!G32</f>
        <v>0</v>
      </c>
      <c r="F31" s="27">
        <f>Notenliste!H32</f>
        <v>0</v>
      </c>
      <c r="G31" s="26">
        <f>Notenliste!J32</f>
        <v>0</v>
      </c>
      <c r="H31" s="27">
        <f>Notenliste!K32</f>
        <v>0</v>
      </c>
      <c r="I31" s="26">
        <f>Notenliste!M32</f>
        <v>0</v>
      </c>
      <c r="J31" s="27">
        <f>Notenliste!N32</f>
        <v>0</v>
      </c>
      <c r="K31" s="28">
        <v>0</v>
      </c>
      <c r="L31" s="26">
        <f>Notenliste!O32</f>
        <v>0</v>
      </c>
      <c r="M31" s="26">
        <f>Notenliste!P32</f>
        <v>0</v>
      </c>
      <c r="N31">
        <f>Notenliste!AG32</f>
        <v>0</v>
      </c>
      <c r="O31" s="26">
        <f>((N31*Notenliste!$AG$2)+(IF(K31=0,L31,M31)*(1-Notenliste!$AG$2)))</f>
        <v>0</v>
      </c>
    </row>
    <row r="32" spans="1:15" x14ac:dyDescent="0.3">
      <c r="A32">
        <f>Notenliste!A33</f>
        <v>0</v>
      </c>
      <c r="B32">
        <f>Notenliste!B33</f>
        <v>0</v>
      </c>
      <c r="C32" s="26">
        <f>Notenliste!D33</f>
        <v>0</v>
      </c>
      <c r="D32" s="27">
        <f>Notenliste!E33</f>
        <v>0</v>
      </c>
      <c r="E32" s="26">
        <f>Notenliste!G33</f>
        <v>0</v>
      </c>
      <c r="F32" s="27">
        <f>Notenliste!H33</f>
        <v>0</v>
      </c>
      <c r="G32" s="26">
        <f>Notenliste!J33</f>
        <v>0</v>
      </c>
      <c r="H32" s="27">
        <f>Notenliste!K33</f>
        <v>0</v>
      </c>
      <c r="I32" s="26">
        <f>Notenliste!M33</f>
        <v>0</v>
      </c>
      <c r="J32" s="27">
        <f>Notenliste!N33</f>
        <v>0</v>
      </c>
      <c r="K32" s="28">
        <v>0</v>
      </c>
      <c r="L32" s="26">
        <f>Notenliste!O33</f>
        <v>0</v>
      </c>
      <c r="M32" s="26">
        <f>Notenliste!P33</f>
        <v>0</v>
      </c>
      <c r="N32">
        <f>Notenliste!AG33</f>
        <v>0</v>
      </c>
      <c r="O32" s="26">
        <f>((N32*Notenliste!$AG$2)+(IF(K32=0,L32,M32)*(1-Notenliste!$AG$2)))</f>
        <v>0</v>
      </c>
    </row>
  </sheetData>
  <mergeCells count="6">
    <mergeCell ref="O1:O2"/>
    <mergeCell ref="A2:B2"/>
    <mergeCell ref="C1:D1"/>
    <mergeCell ref="E1:F1"/>
    <mergeCell ref="G1:H1"/>
    <mergeCell ref="I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Notenliste</vt:lpstr>
      <vt:lpstr>Endnoten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Knoll</dc:creator>
  <cp:keywords/>
  <dc:description/>
  <cp:lastModifiedBy>Markus Knoll</cp:lastModifiedBy>
  <cp:revision/>
  <dcterms:created xsi:type="dcterms:W3CDTF">2021-11-16T20:35:26Z</dcterms:created>
  <dcterms:modified xsi:type="dcterms:W3CDTF">2022-09-26T18:22:02Z</dcterms:modified>
  <cp:category/>
  <cp:contentStatus/>
</cp:coreProperties>
</file>