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bone-age-models\docs\"/>
    </mc:Choice>
  </mc:AlternateContent>
  <bookViews>
    <workbookView xWindow="0" yWindow="0" windowWidth="19200" windowHeight="11460"/>
  </bookViews>
  <sheets>
    <sheet name="Мальчики" sheetId="1" r:id="rId1"/>
    <sheet name="Девоч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G9" i="2" l="1"/>
  <c r="I8" i="2"/>
  <c r="G22" i="2" l="1"/>
  <c r="G23" i="2"/>
  <c r="G24" i="2"/>
  <c r="G25" i="2"/>
  <c r="I25" i="2"/>
  <c r="I24" i="2"/>
  <c r="I23" i="2"/>
  <c r="I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8" i="2"/>
  <c r="I7" i="2"/>
  <c r="G7" i="2"/>
  <c r="I6" i="2"/>
  <c r="G6" i="2"/>
  <c r="I5" i="2"/>
  <c r="G5" i="2"/>
  <c r="I4" i="2"/>
  <c r="G4" i="2"/>
  <c r="I3" i="2"/>
  <c r="G3" i="2"/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3" i="1"/>
</calcChain>
</file>

<file path=xl/sharedStrings.xml><?xml version="1.0" encoding="utf-8"?>
<sst xmlns="http://schemas.openxmlformats.org/spreadsheetml/2006/main" count="15" uniqueCount="9">
  <si>
    <t>Хронологический возраст пациента</t>
  </si>
  <si>
    <t>Средний костный возрастн</t>
  </si>
  <si>
    <t>Сигма</t>
  </si>
  <si>
    <t>Нижняя граница</t>
  </si>
  <si>
    <t>Верхняя граница</t>
  </si>
  <si>
    <t>в днях</t>
  </si>
  <si>
    <t>Хронологический возраст пациента (в месяцах)</t>
  </si>
  <si>
    <t>дней в месяце</t>
  </si>
  <si>
    <t>Средний костный 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</si>
</sst>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workbookViewId="0">
      <selection activeCell="A34" sqref="A34:B57"/>
    </sheetView>
  </sheetViews>
  <sheetFormatPr defaultRowHeight="15" x14ac:dyDescent="0.25"/>
  <cols>
    <col min="1" max="1" width="45.42578125" bestFit="1" customWidth="1"/>
    <col min="2" max="2" width="11.7109375" customWidth="1"/>
    <col min="3" max="3" width="27.7109375" customWidth="1"/>
    <col min="7" max="7" width="17.7109375" customWidth="1"/>
    <col min="9" max="9" width="17.85546875" customWidth="1"/>
  </cols>
  <sheetData>
    <row r="1" spans="1:11" x14ac:dyDescent="0.25">
      <c r="A1" t="s">
        <v>7</v>
      </c>
      <c r="B1">
        <v>30.43685</v>
      </c>
    </row>
    <row r="2" spans="1:11" ht="18.75" customHeight="1" x14ac:dyDescent="0.25">
      <c r="A2" s="1" t="s">
        <v>6</v>
      </c>
      <c r="B2" s="1" t="s">
        <v>5</v>
      </c>
      <c r="C2" s="1" t="s">
        <v>8</v>
      </c>
      <c r="D2" s="1" t="s">
        <v>5</v>
      </c>
      <c r="E2" s="1" t="s">
        <v>2</v>
      </c>
      <c r="F2" s="1" t="s">
        <v>5</v>
      </c>
      <c r="G2" s="1" t="s">
        <v>3</v>
      </c>
      <c r="H2" s="1"/>
      <c r="I2" s="1" t="s">
        <v>4</v>
      </c>
    </row>
    <row r="3" spans="1:11" x14ac:dyDescent="0.25">
      <c r="A3" s="3">
        <v>3</v>
      </c>
      <c r="B3" s="4">
        <f>A3*$B$1</f>
        <v>91.310550000000006</v>
      </c>
      <c r="C3" s="5">
        <v>3.01</v>
      </c>
      <c r="D3" s="5">
        <f>C3*$B$1</f>
        <v>91.614918499999987</v>
      </c>
      <c r="E3" s="5">
        <v>0.69</v>
      </c>
      <c r="F3" s="1">
        <f>E3*$B$1</f>
        <v>21.001426499999997</v>
      </c>
      <c r="G3" s="1">
        <f>C3-2*E3</f>
        <v>1.63</v>
      </c>
      <c r="H3" s="1"/>
      <c r="I3" s="1">
        <f>C3+2*E3</f>
        <v>4.3899999999999997</v>
      </c>
      <c r="K3" s="4"/>
    </row>
    <row r="4" spans="1:11" x14ac:dyDescent="0.25">
      <c r="A4" s="3">
        <v>6</v>
      </c>
      <c r="B4" s="4">
        <f t="shared" ref="B4:B26" si="0">A4*$B$1</f>
        <v>182.62110000000001</v>
      </c>
      <c r="C4" s="5">
        <v>6.09</v>
      </c>
      <c r="D4" s="5">
        <f t="shared" ref="D4:D26" si="1">C4*$B$1</f>
        <v>185.36041649999999</v>
      </c>
      <c r="E4" s="5">
        <v>1.1299999999999999</v>
      </c>
      <c r="F4" s="1">
        <f t="shared" ref="F4:F26" si="2">E4*$B$1</f>
        <v>34.393640499999997</v>
      </c>
      <c r="G4" s="1">
        <f>C4-2*E4</f>
        <v>3.83</v>
      </c>
      <c r="H4" s="1"/>
      <c r="I4" s="1">
        <f>C4+2*E4</f>
        <v>8.35</v>
      </c>
      <c r="K4" s="4"/>
    </row>
    <row r="5" spans="1:11" x14ac:dyDescent="0.25">
      <c r="A5" s="3">
        <v>9</v>
      </c>
      <c r="B5" s="4">
        <f t="shared" si="0"/>
        <v>273.93164999999999</v>
      </c>
      <c r="C5" s="5">
        <v>9.56</v>
      </c>
      <c r="D5" s="5">
        <f t="shared" si="1"/>
        <v>290.97628600000002</v>
      </c>
      <c r="E5" s="5">
        <v>1.43</v>
      </c>
      <c r="F5" s="1">
        <f t="shared" si="2"/>
        <v>43.5246955</v>
      </c>
      <c r="G5" s="1">
        <f>C5-2*E5</f>
        <v>6.7000000000000011</v>
      </c>
      <c r="H5" s="1"/>
      <c r="I5" s="1">
        <f t="shared" ref="I5:I26" si="3">C5+2*E5</f>
        <v>12.42</v>
      </c>
      <c r="K5" s="4"/>
    </row>
    <row r="6" spans="1:11" x14ac:dyDescent="0.25">
      <c r="A6" s="3">
        <v>12</v>
      </c>
      <c r="B6" s="4">
        <f t="shared" si="0"/>
        <v>365.24220000000003</v>
      </c>
      <c r="C6" s="5">
        <v>12.74</v>
      </c>
      <c r="D6" s="5">
        <f t="shared" si="1"/>
        <v>387.765469</v>
      </c>
      <c r="E6" s="5">
        <v>1.97</v>
      </c>
      <c r="F6" s="1">
        <f t="shared" si="2"/>
        <v>59.960594499999999</v>
      </c>
      <c r="G6" s="1">
        <f>C6-2*E6</f>
        <v>8.8000000000000007</v>
      </c>
      <c r="H6" s="1"/>
      <c r="I6" s="1">
        <f t="shared" si="3"/>
        <v>16.68</v>
      </c>
      <c r="K6" s="4"/>
    </row>
    <row r="7" spans="1:11" x14ac:dyDescent="0.25">
      <c r="A7" s="3">
        <v>18</v>
      </c>
      <c r="B7" s="4">
        <f t="shared" si="0"/>
        <v>547.86329999999998</v>
      </c>
      <c r="C7" s="5">
        <v>19.36</v>
      </c>
      <c r="D7" s="5">
        <f t="shared" si="1"/>
        <v>589.25741599999992</v>
      </c>
      <c r="E7" s="5">
        <v>3.52</v>
      </c>
      <c r="F7" s="1">
        <f t="shared" si="2"/>
        <v>107.13771199999999</v>
      </c>
      <c r="G7" s="1">
        <f>C7-2*E7</f>
        <v>12.32</v>
      </c>
      <c r="H7" s="1"/>
      <c r="I7" s="1">
        <f t="shared" si="3"/>
        <v>26.4</v>
      </c>
      <c r="K7" s="4"/>
    </row>
    <row r="8" spans="1:11" x14ac:dyDescent="0.25">
      <c r="A8" s="3">
        <v>24</v>
      </c>
      <c r="B8" s="4">
        <f t="shared" si="0"/>
        <v>730.48440000000005</v>
      </c>
      <c r="C8" s="5">
        <v>25.97</v>
      </c>
      <c r="D8" s="5">
        <f t="shared" si="1"/>
        <v>790.44499450000001</v>
      </c>
      <c r="E8" s="5">
        <v>3.92</v>
      </c>
      <c r="F8" s="1">
        <f t="shared" si="2"/>
        <v>119.31245199999999</v>
      </c>
      <c r="G8" s="1">
        <f t="shared" ref="G8:G26" si="4">C8-2*E8</f>
        <v>18.13</v>
      </c>
      <c r="H8" s="1"/>
      <c r="I8" s="1">
        <f t="shared" si="3"/>
        <v>33.81</v>
      </c>
      <c r="K8" s="4"/>
    </row>
    <row r="9" spans="1:11" x14ac:dyDescent="0.25">
      <c r="A9" s="3">
        <v>30</v>
      </c>
      <c r="B9" s="4">
        <f t="shared" si="0"/>
        <v>913.10550000000001</v>
      </c>
      <c r="C9" s="5">
        <v>32.4</v>
      </c>
      <c r="D9" s="5">
        <f t="shared" si="1"/>
        <v>986.15393999999992</v>
      </c>
      <c r="E9" s="5">
        <v>4.5199999999999996</v>
      </c>
      <c r="F9" s="1">
        <f t="shared" si="2"/>
        <v>137.57456199999999</v>
      </c>
      <c r="G9" s="1">
        <f t="shared" si="4"/>
        <v>23.36</v>
      </c>
      <c r="H9" s="1"/>
      <c r="I9" s="1">
        <f t="shared" si="3"/>
        <v>41.44</v>
      </c>
      <c r="K9" s="4"/>
    </row>
    <row r="10" spans="1:11" x14ac:dyDescent="0.25">
      <c r="A10" s="3">
        <v>36</v>
      </c>
      <c r="B10" s="4">
        <f t="shared" si="0"/>
        <v>1095.7266</v>
      </c>
      <c r="C10" s="5">
        <v>38.21</v>
      </c>
      <c r="D10" s="5">
        <f t="shared" si="1"/>
        <v>1162.9920385</v>
      </c>
      <c r="E10" s="5">
        <v>5.08</v>
      </c>
      <c r="F10" s="1">
        <f t="shared" si="2"/>
        <v>154.61919800000001</v>
      </c>
      <c r="G10" s="1">
        <f t="shared" si="4"/>
        <v>28.05</v>
      </c>
      <c r="H10" s="1"/>
      <c r="I10" s="1">
        <f t="shared" si="3"/>
        <v>48.370000000000005</v>
      </c>
      <c r="K10" s="4"/>
    </row>
    <row r="11" spans="1:11" x14ac:dyDescent="0.25">
      <c r="A11" s="3">
        <v>42</v>
      </c>
      <c r="B11" s="4">
        <f t="shared" si="0"/>
        <v>1278.3477</v>
      </c>
      <c r="C11" s="5">
        <v>43.89</v>
      </c>
      <c r="D11" s="5">
        <f t="shared" si="1"/>
        <v>1335.8733465</v>
      </c>
      <c r="E11" s="5">
        <v>5.4</v>
      </c>
      <c r="F11" s="1">
        <f t="shared" si="2"/>
        <v>164.35899000000001</v>
      </c>
      <c r="G11" s="1">
        <f t="shared" si="4"/>
        <v>33.090000000000003</v>
      </c>
      <c r="H11" s="1"/>
      <c r="I11" s="1">
        <f t="shared" si="3"/>
        <v>54.69</v>
      </c>
      <c r="K11" s="4"/>
    </row>
    <row r="12" spans="1:11" x14ac:dyDescent="0.25">
      <c r="A12" s="3">
        <v>48</v>
      </c>
      <c r="B12" s="4">
        <f t="shared" si="0"/>
        <v>1460.9688000000001</v>
      </c>
      <c r="C12" s="5">
        <v>49.04</v>
      </c>
      <c r="D12" s="5">
        <f t="shared" si="1"/>
        <v>1492.623124</v>
      </c>
      <c r="E12" s="5">
        <v>6.66</v>
      </c>
      <c r="F12" s="1">
        <f t="shared" si="2"/>
        <v>202.70942099999999</v>
      </c>
      <c r="G12" s="1">
        <f t="shared" si="4"/>
        <v>35.72</v>
      </c>
      <c r="H12" s="1"/>
      <c r="I12" s="1">
        <f t="shared" si="3"/>
        <v>62.36</v>
      </c>
      <c r="K12" s="4"/>
    </row>
    <row r="13" spans="1:11" x14ac:dyDescent="0.25">
      <c r="A13" s="3">
        <v>54</v>
      </c>
      <c r="B13" s="4">
        <f t="shared" si="0"/>
        <v>1643.5898999999999</v>
      </c>
      <c r="C13" s="5">
        <v>56</v>
      </c>
      <c r="D13" s="5">
        <f t="shared" si="1"/>
        <v>1704.4636</v>
      </c>
      <c r="E13" s="5">
        <v>8.36</v>
      </c>
      <c r="F13" s="1">
        <f t="shared" si="2"/>
        <v>254.45206599999997</v>
      </c>
      <c r="G13" s="1">
        <f t="shared" si="4"/>
        <v>39.28</v>
      </c>
      <c r="H13" s="1"/>
      <c r="I13" s="1">
        <f t="shared" si="3"/>
        <v>72.72</v>
      </c>
      <c r="K13" s="4"/>
    </row>
    <row r="14" spans="1:11" x14ac:dyDescent="0.25">
      <c r="A14" s="3">
        <v>60</v>
      </c>
      <c r="B14" s="4">
        <f t="shared" si="0"/>
        <v>1826.211</v>
      </c>
      <c r="C14" s="5">
        <v>62.43</v>
      </c>
      <c r="D14" s="5">
        <f t="shared" si="1"/>
        <v>1900.1725455000001</v>
      </c>
      <c r="E14" s="5">
        <v>8.7899999999999991</v>
      </c>
      <c r="F14" s="1">
        <f t="shared" si="2"/>
        <v>267.53991149999996</v>
      </c>
      <c r="G14" s="1">
        <f t="shared" si="4"/>
        <v>44.85</v>
      </c>
      <c r="H14" s="1"/>
      <c r="I14" s="1">
        <f t="shared" si="3"/>
        <v>80.009999999999991</v>
      </c>
      <c r="K14" s="4"/>
    </row>
    <row r="15" spans="1:11" x14ac:dyDescent="0.25">
      <c r="A15" s="3">
        <v>72</v>
      </c>
      <c r="B15" s="4">
        <f t="shared" si="0"/>
        <v>2191.4531999999999</v>
      </c>
      <c r="C15" s="5">
        <v>75.459999999999994</v>
      </c>
      <c r="D15" s="5">
        <f t="shared" si="1"/>
        <v>2296.7647009999996</v>
      </c>
      <c r="E15" s="5">
        <v>9.17</v>
      </c>
      <c r="F15" s="1">
        <f t="shared" si="2"/>
        <v>279.10591449999998</v>
      </c>
      <c r="G15" s="1">
        <f t="shared" si="4"/>
        <v>57.11999999999999</v>
      </c>
      <c r="H15" s="1"/>
      <c r="I15" s="1">
        <f t="shared" si="3"/>
        <v>93.8</v>
      </c>
      <c r="K15" s="4"/>
    </row>
    <row r="16" spans="1:11" x14ac:dyDescent="0.25">
      <c r="A16" s="3">
        <v>84</v>
      </c>
      <c r="B16" s="4">
        <f t="shared" si="0"/>
        <v>2556.6954000000001</v>
      </c>
      <c r="C16" s="5">
        <v>88.2</v>
      </c>
      <c r="D16" s="5">
        <f t="shared" si="1"/>
        <v>2684.53017</v>
      </c>
      <c r="E16" s="5">
        <v>8.91</v>
      </c>
      <c r="F16" s="1">
        <f t="shared" si="2"/>
        <v>271.19233350000002</v>
      </c>
      <c r="G16" s="1">
        <f t="shared" si="4"/>
        <v>70.38</v>
      </c>
      <c r="H16" s="1"/>
      <c r="I16" s="1">
        <f t="shared" si="3"/>
        <v>106.02000000000001</v>
      </c>
      <c r="K16" s="4"/>
    </row>
    <row r="17" spans="1:11" x14ac:dyDescent="0.25">
      <c r="A17" s="3">
        <v>96</v>
      </c>
      <c r="B17" s="4">
        <f t="shared" si="0"/>
        <v>2921.9376000000002</v>
      </c>
      <c r="C17" s="5">
        <v>101.38</v>
      </c>
      <c r="D17" s="5">
        <f t="shared" si="1"/>
        <v>3085.6878529999999</v>
      </c>
      <c r="E17" s="5">
        <v>9.1</v>
      </c>
      <c r="F17" s="1">
        <f t="shared" si="2"/>
        <v>276.97533499999997</v>
      </c>
      <c r="G17" s="1">
        <f t="shared" si="4"/>
        <v>83.179999999999993</v>
      </c>
      <c r="H17" s="1"/>
      <c r="I17" s="1">
        <f t="shared" si="3"/>
        <v>119.58</v>
      </c>
      <c r="K17" s="4"/>
    </row>
    <row r="18" spans="1:11" x14ac:dyDescent="0.25">
      <c r="A18" s="3">
        <v>108</v>
      </c>
      <c r="B18" s="4">
        <f t="shared" si="0"/>
        <v>3287.1797999999999</v>
      </c>
      <c r="C18" s="5">
        <v>113.9</v>
      </c>
      <c r="D18" s="5">
        <f t="shared" si="1"/>
        <v>3466.7572150000001</v>
      </c>
      <c r="E18" s="5">
        <v>9</v>
      </c>
      <c r="F18" s="1">
        <f t="shared" si="2"/>
        <v>273.93164999999999</v>
      </c>
      <c r="G18" s="1">
        <f t="shared" si="4"/>
        <v>95.9</v>
      </c>
      <c r="H18" s="1"/>
      <c r="I18" s="1">
        <f t="shared" si="3"/>
        <v>131.9</v>
      </c>
      <c r="K18" s="4"/>
    </row>
    <row r="19" spans="1:11" x14ac:dyDescent="0.25">
      <c r="A19" s="3">
        <v>120</v>
      </c>
      <c r="B19" s="4">
        <f t="shared" si="0"/>
        <v>3652.422</v>
      </c>
      <c r="C19" s="5">
        <v>125.68</v>
      </c>
      <c r="D19" s="5">
        <f t="shared" si="1"/>
        <v>3825.303308</v>
      </c>
      <c r="E19" s="5">
        <v>9.7899999999999991</v>
      </c>
      <c r="F19" s="1">
        <f t="shared" si="2"/>
        <v>297.97676149999995</v>
      </c>
      <c r="G19" s="1">
        <f t="shared" si="4"/>
        <v>106.10000000000001</v>
      </c>
      <c r="H19" s="1"/>
      <c r="I19" s="1">
        <f t="shared" si="3"/>
        <v>145.26</v>
      </c>
      <c r="K19" s="4"/>
    </row>
    <row r="20" spans="1:11" x14ac:dyDescent="0.25">
      <c r="A20" s="3">
        <v>132</v>
      </c>
      <c r="B20" s="4">
        <f t="shared" si="0"/>
        <v>4017.6642000000002</v>
      </c>
      <c r="C20" s="5">
        <v>137.32</v>
      </c>
      <c r="D20" s="5">
        <f t="shared" si="1"/>
        <v>4179.5882419999998</v>
      </c>
      <c r="E20" s="5">
        <v>10.09</v>
      </c>
      <c r="F20" s="1">
        <f t="shared" si="2"/>
        <v>307.10781650000001</v>
      </c>
      <c r="G20" s="1">
        <f t="shared" si="4"/>
        <v>117.13999999999999</v>
      </c>
      <c r="H20" s="1"/>
      <c r="I20" s="1">
        <f t="shared" si="3"/>
        <v>157.5</v>
      </c>
      <c r="K20" s="4"/>
    </row>
    <row r="21" spans="1:11" x14ac:dyDescent="0.25">
      <c r="A21" s="3">
        <v>144</v>
      </c>
      <c r="B21" s="4">
        <f t="shared" si="0"/>
        <v>4382.9063999999998</v>
      </c>
      <c r="C21" s="5">
        <v>148.82</v>
      </c>
      <c r="D21" s="5">
        <f t="shared" si="1"/>
        <v>4529.6120169999995</v>
      </c>
      <c r="E21" s="5">
        <v>10.38</v>
      </c>
      <c r="F21" s="1">
        <f t="shared" si="2"/>
        <v>315.93450300000001</v>
      </c>
      <c r="G21" s="1">
        <f t="shared" si="4"/>
        <v>128.06</v>
      </c>
      <c r="H21" s="1"/>
      <c r="I21" s="1">
        <f t="shared" si="3"/>
        <v>169.57999999999998</v>
      </c>
      <c r="K21" s="4"/>
    </row>
    <row r="22" spans="1:11" x14ac:dyDescent="0.25">
      <c r="A22" s="3">
        <v>156</v>
      </c>
      <c r="B22" s="4">
        <f t="shared" si="0"/>
        <v>4748.1485999999995</v>
      </c>
      <c r="C22" s="5">
        <v>158.38999999999999</v>
      </c>
      <c r="D22" s="5">
        <f t="shared" si="1"/>
        <v>4820.8926714999998</v>
      </c>
      <c r="E22" s="5">
        <v>10.44</v>
      </c>
      <c r="F22" s="1">
        <f t="shared" si="2"/>
        <v>317.76071400000001</v>
      </c>
      <c r="G22" s="1">
        <f t="shared" si="4"/>
        <v>137.51</v>
      </c>
      <c r="H22" s="1"/>
      <c r="I22" s="1">
        <f t="shared" si="3"/>
        <v>179.26999999999998</v>
      </c>
      <c r="K22" s="4"/>
    </row>
    <row r="23" spans="1:11" x14ac:dyDescent="0.25">
      <c r="A23" s="3">
        <v>168</v>
      </c>
      <c r="B23" s="4">
        <f t="shared" si="0"/>
        <v>5113.3908000000001</v>
      </c>
      <c r="C23" s="5">
        <v>170.02</v>
      </c>
      <c r="D23" s="5">
        <f t="shared" si="1"/>
        <v>5174.8732370000007</v>
      </c>
      <c r="E23" s="5">
        <v>10.72</v>
      </c>
      <c r="F23" s="1">
        <f t="shared" si="2"/>
        <v>326.28303199999999</v>
      </c>
      <c r="G23" s="1">
        <f t="shared" si="4"/>
        <v>148.58000000000001</v>
      </c>
      <c r="H23" s="1"/>
      <c r="I23" s="1">
        <f t="shared" si="3"/>
        <v>191.46</v>
      </c>
      <c r="K23" s="4"/>
    </row>
    <row r="24" spans="1:11" x14ac:dyDescent="0.25">
      <c r="A24" s="3">
        <v>180</v>
      </c>
      <c r="B24" s="4">
        <f t="shared" si="0"/>
        <v>5478.6329999999998</v>
      </c>
      <c r="C24" s="5">
        <v>182.72</v>
      </c>
      <c r="D24" s="5">
        <f t="shared" si="1"/>
        <v>5561.4212319999997</v>
      </c>
      <c r="E24" s="5">
        <v>11.32</v>
      </c>
      <c r="F24" s="1">
        <f t="shared" si="2"/>
        <v>344.545142</v>
      </c>
      <c r="G24" s="1">
        <f t="shared" si="4"/>
        <v>160.07999999999998</v>
      </c>
      <c r="H24" s="1"/>
      <c r="I24" s="1">
        <f t="shared" si="3"/>
        <v>205.36</v>
      </c>
      <c r="K24" s="4"/>
    </row>
    <row r="25" spans="1:11" x14ac:dyDescent="0.25">
      <c r="A25" s="3">
        <v>192</v>
      </c>
      <c r="B25" s="4">
        <f t="shared" si="0"/>
        <v>5843.8752000000004</v>
      </c>
      <c r="C25" s="5">
        <v>195.32</v>
      </c>
      <c r="D25" s="5">
        <f t="shared" si="1"/>
        <v>5944.925542</v>
      </c>
      <c r="E25" s="5">
        <v>12.86</v>
      </c>
      <c r="F25" s="1">
        <f t="shared" si="2"/>
        <v>391.417891</v>
      </c>
      <c r="G25" s="1">
        <f t="shared" si="4"/>
        <v>169.6</v>
      </c>
      <c r="H25" s="1"/>
      <c r="I25" s="1">
        <f t="shared" si="3"/>
        <v>221.04</v>
      </c>
      <c r="K25" s="4"/>
    </row>
    <row r="26" spans="1:11" x14ac:dyDescent="0.25">
      <c r="A26" s="3">
        <v>204</v>
      </c>
      <c r="B26" s="4">
        <f t="shared" si="0"/>
        <v>6209.1174000000001</v>
      </c>
      <c r="C26" s="5">
        <v>206.21</v>
      </c>
      <c r="D26" s="5">
        <f t="shared" si="1"/>
        <v>6276.3828385000006</v>
      </c>
      <c r="E26" s="5">
        <v>13.05</v>
      </c>
      <c r="F26" s="1">
        <f t="shared" si="2"/>
        <v>397.20089250000001</v>
      </c>
      <c r="G26" s="1">
        <f t="shared" si="4"/>
        <v>180.11</v>
      </c>
      <c r="H26" s="1"/>
      <c r="I26" s="1">
        <f t="shared" si="3"/>
        <v>232.31</v>
      </c>
      <c r="K26" s="4"/>
    </row>
    <row r="27" spans="1:11" x14ac:dyDescent="0.25">
      <c r="A27" s="3"/>
      <c r="C27" s="1"/>
      <c r="D27" s="1"/>
      <c r="E27" s="1"/>
      <c r="F27" s="1"/>
      <c r="G27" s="1"/>
      <c r="H27" s="1"/>
      <c r="I27" s="1"/>
    </row>
    <row r="28" spans="1:11" x14ac:dyDescent="0.25">
      <c r="A28" s="3"/>
    </row>
    <row r="29" spans="1:11" x14ac:dyDescent="0.25">
      <c r="A29" s="2"/>
    </row>
    <row r="30" spans="1:11" x14ac:dyDescent="0.25">
      <c r="A30" s="2"/>
    </row>
    <row r="31" spans="1:11" x14ac:dyDescent="0.25">
      <c r="A31" s="2"/>
    </row>
    <row r="32" spans="1:11" x14ac:dyDescent="0.25">
      <c r="A32" s="3"/>
      <c r="B32" s="5"/>
      <c r="C32" s="3"/>
      <c r="D32" s="5"/>
    </row>
    <row r="33" spans="1:4" x14ac:dyDescent="0.25">
      <c r="A33" s="3"/>
      <c r="B33" s="5"/>
      <c r="C33" s="3"/>
      <c r="D33" s="5"/>
    </row>
    <row r="34" spans="1:4" x14ac:dyDescent="0.25">
      <c r="A34" s="4"/>
      <c r="B34" s="5"/>
      <c r="C34" s="3"/>
      <c r="D34" s="5"/>
    </row>
    <row r="35" spans="1:4" x14ac:dyDescent="0.25">
      <c r="A35" s="4"/>
      <c r="B35" s="5"/>
      <c r="C35" s="3"/>
      <c r="D35" s="5"/>
    </row>
    <row r="36" spans="1:4" x14ac:dyDescent="0.25">
      <c r="A36" s="4"/>
      <c r="B36" s="5"/>
      <c r="C36" s="3"/>
      <c r="D36" s="5"/>
    </row>
    <row r="37" spans="1:4" x14ac:dyDescent="0.25">
      <c r="A37" s="4"/>
      <c r="B37" s="5"/>
      <c r="C37" s="3"/>
      <c r="D37" s="5"/>
    </row>
    <row r="38" spans="1:4" x14ac:dyDescent="0.25">
      <c r="A38" s="4"/>
      <c r="B38" s="5"/>
      <c r="C38" s="3"/>
      <c r="D38" s="5"/>
    </row>
    <row r="39" spans="1:4" x14ac:dyDescent="0.25">
      <c r="A39" s="4"/>
      <c r="B39" s="5"/>
      <c r="C39" s="3"/>
      <c r="D39" s="5"/>
    </row>
    <row r="40" spans="1:4" x14ac:dyDescent="0.25">
      <c r="A40" s="4"/>
      <c r="B40" s="5"/>
      <c r="C40" s="3"/>
      <c r="D40" s="5"/>
    </row>
    <row r="41" spans="1:4" x14ac:dyDescent="0.25">
      <c r="A41" s="4"/>
      <c r="B41" s="5"/>
      <c r="C41" s="3"/>
      <c r="D41" s="5"/>
    </row>
    <row r="42" spans="1:4" x14ac:dyDescent="0.25">
      <c r="A42" s="4"/>
      <c r="B42" s="5"/>
      <c r="C42" s="3"/>
      <c r="D42" s="5"/>
    </row>
    <row r="43" spans="1:4" x14ac:dyDescent="0.25">
      <c r="A43" s="4"/>
      <c r="B43" s="5"/>
      <c r="C43" s="3"/>
      <c r="D43" s="5"/>
    </row>
    <row r="44" spans="1:4" x14ac:dyDescent="0.25">
      <c r="A44" s="4"/>
      <c r="B44" s="5"/>
      <c r="C44" s="3"/>
      <c r="D44" s="5"/>
    </row>
    <row r="45" spans="1:4" x14ac:dyDescent="0.25">
      <c r="A45" s="4"/>
      <c r="B45" s="5"/>
      <c r="C45" s="3"/>
      <c r="D45" s="5"/>
    </row>
    <row r="46" spans="1:4" x14ac:dyDescent="0.25">
      <c r="A46" s="4"/>
      <c r="B46" s="5"/>
      <c r="C46" s="3"/>
      <c r="D46" s="5"/>
    </row>
    <row r="47" spans="1:4" x14ac:dyDescent="0.25">
      <c r="A47" s="4"/>
      <c r="B47" s="5"/>
      <c r="C47" s="3"/>
      <c r="D47" s="5"/>
    </row>
    <row r="48" spans="1:4" x14ac:dyDescent="0.25">
      <c r="A48" s="4"/>
      <c r="B48" s="5"/>
      <c r="C48" s="3"/>
      <c r="D48" s="5"/>
    </row>
    <row r="49" spans="1:4" x14ac:dyDescent="0.25">
      <c r="A49" s="4"/>
      <c r="B49" s="5"/>
      <c r="C49" s="3"/>
      <c r="D49" s="5"/>
    </row>
    <row r="50" spans="1:4" x14ac:dyDescent="0.25">
      <c r="A50" s="4"/>
      <c r="B50" s="5"/>
      <c r="C50" s="3"/>
      <c r="D50" s="5"/>
    </row>
    <row r="51" spans="1:4" x14ac:dyDescent="0.25">
      <c r="A51" s="4"/>
      <c r="B51" s="5"/>
      <c r="C51" s="3"/>
      <c r="D51" s="5"/>
    </row>
    <row r="52" spans="1:4" x14ac:dyDescent="0.25">
      <c r="A52" s="4"/>
      <c r="B52" s="5"/>
      <c r="C52" s="3"/>
      <c r="D52" s="5"/>
    </row>
    <row r="53" spans="1:4" x14ac:dyDescent="0.25">
      <c r="A53" s="4"/>
      <c r="B53" s="5"/>
      <c r="C53" s="3"/>
      <c r="D53" s="5"/>
    </row>
    <row r="54" spans="1:4" x14ac:dyDescent="0.25">
      <c r="A54" s="4"/>
      <c r="B54" s="5"/>
      <c r="C54" s="3"/>
      <c r="D54" s="5"/>
    </row>
    <row r="55" spans="1:4" x14ac:dyDescent="0.25">
      <c r="A55" s="4"/>
      <c r="B55" s="5"/>
      <c r="C55" s="3"/>
      <c r="D55" s="5"/>
    </row>
    <row r="56" spans="1:4" x14ac:dyDescent="0.25">
      <c r="A56" s="4"/>
      <c r="B56" s="5"/>
    </row>
    <row r="57" spans="1:4" x14ac:dyDescent="0.25">
      <c r="A57" s="4"/>
      <c r="B57" s="5"/>
    </row>
    <row r="58" spans="1:4" x14ac:dyDescent="0.25">
      <c r="A58" s="3"/>
      <c r="B58" s="1"/>
    </row>
    <row r="59" spans="1:4" x14ac:dyDescent="0.25">
      <c r="A59" s="3"/>
      <c r="B59" s="1"/>
    </row>
    <row r="60" spans="1:4" x14ac:dyDescent="0.25">
      <c r="A60" s="3"/>
      <c r="B60" s="1"/>
    </row>
    <row r="61" spans="1:4" x14ac:dyDescent="0.25">
      <c r="A61" s="3"/>
      <c r="B61" s="1"/>
    </row>
    <row r="62" spans="1:4" x14ac:dyDescent="0.25">
      <c r="A62" s="3"/>
      <c r="B62" s="1"/>
    </row>
    <row r="63" spans="1:4" x14ac:dyDescent="0.25">
      <c r="A63" s="2"/>
    </row>
    <row r="64" spans="1:4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/>
  </sheetViews>
  <sheetFormatPr defaultRowHeight="15" x14ac:dyDescent="0.25"/>
  <cols>
    <col min="1" max="1" width="36" customWidth="1"/>
    <col min="3" max="3" width="32" customWidth="1"/>
    <col min="7" max="7" width="21.5703125" customWidth="1"/>
    <col min="9" max="9" width="18.42578125" customWidth="1"/>
  </cols>
  <sheetData>
    <row r="1" spans="1:9" x14ac:dyDescent="0.25">
      <c r="A1" t="s">
        <v>7</v>
      </c>
      <c r="B1">
        <v>30.43685</v>
      </c>
    </row>
    <row r="2" spans="1:9" x14ac:dyDescent="0.25">
      <c r="A2" s="1" t="s">
        <v>0</v>
      </c>
      <c r="B2" s="1"/>
      <c r="C2" s="1" t="s">
        <v>1</v>
      </c>
      <c r="D2" s="1"/>
      <c r="E2" s="1" t="s">
        <v>2</v>
      </c>
      <c r="F2" s="1"/>
      <c r="G2" s="1" t="s">
        <v>3</v>
      </c>
      <c r="H2" s="1"/>
      <c r="I2" s="1" t="s">
        <v>4</v>
      </c>
    </row>
    <row r="3" spans="1:9" x14ac:dyDescent="0.25">
      <c r="A3" s="3">
        <v>3</v>
      </c>
      <c r="B3" s="4">
        <f>A3*$B$1</f>
        <v>91.310550000000006</v>
      </c>
      <c r="C3" s="5">
        <v>3.02</v>
      </c>
      <c r="D3" s="5">
        <f>C3*$B$1</f>
        <v>91.919286999999997</v>
      </c>
      <c r="E3" s="5">
        <v>0.72</v>
      </c>
      <c r="F3" s="5">
        <f>E3*$B$1</f>
        <v>21.914531999999998</v>
      </c>
      <c r="G3" s="5">
        <f>C3-2*E3</f>
        <v>1.58</v>
      </c>
      <c r="H3" s="5"/>
      <c r="I3" s="5">
        <f>C3+2*E3</f>
        <v>4.46</v>
      </c>
    </row>
    <row r="4" spans="1:9" x14ac:dyDescent="0.25">
      <c r="A4" s="3">
        <v>6</v>
      </c>
      <c r="B4" s="4">
        <f t="shared" ref="B4:B25" si="0">A4*$B$1</f>
        <v>182.62110000000001</v>
      </c>
      <c r="C4" s="5">
        <v>6.04</v>
      </c>
      <c r="D4" s="5">
        <f t="shared" ref="D4:D25" si="1">C4*$B$1</f>
        <v>183.83857399999999</v>
      </c>
      <c r="E4" s="5">
        <v>1.1599999999999999</v>
      </c>
      <c r="F4" s="5">
        <f t="shared" ref="F4:F25" si="2">E4*$B$1</f>
        <v>35.306745999999997</v>
      </c>
      <c r="G4" s="5">
        <f>C4-2*E4</f>
        <v>3.72</v>
      </c>
      <c r="H4" s="5"/>
      <c r="I4" s="5">
        <f>C4+2*E4</f>
        <v>8.36</v>
      </c>
    </row>
    <row r="5" spans="1:9" x14ac:dyDescent="0.25">
      <c r="A5" s="3">
        <v>9</v>
      </c>
      <c r="B5" s="4">
        <f t="shared" si="0"/>
        <v>273.93164999999999</v>
      </c>
      <c r="C5" s="5">
        <v>9.0500000000000007</v>
      </c>
      <c r="D5" s="5">
        <f t="shared" si="1"/>
        <v>275.45349250000004</v>
      </c>
      <c r="E5" s="5">
        <v>1.36</v>
      </c>
      <c r="F5" s="5">
        <f t="shared" si="2"/>
        <v>41.394116000000004</v>
      </c>
      <c r="G5" s="5">
        <f>C5-2*E5</f>
        <v>6.33</v>
      </c>
      <c r="H5" s="5"/>
      <c r="I5" s="5">
        <f t="shared" ref="I5:I21" si="3">C5+2*E5</f>
        <v>11.770000000000001</v>
      </c>
    </row>
    <row r="6" spans="1:9" x14ac:dyDescent="0.25">
      <c r="A6" s="3">
        <v>12</v>
      </c>
      <c r="B6" s="4">
        <f t="shared" si="0"/>
        <v>365.24220000000003</v>
      </c>
      <c r="C6" s="5">
        <v>12.04</v>
      </c>
      <c r="D6" s="5">
        <f t="shared" si="1"/>
        <v>366.45967399999995</v>
      </c>
      <c r="E6" s="5">
        <v>1.77</v>
      </c>
      <c r="F6" s="5">
        <f t="shared" si="2"/>
        <v>53.873224499999999</v>
      </c>
      <c r="G6" s="5">
        <f>C6-2*E6</f>
        <v>8.5</v>
      </c>
      <c r="H6" s="5"/>
      <c r="I6" s="5">
        <f t="shared" si="3"/>
        <v>15.579999999999998</v>
      </c>
    </row>
    <row r="7" spans="1:9" x14ac:dyDescent="0.25">
      <c r="A7" s="3">
        <v>18</v>
      </c>
      <c r="B7" s="4">
        <f t="shared" si="0"/>
        <v>547.86329999999998</v>
      </c>
      <c r="C7" s="5">
        <v>18.22</v>
      </c>
      <c r="D7" s="5">
        <f t="shared" si="1"/>
        <v>554.55940699999996</v>
      </c>
      <c r="E7" s="5">
        <v>3.49</v>
      </c>
      <c r="F7" s="5">
        <f t="shared" si="2"/>
        <v>106.22460650000001</v>
      </c>
      <c r="G7" s="5">
        <f>C7-2*E7</f>
        <v>11.239999999999998</v>
      </c>
      <c r="H7" s="5"/>
      <c r="I7" s="5">
        <f t="shared" si="3"/>
        <v>25.2</v>
      </c>
    </row>
    <row r="8" spans="1:9" x14ac:dyDescent="0.25">
      <c r="A8" s="3">
        <v>24</v>
      </c>
      <c r="B8" s="4">
        <f t="shared" si="0"/>
        <v>730.48440000000005</v>
      </c>
      <c r="C8" s="5">
        <v>24.16</v>
      </c>
      <c r="D8" s="5">
        <f t="shared" si="1"/>
        <v>735.35429599999998</v>
      </c>
      <c r="E8" s="5">
        <v>4.6399999999999997</v>
      </c>
      <c r="F8" s="5">
        <f t="shared" si="2"/>
        <v>141.22698399999999</v>
      </c>
      <c r="G8" s="5">
        <f t="shared" ref="G8:G21" si="4">C8-2*E8</f>
        <v>14.88</v>
      </c>
      <c r="H8" s="5"/>
      <c r="I8" s="5">
        <f>C8+2*E8</f>
        <v>33.44</v>
      </c>
    </row>
    <row r="9" spans="1:9" x14ac:dyDescent="0.25">
      <c r="A9" s="3">
        <v>30</v>
      </c>
      <c r="B9" s="4">
        <f t="shared" si="0"/>
        <v>913.10550000000001</v>
      </c>
      <c r="C9" s="5">
        <v>30.96</v>
      </c>
      <c r="D9" s="5">
        <f t="shared" si="1"/>
        <v>942.32487600000002</v>
      </c>
      <c r="E9" s="5">
        <v>5.37</v>
      </c>
      <c r="F9" s="5">
        <f t="shared" si="2"/>
        <v>163.44588450000001</v>
      </c>
      <c r="G9" s="5">
        <f>C9-2*E9</f>
        <v>20.22</v>
      </c>
      <c r="H9" s="5"/>
      <c r="I9" s="5">
        <f t="shared" si="3"/>
        <v>41.7</v>
      </c>
    </row>
    <row r="10" spans="1:9" x14ac:dyDescent="0.25">
      <c r="A10" s="3">
        <v>36</v>
      </c>
      <c r="B10" s="4">
        <f t="shared" si="0"/>
        <v>1095.7266</v>
      </c>
      <c r="C10" s="5">
        <v>36.630000000000003</v>
      </c>
      <c r="D10" s="5">
        <f t="shared" si="1"/>
        <v>1114.9018155000001</v>
      </c>
      <c r="E10" s="5">
        <v>5.97</v>
      </c>
      <c r="F10" s="5">
        <f t="shared" si="2"/>
        <v>181.70799449999998</v>
      </c>
      <c r="G10" s="5">
        <f t="shared" si="4"/>
        <v>24.690000000000005</v>
      </c>
      <c r="H10" s="5"/>
      <c r="I10" s="5">
        <f t="shared" si="3"/>
        <v>48.57</v>
      </c>
    </row>
    <row r="11" spans="1:9" x14ac:dyDescent="0.25">
      <c r="A11" s="3">
        <v>42</v>
      </c>
      <c r="B11" s="4">
        <f t="shared" si="0"/>
        <v>1278.3477</v>
      </c>
      <c r="C11" s="5">
        <v>43.5</v>
      </c>
      <c r="D11" s="5">
        <f t="shared" si="1"/>
        <v>1324.0029749999999</v>
      </c>
      <c r="E11" s="5">
        <v>7.48</v>
      </c>
      <c r="F11" s="5">
        <f t="shared" si="2"/>
        <v>227.66763800000001</v>
      </c>
      <c r="G11" s="5">
        <f t="shared" si="4"/>
        <v>28.54</v>
      </c>
      <c r="H11" s="5"/>
      <c r="I11" s="5">
        <f t="shared" si="3"/>
        <v>58.46</v>
      </c>
    </row>
    <row r="12" spans="1:9" x14ac:dyDescent="0.25">
      <c r="A12" s="3">
        <v>48</v>
      </c>
      <c r="B12" s="4">
        <f t="shared" si="0"/>
        <v>1460.9688000000001</v>
      </c>
      <c r="C12" s="5">
        <v>50.14</v>
      </c>
      <c r="D12" s="5">
        <f t="shared" si="1"/>
        <v>1526.1036590000001</v>
      </c>
      <c r="E12" s="5">
        <v>8.98</v>
      </c>
      <c r="F12" s="5">
        <f t="shared" si="2"/>
        <v>273.32291300000003</v>
      </c>
      <c r="G12" s="5">
        <f t="shared" si="4"/>
        <v>32.18</v>
      </c>
      <c r="H12" s="5"/>
      <c r="I12" s="5">
        <f t="shared" si="3"/>
        <v>68.099999999999994</v>
      </c>
    </row>
    <row r="13" spans="1:9" x14ac:dyDescent="0.25">
      <c r="A13" s="3">
        <v>54</v>
      </c>
      <c r="B13" s="4">
        <f t="shared" si="0"/>
        <v>1643.5898999999999</v>
      </c>
      <c r="C13" s="5">
        <v>60.06</v>
      </c>
      <c r="D13" s="5">
        <f t="shared" si="1"/>
        <v>1828.0372110000001</v>
      </c>
      <c r="E13" s="5">
        <v>10.73</v>
      </c>
      <c r="F13" s="5">
        <f t="shared" si="2"/>
        <v>326.5874005</v>
      </c>
      <c r="G13" s="5">
        <f t="shared" si="4"/>
        <v>38.6</v>
      </c>
      <c r="H13" s="5"/>
      <c r="I13" s="5">
        <f t="shared" si="3"/>
        <v>81.52000000000001</v>
      </c>
    </row>
    <row r="14" spans="1:9" x14ac:dyDescent="0.25">
      <c r="A14" s="3">
        <v>60</v>
      </c>
      <c r="B14" s="4">
        <f t="shared" si="0"/>
        <v>1826.211</v>
      </c>
      <c r="C14" s="5">
        <v>66.209999999999994</v>
      </c>
      <c r="D14" s="5">
        <f t="shared" si="1"/>
        <v>2015.2238384999998</v>
      </c>
      <c r="E14" s="5">
        <v>11.65</v>
      </c>
      <c r="F14" s="5">
        <f t="shared" si="2"/>
        <v>354.58930250000003</v>
      </c>
      <c r="G14" s="5">
        <f t="shared" si="4"/>
        <v>42.91</v>
      </c>
      <c r="H14" s="5"/>
      <c r="I14" s="5">
        <f t="shared" si="3"/>
        <v>89.509999999999991</v>
      </c>
    </row>
    <row r="15" spans="1:9" x14ac:dyDescent="0.25">
      <c r="A15" s="3">
        <v>72</v>
      </c>
      <c r="B15" s="4">
        <f t="shared" si="0"/>
        <v>2191.4531999999999</v>
      </c>
      <c r="C15" s="5">
        <v>78.5</v>
      </c>
      <c r="D15" s="5">
        <f t="shared" si="1"/>
        <v>2389.2927249999998</v>
      </c>
      <c r="E15" s="5">
        <v>10.23</v>
      </c>
      <c r="F15" s="5">
        <f t="shared" si="2"/>
        <v>311.36897550000003</v>
      </c>
      <c r="G15" s="5">
        <f t="shared" si="4"/>
        <v>58.04</v>
      </c>
      <c r="H15" s="5"/>
      <c r="I15" s="5">
        <f t="shared" si="3"/>
        <v>98.960000000000008</v>
      </c>
    </row>
    <row r="16" spans="1:9" x14ac:dyDescent="0.25">
      <c r="A16" s="3">
        <v>84</v>
      </c>
      <c r="B16" s="4">
        <f t="shared" si="0"/>
        <v>2556.6954000000001</v>
      </c>
      <c r="C16" s="5">
        <v>89.3</v>
      </c>
      <c r="D16" s="5">
        <f t="shared" si="1"/>
        <v>2718.0107049999997</v>
      </c>
      <c r="E16" s="5">
        <v>9.64</v>
      </c>
      <c r="F16" s="5">
        <f t="shared" si="2"/>
        <v>293.41123400000004</v>
      </c>
      <c r="G16" s="5">
        <f t="shared" si="4"/>
        <v>70.02</v>
      </c>
      <c r="H16" s="5"/>
      <c r="I16" s="5">
        <f t="shared" si="3"/>
        <v>108.58</v>
      </c>
    </row>
    <row r="17" spans="1:9" x14ac:dyDescent="0.25">
      <c r="A17" s="3">
        <v>96</v>
      </c>
      <c r="B17" s="4">
        <f t="shared" si="0"/>
        <v>2921.9376000000002</v>
      </c>
      <c r="C17" s="5">
        <v>100.66</v>
      </c>
      <c r="D17" s="5">
        <f t="shared" si="1"/>
        <v>3063.7733209999997</v>
      </c>
      <c r="E17" s="5">
        <v>10.23</v>
      </c>
      <c r="F17" s="5">
        <f t="shared" si="2"/>
        <v>311.36897550000003</v>
      </c>
      <c r="G17" s="5">
        <f t="shared" si="4"/>
        <v>80.199999999999989</v>
      </c>
      <c r="H17" s="5"/>
      <c r="I17" s="5">
        <f t="shared" si="3"/>
        <v>121.12</v>
      </c>
    </row>
    <row r="18" spans="1:9" x14ac:dyDescent="0.25">
      <c r="A18" s="3">
        <v>108</v>
      </c>
      <c r="B18" s="4">
        <f t="shared" si="0"/>
        <v>3287.1797999999999</v>
      </c>
      <c r="C18" s="5">
        <v>113.86</v>
      </c>
      <c r="D18" s="5">
        <f t="shared" si="1"/>
        <v>3465.539741</v>
      </c>
      <c r="E18" s="5">
        <v>10.74</v>
      </c>
      <c r="F18" s="5">
        <f t="shared" si="2"/>
        <v>326.89176900000001</v>
      </c>
      <c r="G18" s="5">
        <f t="shared" si="4"/>
        <v>92.38</v>
      </c>
      <c r="H18" s="5"/>
      <c r="I18" s="5">
        <f t="shared" si="3"/>
        <v>135.34</v>
      </c>
    </row>
    <row r="19" spans="1:9" x14ac:dyDescent="0.25">
      <c r="A19" s="3">
        <v>120</v>
      </c>
      <c r="B19" s="4">
        <f t="shared" si="0"/>
        <v>3652.422</v>
      </c>
      <c r="C19" s="5">
        <v>125.66</v>
      </c>
      <c r="D19" s="5">
        <f t="shared" si="1"/>
        <v>3824.694571</v>
      </c>
      <c r="E19" s="5">
        <v>11.73</v>
      </c>
      <c r="F19" s="5">
        <f t="shared" si="2"/>
        <v>357.02425049999999</v>
      </c>
      <c r="G19" s="5">
        <f t="shared" si="4"/>
        <v>102.19999999999999</v>
      </c>
      <c r="H19" s="5"/>
      <c r="I19" s="5">
        <f t="shared" si="3"/>
        <v>149.12</v>
      </c>
    </row>
    <row r="20" spans="1:9" x14ac:dyDescent="0.25">
      <c r="A20" s="3">
        <v>132</v>
      </c>
      <c r="B20" s="4">
        <f t="shared" si="0"/>
        <v>4017.6642000000002</v>
      </c>
      <c r="C20" s="5">
        <v>137.87</v>
      </c>
      <c r="D20" s="5">
        <f t="shared" si="1"/>
        <v>4196.3285095000001</v>
      </c>
      <c r="E20" s="5">
        <v>11.94</v>
      </c>
      <c r="F20" s="5">
        <f t="shared" si="2"/>
        <v>363.41598899999997</v>
      </c>
      <c r="G20" s="5">
        <f t="shared" si="4"/>
        <v>113.99000000000001</v>
      </c>
      <c r="H20" s="5"/>
      <c r="I20" s="5">
        <f t="shared" si="3"/>
        <v>161.75</v>
      </c>
    </row>
    <row r="21" spans="1:9" x14ac:dyDescent="0.25">
      <c r="A21" s="3">
        <v>144</v>
      </c>
      <c r="B21" s="4">
        <f t="shared" si="0"/>
        <v>4382.9063999999998</v>
      </c>
      <c r="C21" s="5">
        <v>149.62</v>
      </c>
      <c r="D21" s="5">
        <f t="shared" si="1"/>
        <v>4553.9614970000002</v>
      </c>
      <c r="E21" s="5">
        <v>10.24</v>
      </c>
      <c r="F21" s="5">
        <f t="shared" si="2"/>
        <v>311.67334399999999</v>
      </c>
      <c r="G21" s="5">
        <f t="shared" si="4"/>
        <v>129.14000000000001</v>
      </c>
      <c r="H21" s="5"/>
      <c r="I21" s="5">
        <f t="shared" si="3"/>
        <v>170.1</v>
      </c>
    </row>
    <row r="22" spans="1:9" x14ac:dyDescent="0.25">
      <c r="A22" s="3">
        <v>156</v>
      </c>
      <c r="B22" s="4">
        <f t="shared" si="0"/>
        <v>4748.1485999999995</v>
      </c>
      <c r="C22" s="5">
        <v>162.28</v>
      </c>
      <c r="D22" s="5">
        <f t="shared" si="1"/>
        <v>4939.2920180000001</v>
      </c>
      <c r="E22" s="5">
        <v>10.67</v>
      </c>
      <c r="F22" s="5">
        <f t="shared" si="2"/>
        <v>324.7611895</v>
      </c>
      <c r="G22" s="5">
        <f>C22-2*E22</f>
        <v>140.94</v>
      </c>
      <c r="H22" s="5"/>
      <c r="I22" s="5">
        <f>C22+2*E22</f>
        <v>183.62</v>
      </c>
    </row>
    <row r="23" spans="1:9" x14ac:dyDescent="0.25">
      <c r="A23" s="3">
        <v>168</v>
      </c>
      <c r="B23" s="4">
        <f t="shared" si="0"/>
        <v>5113.3908000000001</v>
      </c>
      <c r="C23" s="5">
        <v>174.25</v>
      </c>
      <c r="D23" s="5">
        <f t="shared" si="1"/>
        <v>5303.6211125</v>
      </c>
      <c r="E23" s="5">
        <v>11.3</v>
      </c>
      <c r="F23" s="5">
        <f t="shared" si="2"/>
        <v>343.93640500000004</v>
      </c>
      <c r="G23" s="5">
        <f>C23-2*E23</f>
        <v>151.65</v>
      </c>
      <c r="H23" s="5"/>
      <c r="I23" s="5">
        <f>C23+2*E23</f>
        <v>196.85</v>
      </c>
    </row>
    <row r="24" spans="1:9" x14ac:dyDescent="0.25">
      <c r="A24" s="3">
        <v>180</v>
      </c>
      <c r="B24" s="4">
        <f t="shared" si="0"/>
        <v>5478.6329999999998</v>
      </c>
      <c r="C24" s="5">
        <v>183.62</v>
      </c>
      <c r="D24" s="5">
        <f t="shared" si="1"/>
        <v>5588.8143970000001</v>
      </c>
      <c r="E24" s="5">
        <v>9.23</v>
      </c>
      <c r="F24" s="5">
        <f t="shared" si="2"/>
        <v>280.93212549999998</v>
      </c>
      <c r="G24" s="5">
        <f>C24-2*E24</f>
        <v>165.16</v>
      </c>
      <c r="H24" s="5"/>
      <c r="I24" s="5">
        <f>C24+2*E24</f>
        <v>202.08</v>
      </c>
    </row>
    <row r="25" spans="1:9" x14ac:dyDescent="0.25">
      <c r="A25" s="3">
        <v>192</v>
      </c>
      <c r="B25" s="4">
        <f t="shared" si="0"/>
        <v>5843.8752000000004</v>
      </c>
      <c r="C25" s="5">
        <v>189.44</v>
      </c>
      <c r="D25" s="5">
        <f t="shared" si="1"/>
        <v>5765.9568639999998</v>
      </c>
      <c r="E25" s="5">
        <v>7.31</v>
      </c>
      <c r="F25" s="5">
        <f t="shared" si="2"/>
        <v>222.49337349999999</v>
      </c>
      <c r="G25" s="5">
        <f>C25-2*E25</f>
        <v>174.82</v>
      </c>
      <c r="H25" s="5"/>
      <c r="I25" s="5">
        <f>C25+2*E25</f>
        <v>204.06</v>
      </c>
    </row>
    <row r="26" spans="1:9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x14ac:dyDescent="0.25">
      <c r="A28" s="3"/>
      <c r="B28" s="4"/>
      <c r="C28" s="4"/>
      <c r="D28" s="4"/>
      <c r="E28" s="4"/>
      <c r="F28" s="4"/>
      <c r="G28" s="5"/>
      <c r="H28" s="4"/>
      <c r="I28" s="4"/>
    </row>
    <row r="29" spans="1:9" x14ac:dyDescent="0.25">
      <c r="A29" s="2"/>
    </row>
    <row r="30" spans="1:9" x14ac:dyDescent="0.25">
      <c r="A30" s="2"/>
    </row>
    <row r="31" spans="1:9" x14ac:dyDescent="0.25">
      <c r="A31" s="2"/>
    </row>
    <row r="32" spans="1:9" x14ac:dyDescent="0.25">
      <c r="A32" s="2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Мальчики</vt:lpstr>
      <vt:lpstr>Девочки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Косик Иван Иванович</cp:lastModifiedBy>
  <dcterms:created xsi:type="dcterms:W3CDTF">2020-09-23T12:42:01Z</dcterms:created>
  <dcterms:modified xsi:type="dcterms:W3CDTF">2020-09-29T16:15:28Z</dcterms:modified>
</cp:coreProperties>
</file>