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Examples" sheetId="7" r:id="rId1"/>
    <sheet name="Rules #1" sheetId="1" r:id="rId2"/>
    <sheet name="Lower white" sheetId="3" r:id="rId3"/>
    <sheet name="Lower black" sheetId="5" r:id="rId4"/>
    <sheet name="Rules #2 with imaginary blacks" sheetId="9" r:id="rId5"/>
    <sheet name="Rules #3" sheetId="10" r:id="rId6"/>
    <sheet name="Poly &amp; Mono results" sheetId="11" r:id="rId7"/>
    <sheet name="Mono-results" sheetId="14" r:id="rId8"/>
    <sheet name="Mono-results (continued)" sheetId="13" r:id="rId9"/>
    <sheet name="Not implemented yet" sheetId="12" r:id="rId10"/>
  </sheets>
  <calcPr calcId="145621"/>
</workbook>
</file>

<file path=xl/calcChain.xml><?xml version="1.0" encoding="utf-8"?>
<calcChain xmlns="http://schemas.openxmlformats.org/spreadsheetml/2006/main">
  <c r="CL74" i="13" l="1"/>
  <c r="CN74" i="13"/>
  <c r="CO74" i="13"/>
  <c r="CP74" i="13"/>
  <c r="CQ74" i="13"/>
  <c r="CL75" i="13"/>
  <c r="CN75" i="13"/>
  <c r="CO75" i="13"/>
  <c r="CP75" i="13"/>
  <c r="CQ75" i="13"/>
  <c r="CL76" i="13"/>
  <c r="CN76" i="13"/>
  <c r="CO76" i="13"/>
  <c r="CP76" i="13"/>
  <c r="CQ76" i="13"/>
  <c r="CL77" i="13"/>
  <c r="CN77" i="13"/>
  <c r="CO77" i="13"/>
  <c r="CP77" i="13"/>
  <c r="CQ77" i="13"/>
  <c r="CL78" i="13"/>
  <c r="CN78" i="13"/>
  <c r="CO78" i="13"/>
  <c r="CP78" i="13"/>
  <c r="CQ78" i="13"/>
  <c r="CL79" i="13"/>
  <c r="CN79" i="13"/>
  <c r="CO79" i="13"/>
  <c r="CP79" i="13"/>
  <c r="CQ79" i="13"/>
  <c r="CL80" i="13"/>
  <c r="CN80" i="13"/>
  <c r="CO80" i="13"/>
  <c r="CP80" i="13"/>
  <c r="CQ80" i="13"/>
  <c r="CL81" i="13"/>
  <c r="CN81" i="13"/>
  <c r="CO81" i="13"/>
  <c r="CP81" i="13"/>
  <c r="CQ81" i="13"/>
  <c r="CL82" i="13"/>
  <c r="CN82" i="13"/>
  <c r="CO82" i="13"/>
  <c r="CP82" i="13"/>
  <c r="CQ82" i="13"/>
  <c r="CL83" i="13"/>
  <c r="CN83" i="13"/>
  <c r="CO83" i="13"/>
  <c r="CP83" i="13"/>
  <c r="CQ83" i="13"/>
  <c r="CL60" i="13"/>
  <c r="CN60" i="13"/>
  <c r="CO60" i="13"/>
  <c r="CP60" i="13"/>
  <c r="CQ60" i="13"/>
  <c r="CL61" i="13"/>
  <c r="CN61" i="13"/>
  <c r="CO61" i="13"/>
  <c r="CP61" i="13"/>
  <c r="CQ61" i="13"/>
  <c r="CL62" i="13"/>
  <c r="CN62" i="13"/>
  <c r="CO62" i="13"/>
  <c r="CP62" i="13"/>
  <c r="CQ62" i="13"/>
  <c r="CL63" i="13"/>
  <c r="CN63" i="13"/>
  <c r="CO63" i="13"/>
  <c r="CP63" i="13"/>
  <c r="CQ63" i="13"/>
  <c r="CL64" i="13"/>
  <c r="CN64" i="13"/>
  <c r="CO64" i="13"/>
  <c r="CP64" i="13"/>
  <c r="CQ64" i="13"/>
  <c r="CL65" i="13"/>
  <c r="CN65" i="13"/>
  <c r="CO65" i="13"/>
  <c r="CP65" i="13"/>
  <c r="CQ65" i="13"/>
  <c r="CL66" i="13"/>
  <c r="CN66" i="13"/>
  <c r="CO66" i="13"/>
  <c r="CP66" i="13"/>
  <c r="CQ66" i="13"/>
  <c r="CL67" i="13"/>
  <c r="CN67" i="13"/>
  <c r="CO67" i="13"/>
  <c r="CP67" i="13"/>
  <c r="CQ67" i="13"/>
  <c r="CL68" i="13"/>
  <c r="CN68" i="13"/>
  <c r="CO68" i="13"/>
  <c r="CP68" i="13"/>
  <c r="CQ68" i="13"/>
  <c r="CL69" i="13"/>
  <c r="CN69" i="13"/>
  <c r="CO69" i="13"/>
  <c r="CP69" i="13"/>
  <c r="CQ69" i="13"/>
  <c r="CL22" i="13"/>
  <c r="CN22" i="13"/>
  <c r="CO22" i="13"/>
  <c r="CP22" i="13"/>
  <c r="CQ22" i="13"/>
  <c r="CL23" i="13"/>
  <c r="CN23" i="13"/>
  <c r="CO23" i="13"/>
  <c r="CP23" i="13"/>
  <c r="CQ23" i="13"/>
  <c r="CL24" i="13"/>
  <c r="CN24" i="13"/>
  <c r="CO24" i="13"/>
  <c r="CP24" i="13"/>
  <c r="CQ24" i="13"/>
  <c r="CL25" i="13"/>
  <c r="CN25" i="13"/>
  <c r="CO25" i="13"/>
  <c r="CP25" i="13"/>
  <c r="CQ25" i="13"/>
  <c r="CL26" i="13"/>
  <c r="CN26" i="13"/>
  <c r="CO26" i="13"/>
  <c r="CP26" i="13"/>
  <c r="CQ26" i="13"/>
  <c r="CL27" i="13"/>
  <c r="CN27" i="13"/>
  <c r="CO27" i="13"/>
  <c r="CP27" i="13"/>
  <c r="CQ27" i="13"/>
  <c r="BO64" i="13"/>
  <c r="BO78" i="13" s="1"/>
  <c r="BQ64" i="13"/>
  <c r="BQ78" i="13" s="1"/>
  <c r="BR64" i="13"/>
  <c r="BR78" i="13" s="1"/>
  <c r="BS64" i="13"/>
  <c r="BS78" i="13" s="1"/>
  <c r="BO65" i="13"/>
  <c r="BO79" i="13" s="1"/>
  <c r="BQ65" i="13"/>
  <c r="BQ79" i="13" s="1"/>
  <c r="BR65" i="13"/>
  <c r="BR79" i="13" s="1"/>
  <c r="BS65" i="13"/>
  <c r="BS79" i="13" s="1"/>
  <c r="BO66" i="13"/>
  <c r="BO80" i="13" s="1"/>
  <c r="BQ66" i="13"/>
  <c r="BQ80" i="13" s="1"/>
  <c r="BR66" i="13"/>
  <c r="BR80" i="13" s="1"/>
  <c r="BS66" i="13"/>
  <c r="BS80" i="13" s="1"/>
  <c r="BO67" i="13"/>
  <c r="BO81" i="13" s="1"/>
  <c r="BQ67" i="13"/>
  <c r="BQ81" i="13" s="1"/>
  <c r="BR67" i="13"/>
  <c r="BR81" i="13" s="1"/>
  <c r="BS67" i="13"/>
  <c r="BS81" i="13" s="1"/>
  <c r="BO68" i="13"/>
  <c r="BO82" i="13" s="1"/>
  <c r="BQ68" i="13"/>
  <c r="BQ82" i="13" s="1"/>
  <c r="BR68" i="13"/>
  <c r="BR82" i="13" s="1"/>
  <c r="BS68" i="13"/>
  <c r="BS82" i="13" s="1"/>
  <c r="BO69" i="13"/>
  <c r="BO83" i="13" s="1"/>
  <c r="BQ69" i="13"/>
  <c r="BQ83" i="13" s="1"/>
  <c r="BR69" i="13"/>
  <c r="BR83" i="13" s="1"/>
  <c r="BS69" i="13"/>
  <c r="BS83" i="13" s="1"/>
  <c r="BO18" i="13"/>
  <c r="BO60" i="13" s="1"/>
  <c r="BO74" i="13" s="1"/>
  <c r="BQ18" i="13"/>
  <c r="BQ60" i="13" s="1"/>
  <c r="BQ74" i="13" s="1"/>
  <c r="BR18" i="13"/>
  <c r="BR60" i="13" s="1"/>
  <c r="BR74" i="13" s="1"/>
  <c r="BS18" i="13"/>
  <c r="BS60" i="13" s="1"/>
  <c r="BS74" i="13" s="1"/>
  <c r="BO19" i="13"/>
  <c r="BO61" i="13" s="1"/>
  <c r="BO75" i="13" s="1"/>
  <c r="BQ19" i="13"/>
  <c r="BQ61" i="13" s="1"/>
  <c r="BQ75" i="13" s="1"/>
  <c r="BR19" i="13"/>
  <c r="BR61" i="13" s="1"/>
  <c r="BR75" i="13" s="1"/>
  <c r="BS19" i="13"/>
  <c r="BS61" i="13" s="1"/>
  <c r="BS75" i="13" s="1"/>
  <c r="BO20" i="13"/>
  <c r="BO62" i="13" s="1"/>
  <c r="BO76" i="13" s="1"/>
  <c r="BQ20" i="13"/>
  <c r="BQ62" i="13" s="1"/>
  <c r="BQ76" i="13" s="1"/>
  <c r="BR20" i="13"/>
  <c r="BR62" i="13" s="1"/>
  <c r="BR76" i="13" s="1"/>
  <c r="BS20" i="13"/>
  <c r="BS62" i="13" s="1"/>
  <c r="BS76" i="13" s="1"/>
  <c r="BO21" i="13"/>
  <c r="BO63" i="13" s="1"/>
  <c r="BO77" i="13" s="1"/>
  <c r="BQ21" i="13"/>
  <c r="BQ63" i="13" s="1"/>
  <c r="BQ77" i="13" s="1"/>
  <c r="BR21" i="13"/>
  <c r="BR63" i="13" s="1"/>
  <c r="BR77" i="13" s="1"/>
  <c r="BS21" i="13"/>
  <c r="BS63" i="13" s="1"/>
  <c r="BS77" i="13" s="1"/>
  <c r="AQ60" i="13"/>
  <c r="AQ74" i="13" s="1"/>
  <c r="AS60" i="13"/>
  <c r="AS74" i="13" s="1"/>
  <c r="AT60" i="13"/>
  <c r="AT74" i="13" s="1"/>
  <c r="AU60" i="13"/>
  <c r="AU74" i="13" s="1"/>
  <c r="AQ61" i="13"/>
  <c r="AQ75" i="13" s="1"/>
  <c r="AS61" i="13"/>
  <c r="AS75" i="13" s="1"/>
  <c r="AT61" i="13"/>
  <c r="AT75" i="13" s="1"/>
  <c r="AU61" i="13"/>
  <c r="AU75" i="13" s="1"/>
  <c r="AQ62" i="13"/>
  <c r="AQ76" i="13" s="1"/>
  <c r="AS62" i="13"/>
  <c r="AS76" i="13" s="1"/>
  <c r="AT62" i="13"/>
  <c r="AT76" i="13" s="1"/>
  <c r="AU62" i="13"/>
  <c r="AU76" i="13" s="1"/>
  <c r="AQ63" i="13"/>
  <c r="AQ77" i="13" s="1"/>
  <c r="AS63" i="13"/>
  <c r="AS77" i="13" s="1"/>
  <c r="AT63" i="13"/>
  <c r="AT77" i="13" s="1"/>
  <c r="AU63" i="13"/>
  <c r="AU77" i="13" s="1"/>
  <c r="AQ64" i="13"/>
  <c r="AQ78" i="13" s="1"/>
  <c r="AS64" i="13"/>
  <c r="AS78" i="13" s="1"/>
  <c r="AT64" i="13"/>
  <c r="AT78" i="13" s="1"/>
  <c r="AU64" i="13"/>
  <c r="AU78" i="13" s="1"/>
  <c r="AQ65" i="13"/>
  <c r="AQ79" i="13" s="1"/>
  <c r="AS65" i="13"/>
  <c r="AS79" i="13" s="1"/>
  <c r="AT65" i="13"/>
  <c r="AT79" i="13" s="1"/>
  <c r="AU65" i="13"/>
  <c r="AU79" i="13" s="1"/>
  <c r="AQ66" i="13"/>
  <c r="AQ80" i="13" s="1"/>
  <c r="AS66" i="13"/>
  <c r="AS80" i="13" s="1"/>
  <c r="AT66" i="13"/>
  <c r="AT80" i="13" s="1"/>
  <c r="AU66" i="13"/>
  <c r="AU80" i="13" s="1"/>
  <c r="AQ67" i="13"/>
  <c r="AQ81" i="13" s="1"/>
  <c r="AS67" i="13"/>
  <c r="AS81" i="13" s="1"/>
  <c r="AT67" i="13"/>
  <c r="AT81" i="13" s="1"/>
  <c r="AU67" i="13"/>
  <c r="AU81" i="13" s="1"/>
  <c r="AQ68" i="13"/>
  <c r="AQ82" i="13" s="1"/>
  <c r="AS68" i="13"/>
  <c r="AS82" i="13" s="1"/>
  <c r="AT68" i="13"/>
  <c r="AT82" i="13" s="1"/>
  <c r="AU68" i="13"/>
  <c r="AU82" i="13" s="1"/>
  <c r="AQ69" i="13"/>
  <c r="AQ83" i="13" s="1"/>
  <c r="AS69" i="13"/>
  <c r="AS83" i="13" s="1"/>
  <c r="AT69" i="13"/>
  <c r="AT83" i="13" s="1"/>
  <c r="AU69" i="13"/>
  <c r="AU83" i="13" s="1"/>
  <c r="T60" i="13"/>
  <c r="T74" i="13" s="1"/>
  <c r="U60" i="13"/>
  <c r="U74" i="13" s="1"/>
  <c r="V60" i="13"/>
  <c r="V74" i="13" s="1"/>
  <c r="W60" i="13"/>
  <c r="W74" i="13" s="1"/>
  <c r="T61" i="13"/>
  <c r="T75" i="13" s="1"/>
  <c r="U61" i="13"/>
  <c r="U75" i="13" s="1"/>
  <c r="V61" i="13"/>
  <c r="V75" i="13" s="1"/>
  <c r="W61" i="13"/>
  <c r="W75" i="13" s="1"/>
  <c r="T62" i="13"/>
  <c r="T76" i="13" s="1"/>
  <c r="U62" i="13"/>
  <c r="U76" i="13" s="1"/>
  <c r="V62" i="13"/>
  <c r="V76" i="13" s="1"/>
  <c r="W62" i="13"/>
  <c r="W76" i="13" s="1"/>
  <c r="T63" i="13"/>
  <c r="T77" i="13" s="1"/>
  <c r="U63" i="13"/>
  <c r="U77" i="13" s="1"/>
  <c r="V63" i="13"/>
  <c r="V77" i="13" s="1"/>
  <c r="W63" i="13"/>
  <c r="W77" i="13" s="1"/>
  <c r="T64" i="13"/>
  <c r="T78" i="13" s="1"/>
  <c r="U64" i="13"/>
  <c r="U78" i="13" s="1"/>
  <c r="V64" i="13"/>
  <c r="V78" i="13" s="1"/>
  <c r="W64" i="13"/>
  <c r="W78" i="13" s="1"/>
  <c r="T65" i="13"/>
  <c r="T79" i="13" s="1"/>
  <c r="U65" i="13"/>
  <c r="U79" i="13" s="1"/>
  <c r="V65" i="13"/>
  <c r="V79" i="13" s="1"/>
  <c r="W65" i="13"/>
  <c r="W79" i="13" s="1"/>
  <c r="T66" i="13"/>
  <c r="T80" i="13" s="1"/>
  <c r="U66" i="13"/>
  <c r="U80" i="13" s="1"/>
  <c r="V66" i="13"/>
  <c r="V80" i="13" s="1"/>
  <c r="W66" i="13"/>
  <c r="W80" i="13" s="1"/>
  <c r="T67" i="13"/>
  <c r="T81" i="13" s="1"/>
  <c r="U67" i="13"/>
  <c r="U81" i="13" s="1"/>
  <c r="V67" i="13"/>
  <c r="V81" i="13" s="1"/>
  <c r="W67" i="13"/>
  <c r="W81" i="13" s="1"/>
  <c r="T68" i="13"/>
  <c r="T82" i="13" s="1"/>
  <c r="U68" i="13"/>
  <c r="U82" i="13" s="1"/>
  <c r="V68" i="13"/>
  <c r="V82" i="13" s="1"/>
  <c r="W68" i="13"/>
  <c r="W82" i="13" s="1"/>
  <c r="T69" i="13"/>
  <c r="T83" i="13" s="1"/>
  <c r="U69" i="13"/>
  <c r="U83" i="13" s="1"/>
  <c r="V69" i="13"/>
  <c r="V83" i="13" s="1"/>
  <c r="W69" i="13"/>
  <c r="W83" i="13" s="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AJ29" i="11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A16" i="14"/>
  <c r="CB69" i="13"/>
  <c r="CB83" i="13" s="1"/>
  <c r="CB68" i="13"/>
  <c r="CB82" i="13" s="1"/>
  <c r="CB67" i="13"/>
  <c r="CB81" i="13" s="1"/>
  <c r="CB66" i="13"/>
  <c r="CB80" i="13" s="1"/>
  <c r="CB65" i="13"/>
  <c r="CB79" i="13" s="1"/>
  <c r="CB64" i="13"/>
  <c r="CB78" i="13" s="1"/>
  <c r="CK63" i="13"/>
  <c r="CK77" i="13" s="1"/>
  <c r="CJ63" i="13"/>
  <c r="CJ77" i="13" s="1"/>
  <c r="CI63" i="13"/>
  <c r="CI77" i="13" s="1"/>
  <c r="CK62" i="13"/>
  <c r="CK76" i="13" s="1"/>
  <c r="CJ62" i="13"/>
  <c r="CJ76" i="13" s="1"/>
  <c r="CI62" i="13"/>
  <c r="CI76" i="13" s="1"/>
  <c r="CK61" i="13"/>
  <c r="CK75" i="13" s="1"/>
  <c r="CJ61" i="13"/>
  <c r="CJ75" i="13" s="1"/>
  <c r="CI61" i="13"/>
  <c r="CI75" i="13" s="1"/>
  <c r="CK60" i="13"/>
  <c r="CK74" i="13" s="1"/>
  <c r="CJ60" i="13"/>
  <c r="CJ74" i="13" s="1"/>
  <c r="CI60" i="13"/>
  <c r="CI74" i="13" s="1"/>
  <c r="BN69" i="13"/>
  <c r="BN83" i="13" s="1"/>
  <c r="BM69" i="13"/>
  <c r="BM83" i="13" s="1"/>
  <c r="BL69" i="13"/>
  <c r="BL83" i="13" s="1"/>
  <c r="BK69" i="13"/>
  <c r="BK83" i="13" s="1"/>
  <c r="BJ69" i="13"/>
  <c r="BJ83" i="13" s="1"/>
  <c r="BI69" i="13"/>
  <c r="BI83" i="13" s="1"/>
  <c r="BH69" i="13"/>
  <c r="BH83" i="13" s="1"/>
  <c r="BG69" i="13"/>
  <c r="BG83" i="13" s="1"/>
  <c r="BF69" i="13"/>
  <c r="BF83" i="13" s="1"/>
  <c r="BE69" i="13"/>
  <c r="BE83" i="13" s="1"/>
  <c r="BN68" i="13"/>
  <c r="BN82" i="13" s="1"/>
  <c r="BM68" i="13"/>
  <c r="BM82" i="13" s="1"/>
  <c r="BL68" i="13"/>
  <c r="BL82" i="13" s="1"/>
  <c r="BK68" i="13"/>
  <c r="BK82" i="13" s="1"/>
  <c r="BJ68" i="13"/>
  <c r="BJ82" i="13" s="1"/>
  <c r="BI68" i="13"/>
  <c r="BI82" i="13" s="1"/>
  <c r="BH68" i="13"/>
  <c r="BH82" i="13" s="1"/>
  <c r="BG68" i="13"/>
  <c r="BG82" i="13" s="1"/>
  <c r="BF68" i="13"/>
  <c r="BF82" i="13" s="1"/>
  <c r="BE68" i="13"/>
  <c r="BE82" i="13" s="1"/>
  <c r="BN67" i="13"/>
  <c r="BN81" i="13" s="1"/>
  <c r="BM67" i="13"/>
  <c r="BM81" i="13" s="1"/>
  <c r="BL67" i="13"/>
  <c r="BL81" i="13" s="1"/>
  <c r="BK67" i="13"/>
  <c r="BK81" i="13" s="1"/>
  <c r="BJ67" i="13"/>
  <c r="BJ81" i="13" s="1"/>
  <c r="BI67" i="13"/>
  <c r="BI81" i="13" s="1"/>
  <c r="BH67" i="13"/>
  <c r="BH81" i="13" s="1"/>
  <c r="BG67" i="13"/>
  <c r="BG81" i="13" s="1"/>
  <c r="BF67" i="13"/>
  <c r="BF81" i="13" s="1"/>
  <c r="BE67" i="13"/>
  <c r="BE81" i="13" s="1"/>
  <c r="BN66" i="13"/>
  <c r="BN80" i="13" s="1"/>
  <c r="BM66" i="13"/>
  <c r="BM80" i="13" s="1"/>
  <c r="BL66" i="13"/>
  <c r="BL80" i="13" s="1"/>
  <c r="BK66" i="13"/>
  <c r="BK80" i="13" s="1"/>
  <c r="BJ66" i="13"/>
  <c r="BJ80" i="13" s="1"/>
  <c r="BI66" i="13"/>
  <c r="BI80" i="13" s="1"/>
  <c r="BH66" i="13"/>
  <c r="BH80" i="13" s="1"/>
  <c r="BG66" i="13"/>
  <c r="BG80" i="13" s="1"/>
  <c r="BF66" i="13"/>
  <c r="BF80" i="13" s="1"/>
  <c r="BE66" i="13"/>
  <c r="BE80" i="13" s="1"/>
  <c r="BN65" i="13"/>
  <c r="BN79" i="13" s="1"/>
  <c r="BM65" i="13"/>
  <c r="BM79" i="13" s="1"/>
  <c r="BL65" i="13"/>
  <c r="BL79" i="13" s="1"/>
  <c r="BK65" i="13"/>
  <c r="BK79" i="13" s="1"/>
  <c r="BJ65" i="13"/>
  <c r="BJ79" i="13" s="1"/>
  <c r="BI65" i="13"/>
  <c r="BI79" i="13" s="1"/>
  <c r="BH65" i="13"/>
  <c r="BH79" i="13" s="1"/>
  <c r="BG65" i="13"/>
  <c r="BG79" i="13" s="1"/>
  <c r="BF65" i="13"/>
  <c r="BF79" i="13" s="1"/>
  <c r="BE65" i="13"/>
  <c r="BE79" i="13" s="1"/>
  <c r="BN64" i="13"/>
  <c r="BN78" i="13" s="1"/>
  <c r="BM64" i="13"/>
  <c r="BM78" i="13" s="1"/>
  <c r="BL64" i="13"/>
  <c r="BL78" i="13" s="1"/>
  <c r="BK64" i="13"/>
  <c r="BK78" i="13" s="1"/>
  <c r="BJ64" i="13"/>
  <c r="BJ78" i="13" s="1"/>
  <c r="BI64" i="13"/>
  <c r="BI78" i="13" s="1"/>
  <c r="BH64" i="13"/>
  <c r="BH78" i="13" s="1"/>
  <c r="BG64" i="13"/>
  <c r="BG78" i="13" s="1"/>
  <c r="BF64" i="13"/>
  <c r="BF78" i="13" s="1"/>
  <c r="BE64" i="13"/>
  <c r="BE78" i="13" s="1"/>
  <c r="BC63" i="13"/>
  <c r="BC77" i="13" s="1"/>
  <c r="BB63" i="13"/>
  <c r="BB77" i="13" s="1"/>
  <c r="BA63" i="13"/>
  <c r="BA77" i="13" s="1"/>
  <c r="AZ63" i="13"/>
  <c r="AZ77" i="13" s="1"/>
  <c r="AY63" i="13"/>
  <c r="AY77" i="13" s="1"/>
  <c r="BC62" i="13"/>
  <c r="BC76" i="13" s="1"/>
  <c r="BB62" i="13"/>
  <c r="BB76" i="13" s="1"/>
  <c r="BA62" i="13"/>
  <c r="BA76" i="13" s="1"/>
  <c r="AZ62" i="13"/>
  <c r="AZ76" i="13" s="1"/>
  <c r="AY62" i="13"/>
  <c r="AY76" i="13" s="1"/>
  <c r="BC61" i="13"/>
  <c r="BC75" i="13" s="1"/>
  <c r="BB61" i="13"/>
  <c r="BB75" i="13" s="1"/>
  <c r="BA61" i="13"/>
  <c r="BA75" i="13" s="1"/>
  <c r="AZ61" i="13"/>
  <c r="AZ75" i="13" s="1"/>
  <c r="AY61" i="13"/>
  <c r="AY75" i="13" s="1"/>
  <c r="BC60" i="13"/>
  <c r="BC74" i="13" s="1"/>
  <c r="BB60" i="13"/>
  <c r="BB74" i="13" s="1"/>
  <c r="BA60" i="13"/>
  <c r="BA74" i="13" s="1"/>
  <c r="AZ60" i="13"/>
  <c r="AZ74" i="13" s="1"/>
  <c r="AY60" i="13"/>
  <c r="AY74" i="13" s="1"/>
  <c r="AP69" i="13"/>
  <c r="AP83" i="13" s="1"/>
  <c r="AO69" i="13"/>
  <c r="AO83" i="13" s="1"/>
  <c r="AN69" i="13"/>
  <c r="AN83" i="13" s="1"/>
  <c r="AM69" i="13"/>
  <c r="AM83" i="13" s="1"/>
  <c r="AL69" i="13"/>
  <c r="AL83" i="13" s="1"/>
  <c r="AK69" i="13"/>
  <c r="AK83" i="13" s="1"/>
  <c r="AJ69" i="13"/>
  <c r="AJ83" i="13" s="1"/>
  <c r="AI69" i="13"/>
  <c r="AI83" i="13" s="1"/>
  <c r="AH69" i="13"/>
  <c r="AH83" i="13" s="1"/>
  <c r="AG69" i="13"/>
  <c r="AG83" i="13" s="1"/>
  <c r="AP68" i="13"/>
  <c r="AP82" i="13" s="1"/>
  <c r="AO68" i="13"/>
  <c r="AO82" i="13" s="1"/>
  <c r="AN68" i="13"/>
  <c r="AN82" i="13" s="1"/>
  <c r="AM68" i="13"/>
  <c r="AM82" i="13" s="1"/>
  <c r="AL68" i="13"/>
  <c r="AL82" i="13" s="1"/>
  <c r="AK68" i="13"/>
  <c r="AK82" i="13" s="1"/>
  <c r="AJ68" i="13"/>
  <c r="AJ82" i="13" s="1"/>
  <c r="AI68" i="13"/>
  <c r="AI82" i="13" s="1"/>
  <c r="AH68" i="13"/>
  <c r="AH82" i="13" s="1"/>
  <c r="AG68" i="13"/>
  <c r="AG82" i="13" s="1"/>
  <c r="AP67" i="13"/>
  <c r="AP81" i="13" s="1"/>
  <c r="AO67" i="13"/>
  <c r="AO81" i="13" s="1"/>
  <c r="AN67" i="13"/>
  <c r="AN81" i="13" s="1"/>
  <c r="AM67" i="13"/>
  <c r="AM81" i="13" s="1"/>
  <c r="AL67" i="13"/>
  <c r="AL81" i="13" s="1"/>
  <c r="AK67" i="13"/>
  <c r="AK81" i="13" s="1"/>
  <c r="AJ67" i="13"/>
  <c r="AJ81" i="13" s="1"/>
  <c r="AI67" i="13"/>
  <c r="AI81" i="13" s="1"/>
  <c r="AH67" i="13"/>
  <c r="AH81" i="13" s="1"/>
  <c r="AG67" i="13"/>
  <c r="AG81" i="13" s="1"/>
  <c r="AP66" i="13"/>
  <c r="AP80" i="13" s="1"/>
  <c r="AO66" i="13"/>
  <c r="AO80" i="13" s="1"/>
  <c r="AN66" i="13"/>
  <c r="AN80" i="13" s="1"/>
  <c r="AM66" i="13"/>
  <c r="AM80" i="13" s="1"/>
  <c r="AL66" i="13"/>
  <c r="AL80" i="13" s="1"/>
  <c r="AK66" i="13"/>
  <c r="AK80" i="13" s="1"/>
  <c r="AJ66" i="13"/>
  <c r="AJ80" i="13" s="1"/>
  <c r="AI66" i="13"/>
  <c r="AI80" i="13" s="1"/>
  <c r="AH66" i="13"/>
  <c r="AH80" i="13" s="1"/>
  <c r="AG66" i="13"/>
  <c r="AG80" i="13" s="1"/>
  <c r="AP65" i="13"/>
  <c r="AP79" i="13" s="1"/>
  <c r="AO65" i="13"/>
  <c r="AO79" i="13" s="1"/>
  <c r="AN65" i="13"/>
  <c r="AN79" i="13" s="1"/>
  <c r="AM65" i="13"/>
  <c r="AM79" i="13" s="1"/>
  <c r="AL65" i="13"/>
  <c r="AL79" i="13" s="1"/>
  <c r="AK65" i="13"/>
  <c r="AK79" i="13" s="1"/>
  <c r="AJ65" i="13"/>
  <c r="AJ79" i="13" s="1"/>
  <c r="AI65" i="13"/>
  <c r="AI79" i="13" s="1"/>
  <c r="AH65" i="13"/>
  <c r="AH79" i="13" s="1"/>
  <c r="AG65" i="13"/>
  <c r="AG79" i="13" s="1"/>
  <c r="AP64" i="13"/>
  <c r="AP78" i="13" s="1"/>
  <c r="AO64" i="13"/>
  <c r="AO78" i="13" s="1"/>
  <c r="AN64" i="13"/>
  <c r="AN78" i="13" s="1"/>
  <c r="AM64" i="13"/>
  <c r="AM78" i="13" s="1"/>
  <c r="AL64" i="13"/>
  <c r="AL78" i="13" s="1"/>
  <c r="AK64" i="13"/>
  <c r="AK78" i="13" s="1"/>
  <c r="AJ64" i="13"/>
  <c r="AJ78" i="13" s="1"/>
  <c r="AI64" i="13"/>
  <c r="AI78" i="13" s="1"/>
  <c r="AH64" i="13"/>
  <c r="AH78" i="13" s="1"/>
  <c r="AG64" i="13"/>
  <c r="AG78" i="13" s="1"/>
  <c r="AP63" i="13"/>
  <c r="AP77" i="13" s="1"/>
  <c r="AO63" i="13"/>
  <c r="AO77" i="13" s="1"/>
  <c r="AN63" i="13"/>
  <c r="AN77" i="13" s="1"/>
  <c r="AM63" i="13"/>
  <c r="AM77" i="13" s="1"/>
  <c r="AL63" i="13"/>
  <c r="AL77" i="13" s="1"/>
  <c r="AK63" i="13"/>
  <c r="AK77" i="13" s="1"/>
  <c r="AJ63" i="13"/>
  <c r="AJ77" i="13" s="1"/>
  <c r="AI63" i="13"/>
  <c r="AI77" i="13" s="1"/>
  <c r="AH63" i="13"/>
  <c r="AH77" i="13" s="1"/>
  <c r="AG63" i="13"/>
  <c r="AG77" i="13" s="1"/>
  <c r="AP62" i="13"/>
  <c r="AP76" i="13" s="1"/>
  <c r="AO62" i="13"/>
  <c r="AO76" i="13" s="1"/>
  <c r="AN62" i="13"/>
  <c r="AN76" i="13" s="1"/>
  <c r="AM62" i="13"/>
  <c r="AM76" i="13" s="1"/>
  <c r="AL62" i="13"/>
  <c r="AL76" i="13" s="1"/>
  <c r="AK62" i="13"/>
  <c r="AK76" i="13" s="1"/>
  <c r="AJ62" i="13"/>
  <c r="AJ76" i="13" s="1"/>
  <c r="AI62" i="13"/>
  <c r="AI76" i="13" s="1"/>
  <c r="AH62" i="13"/>
  <c r="AH76" i="13" s="1"/>
  <c r="AG62" i="13"/>
  <c r="AG76" i="13" s="1"/>
  <c r="AP61" i="13"/>
  <c r="AP75" i="13" s="1"/>
  <c r="AO61" i="13"/>
  <c r="AO75" i="13" s="1"/>
  <c r="AN61" i="13"/>
  <c r="AN75" i="13" s="1"/>
  <c r="AM61" i="13"/>
  <c r="AM75" i="13" s="1"/>
  <c r="AL61" i="13"/>
  <c r="AL75" i="13" s="1"/>
  <c r="AK61" i="13"/>
  <c r="AK75" i="13" s="1"/>
  <c r="AJ61" i="13"/>
  <c r="AJ75" i="13" s="1"/>
  <c r="AI61" i="13"/>
  <c r="AI75" i="13" s="1"/>
  <c r="AH61" i="13"/>
  <c r="AH75" i="13" s="1"/>
  <c r="AG61" i="13"/>
  <c r="AG75" i="13" s="1"/>
  <c r="AP60" i="13"/>
  <c r="AP74" i="13" s="1"/>
  <c r="AO60" i="13"/>
  <c r="AO74" i="13" s="1"/>
  <c r="AN60" i="13"/>
  <c r="AN74" i="13" s="1"/>
  <c r="AM60" i="13"/>
  <c r="AM74" i="13" s="1"/>
  <c r="AL60" i="13"/>
  <c r="AL74" i="13" s="1"/>
  <c r="AK60" i="13"/>
  <c r="AK74" i="13" s="1"/>
  <c r="AJ60" i="13"/>
  <c r="AJ74" i="13" s="1"/>
  <c r="AI60" i="13"/>
  <c r="AI74" i="13" s="1"/>
  <c r="AH60" i="13"/>
  <c r="AH74" i="13" s="1"/>
  <c r="AG60" i="13"/>
  <c r="AG74" i="13" s="1"/>
  <c r="C61" i="13"/>
  <c r="C75" i="13" s="1"/>
  <c r="D61" i="13"/>
  <c r="D75" i="13" s="1"/>
  <c r="E61" i="13"/>
  <c r="E75" i="13" s="1"/>
  <c r="F61" i="13"/>
  <c r="F75" i="13" s="1"/>
  <c r="G61" i="13"/>
  <c r="G75" i="13" s="1"/>
  <c r="H61" i="13"/>
  <c r="H75" i="13" s="1"/>
  <c r="I61" i="13"/>
  <c r="I75" i="13" s="1"/>
  <c r="J61" i="13"/>
  <c r="J75" i="13" s="1"/>
  <c r="K61" i="13"/>
  <c r="K75" i="13" s="1"/>
  <c r="L61" i="13"/>
  <c r="L75" i="13" s="1"/>
  <c r="M61" i="13"/>
  <c r="M75" i="13" s="1"/>
  <c r="N61" i="13"/>
  <c r="N75" i="13" s="1"/>
  <c r="O61" i="13"/>
  <c r="O75" i="13" s="1"/>
  <c r="P61" i="13"/>
  <c r="P75" i="13" s="1"/>
  <c r="Q61" i="13"/>
  <c r="Q75" i="13" s="1"/>
  <c r="R61" i="13"/>
  <c r="R75" i="13" s="1"/>
  <c r="S61" i="13"/>
  <c r="S75" i="13" s="1"/>
  <c r="C62" i="13"/>
  <c r="C76" i="13" s="1"/>
  <c r="D62" i="13"/>
  <c r="D76" i="13" s="1"/>
  <c r="E62" i="13"/>
  <c r="E76" i="13" s="1"/>
  <c r="F62" i="13"/>
  <c r="F76" i="13" s="1"/>
  <c r="G62" i="13"/>
  <c r="G76" i="13" s="1"/>
  <c r="H62" i="13"/>
  <c r="H76" i="13" s="1"/>
  <c r="I62" i="13"/>
  <c r="I76" i="13" s="1"/>
  <c r="J62" i="13"/>
  <c r="J76" i="13" s="1"/>
  <c r="K62" i="13"/>
  <c r="K76" i="13" s="1"/>
  <c r="L62" i="13"/>
  <c r="L76" i="13" s="1"/>
  <c r="M62" i="13"/>
  <c r="M76" i="13" s="1"/>
  <c r="N62" i="13"/>
  <c r="N76" i="13" s="1"/>
  <c r="O62" i="13"/>
  <c r="O76" i="13" s="1"/>
  <c r="P62" i="13"/>
  <c r="P76" i="13" s="1"/>
  <c r="Q62" i="13"/>
  <c r="Q76" i="13" s="1"/>
  <c r="R62" i="13"/>
  <c r="R76" i="13" s="1"/>
  <c r="S62" i="13"/>
  <c r="S76" i="13" s="1"/>
  <c r="C63" i="13"/>
  <c r="C77" i="13" s="1"/>
  <c r="D63" i="13"/>
  <c r="D77" i="13" s="1"/>
  <c r="E63" i="13"/>
  <c r="E77" i="13" s="1"/>
  <c r="F63" i="13"/>
  <c r="F77" i="13" s="1"/>
  <c r="G63" i="13"/>
  <c r="G77" i="13" s="1"/>
  <c r="H63" i="13"/>
  <c r="H77" i="13" s="1"/>
  <c r="I63" i="13"/>
  <c r="I77" i="13" s="1"/>
  <c r="J63" i="13"/>
  <c r="J77" i="13" s="1"/>
  <c r="K63" i="13"/>
  <c r="K77" i="13" s="1"/>
  <c r="L63" i="13"/>
  <c r="L77" i="13" s="1"/>
  <c r="M63" i="13"/>
  <c r="M77" i="13" s="1"/>
  <c r="N63" i="13"/>
  <c r="N77" i="13" s="1"/>
  <c r="O63" i="13"/>
  <c r="O77" i="13" s="1"/>
  <c r="P63" i="13"/>
  <c r="P77" i="13" s="1"/>
  <c r="Q63" i="13"/>
  <c r="Q77" i="13" s="1"/>
  <c r="R63" i="13"/>
  <c r="R77" i="13" s="1"/>
  <c r="S63" i="13"/>
  <c r="S77" i="13" s="1"/>
  <c r="H64" i="13"/>
  <c r="H78" i="13" s="1"/>
  <c r="I64" i="13"/>
  <c r="I78" i="13" s="1"/>
  <c r="J64" i="13"/>
  <c r="J78" i="13" s="1"/>
  <c r="K64" i="13"/>
  <c r="K78" i="13" s="1"/>
  <c r="L64" i="13"/>
  <c r="L78" i="13" s="1"/>
  <c r="M64" i="13"/>
  <c r="M78" i="13" s="1"/>
  <c r="N64" i="13"/>
  <c r="N78" i="13" s="1"/>
  <c r="O64" i="13"/>
  <c r="O78" i="13" s="1"/>
  <c r="P64" i="13"/>
  <c r="P78" i="13" s="1"/>
  <c r="Q64" i="13"/>
  <c r="Q78" i="13" s="1"/>
  <c r="R64" i="13"/>
  <c r="R78" i="13" s="1"/>
  <c r="S64" i="13"/>
  <c r="S78" i="13" s="1"/>
  <c r="H65" i="13"/>
  <c r="H79" i="13" s="1"/>
  <c r="I65" i="13"/>
  <c r="I79" i="13" s="1"/>
  <c r="J65" i="13"/>
  <c r="J79" i="13" s="1"/>
  <c r="K65" i="13"/>
  <c r="K79" i="13" s="1"/>
  <c r="L65" i="13"/>
  <c r="L79" i="13" s="1"/>
  <c r="M65" i="13"/>
  <c r="M79" i="13" s="1"/>
  <c r="N65" i="13"/>
  <c r="N79" i="13" s="1"/>
  <c r="O65" i="13"/>
  <c r="O79" i="13" s="1"/>
  <c r="P65" i="13"/>
  <c r="P79" i="13" s="1"/>
  <c r="Q65" i="13"/>
  <c r="Q79" i="13" s="1"/>
  <c r="R65" i="13"/>
  <c r="R79" i="13" s="1"/>
  <c r="S65" i="13"/>
  <c r="S79" i="13" s="1"/>
  <c r="H66" i="13"/>
  <c r="H80" i="13" s="1"/>
  <c r="I66" i="13"/>
  <c r="I80" i="13" s="1"/>
  <c r="J66" i="13"/>
  <c r="J80" i="13" s="1"/>
  <c r="K66" i="13"/>
  <c r="K80" i="13" s="1"/>
  <c r="L66" i="13"/>
  <c r="L80" i="13" s="1"/>
  <c r="M66" i="13"/>
  <c r="M80" i="13" s="1"/>
  <c r="N66" i="13"/>
  <c r="N80" i="13" s="1"/>
  <c r="O66" i="13"/>
  <c r="O80" i="13" s="1"/>
  <c r="P66" i="13"/>
  <c r="P80" i="13" s="1"/>
  <c r="Q66" i="13"/>
  <c r="Q80" i="13" s="1"/>
  <c r="R66" i="13"/>
  <c r="R80" i="13" s="1"/>
  <c r="S66" i="13"/>
  <c r="S80" i="13" s="1"/>
  <c r="H67" i="13"/>
  <c r="H81" i="13" s="1"/>
  <c r="I67" i="13"/>
  <c r="I81" i="13" s="1"/>
  <c r="J67" i="13"/>
  <c r="J81" i="13" s="1"/>
  <c r="K67" i="13"/>
  <c r="K81" i="13" s="1"/>
  <c r="L67" i="13"/>
  <c r="L81" i="13" s="1"/>
  <c r="M67" i="13"/>
  <c r="M81" i="13" s="1"/>
  <c r="N67" i="13"/>
  <c r="N81" i="13" s="1"/>
  <c r="O67" i="13"/>
  <c r="O81" i="13" s="1"/>
  <c r="P67" i="13"/>
  <c r="P81" i="13" s="1"/>
  <c r="Q67" i="13"/>
  <c r="Q81" i="13" s="1"/>
  <c r="R67" i="13"/>
  <c r="R81" i="13" s="1"/>
  <c r="S67" i="13"/>
  <c r="S81" i="13" s="1"/>
  <c r="H68" i="13"/>
  <c r="H82" i="13" s="1"/>
  <c r="I68" i="13"/>
  <c r="I82" i="13" s="1"/>
  <c r="J68" i="13"/>
  <c r="J82" i="13" s="1"/>
  <c r="K68" i="13"/>
  <c r="K82" i="13" s="1"/>
  <c r="L68" i="13"/>
  <c r="L82" i="13" s="1"/>
  <c r="M68" i="13"/>
  <c r="M82" i="13" s="1"/>
  <c r="N68" i="13"/>
  <c r="N82" i="13" s="1"/>
  <c r="O68" i="13"/>
  <c r="O82" i="13" s="1"/>
  <c r="P68" i="13"/>
  <c r="P82" i="13" s="1"/>
  <c r="Q68" i="13"/>
  <c r="Q82" i="13" s="1"/>
  <c r="R68" i="13"/>
  <c r="R82" i="13" s="1"/>
  <c r="S68" i="13"/>
  <c r="S82" i="13" s="1"/>
  <c r="H69" i="13"/>
  <c r="H83" i="13" s="1"/>
  <c r="I69" i="13"/>
  <c r="I83" i="13" s="1"/>
  <c r="J69" i="13"/>
  <c r="J83" i="13" s="1"/>
  <c r="K69" i="13"/>
  <c r="K83" i="13" s="1"/>
  <c r="L69" i="13"/>
  <c r="L83" i="13" s="1"/>
  <c r="M69" i="13"/>
  <c r="M83" i="13" s="1"/>
  <c r="N69" i="13"/>
  <c r="N83" i="13" s="1"/>
  <c r="O69" i="13"/>
  <c r="O83" i="13" s="1"/>
  <c r="P69" i="13"/>
  <c r="P83" i="13" s="1"/>
  <c r="Q69" i="13"/>
  <c r="Q83" i="13" s="1"/>
  <c r="R69" i="13"/>
  <c r="R83" i="13" s="1"/>
  <c r="S69" i="13"/>
  <c r="S83" i="13" s="1"/>
  <c r="D60" i="13"/>
  <c r="D74" i="13" s="1"/>
  <c r="E60" i="13"/>
  <c r="E74" i="13" s="1"/>
  <c r="F60" i="13"/>
  <c r="F74" i="13" s="1"/>
  <c r="G60" i="13"/>
  <c r="G74" i="13" s="1"/>
  <c r="H60" i="13"/>
  <c r="H74" i="13" s="1"/>
  <c r="I60" i="13"/>
  <c r="I74" i="13" s="1"/>
  <c r="J60" i="13"/>
  <c r="J74" i="13" s="1"/>
  <c r="K60" i="13"/>
  <c r="K74" i="13" s="1"/>
  <c r="L60" i="13"/>
  <c r="L74" i="13" s="1"/>
  <c r="M60" i="13"/>
  <c r="M74" i="13" s="1"/>
  <c r="N60" i="13"/>
  <c r="N74" i="13" s="1"/>
  <c r="O60" i="13"/>
  <c r="O74" i="13" s="1"/>
  <c r="P60" i="13"/>
  <c r="P74" i="13" s="1"/>
  <c r="Q60" i="13"/>
  <c r="Q74" i="13" s="1"/>
  <c r="R60" i="13"/>
  <c r="R74" i="13" s="1"/>
  <c r="S60" i="13"/>
  <c r="S74" i="13" s="1"/>
  <c r="C60" i="13"/>
  <c r="C74" i="13" s="1"/>
  <c r="CA19" i="13"/>
  <c r="CA61" i="13" s="1"/>
  <c r="CA75" i="13" s="1"/>
  <c r="CB19" i="13"/>
  <c r="CB61" i="13" s="1"/>
  <c r="CB75" i="13" s="1"/>
  <c r="CA20" i="13"/>
  <c r="CA62" i="13" s="1"/>
  <c r="CA76" i="13" s="1"/>
  <c r="CB20" i="13"/>
  <c r="CB62" i="13" s="1"/>
  <c r="CB76" i="13" s="1"/>
  <c r="CA21" i="13"/>
  <c r="CA63" i="13" s="1"/>
  <c r="CA77" i="13" s="1"/>
  <c r="CB21" i="13"/>
  <c r="CB63" i="13" s="1"/>
  <c r="CB77" i="13" s="1"/>
  <c r="CB18" i="13"/>
  <c r="CB60" i="13" s="1"/>
  <c r="CB74" i="13" s="1"/>
  <c r="BE19" i="13"/>
  <c r="BE61" i="13" s="1"/>
  <c r="BE75" i="13" s="1"/>
  <c r="BF19" i="13"/>
  <c r="BF61" i="13" s="1"/>
  <c r="BF75" i="13" s="1"/>
  <c r="BG19" i="13"/>
  <c r="BG61" i="13" s="1"/>
  <c r="BG75" i="13" s="1"/>
  <c r="BH19" i="13"/>
  <c r="BH61" i="13" s="1"/>
  <c r="BH75" i="13" s="1"/>
  <c r="BI19" i="13"/>
  <c r="BI61" i="13" s="1"/>
  <c r="BI75" i="13" s="1"/>
  <c r="BJ19" i="13"/>
  <c r="BJ61" i="13" s="1"/>
  <c r="BJ75" i="13" s="1"/>
  <c r="BK19" i="13"/>
  <c r="BK61" i="13" s="1"/>
  <c r="BK75" i="13" s="1"/>
  <c r="BL19" i="13"/>
  <c r="BL61" i="13" s="1"/>
  <c r="BL75" i="13" s="1"/>
  <c r="BM19" i="13"/>
  <c r="BM61" i="13" s="1"/>
  <c r="BM75" i="13" s="1"/>
  <c r="BN19" i="13"/>
  <c r="BN61" i="13" s="1"/>
  <c r="BN75" i="13" s="1"/>
  <c r="BE20" i="13"/>
  <c r="BE62" i="13" s="1"/>
  <c r="BE76" i="13" s="1"/>
  <c r="BF20" i="13"/>
  <c r="BF62" i="13" s="1"/>
  <c r="BF76" i="13" s="1"/>
  <c r="BG20" i="13"/>
  <c r="BG62" i="13" s="1"/>
  <c r="BG76" i="13" s="1"/>
  <c r="BH20" i="13"/>
  <c r="BH62" i="13" s="1"/>
  <c r="BH76" i="13" s="1"/>
  <c r="BI20" i="13"/>
  <c r="BI62" i="13" s="1"/>
  <c r="BI76" i="13" s="1"/>
  <c r="BJ20" i="13"/>
  <c r="BJ62" i="13" s="1"/>
  <c r="BJ76" i="13" s="1"/>
  <c r="BK20" i="13"/>
  <c r="BK62" i="13" s="1"/>
  <c r="BK76" i="13" s="1"/>
  <c r="BL20" i="13"/>
  <c r="BL62" i="13" s="1"/>
  <c r="BL76" i="13" s="1"/>
  <c r="BM20" i="13"/>
  <c r="BM62" i="13" s="1"/>
  <c r="BM76" i="13" s="1"/>
  <c r="BN20" i="13"/>
  <c r="BN62" i="13" s="1"/>
  <c r="BN76" i="13" s="1"/>
  <c r="BE21" i="13"/>
  <c r="BE63" i="13" s="1"/>
  <c r="BE77" i="13" s="1"/>
  <c r="BF21" i="13"/>
  <c r="BF63" i="13" s="1"/>
  <c r="BF77" i="13" s="1"/>
  <c r="BG21" i="13"/>
  <c r="BG63" i="13" s="1"/>
  <c r="BG77" i="13" s="1"/>
  <c r="BH21" i="13"/>
  <c r="BH63" i="13" s="1"/>
  <c r="BH77" i="13" s="1"/>
  <c r="BI21" i="13"/>
  <c r="BI63" i="13" s="1"/>
  <c r="BI77" i="13" s="1"/>
  <c r="BJ21" i="13"/>
  <c r="BJ63" i="13" s="1"/>
  <c r="BJ77" i="13" s="1"/>
  <c r="BK21" i="13"/>
  <c r="BK63" i="13" s="1"/>
  <c r="BK77" i="13" s="1"/>
  <c r="BL21" i="13"/>
  <c r="BL63" i="13" s="1"/>
  <c r="BL77" i="13" s="1"/>
  <c r="BM21" i="13"/>
  <c r="BM63" i="13" s="1"/>
  <c r="BM77" i="13" s="1"/>
  <c r="BN21" i="13"/>
  <c r="BN63" i="13" s="1"/>
  <c r="BN77" i="13" s="1"/>
  <c r="BF18" i="13"/>
  <c r="BF60" i="13" s="1"/>
  <c r="BF74" i="13" s="1"/>
  <c r="BG18" i="13"/>
  <c r="BG60" i="13" s="1"/>
  <c r="BG74" i="13" s="1"/>
  <c r="BH18" i="13"/>
  <c r="BH60" i="13" s="1"/>
  <c r="BH74" i="13" s="1"/>
  <c r="BI18" i="13"/>
  <c r="BI60" i="13" s="1"/>
  <c r="BI74" i="13" s="1"/>
  <c r="BJ18" i="13"/>
  <c r="BJ60" i="13" s="1"/>
  <c r="BJ74" i="13" s="1"/>
  <c r="BK18" i="13"/>
  <c r="BK60" i="13" s="1"/>
  <c r="BK74" i="13" s="1"/>
  <c r="BL18" i="13"/>
  <c r="BL60" i="13" s="1"/>
  <c r="BL74" i="13" s="1"/>
  <c r="BM18" i="13"/>
  <c r="BM60" i="13" s="1"/>
  <c r="BM74" i="13" s="1"/>
  <c r="BN18" i="13"/>
  <c r="BN60" i="13" s="1"/>
  <c r="BN74" i="13" s="1"/>
  <c r="AA19" i="13"/>
  <c r="AA61" i="13" s="1"/>
  <c r="AA75" i="13" s="1"/>
  <c r="AB19" i="13"/>
  <c r="AB61" i="13" s="1"/>
  <c r="AB75" i="13" s="1"/>
  <c r="AC19" i="13"/>
  <c r="AC61" i="13" s="1"/>
  <c r="AC75" i="13" s="1"/>
  <c r="AD19" i="13"/>
  <c r="AD61" i="13" s="1"/>
  <c r="AD75" i="13" s="1"/>
  <c r="AE19" i="13"/>
  <c r="AE61" i="13" s="1"/>
  <c r="AE75" i="13" s="1"/>
  <c r="AA20" i="13"/>
  <c r="AA62" i="13" s="1"/>
  <c r="AA76" i="13" s="1"/>
  <c r="AB20" i="13"/>
  <c r="AB62" i="13" s="1"/>
  <c r="AB76" i="13" s="1"/>
  <c r="AC20" i="13"/>
  <c r="AC62" i="13" s="1"/>
  <c r="AC76" i="13" s="1"/>
  <c r="AD20" i="13"/>
  <c r="AD62" i="13" s="1"/>
  <c r="AD76" i="13" s="1"/>
  <c r="AE20" i="13"/>
  <c r="AE62" i="13" s="1"/>
  <c r="AE76" i="13" s="1"/>
  <c r="AA21" i="13"/>
  <c r="AA63" i="13" s="1"/>
  <c r="AA77" i="13" s="1"/>
  <c r="AB21" i="13"/>
  <c r="AB63" i="13" s="1"/>
  <c r="AB77" i="13" s="1"/>
  <c r="AC21" i="13"/>
  <c r="AC63" i="13" s="1"/>
  <c r="AC77" i="13" s="1"/>
  <c r="AD21" i="13"/>
  <c r="AD63" i="13" s="1"/>
  <c r="AD77" i="13" s="1"/>
  <c r="AE21" i="13"/>
  <c r="AE63" i="13" s="1"/>
  <c r="AE77" i="13" s="1"/>
  <c r="AB18" i="13"/>
  <c r="AB60" i="13" s="1"/>
  <c r="AB74" i="13" s="1"/>
  <c r="AC18" i="13"/>
  <c r="AC60" i="13" s="1"/>
  <c r="AC74" i="13" s="1"/>
  <c r="AD18" i="13"/>
  <c r="AD60" i="13" s="1"/>
  <c r="AD74" i="13" s="1"/>
  <c r="AE18" i="13"/>
  <c r="AE60" i="13" s="1"/>
  <c r="AE74" i="13" s="1"/>
  <c r="BE18" i="13"/>
  <c r="BE60" i="13" s="1"/>
  <c r="BE74" i="13" s="1"/>
  <c r="AA18" i="13"/>
  <c r="AA60" i="13" s="1"/>
  <c r="AA74" i="13" s="1"/>
  <c r="CD19" i="13"/>
  <c r="CD61" i="13" s="1"/>
  <c r="CD75" i="13" s="1"/>
  <c r="CE19" i="13"/>
  <c r="CE61" i="13" s="1"/>
  <c r="CE75" i="13" s="1"/>
  <c r="CF19" i="13"/>
  <c r="CF61" i="13" s="1"/>
  <c r="CF75" i="13" s="1"/>
  <c r="CG19" i="13"/>
  <c r="CG61" i="13" s="1"/>
  <c r="CG75" i="13" s="1"/>
  <c r="CD20" i="13"/>
  <c r="CD62" i="13" s="1"/>
  <c r="CD76" i="13" s="1"/>
  <c r="CE20" i="13"/>
  <c r="CE62" i="13" s="1"/>
  <c r="CE76" i="13" s="1"/>
  <c r="CF20" i="13"/>
  <c r="CF62" i="13" s="1"/>
  <c r="CF76" i="13" s="1"/>
  <c r="CG20" i="13"/>
  <c r="CG62" i="13" s="1"/>
  <c r="CG76" i="13" s="1"/>
  <c r="CD21" i="13"/>
  <c r="CD63" i="13" s="1"/>
  <c r="CD77" i="13" s="1"/>
  <c r="CE21" i="13"/>
  <c r="CE63" i="13" s="1"/>
  <c r="CE77" i="13" s="1"/>
  <c r="CF21" i="13"/>
  <c r="CF63" i="13" s="1"/>
  <c r="CF77" i="13" s="1"/>
  <c r="CG21" i="13"/>
  <c r="CG63" i="13" s="1"/>
  <c r="CG77" i="13" s="1"/>
  <c r="CE18" i="13"/>
  <c r="CE60" i="13" s="1"/>
  <c r="CE74" i="13" s="1"/>
  <c r="CF18" i="13"/>
  <c r="CF60" i="13" s="1"/>
  <c r="CF74" i="13" s="1"/>
  <c r="CG18" i="13"/>
  <c r="CG60" i="13" s="1"/>
  <c r="CG74" i="13" s="1"/>
  <c r="CD18" i="13"/>
  <c r="CD60" i="13" s="1"/>
  <c r="CD74" i="13" s="1"/>
  <c r="BW19" i="13"/>
  <c r="BW61" i="13" s="1"/>
  <c r="BW75" i="13" s="1"/>
  <c r="BX19" i="13"/>
  <c r="BX61" i="13" s="1"/>
  <c r="BX75" i="13" s="1"/>
  <c r="BY19" i="13"/>
  <c r="BY61" i="13" s="1"/>
  <c r="BY75" i="13" s="1"/>
  <c r="BZ19" i="13"/>
  <c r="BZ61" i="13" s="1"/>
  <c r="BZ75" i="13" s="1"/>
  <c r="BW20" i="13"/>
  <c r="BW62" i="13" s="1"/>
  <c r="BW76" i="13" s="1"/>
  <c r="BX20" i="13"/>
  <c r="BX62" i="13" s="1"/>
  <c r="BX76" i="13" s="1"/>
  <c r="BY20" i="13"/>
  <c r="BY62" i="13" s="1"/>
  <c r="BY76" i="13" s="1"/>
  <c r="BZ20" i="13"/>
  <c r="BZ62" i="13" s="1"/>
  <c r="BZ76" i="13" s="1"/>
  <c r="BW21" i="13"/>
  <c r="BW63" i="13" s="1"/>
  <c r="BW77" i="13" s="1"/>
  <c r="BX21" i="13"/>
  <c r="BX63" i="13" s="1"/>
  <c r="BX77" i="13" s="1"/>
  <c r="BY21" i="13"/>
  <c r="BY63" i="13" s="1"/>
  <c r="BY77" i="13" s="1"/>
  <c r="BZ21" i="13"/>
  <c r="BZ63" i="13" s="1"/>
  <c r="BZ77" i="13" s="1"/>
  <c r="BX18" i="13"/>
  <c r="BX60" i="13" s="1"/>
  <c r="BX74" i="13" s="1"/>
  <c r="BY18" i="13"/>
  <c r="BY60" i="13" s="1"/>
  <c r="BY74" i="13" s="1"/>
  <c r="BZ18" i="13"/>
  <c r="BZ60" i="13" s="1"/>
  <c r="BZ74" i="13" s="1"/>
  <c r="CA18" i="13"/>
  <c r="CA60" i="13" s="1"/>
  <c r="CA74" i="13" s="1"/>
  <c r="BW18" i="13"/>
  <c r="BW60" i="13" s="1"/>
  <c r="BW74" i="13" s="1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A3" i="14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L29" i="11"/>
  <c r="CD22" i="13"/>
  <c r="CD64" i="13" s="1"/>
  <c r="CD78" i="13" s="1"/>
  <c r="CE22" i="13"/>
  <c r="CE64" i="13" s="1"/>
  <c r="CE78" i="13" s="1"/>
  <c r="CF22" i="13"/>
  <c r="CF64" i="13" s="1"/>
  <c r="CF78" i="13" s="1"/>
  <c r="CG22" i="13"/>
  <c r="CG64" i="13" s="1"/>
  <c r="CG78" i="13" s="1"/>
  <c r="CI22" i="13"/>
  <c r="CI64" i="13" s="1"/>
  <c r="CI78" i="13" s="1"/>
  <c r="CJ22" i="13"/>
  <c r="CJ64" i="13" s="1"/>
  <c r="CJ78" i="13" s="1"/>
  <c r="CK22" i="13"/>
  <c r="CK64" i="13" s="1"/>
  <c r="CK78" i="13" s="1"/>
  <c r="CD23" i="13"/>
  <c r="CD65" i="13" s="1"/>
  <c r="CD79" i="13" s="1"/>
  <c r="CE23" i="13"/>
  <c r="CE65" i="13" s="1"/>
  <c r="CE79" i="13" s="1"/>
  <c r="CF23" i="13"/>
  <c r="CF65" i="13" s="1"/>
  <c r="CF79" i="13" s="1"/>
  <c r="CG23" i="13"/>
  <c r="CG65" i="13" s="1"/>
  <c r="CG79" i="13" s="1"/>
  <c r="CI23" i="13"/>
  <c r="CI65" i="13" s="1"/>
  <c r="CI79" i="13" s="1"/>
  <c r="CJ23" i="13"/>
  <c r="CJ65" i="13" s="1"/>
  <c r="CJ79" i="13" s="1"/>
  <c r="CK23" i="13"/>
  <c r="CK65" i="13" s="1"/>
  <c r="CK79" i="13" s="1"/>
  <c r="CD24" i="13"/>
  <c r="CD66" i="13" s="1"/>
  <c r="CD80" i="13" s="1"/>
  <c r="CE24" i="13"/>
  <c r="CE66" i="13" s="1"/>
  <c r="CE80" i="13" s="1"/>
  <c r="CF24" i="13"/>
  <c r="CF66" i="13" s="1"/>
  <c r="CF80" i="13" s="1"/>
  <c r="CG24" i="13"/>
  <c r="CG66" i="13" s="1"/>
  <c r="CG80" i="13" s="1"/>
  <c r="CI24" i="13"/>
  <c r="CI66" i="13" s="1"/>
  <c r="CI80" i="13" s="1"/>
  <c r="CJ24" i="13"/>
  <c r="CJ66" i="13" s="1"/>
  <c r="CJ80" i="13" s="1"/>
  <c r="CK24" i="13"/>
  <c r="CK66" i="13" s="1"/>
  <c r="CK80" i="13" s="1"/>
  <c r="CD25" i="13"/>
  <c r="CD67" i="13" s="1"/>
  <c r="CD81" i="13" s="1"/>
  <c r="CE25" i="13"/>
  <c r="CE67" i="13" s="1"/>
  <c r="CE81" i="13" s="1"/>
  <c r="CF25" i="13"/>
  <c r="CF67" i="13" s="1"/>
  <c r="CF81" i="13" s="1"/>
  <c r="CG25" i="13"/>
  <c r="CG67" i="13" s="1"/>
  <c r="CG81" i="13" s="1"/>
  <c r="CI25" i="13"/>
  <c r="CI67" i="13" s="1"/>
  <c r="CI81" i="13" s="1"/>
  <c r="CJ25" i="13"/>
  <c r="CJ67" i="13" s="1"/>
  <c r="CJ81" i="13" s="1"/>
  <c r="CK25" i="13"/>
  <c r="CK67" i="13" s="1"/>
  <c r="CK81" i="13" s="1"/>
  <c r="CD26" i="13"/>
  <c r="CD68" i="13" s="1"/>
  <c r="CD82" i="13" s="1"/>
  <c r="CE26" i="13"/>
  <c r="CE68" i="13" s="1"/>
  <c r="CE82" i="13" s="1"/>
  <c r="CF26" i="13"/>
  <c r="CF68" i="13" s="1"/>
  <c r="CF82" i="13" s="1"/>
  <c r="CG26" i="13"/>
  <c r="CG68" i="13" s="1"/>
  <c r="CG82" i="13" s="1"/>
  <c r="CI26" i="13"/>
  <c r="CI68" i="13" s="1"/>
  <c r="CI82" i="13" s="1"/>
  <c r="CJ26" i="13"/>
  <c r="CJ68" i="13" s="1"/>
  <c r="CJ82" i="13" s="1"/>
  <c r="CK26" i="13"/>
  <c r="CK68" i="13" s="1"/>
  <c r="CK82" i="13" s="1"/>
  <c r="CD27" i="13"/>
  <c r="CD69" i="13" s="1"/>
  <c r="CD83" i="13" s="1"/>
  <c r="CE27" i="13"/>
  <c r="CE69" i="13" s="1"/>
  <c r="CE83" i="13" s="1"/>
  <c r="CF27" i="13"/>
  <c r="CF69" i="13" s="1"/>
  <c r="CF83" i="13" s="1"/>
  <c r="CG27" i="13"/>
  <c r="CG69" i="13" s="1"/>
  <c r="CG83" i="13" s="1"/>
  <c r="CI27" i="13"/>
  <c r="CI69" i="13" s="1"/>
  <c r="CI83" i="13" s="1"/>
  <c r="CJ27" i="13"/>
  <c r="CJ69" i="13" s="1"/>
  <c r="CJ83" i="13" s="1"/>
  <c r="CK27" i="13"/>
  <c r="CK69" i="13" s="1"/>
  <c r="CK83" i="13" s="1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C3" i="1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H3" i="11"/>
  <c r="H4" i="11"/>
  <c r="H5" i="11"/>
  <c r="H6" i="11"/>
  <c r="H7" i="11"/>
  <c r="H8" i="11"/>
  <c r="H9" i="11"/>
  <c r="H10" i="11"/>
  <c r="H11" i="11"/>
  <c r="M4" i="11"/>
  <c r="L5" i="11"/>
  <c r="H12" i="11"/>
  <c r="A2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J3" i="11"/>
  <c r="H17" i="11"/>
  <c r="H18" i="11"/>
  <c r="H19" i="11"/>
  <c r="H20" i="11"/>
  <c r="H21" i="11"/>
  <c r="H22" i="11"/>
  <c r="H23" i="11"/>
  <c r="H24" i="11"/>
  <c r="H25" i="11"/>
  <c r="H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R20" i="11"/>
  <c r="S20" i="11"/>
  <c r="T20" i="11"/>
  <c r="X20" i="11"/>
  <c r="AB20" i="11"/>
  <c r="AF20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T24" i="11"/>
  <c r="U24" i="11"/>
  <c r="X24" i="11"/>
  <c r="AB24" i="11"/>
  <c r="AF24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M16" i="11"/>
  <c r="N16" i="11"/>
  <c r="O16" i="11"/>
  <c r="P16" i="11"/>
  <c r="Q16" i="11"/>
  <c r="R16" i="11"/>
  <c r="L16" i="11"/>
  <c r="L4" i="11"/>
  <c r="O4" i="11"/>
  <c r="P4" i="11"/>
  <c r="S4" i="11"/>
  <c r="T4" i="11"/>
  <c r="W4" i="11"/>
  <c r="X4" i="11"/>
  <c r="AA4" i="11"/>
  <c r="AB4" i="11"/>
  <c r="AE4" i="11"/>
  <c r="AF4" i="11"/>
  <c r="O5" i="11"/>
  <c r="S5" i="11"/>
  <c r="W5" i="11"/>
  <c r="AA5" i="11"/>
  <c r="AE5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S8" i="11"/>
  <c r="T8" i="11"/>
  <c r="W8" i="11"/>
  <c r="X8" i="11"/>
  <c r="AA8" i="11"/>
  <c r="AB8" i="11"/>
  <c r="AE8" i="11"/>
  <c r="AF8" i="11"/>
  <c r="S9" i="11"/>
  <c r="W9" i="11"/>
  <c r="AA9" i="11"/>
  <c r="AE9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L3" i="11"/>
  <c r="N4" i="11" l="1"/>
  <c r="AD9" i="11"/>
  <c r="Z9" i="11"/>
  <c r="V9" i="11"/>
  <c r="R9" i="11"/>
  <c r="AD5" i="11"/>
  <c r="Z5" i="11"/>
  <c r="V5" i="11"/>
  <c r="R5" i="11"/>
  <c r="N5" i="11"/>
  <c r="AC9" i="11"/>
  <c r="Y9" i="11"/>
  <c r="U9" i="11"/>
  <c r="Q9" i="11"/>
  <c r="AD8" i="11"/>
  <c r="Z8" i="11"/>
  <c r="V8" i="11"/>
  <c r="R8" i="11"/>
  <c r="AC5" i="11"/>
  <c r="Y5" i="11"/>
  <c r="U5" i="11"/>
  <c r="Q5" i="11"/>
  <c r="M5" i="11"/>
  <c r="AD4" i="11"/>
  <c r="Z4" i="11"/>
  <c r="V4" i="11"/>
  <c r="R4" i="11"/>
  <c r="AF9" i="11"/>
  <c r="AB9" i="11"/>
  <c r="X9" i="11"/>
  <c r="T9" i="11"/>
  <c r="AC8" i="11"/>
  <c r="Y8" i="11"/>
  <c r="U8" i="11"/>
  <c r="Q8" i="11"/>
  <c r="AF5" i="11"/>
  <c r="AB5" i="11"/>
  <c r="X5" i="11"/>
  <c r="T5" i="11"/>
  <c r="P5" i="11"/>
  <c r="AC4" i="11"/>
  <c r="Y4" i="11"/>
  <c r="U4" i="11"/>
  <c r="Q4" i="11"/>
  <c r="AE24" i="11"/>
  <c r="AA24" i="11"/>
  <c r="W24" i="11"/>
  <c r="S24" i="11"/>
  <c r="AE20" i="11"/>
  <c r="AA20" i="11"/>
  <c r="W20" i="11"/>
  <c r="AD24" i="11"/>
  <c r="Z24" i="11"/>
  <c r="V24" i="11"/>
  <c r="R24" i="11"/>
  <c r="AD20" i="11"/>
  <c r="Z20" i="11"/>
  <c r="V20" i="11"/>
  <c r="AC24" i="11"/>
  <c r="Y24" i="11"/>
  <c r="Q24" i="11"/>
  <c r="AC20" i="11"/>
  <c r="Y20" i="11"/>
  <c r="U20" i="11"/>
  <c r="Q20" i="11"/>
</calcChain>
</file>

<file path=xl/sharedStrings.xml><?xml version="1.0" encoding="utf-8"?>
<sst xmlns="http://schemas.openxmlformats.org/spreadsheetml/2006/main" count="1705" uniqueCount="106">
  <si>
    <t>http://www.diva-portal.org/smash/get/diva2:769592/FULLTEXT01.pdf</t>
  </si>
  <si>
    <t>Page 9, Table 1</t>
  </si>
  <si>
    <t>MinPrac</t>
  </si>
  <si>
    <t>MaxPrac</t>
  </si>
  <si>
    <t>MinRel</t>
  </si>
  <si>
    <t>MaxRel</t>
  </si>
  <si>
    <t>MinComf</t>
  </si>
  <si>
    <t>MaxComf</t>
  </si>
  <si>
    <t>Page 10</t>
  </si>
  <si>
    <t>Stretch</t>
  </si>
  <si>
    <t>Small span</t>
  </si>
  <si>
    <t>Large span</t>
  </si>
  <si>
    <t>Weak finger</t>
  </si>
  <si>
    <t>Three-to-four</t>
  </si>
  <si>
    <t>Four-on-black</t>
  </si>
  <si>
    <t>Thumb-on-black</t>
  </si>
  <si>
    <t>Thumb-passing</t>
  </si>
  <si>
    <t>Rule</t>
  </si>
  <si>
    <t>Points</t>
  </si>
  <si>
    <t>Name</t>
  </si>
  <si>
    <t>Fin</t>
  </si>
  <si>
    <t>Conditions</t>
  </si>
  <si>
    <t>with thumb</t>
  </si>
  <si>
    <t>without</t>
  </si>
  <si>
    <t>finger 4 or finger 5 is used</t>
  </si>
  <si>
    <t>finger 3 is immediately followed by finger 4</t>
  </si>
  <si>
    <t>finger 3 on white, and 4 on black, consecutively in any order</t>
  </si>
  <si>
    <t>immediately preceded by a white key</t>
  </si>
  <si>
    <t>Additional
(i.e. 1, 3 or 5)</t>
  </si>
  <si>
    <t>immediately followed by a white key</t>
  </si>
  <si>
    <t>--//--</t>
  </si>
  <si>
    <t>thumb and finger crossed between notes of the same color</t>
  </si>
  <si>
    <t>-</t>
  </si>
  <si>
    <t>thumb plays a black key</t>
  </si>
  <si>
    <t>thumb on black, and on higher note (crossed again)</t>
  </si>
  <si>
    <t>N/A</t>
  </si>
  <si>
    <t>Note: rules 4, 5, 7 and 11 are not possible within the Hart et al algorithm</t>
  </si>
  <si>
    <t>require three sequential notes</t>
  </si>
  <si>
    <t>?</t>
  </si>
  <si>
    <t>Appendix</t>
  </si>
  <si>
    <t>Page 23, Table 1 - both white</t>
  </si>
  <si>
    <t>Page 24, Table 2 - white-black</t>
  </si>
  <si>
    <t>x</t>
  </si>
  <si>
    <t>Page 24, Table 3 - black-white</t>
  </si>
  <si>
    <t>Page 25, Table 4 - both black</t>
  </si>
  <si>
    <t>http://ismir2007.ismir.net/proceedings/ISMIR2007_p355_kasimi.pdf</t>
  </si>
  <si>
    <t>Page 2, Figure 5</t>
  </si>
  <si>
    <t>http://web.cs.ucdavis.edu/~neff/papers/cav1477.pdf</t>
  </si>
  <si>
    <t>Page 4, Figure 3</t>
  </si>
  <si>
    <t>http://www.scriptiebank.be/sites/default/files/webform/scriptie/balliauw-matteo-2014_0.pdf</t>
  </si>
  <si>
    <t>Page 14:</t>
  </si>
  <si>
    <t>Page 15:</t>
  </si>
  <si>
    <t>Page 16:</t>
  </si>
  <si>
    <t>semitone interval beyond Comfort limit</t>
  </si>
  <si>
    <t>semitone interval beyond Relaxed limit</t>
  </si>
  <si>
    <t>http://www.csc.kth.se/utbildning/kth/kurser/DD143X/dkand13/Group7Anders/final/Bassam.Alfarhan.David.Sandberg.report.pdf</t>
  </si>
  <si>
    <t>Page 6</t>
  </si>
  <si>
    <t>Span</t>
  </si>
  <si>
    <t>Position change count</t>
  </si>
  <si>
    <t>Position change size</t>
  </si>
  <si>
    <t>Three-four-five</t>
  </si>
  <si>
    <t>Three-four</t>
  </si>
  <si>
    <t>Four on black</t>
  </si>
  <si>
    <t>Thumb on black</t>
  </si>
  <si>
    <t>Points differ twice</t>
  </si>
  <si>
    <t>Five on black</t>
  </si>
  <si>
    <t>Thumb passing</t>
  </si>
  <si>
    <t>Sub-phrase</t>
  </si>
  <si>
    <t>Polyphonic</t>
  </si>
  <si>
    <t>Differs</t>
  </si>
  <si>
    <t>Pinky finger does not exist in Rules #2</t>
  </si>
  <si>
    <t>Does not exist in Rules #1</t>
  </si>
  <si>
    <t>New?</t>
  </si>
  <si>
    <t>Rules #1</t>
  </si>
  <si>
    <t>Rule 1: Comfort</t>
  </si>
  <si>
    <t>Rule 2: Span</t>
  </si>
  <si>
    <t>Thumb is not included in Rules #2</t>
  </si>
  <si>
    <t>Not implemented:</t>
  </si>
  <si>
    <t>Points are not relative in Rules #1</t>
  </si>
  <si>
    <t>Not implemented yet</t>
  </si>
  <si>
    <t>Rule 5: Weak fingers</t>
  </si>
  <si>
    <t>Order matters in Rules #3</t>
  </si>
  <si>
    <t>Rule 7: Three-four</t>
  </si>
  <si>
    <t>if &lt; -5 or &gt; 15 assert(false)</t>
  </si>
  <si>
    <t>Rule pre-last: Practical limit</t>
  </si>
  <si>
    <t>Rule last: the same note</t>
  </si>
  <si>
    <t>Prac</t>
  </si>
  <si>
    <t>Rel</t>
  </si>
  <si>
    <t>Comf</t>
  </si>
  <si>
    <t>(Yellow are much
different in Rules #2)</t>
  </si>
  <si>
    <t>if black = 'x' assert(false)</t>
  </si>
  <si>
    <t>Both Black</t>
  </si>
  <si>
    <t>Both White</t>
  </si>
  <si>
    <t>Rule 8: Four on black</t>
  </si>
  <si>
    <t>Rule 9: Thumb on black</t>
  </si>
  <si>
    <t>Rule 10: Pinky on black</t>
  </si>
  <si>
    <t>Rule 8: Thumb crossing</t>
  </si>
  <si>
    <t>Lower White - Higher Black</t>
  </si>
  <si>
    <t>Lower Black - Higher White</t>
  </si>
  <si>
    <t>Poly-Mono Sum</t>
  </si>
  <si>
    <t>Mono Sum</t>
  </si>
  <si>
    <t>Mono-Sum</t>
  </si>
  <si>
    <t>Points 2 or 3</t>
  </si>
  <si>
    <t>Full Mono-Sum</t>
  </si>
  <si>
    <t>Full Mono Sum</t>
  </si>
  <si>
    <t>Polyphonic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</si>
</sst>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0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31" xfId="0" applyBorder="1"/>
    <xf numFmtId="0" fontId="2" fillId="0" borderId="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38" xfId="0" applyBorder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3" fillId="0" borderId="34" xfId="0" quotePrefix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/>
    <xf numFmtId="0" fontId="7" fillId="0" borderId="32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4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31" xfId="0" applyFont="1" applyBorder="1" applyAlignment="1"/>
    <xf numFmtId="0" fontId="7" fillId="0" borderId="38" xfId="0" applyFont="1" applyBorder="1" applyAlignment="1"/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9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0" fillId="0" borderId="37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47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0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3" xfId="0" quotePrefix="1" applyFont="1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6" xfId="0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/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0" xfId="0" quotePrefix="1" applyFont="1" applyFill="1" applyBorder="1"/>
    <xf numFmtId="0" fontId="9" fillId="2" borderId="6" xfId="0" applyFont="1" applyFill="1" applyBorder="1"/>
    <xf numFmtId="0" fontId="0" fillId="0" borderId="0" xfId="0" quotePrefix="1" applyBorder="1"/>
    <xf numFmtId="0" fontId="0" fillId="0" borderId="6" xfId="0" quotePrefix="1" applyBorder="1"/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/>
    <xf numFmtId="0" fontId="9" fillId="2" borderId="9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0" xfId="0" applyFill="1"/>
    <xf numFmtId="0" fontId="2" fillId="0" borderId="2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5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55" xfId="0" applyFont="1" applyFill="1" applyBorder="1" applyAlignment="1">
      <alignment horizontal="center"/>
    </xf>
    <xf numFmtId="0" fontId="12" fillId="0" borderId="56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0" borderId="5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8" xfId="0" quotePrefix="1" applyFont="1" applyFill="1" applyBorder="1"/>
    <xf numFmtId="0" fontId="10" fillId="3" borderId="9" xfId="0" applyFont="1" applyFill="1" applyBorder="1"/>
    <xf numFmtId="0" fontId="11" fillId="4" borderId="0" xfId="0" applyFont="1" applyFill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0" borderId="51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52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(continued)'!$C$80:$W$80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1120"/>
        <c:axId val="188220544"/>
      </c:scatterChart>
      <c:valAx>
        <c:axId val="188181120"/>
        <c:scaling>
          <c:orientation val="minMax"/>
          <c:max val="15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88220544"/>
        <c:crosses val="autoZero"/>
        <c:crossBetween val="midCat"/>
      </c:valAx>
      <c:valAx>
        <c:axId val="188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8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1st - 4th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(continued)'!$C$76:$W$76</c:f>
              <c:numCache>
                <c:formatCode>General</c:formatCode>
                <c:ptCount val="21"/>
                <c:pt idx="0">
                  <c:v>40</c:v>
                </c:pt>
                <c:pt idx="1">
                  <c:v>27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76992"/>
        <c:axId val="268015872"/>
      </c:scatterChart>
      <c:valAx>
        <c:axId val="263876992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68015872"/>
        <c:crosses val="autoZero"/>
        <c:crossBetween val="midCat"/>
      </c:valAx>
      <c:valAx>
        <c:axId val="268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7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(continued)'!$C$80:$W$80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tx>
            <c:v>1st - 4th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(continued)'!$C$76:$W$76</c:f>
              <c:numCache>
                <c:formatCode>General</c:formatCode>
                <c:ptCount val="21"/>
                <c:pt idx="0">
                  <c:v>40</c:v>
                </c:pt>
                <c:pt idx="1">
                  <c:v>27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3168"/>
        <c:axId val="188168448"/>
      </c:scatterChart>
      <c:valAx>
        <c:axId val="192503168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88168448"/>
        <c:crosses val="autoZero"/>
        <c:crossBetween val="midCat"/>
      </c:valAx>
      <c:valAx>
        <c:axId val="1881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(continued)'!$AA$73:$AU$73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(continued)'!$AA$80:$AU$80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14</c:v>
                </c:pt>
                <c:pt idx="16">
                  <c:v>28</c:v>
                </c:pt>
                <c:pt idx="17">
                  <c:v>0</c:v>
                </c:pt>
                <c:pt idx="18">
                  <c:v>56</c:v>
                </c:pt>
                <c:pt idx="19">
                  <c:v>70</c:v>
                </c:pt>
                <c:pt idx="20">
                  <c:v>84</c:v>
                </c:pt>
              </c:numCache>
            </c:numRef>
          </c:yVal>
          <c:smooth val="1"/>
        </c:ser>
        <c:ser>
          <c:idx val="1"/>
          <c:order val="1"/>
          <c:tx>
            <c:v>1st - 4th</c:v>
          </c:tx>
          <c:xVal>
            <c:numRef>
              <c:f>'Mono-results (continued)'!$AA$73:$AU$73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(continued)'!$AA$76:$AU$76</c:f>
              <c:numCache>
                <c:formatCode>General</c:formatCode>
                <c:ptCount val="21"/>
                <c:pt idx="0">
                  <c:v>42.5</c:v>
                </c:pt>
                <c:pt idx="1">
                  <c:v>29.5</c:v>
                </c:pt>
                <c:pt idx="2">
                  <c:v>16.5</c:v>
                </c:pt>
                <c:pt idx="3">
                  <c:v>13.5</c:v>
                </c:pt>
                <c:pt idx="4">
                  <c:v>10.5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4336"/>
        <c:axId val="263196672"/>
      </c:scatterChart>
      <c:valAx>
        <c:axId val="268014336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63196672"/>
        <c:crosses val="autoZero"/>
        <c:crossBetween val="midCat"/>
      </c:valAx>
      <c:valAx>
        <c:axId val="2631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01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'Mono-results (continued)'!$AY$73:$BS$73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(continued)'!$AY$80:$BS$80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0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'Mono-results (continued)'!$AY$73:$BS$73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(continued)'!$AY$76:$BS$76</c:f>
              <c:numCache>
                <c:formatCode>General</c:formatCode>
                <c:ptCount val="21"/>
                <c:pt idx="0">
                  <c:v>39</c:v>
                </c:pt>
                <c:pt idx="1">
                  <c:v>26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6.5</c:v>
                </c:pt>
                <c:pt idx="7">
                  <c:v>5.5</c:v>
                </c:pt>
                <c:pt idx="8">
                  <c:v>4.5</c:v>
                </c:pt>
                <c:pt idx="9">
                  <c:v>3.5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3.5</c:v>
                </c:pt>
                <c:pt idx="16">
                  <c:v>4.5</c:v>
                </c:pt>
                <c:pt idx="17">
                  <c:v>0</c:v>
                </c:pt>
                <c:pt idx="18">
                  <c:v>8.5</c:v>
                </c:pt>
                <c:pt idx="19">
                  <c:v>11.5</c:v>
                </c:pt>
                <c:pt idx="20">
                  <c:v>24.5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35552"/>
        <c:axId val="307741440"/>
      </c:scatterChart>
      <c:valAx>
        <c:axId val="307735552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07741440"/>
        <c:crosses val="autoZero"/>
        <c:crossBetween val="midCat"/>
      </c:valAx>
      <c:valAx>
        <c:axId val="3077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'Mono-results (continued)'!$BW$73:$CQ$73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(continued)'!$BW$80:$CQ$80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0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'Mono-results (continued)'!$BW$73:$CQ$73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(continued)'!$BW$76:$CQ$76</c:f>
              <c:numCache>
                <c:formatCode>General</c:formatCode>
                <c:ptCount val="21"/>
                <c:pt idx="0">
                  <c:v>40.5</c:v>
                </c:pt>
                <c:pt idx="1">
                  <c:v>27.5</c:v>
                </c:pt>
                <c:pt idx="2">
                  <c:v>14.5</c:v>
                </c:pt>
                <c:pt idx="3">
                  <c:v>11.5</c:v>
                </c:pt>
                <c:pt idx="4">
                  <c:v>8.5</c:v>
                </c:pt>
                <c:pt idx="5">
                  <c:v>7.5</c:v>
                </c:pt>
                <c:pt idx="6">
                  <c:v>0</c:v>
                </c:pt>
                <c:pt idx="7">
                  <c:v>4.5</c:v>
                </c:pt>
                <c:pt idx="8">
                  <c:v>3.5</c:v>
                </c:pt>
                <c:pt idx="9">
                  <c:v>2.5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0</c:v>
                </c:pt>
                <c:pt idx="17">
                  <c:v>4.5</c:v>
                </c:pt>
                <c:pt idx="18">
                  <c:v>7.5</c:v>
                </c:pt>
                <c:pt idx="19">
                  <c:v>10.5</c:v>
                </c:pt>
                <c:pt idx="20">
                  <c:v>23.5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68416"/>
        <c:axId val="307870336"/>
      </c:scatterChart>
      <c:valAx>
        <c:axId val="307868416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07870336"/>
        <c:crosses val="autoZero"/>
        <c:crossBetween val="midCat"/>
      </c:valAx>
      <c:valAx>
        <c:axId val="307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11613</xdr:rowOff>
    </xdr:from>
    <xdr:to>
      <xdr:col>7</xdr:col>
      <xdr:colOff>352425</xdr:colOff>
      <xdr:row>19</xdr:row>
      <xdr:rowOff>180652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113"/>
          <a:ext cx="4619625" cy="3217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9525</xdr:rowOff>
    </xdr:from>
    <xdr:to>
      <xdr:col>16</xdr:col>
      <xdr:colOff>459957</xdr:colOff>
      <xdr:row>19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581025"/>
          <a:ext cx="5317707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20</xdr:row>
      <xdr:rowOff>112059</xdr:rowOff>
    </xdr:from>
    <xdr:to>
      <xdr:col>7</xdr:col>
      <xdr:colOff>537883</xdr:colOff>
      <xdr:row>36</xdr:row>
      <xdr:rowOff>61837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35298</xdr:colOff>
      <xdr:row>20</xdr:row>
      <xdr:rowOff>114300</xdr:rowOff>
    </xdr:from>
    <xdr:to>
      <xdr:col>16</xdr:col>
      <xdr:colOff>582706</xdr:colOff>
      <xdr:row>36</xdr:row>
      <xdr:rowOff>64078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57150</xdr:rowOff>
    </xdr:from>
    <xdr:to>
      <xdr:col>8</xdr:col>
      <xdr:colOff>542925</xdr:colOff>
      <xdr:row>21</xdr:row>
      <xdr:rowOff>164993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4200525" cy="164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0</xdr:row>
      <xdr:rowOff>0</xdr:rowOff>
    </xdr:from>
    <xdr:to>
      <xdr:col>36</xdr:col>
      <xdr:colOff>200026</xdr:colOff>
      <xdr:row>11</xdr:row>
      <xdr:rowOff>155451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0"/>
          <a:ext cx="3838576" cy="227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</xdr:colOff>
      <xdr:row>12</xdr:row>
      <xdr:rowOff>38100</xdr:rowOff>
    </xdr:from>
    <xdr:to>
      <xdr:col>36</xdr:col>
      <xdr:colOff>200025</xdr:colOff>
      <xdr:row>24</xdr:row>
      <xdr:rowOff>124089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343150"/>
          <a:ext cx="3838575" cy="2381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19051</xdr:colOff>
      <xdr:row>0</xdr:row>
      <xdr:rowOff>0</xdr:rowOff>
    </xdr:from>
    <xdr:to>
      <xdr:col>36</xdr:col>
      <xdr:colOff>190500</xdr:colOff>
      <xdr:row>11</xdr:row>
      <xdr:rowOff>166098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1" y="0"/>
          <a:ext cx="3829049" cy="2280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21646</xdr:colOff>
      <xdr:row>12</xdr:row>
      <xdr:rowOff>28576</xdr:rowOff>
    </xdr:from>
    <xdr:to>
      <xdr:col>36</xdr:col>
      <xdr:colOff>171876</xdr:colOff>
      <xdr:row>24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4696" y="2333626"/>
          <a:ext cx="3807830" cy="240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18761</xdr:rowOff>
    </xdr:from>
    <xdr:to>
      <xdr:col>6</xdr:col>
      <xdr:colOff>600074</xdr:colOff>
      <xdr:row>4</xdr:row>
      <xdr:rowOff>120761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61"/>
          <a:ext cx="4257674" cy="48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6</xdr:row>
      <xdr:rowOff>17751</xdr:rowOff>
    </xdr:from>
    <xdr:to>
      <xdr:col>7</xdr:col>
      <xdr:colOff>0</xdr:colOff>
      <xdr:row>25</xdr:row>
      <xdr:rowOff>83561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60751"/>
          <a:ext cx="4267199" cy="368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</xdr:row>
      <xdr:rowOff>9525</xdr:rowOff>
    </xdr:from>
    <xdr:to>
      <xdr:col>19</xdr:col>
      <xdr:colOff>352425</xdr:colOff>
      <xdr:row>26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90525"/>
          <a:ext cx="7648575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2809874</xdr:colOff>
      <xdr:row>1</xdr:row>
      <xdr:rowOff>14858</xdr:rowOff>
    </xdr:from>
    <xdr:to>
      <xdr:col>12</xdr:col>
      <xdr:colOff>361294</xdr:colOff>
      <xdr:row>23</xdr:row>
      <xdr:rowOff>82133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57749" y="205358"/>
          <a:ext cx="5238095" cy="429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28575</xdr:rowOff>
    </xdr:from>
    <xdr:to>
      <xdr:col>5</xdr:col>
      <xdr:colOff>210277</xdr:colOff>
      <xdr:row>24</xdr:row>
      <xdr:rowOff>76446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886075"/>
          <a:ext cx="5210902" cy="1762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371476</xdr:colOff>
      <xdr:row>0</xdr:row>
      <xdr:rowOff>0</xdr:rowOff>
    </xdr:from>
    <xdr:to>
      <xdr:col>21</xdr:col>
      <xdr:colOff>123171</xdr:colOff>
      <xdr:row>31</xdr:row>
      <xdr:rowOff>84971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9301" y="0"/>
          <a:ext cx="5238095" cy="602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31172</xdr:rowOff>
    </xdr:from>
    <xdr:to>
      <xdr:col>23</xdr:col>
      <xdr:colOff>0</xdr:colOff>
      <xdr:row>99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16453</xdr:colOff>
      <xdr:row>84</xdr:row>
      <xdr:rowOff>21647</xdr:rowOff>
    </xdr:from>
    <xdr:to>
      <xdr:col>46</xdr:col>
      <xdr:colOff>276225</xdr:colOff>
      <xdr:row>99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9524</xdr:colOff>
      <xdr:row>84</xdr:row>
      <xdr:rowOff>0</xdr:rowOff>
    </xdr:from>
    <xdr:to>
      <xdr:col>70</xdr:col>
      <xdr:colOff>342899</xdr:colOff>
      <xdr:row>99</xdr:row>
      <xdr:rowOff>159327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0</xdr:colOff>
      <xdr:row>84</xdr:row>
      <xdr:rowOff>9525</xdr:rowOff>
    </xdr:from>
    <xdr:to>
      <xdr:col>94</xdr:col>
      <xdr:colOff>600075</xdr:colOff>
      <xdr:row>99</xdr:row>
      <xdr:rowOff>168852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b.cs.ucdavis.edu/~neff/papers/cav1477.pdf" TargetMode="External"/><Relationship Id="rId1" Type="http://schemas.openxmlformats.org/officeDocument/2006/relationships/hyperlink" Target="http://ismir2007.ismir.net/proceedings/ISMIR2007_p355_kasim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va-portal.org/smash/get/diva2:769592/FULLTEXT0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diva-portal.org/smash/get/diva2:769592/FULLTEXT01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diva-portal.org/smash/get/diva2:769592/FULLTEXT01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scriptiebank.be/sites/default/files/webform/scriptie/balliauw-matteo-2014_0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sc.kth.se/utbildning/kth/kurser/DD143X/dkand13/Group7Anders/final/Bassam.Alfarhan.David.Sandberg.repor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A3" sqref="A3"/>
    </sheetView>
  </sheetViews>
  <sheetFormatPr defaultRowHeight="15" x14ac:dyDescent="0.25"/>
  <sheetData>
    <row r="1" spans="1:9" x14ac:dyDescent="0.25">
      <c r="A1" s="1" t="s">
        <v>45</v>
      </c>
      <c r="I1" s="1" t="s">
        <v>47</v>
      </c>
    </row>
    <row r="2" spans="1:9" x14ac:dyDescent="0.25">
      <c r="A2" t="s">
        <v>46</v>
      </c>
      <c r="I2" t="s">
        <v>48</v>
      </c>
    </row>
  </sheetData>
  <hyperlinks>
    <hyperlink ref="A1" r:id="rId1"/>
    <hyperlink ref="I1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25">
      <c r="A1" t="s">
        <v>77</v>
      </c>
      <c r="E1" t="s">
        <v>83</v>
      </c>
    </row>
    <row r="2" spans="1:5" x14ac:dyDescent="0.25">
      <c r="A2">
        <v>3</v>
      </c>
      <c r="B2" t="s">
        <v>58</v>
      </c>
      <c r="E2" t="s">
        <v>90</v>
      </c>
    </row>
    <row r="3" spans="1:5" x14ac:dyDescent="0.25">
      <c r="A3">
        <v>4</v>
      </c>
      <c r="B3" t="s">
        <v>59</v>
      </c>
    </row>
    <row r="4" spans="1:5" x14ac:dyDescent="0.25">
      <c r="A4">
        <v>6</v>
      </c>
      <c r="B4" t="s">
        <v>60</v>
      </c>
    </row>
    <row r="5" spans="1:5" x14ac:dyDescent="0.25">
      <c r="A5">
        <v>12</v>
      </c>
      <c r="B5" t="s">
        <v>67</v>
      </c>
    </row>
    <row r="6" spans="1:5" x14ac:dyDescent="0.25">
      <c r="B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J22" sqref="J22:P22"/>
    </sheetView>
  </sheetViews>
  <sheetFormatPr defaultRowHeight="15" x14ac:dyDescent="0.25"/>
  <cols>
    <col min="1" max="2" width="2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7109375" bestFit="1" customWidth="1"/>
    <col min="7" max="7" width="9.28515625" bestFit="1" customWidth="1"/>
    <col min="8" max="8" width="9.5703125" bestFit="1" customWidth="1"/>
    <col min="10" max="10" width="6" bestFit="1" customWidth="1"/>
    <col min="11" max="11" width="15.5703125" bestFit="1" customWidth="1"/>
    <col min="12" max="12" width="6.5703125" bestFit="1" customWidth="1"/>
    <col min="13" max="13" width="12.42578125" bestFit="1" customWidth="1"/>
  </cols>
  <sheetData>
    <row r="1" spans="1:18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</row>
    <row r="2" spans="1:18" ht="15.75" thickBot="1" x14ac:dyDescent="0.3">
      <c r="A2" s="105" t="s">
        <v>1</v>
      </c>
      <c r="B2" s="105"/>
      <c r="C2" s="105"/>
      <c r="D2" s="105"/>
      <c r="E2" s="105"/>
      <c r="F2" s="105"/>
      <c r="G2" s="105"/>
      <c r="H2" s="105"/>
      <c r="J2" s="107" t="s">
        <v>8</v>
      </c>
      <c r="K2" s="107"/>
      <c r="L2" s="105"/>
      <c r="M2" s="105"/>
      <c r="N2" s="105"/>
      <c r="O2" s="105"/>
      <c r="P2" s="105"/>
      <c r="Q2" s="105"/>
      <c r="R2" s="105"/>
    </row>
    <row r="3" spans="1:18" ht="15.75" thickBot="1" x14ac:dyDescent="0.3">
      <c r="A3" s="103" t="s">
        <v>20</v>
      </c>
      <c r="B3" s="104"/>
      <c r="C3" s="30" t="s">
        <v>2</v>
      </c>
      <c r="D3" s="30" t="s">
        <v>3</v>
      </c>
      <c r="E3" s="31" t="s">
        <v>4</v>
      </c>
      <c r="F3" s="32" t="s">
        <v>5</v>
      </c>
      <c r="G3" s="30" t="s">
        <v>6</v>
      </c>
      <c r="H3" s="33" t="s">
        <v>7</v>
      </c>
      <c r="J3" s="52" t="s">
        <v>17</v>
      </c>
      <c r="K3" s="33" t="s">
        <v>19</v>
      </c>
      <c r="L3" s="44" t="s">
        <v>18</v>
      </c>
      <c r="M3" s="106" t="s">
        <v>21</v>
      </c>
      <c r="N3" s="106"/>
      <c r="O3" s="106"/>
      <c r="P3" s="106"/>
      <c r="Q3" s="106"/>
      <c r="R3" s="104"/>
    </row>
    <row r="4" spans="1:18" x14ac:dyDescent="0.25">
      <c r="A4" s="27">
        <v>1</v>
      </c>
      <c r="B4" s="9">
        <v>2</v>
      </c>
      <c r="C4" s="2">
        <v>-5</v>
      </c>
      <c r="D4" s="2">
        <v>10</v>
      </c>
      <c r="E4" s="19">
        <v>1</v>
      </c>
      <c r="F4" s="14">
        <v>5</v>
      </c>
      <c r="G4" s="2">
        <v>-3</v>
      </c>
      <c r="H4" s="3">
        <v>8</v>
      </c>
      <c r="J4" s="53">
        <v>1</v>
      </c>
      <c r="K4" s="54" t="s">
        <v>9</v>
      </c>
      <c r="L4" s="45">
        <v>2</v>
      </c>
      <c r="M4" s="35" t="s">
        <v>32</v>
      </c>
      <c r="N4" s="36" t="s">
        <v>53</v>
      </c>
      <c r="O4" s="36"/>
      <c r="P4" s="36"/>
      <c r="Q4" s="36"/>
      <c r="R4" s="37"/>
    </row>
    <row r="5" spans="1:18" x14ac:dyDescent="0.25">
      <c r="A5" s="27">
        <v>1</v>
      </c>
      <c r="B5" s="9">
        <v>3</v>
      </c>
      <c r="C5" s="2">
        <v>-4</v>
      </c>
      <c r="D5" s="2">
        <v>12</v>
      </c>
      <c r="E5" s="19">
        <v>3</v>
      </c>
      <c r="F5" s="14">
        <v>7</v>
      </c>
      <c r="G5" s="2">
        <v>-2</v>
      </c>
      <c r="H5" s="3">
        <v>10</v>
      </c>
      <c r="J5" s="99">
        <v>2</v>
      </c>
      <c r="K5" s="101" t="s">
        <v>10</v>
      </c>
      <c r="L5" s="46">
        <v>1</v>
      </c>
      <c r="M5" s="12" t="s">
        <v>22</v>
      </c>
      <c r="N5" s="88" t="s">
        <v>54</v>
      </c>
      <c r="O5" s="88"/>
      <c r="P5" s="88"/>
      <c r="Q5" s="88"/>
      <c r="R5" s="89"/>
    </row>
    <row r="6" spans="1:18" x14ac:dyDescent="0.25">
      <c r="A6" s="27">
        <v>1</v>
      </c>
      <c r="B6" s="9">
        <v>4</v>
      </c>
      <c r="C6" s="2">
        <v>-3</v>
      </c>
      <c r="D6" s="2">
        <v>14</v>
      </c>
      <c r="E6" s="19">
        <v>5</v>
      </c>
      <c r="F6" s="14">
        <v>9</v>
      </c>
      <c r="G6" s="2">
        <v>-1</v>
      </c>
      <c r="H6" s="3">
        <v>12</v>
      </c>
      <c r="J6" s="100"/>
      <c r="K6" s="102"/>
      <c r="L6" s="47">
        <v>2</v>
      </c>
      <c r="M6" s="16" t="s">
        <v>23</v>
      </c>
      <c r="N6" s="90"/>
      <c r="O6" s="90"/>
      <c r="P6" s="90"/>
      <c r="Q6" s="90"/>
      <c r="R6" s="91"/>
    </row>
    <row r="7" spans="1:18" x14ac:dyDescent="0.25">
      <c r="A7" s="28">
        <v>1</v>
      </c>
      <c r="B7" s="15">
        <v>5</v>
      </c>
      <c r="C7" s="16">
        <v>-1</v>
      </c>
      <c r="D7" s="16">
        <v>15</v>
      </c>
      <c r="E7" s="20">
        <v>7</v>
      </c>
      <c r="F7" s="17">
        <v>10</v>
      </c>
      <c r="G7" s="16">
        <v>1</v>
      </c>
      <c r="H7" s="22">
        <v>13</v>
      </c>
      <c r="J7" s="99">
        <v>3</v>
      </c>
      <c r="K7" s="101" t="s">
        <v>11</v>
      </c>
      <c r="L7" s="48">
        <v>1</v>
      </c>
      <c r="M7" s="82" t="s">
        <v>30</v>
      </c>
      <c r="N7" s="82"/>
      <c r="O7" s="82"/>
      <c r="P7" s="82"/>
      <c r="Q7" s="82"/>
      <c r="R7" s="83"/>
    </row>
    <row r="8" spans="1:18" x14ac:dyDescent="0.25">
      <c r="A8" s="26">
        <v>2</v>
      </c>
      <c r="B8" s="11">
        <v>3</v>
      </c>
      <c r="C8" s="12">
        <v>1</v>
      </c>
      <c r="D8" s="12">
        <v>5</v>
      </c>
      <c r="E8" s="18">
        <v>1</v>
      </c>
      <c r="F8" s="13">
        <v>2</v>
      </c>
      <c r="G8" s="12">
        <v>1</v>
      </c>
      <c r="H8" s="21">
        <v>3</v>
      </c>
      <c r="J8" s="100"/>
      <c r="K8" s="102"/>
      <c r="L8" s="61">
        <v>2</v>
      </c>
      <c r="M8" s="84"/>
      <c r="N8" s="84"/>
      <c r="O8" s="84"/>
      <c r="P8" s="84"/>
      <c r="Q8" s="84"/>
      <c r="R8" s="85"/>
    </row>
    <row r="9" spans="1:18" x14ac:dyDescent="0.25">
      <c r="A9" s="27">
        <v>2</v>
      </c>
      <c r="B9" s="9">
        <v>4</v>
      </c>
      <c r="C9" s="2">
        <v>1</v>
      </c>
      <c r="D9" s="2">
        <v>7</v>
      </c>
      <c r="E9" s="19">
        <v>3</v>
      </c>
      <c r="F9" s="14">
        <v>4</v>
      </c>
      <c r="G9" s="2">
        <v>1</v>
      </c>
      <c r="H9" s="3">
        <v>5</v>
      </c>
      <c r="J9" s="55">
        <v>4</v>
      </c>
      <c r="K9" s="86" t="s">
        <v>35</v>
      </c>
      <c r="L9" s="62" t="s">
        <v>38</v>
      </c>
      <c r="M9" s="76" t="s">
        <v>37</v>
      </c>
      <c r="N9" s="76"/>
      <c r="O9" s="76"/>
      <c r="P9" s="76"/>
      <c r="Q9" s="76"/>
      <c r="R9" s="77"/>
    </row>
    <row r="10" spans="1:18" x14ac:dyDescent="0.25">
      <c r="A10" s="28">
        <v>2</v>
      </c>
      <c r="B10" s="15">
        <v>5</v>
      </c>
      <c r="C10" s="16">
        <v>2</v>
      </c>
      <c r="D10" s="16">
        <v>10</v>
      </c>
      <c r="E10" s="20">
        <v>5</v>
      </c>
      <c r="F10" s="17">
        <v>6</v>
      </c>
      <c r="G10" s="16">
        <v>2</v>
      </c>
      <c r="H10" s="22">
        <v>8</v>
      </c>
      <c r="J10" s="56">
        <v>5</v>
      </c>
      <c r="K10" s="87"/>
      <c r="L10" s="63" t="s">
        <v>38</v>
      </c>
      <c r="M10" s="78"/>
      <c r="N10" s="78"/>
      <c r="O10" s="78"/>
      <c r="P10" s="78"/>
      <c r="Q10" s="78"/>
      <c r="R10" s="79"/>
    </row>
    <row r="11" spans="1:18" x14ac:dyDescent="0.25">
      <c r="A11" s="26">
        <v>3</v>
      </c>
      <c r="B11" s="11">
        <v>4</v>
      </c>
      <c r="C11" s="12">
        <v>1</v>
      </c>
      <c r="D11" s="12">
        <v>4</v>
      </c>
      <c r="E11" s="18">
        <v>1</v>
      </c>
      <c r="F11" s="13">
        <v>2</v>
      </c>
      <c r="G11" s="12">
        <v>1</v>
      </c>
      <c r="H11" s="21">
        <v>2</v>
      </c>
      <c r="J11" s="57">
        <v>6</v>
      </c>
      <c r="K11" s="58" t="s">
        <v>12</v>
      </c>
      <c r="L11" s="48">
        <v>1</v>
      </c>
      <c r="M11" s="38" t="s">
        <v>24</v>
      </c>
      <c r="N11" s="38"/>
      <c r="O11" s="38"/>
      <c r="P11" s="38"/>
      <c r="Q11" s="38"/>
      <c r="R11" s="39"/>
    </row>
    <row r="12" spans="1:18" x14ac:dyDescent="0.25">
      <c r="A12" s="28">
        <v>3</v>
      </c>
      <c r="B12" s="15">
        <v>5</v>
      </c>
      <c r="C12" s="16">
        <v>1</v>
      </c>
      <c r="D12" s="16">
        <v>7</v>
      </c>
      <c r="E12" s="20">
        <v>3</v>
      </c>
      <c r="F12" s="17">
        <v>4</v>
      </c>
      <c r="G12" s="16">
        <v>1</v>
      </c>
      <c r="H12" s="22">
        <v>5</v>
      </c>
      <c r="J12" s="59">
        <v>7</v>
      </c>
      <c r="K12" s="60" t="s">
        <v>35</v>
      </c>
      <c r="L12" s="64" t="s">
        <v>38</v>
      </c>
      <c r="M12" s="80" t="s">
        <v>37</v>
      </c>
      <c r="N12" s="80"/>
      <c r="O12" s="80"/>
      <c r="P12" s="80"/>
      <c r="Q12" s="80"/>
      <c r="R12" s="81"/>
    </row>
    <row r="13" spans="1:18" ht="15.75" thickBot="1" x14ac:dyDescent="0.3">
      <c r="A13" s="29">
        <v>4</v>
      </c>
      <c r="B13" s="10">
        <v>5</v>
      </c>
      <c r="C13" s="4">
        <v>1</v>
      </c>
      <c r="D13" s="4">
        <v>5</v>
      </c>
      <c r="E13" s="23">
        <v>1</v>
      </c>
      <c r="F13" s="24">
        <v>2</v>
      </c>
      <c r="G13" s="4">
        <v>1</v>
      </c>
      <c r="H13" s="5">
        <v>3</v>
      </c>
      <c r="J13" s="27">
        <v>8</v>
      </c>
      <c r="K13" s="3" t="s">
        <v>13</v>
      </c>
      <c r="L13" s="48">
        <v>1</v>
      </c>
      <c r="M13" s="38" t="s">
        <v>25</v>
      </c>
      <c r="N13" s="38"/>
      <c r="O13" s="38"/>
      <c r="P13" s="38"/>
      <c r="Q13" s="38"/>
      <c r="R13" s="39"/>
    </row>
    <row r="14" spans="1:18" x14ac:dyDescent="0.25">
      <c r="J14" s="57">
        <v>9</v>
      </c>
      <c r="K14" s="58" t="s">
        <v>14</v>
      </c>
      <c r="L14" s="49">
        <v>1</v>
      </c>
      <c r="M14" s="43" t="s">
        <v>26</v>
      </c>
      <c r="N14" s="43"/>
      <c r="O14" s="43"/>
      <c r="P14" s="43"/>
      <c r="Q14" s="43"/>
      <c r="R14" s="51"/>
    </row>
    <row r="15" spans="1:18" x14ac:dyDescent="0.25">
      <c r="J15" s="93">
        <v>10</v>
      </c>
      <c r="K15" s="94" t="s">
        <v>15</v>
      </c>
      <c r="L15" s="48">
        <v>1</v>
      </c>
      <c r="M15" s="38" t="s">
        <v>33</v>
      </c>
      <c r="N15" s="38"/>
      <c r="O15" s="38"/>
      <c r="P15" s="38"/>
      <c r="Q15" s="38"/>
      <c r="R15" s="39"/>
    </row>
    <row r="16" spans="1:18" x14ac:dyDescent="0.25">
      <c r="J16" s="93"/>
      <c r="K16" s="94"/>
      <c r="L16" s="48">
        <v>2</v>
      </c>
      <c r="M16" s="97" t="s">
        <v>28</v>
      </c>
      <c r="N16" s="38" t="s">
        <v>27</v>
      </c>
      <c r="O16" s="38"/>
      <c r="P16" s="38"/>
      <c r="Q16" s="38"/>
      <c r="R16" s="39"/>
    </row>
    <row r="17" spans="10:20" x14ac:dyDescent="0.25">
      <c r="J17" s="93"/>
      <c r="K17" s="94"/>
      <c r="L17" s="48">
        <v>2</v>
      </c>
      <c r="M17" s="98"/>
      <c r="N17" s="38" t="s">
        <v>29</v>
      </c>
      <c r="O17" s="38"/>
      <c r="P17" s="38"/>
      <c r="Q17" s="38"/>
      <c r="R17" s="39"/>
    </row>
    <row r="18" spans="10:20" x14ac:dyDescent="0.25">
      <c r="J18" s="59">
        <v>11</v>
      </c>
      <c r="K18" s="60" t="s">
        <v>35</v>
      </c>
      <c r="L18" s="64" t="s">
        <v>38</v>
      </c>
      <c r="M18" s="80" t="s">
        <v>37</v>
      </c>
      <c r="N18" s="80"/>
      <c r="O18" s="80"/>
      <c r="P18" s="80"/>
      <c r="Q18" s="80"/>
      <c r="R18" s="81"/>
    </row>
    <row r="19" spans="10:20" x14ac:dyDescent="0.25">
      <c r="J19" s="93">
        <v>12</v>
      </c>
      <c r="K19" s="94" t="s">
        <v>16</v>
      </c>
      <c r="L19" s="48">
        <v>1</v>
      </c>
      <c r="M19" s="38" t="s">
        <v>31</v>
      </c>
      <c r="N19" s="38"/>
      <c r="O19" s="38"/>
      <c r="P19" s="38"/>
      <c r="Q19" s="38"/>
      <c r="R19" s="39"/>
    </row>
    <row r="20" spans="10:20" ht="15.75" thickBot="1" x14ac:dyDescent="0.3">
      <c r="J20" s="96"/>
      <c r="K20" s="95"/>
      <c r="L20" s="50">
        <v>3</v>
      </c>
      <c r="M20" s="41" t="s">
        <v>34</v>
      </c>
      <c r="N20" s="41"/>
      <c r="O20" s="41"/>
      <c r="P20" s="41"/>
      <c r="Q20" s="41"/>
      <c r="R20" s="42"/>
    </row>
    <row r="22" spans="10:20" x14ac:dyDescent="0.25">
      <c r="J22" s="92" t="s">
        <v>36</v>
      </c>
      <c r="K22" s="92"/>
      <c r="L22" s="92"/>
      <c r="M22" s="92"/>
      <c r="N22" s="92"/>
      <c r="O22" s="92"/>
      <c r="P22" s="92"/>
      <c r="Q22" s="34"/>
      <c r="R22" s="34"/>
      <c r="S22" s="34"/>
      <c r="T22" s="34"/>
    </row>
  </sheetData>
  <mergeCells count="21">
    <mergeCell ref="A3:B3"/>
    <mergeCell ref="A2:H2"/>
    <mergeCell ref="M3:R3"/>
    <mergeCell ref="J2:R2"/>
    <mergeCell ref="A1:R1"/>
    <mergeCell ref="N5:R6"/>
    <mergeCell ref="J22:P22"/>
    <mergeCell ref="J15:J17"/>
    <mergeCell ref="K15:K17"/>
    <mergeCell ref="K19:K20"/>
    <mergeCell ref="J19:J20"/>
    <mergeCell ref="M16:M17"/>
    <mergeCell ref="J5:J6"/>
    <mergeCell ref="J7:J8"/>
    <mergeCell ref="K5:K6"/>
    <mergeCell ref="K7:K8"/>
    <mergeCell ref="M9:R10"/>
    <mergeCell ref="M18:R18"/>
    <mergeCell ref="M12:R12"/>
    <mergeCell ref="M7:R8"/>
    <mergeCell ref="K9:K10"/>
  </mergeCells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2" sqref="A2:AC2"/>
    </sheetView>
  </sheetViews>
  <sheetFormatPr defaultRowHeight="15" x14ac:dyDescent="0.25"/>
  <cols>
    <col min="1" max="11" width="2" bestFit="1" customWidth="1"/>
    <col min="12" max="14" width="3" bestFit="1" customWidth="1"/>
    <col min="16" max="26" width="2" bestFit="1" customWidth="1"/>
    <col min="27" max="29" width="3" bestFit="1" customWidth="1"/>
  </cols>
  <sheetData>
    <row r="1" spans="1:29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spans="1:29" x14ac:dyDescent="0.25">
      <c r="A2" s="92" t="s">
        <v>39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</row>
    <row r="3" spans="1:29" ht="15.75" thickBot="1" x14ac:dyDescent="0.3">
      <c r="A3" s="92" t="s">
        <v>40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P3" s="92" t="s">
        <v>41</v>
      </c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spans="1:29" ht="15.75" thickBot="1" x14ac:dyDescent="0.3">
      <c r="A4" s="103" t="s">
        <v>20</v>
      </c>
      <c r="B4" s="10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8">
        <v>12</v>
      </c>
      <c r="P4" s="103" t="s">
        <v>20</v>
      </c>
      <c r="Q4" s="104"/>
      <c r="R4" s="7">
        <v>1</v>
      </c>
      <c r="S4" s="7">
        <v>2</v>
      </c>
      <c r="T4" s="7">
        <v>3</v>
      </c>
      <c r="U4" s="7">
        <v>4</v>
      </c>
      <c r="V4" s="7">
        <v>5</v>
      </c>
      <c r="W4" s="7">
        <v>6</v>
      </c>
      <c r="X4" s="7">
        <v>7</v>
      </c>
      <c r="Y4" s="7">
        <v>8</v>
      </c>
      <c r="Z4" s="7">
        <v>9</v>
      </c>
      <c r="AA4" s="7">
        <v>10</v>
      </c>
      <c r="AB4" s="7">
        <v>11</v>
      </c>
      <c r="AC4" s="69">
        <v>12</v>
      </c>
    </row>
    <row r="5" spans="1:29" x14ac:dyDescent="0.25">
      <c r="A5" s="53">
        <v>1</v>
      </c>
      <c r="B5" s="65">
        <v>2</v>
      </c>
      <c r="C5" s="66">
        <v>1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5">
        <v>2</v>
      </c>
      <c r="K5" s="35">
        <v>2</v>
      </c>
      <c r="L5" s="35">
        <v>2</v>
      </c>
      <c r="M5" s="35">
        <v>2</v>
      </c>
      <c r="N5" s="54">
        <v>3</v>
      </c>
      <c r="P5" s="53">
        <v>1</v>
      </c>
      <c r="Q5" s="65">
        <v>2</v>
      </c>
      <c r="R5" s="66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35">
        <v>2</v>
      </c>
      <c r="AA5" s="35">
        <v>2</v>
      </c>
      <c r="AB5" s="35">
        <v>3</v>
      </c>
      <c r="AC5" s="70" t="s">
        <v>42</v>
      </c>
    </row>
    <row r="6" spans="1:29" x14ac:dyDescent="0.25">
      <c r="A6" s="27">
        <v>1</v>
      </c>
      <c r="B6" s="9">
        <v>3</v>
      </c>
      <c r="C6" s="67">
        <v>1</v>
      </c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2</v>
      </c>
      <c r="M6" s="40">
        <v>2</v>
      </c>
      <c r="N6" s="3">
        <v>3</v>
      </c>
      <c r="P6" s="27">
        <v>1</v>
      </c>
      <c r="Q6" s="9">
        <v>3</v>
      </c>
      <c r="R6" s="67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0">
        <v>1</v>
      </c>
      <c r="AB6" s="40">
        <v>2</v>
      </c>
      <c r="AC6" s="71" t="s">
        <v>42</v>
      </c>
    </row>
    <row r="7" spans="1:29" x14ac:dyDescent="0.25">
      <c r="A7" s="27">
        <v>1</v>
      </c>
      <c r="B7" s="9">
        <v>4</v>
      </c>
      <c r="C7" s="67">
        <v>2</v>
      </c>
      <c r="D7" s="40">
        <v>2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3">
        <v>2</v>
      </c>
      <c r="P7" s="27">
        <v>1</v>
      </c>
      <c r="Q7" s="9">
        <v>4</v>
      </c>
      <c r="R7" s="67">
        <v>2</v>
      </c>
      <c r="S7" s="40">
        <v>2</v>
      </c>
      <c r="T7" s="40">
        <v>2</v>
      </c>
      <c r="U7" s="40">
        <v>1</v>
      </c>
      <c r="V7" s="40">
        <v>1</v>
      </c>
      <c r="W7" s="40">
        <v>1</v>
      </c>
      <c r="X7" s="40">
        <v>1</v>
      </c>
      <c r="Y7" s="40">
        <v>1</v>
      </c>
      <c r="Z7" s="40">
        <v>1</v>
      </c>
      <c r="AA7" s="40">
        <v>1</v>
      </c>
      <c r="AB7" s="40">
        <v>1</v>
      </c>
      <c r="AC7" s="71" t="s">
        <v>42</v>
      </c>
    </row>
    <row r="8" spans="1:29" x14ac:dyDescent="0.25">
      <c r="A8" s="27">
        <v>1</v>
      </c>
      <c r="B8" s="9">
        <v>5</v>
      </c>
      <c r="C8" s="67">
        <v>3</v>
      </c>
      <c r="D8" s="40">
        <v>3</v>
      </c>
      <c r="E8" s="40">
        <v>2</v>
      </c>
      <c r="F8" s="40">
        <v>2</v>
      </c>
      <c r="G8" s="40">
        <v>1</v>
      </c>
      <c r="H8" s="40">
        <v>1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3">
        <v>1</v>
      </c>
      <c r="P8" s="27">
        <v>1</v>
      </c>
      <c r="Q8" s="9">
        <v>5</v>
      </c>
      <c r="R8" s="67">
        <v>3</v>
      </c>
      <c r="S8" s="40">
        <v>3</v>
      </c>
      <c r="T8" s="40">
        <v>3</v>
      </c>
      <c r="U8" s="40">
        <v>2</v>
      </c>
      <c r="V8" s="40">
        <v>2</v>
      </c>
      <c r="W8" s="40">
        <v>2</v>
      </c>
      <c r="X8" s="40">
        <v>1</v>
      </c>
      <c r="Y8" s="40">
        <v>1</v>
      </c>
      <c r="Z8" s="40">
        <v>1</v>
      </c>
      <c r="AA8" s="40">
        <v>1</v>
      </c>
      <c r="AB8" s="40">
        <v>1</v>
      </c>
      <c r="AC8" s="71" t="s">
        <v>42</v>
      </c>
    </row>
    <row r="9" spans="1:29" x14ac:dyDescent="0.25">
      <c r="A9" s="26">
        <v>2</v>
      </c>
      <c r="B9" s="11">
        <v>1</v>
      </c>
      <c r="C9" s="125">
        <v>2</v>
      </c>
      <c r="D9" s="12">
        <v>2</v>
      </c>
      <c r="E9" s="12">
        <v>3</v>
      </c>
      <c r="F9" s="12">
        <v>3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21">
        <v>4</v>
      </c>
      <c r="P9" s="26">
        <v>2</v>
      </c>
      <c r="Q9" s="11">
        <v>1</v>
      </c>
      <c r="R9" s="125">
        <v>4</v>
      </c>
      <c r="S9" s="12">
        <v>4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4</v>
      </c>
      <c r="AB9" s="12">
        <v>4</v>
      </c>
      <c r="AC9" s="127" t="s">
        <v>42</v>
      </c>
    </row>
    <row r="10" spans="1:29" x14ac:dyDescent="0.25">
      <c r="A10" s="27">
        <v>2</v>
      </c>
      <c r="B10" s="9">
        <v>3</v>
      </c>
      <c r="C10" s="67">
        <v>1</v>
      </c>
      <c r="D10" s="40">
        <v>1</v>
      </c>
      <c r="E10" s="40">
        <v>1</v>
      </c>
      <c r="F10" s="40">
        <v>1</v>
      </c>
      <c r="G10" s="40">
        <v>2</v>
      </c>
      <c r="H10" s="40">
        <v>2</v>
      </c>
      <c r="I10" s="40">
        <v>3</v>
      </c>
      <c r="J10" s="40">
        <v>3</v>
      </c>
      <c r="K10" s="40">
        <v>3</v>
      </c>
      <c r="L10" s="40">
        <v>3</v>
      </c>
      <c r="M10" s="40">
        <v>3</v>
      </c>
      <c r="N10" s="3">
        <v>3</v>
      </c>
      <c r="P10" s="27">
        <v>2</v>
      </c>
      <c r="Q10" s="9">
        <v>3</v>
      </c>
      <c r="R10" s="67">
        <v>1</v>
      </c>
      <c r="S10" s="40">
        <v>1</v>
      </c>
      <c r="T10" s="40">
        <v>1</v>
      </c>
      <c r="U10" s="40">
        <v>2</v>
      </c>
      <c r="V10" s="40">
        <v>2</v>
      </c>
      <c r="W10" s="40">
        <v>3</v>
      </c>
      <c r="X10" s="40">
        <v>3</v>
      </c>
      <c r="Y10" s="40">
        <v>3</v>
      </c>
      <c r="Z10" s="40">
        <v>3</v>
      </c>
      <c r="AA10" s="40">
        <v>3</v>
      </c>
      <c r="AB10" s="40">
        <v>3</v>
      </c>
      <c r="AC10" s="71" t="s">
        <v>42</v>
      </c>
    </row>
    <row r="11" spans="1:29" x14ac:dyDescent="0.25">
      <c r="A11" s="27">
        <v>2</v>
      </c>
      <c r="B11" s="9">
        <v>4</v>
      </c>
      <c r="C11" s="67">
        <v>2</v>
      </c>
      <c r="D11" s="40">
        <v>2</v>
      </c>
      <c r="E11" s="40">
        <v>1</v>
      </c>
      <c r="F11" s="40">
        <v>1</v>
      </c>
      <c r="G11" s="40">
        <v>1</v>
      </c>
      <c r="H11" s="40">
        <v>1</v>
      </c>
      <c r="I11" s="40">
        <v>2</v>
      </c>
      <c r="J11" s="40">
        <v>3</v>
      </c>
      <c r="K11" s="40">
        <v>3</v>
      </c>
      <c r="L11" s="40">
        <v>3</v>
      </c>
      <c r="M11" s="40">
        <v>3</v>
      </c>
      <c r="N11" s="3">
        <v>3</v>
      </c>
      <c r="P11" s="27">
        <v>2</v>
      </c>
      <c r="Q11" s="9">
        <v>4</v>
      </c>
      <c r="R11" s="67">
        <v>2</v>
      </c>
      <c r="S11" s="40">
        <v>1</v>
      </c>
      <c r="T11" s="40">
        <v>1</v>
      </c>
      <c r="U11" s="40">
        <v>1</v>
      </c>
      <c r="V11" s="40">
        <v>1</v>
      </c>
      <c r="W11" s="40">
        <v>2</v>
      </c>
      <c r="X11" s="40">
        <v>2</v>
      </c>
      <c r="Y11" s="40">
        <v>2</v>
      </c>
      <c r="Z11" s="40">
        <v>3</v>
      </c>
      <c r="AA11" s="40">
        <v>3</v>
      </c>
      <c r="AB11" s="40">
        <v>3</v>
      </c>
      <c r="AC11" s="71" t="s">
        <v>42</v>
      </c>
    </row>
    <row r="12" spans="1:29" x14ac:dyDescent="0.25">
      <c r="A12" s="28">
        <v>2</v>
      </c>
      <c r="B12" s="15">
        <v>5</v>
      </c>
      <c r="C12" s="126">
        <v>3</v>
      </c>
      <c r="D12" s="16">
        <v>3</v>
      </c>
      <c r="E12" s="16">
        <v>2</v>
      </c>
      <c r="F12" s="16">
        <v>2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2</v>
      </c>
      <c r="M12" s="16">
        <v>2</v>
      </c>
      <c r="N12" s="22">
        <v>2</v>
      </c>
      <c r="P12" s="28">
        <v>2</v>
      </c>
      <c r="Q12" s="15">
        <v>5</v>
      </c>
      <c r="R12" s="126">
        <v>3</v>
      </c>
      <c r="S12" s="16">
        <v>2</v>
      </c>
      <c r="T12" s="16">
        <v>2</v>
      </c>
      <c r="U12" s="16">
        <v>2</v>
      </c>
      <c r="V12" s="16">
        <v>2</v>
      </c>
      <c r="W12" s="16">
        <v>1</v>
      </c>
      <c r="X12" s="16">
        <v>1</v>
      </c>
      <c r="Y12" s="16">
        <v>1</v>
      </c>
      <c r="Z12" s="16">
        <v>2</v>
      </c>
      <c r="AA12" s="16">
        <v>2</v>
      </c>
      <c r="AB12" s="16">
        <v>3</v>
      </c>
      <c r="AC12" s="128" t="s">
        <v>42</v>
      </c>
    </row>
    <row r="13" spans="1:29" x14ac:dyDescent="0.25">
      <c r="A13" s="26">
        <v>3</v>
      </c>
      <c r="B13" s="11">
        <v>1</v>
      </c>
      <c r="C13" s="125">
        <v>2</v>
      </c>
      <c r="D13" s="12">
        <v>2</v>
      </c>
      <c r="E13" s="12">
        <v>3</v>
      </c>
      <c r="F13" s="12">
        <v>3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21">
        <v>4</v>
      </c>
      <c r="P13" s="26">
        <v>3</v>
      </c>
      <c r="Q13" s="11">
        <v>1</v>
      </c>
      <c r="R13" s="125">
        <v>4</v>
      </c>
      <c r="S13" s="12">
        <v>4</v>
      </c>
      <c r="T13" s="12">
        <v>4</v>
      </c>
      <c r="U13" s="12">
        <v>4</v>
      </c>
      <c r="V13" s="12">
        <v>4</v>
      </c>
      <c r="W13" s="12">
        <v>4</v>
      </c>
      <c r="X13" s="12">
        <v>4</v>
      </c>
      <c r="Y13" s="12">
        <v>4</v>
      </c>
      <c r="Z13" s="12">
        <v>4</v>
      </c>
      <c r="AA13" s="12">
        <v>4</v>
      </c>
      <c r="AB13" s="12">
        <v>4</v>
      </c>
      <c r="AC13" s="127" t="s">
        <v>42</v>
      </c>
    </row>
    <row r="14" spans="1:29" x14ac:dyDescent="0.25">
      <c r="A14" s="27">
        <v>3</v>
      </c>
      <c r="B14" s="9">
        <v>4</v>
      </c>
      <c r="C14" s="67">
        <v>1</v>
      </c>
      <c r="D14" s="40">
        <v>1</v>
      </c>
      <c r="E14" s="40">
        <v>2</v>
      </c>
      <c r="F14" s="40">
        <v>2</v>
      </c>
      <c r="G14" s="40">
        <v>3</v>
      </c>
      <c r="H14" s="40">
        <v>3</v>
      </c>
      <c r="I14" s="40">
        <v>3</v>
      </c>
      <c r="J14" s="40">
        <v>3</v>
      </c>
      <c r="K14" s="40">
        <v>3</v>
      </c>
      <c r="L14" s="40">
        <v>3</v>
      </c>
      <c r="M14" s="40">
        <v>3</v>
      </c>
      <c r="N14" s="3">
        <v>3</v>
      </c>
      <c r="P14" s="27">
        <v>3</v>
      </c>
      <c r="Q14" s="9">
        <v>4</v>
      </c>
      <c r="R14" s="67">
        <v>1</v>
      </c>
      <c r="S14" s="40">
        <v>1</v>
      </c>
      <c r="T14" s="40">
        <v>1</v>
      </c>
      <c r="U14" s="40">
        <v>3</v>
      </c>
      <c r="V14" s="40">
        <v>3</v>
      </c>
      <c r="W14" s="40">
        <v>3</v>
      </c>
      <c r="X14" s="40">
        <v>3</v>
      </c>
      <c r="Y14" s="40">
        <v>3</v>
      </c>
      <c r="Z14" s="40">
        <v>3</v>
      </c>
      <c r="AA14" s="40">
        <v>3</v>
      </c>
      <c r="AB14" s="40">
        <v>3</v>
      </c>
      <c r="AC14" s="71" t="s">
        <v>42</v>
      </c>
    </row>
    <row r="15" spans="1:29" x14ac:dyDescent="0.25">
      <c r="A15" s="28">
        <v>3</v>
      </c>
      <c r="B15" s="15">
        <v>5</v>
      </c>
      <c r="C15" s="126">
        <v>3</v>
      </c>
      <c r="D15" s="16">
        <v>3</v>
      </c>
      <c r="E15" s="16">
        <v>1</v>
      </c>
      <c r="F15" s="16">
        <v>1</v>
      </c>
      <c r="G15" s="16">
        <v>1</v>
      </c>
      <c r="H15" s="16">
        <v>1</v>
      </c>
      <c r="I15" s="16">
        <v>3</v>
      </c>
      <c r="J15" s="16">
        <v>3</v>
      </c>
      <c r="K15" s="16">
        <v>3</v>
      </c>
      <c r="L15" s="16">
        <v>3</v>
      </c>
      <c r="M15" s="16">
        <v>3</v>
      </c>
      <c r="N15" s="22">
        <v>3</v>
      </c>
      <c r="P15" s="28">
        <v>3</v>
      </c>
      <c r="Q15" s="15">
        <v>5</v>
      </c>
      <c r="R15" s="126">
        <v>3</v>
      </c>
      <c r="S15" s="16">
        <v>2</v>
      </c>
      <c r="T15" s="16">
        <v>2</v>
      </c>
      <c r="U15" s="16">
        <v>2</v>
      </c>
      <c r="V15" s="16">
        <v>2</v>
      </c>
      <c r="W15" s="16">
        <v>2</v>
      </c>
      <c r="X15" s="16">
        <v>3</v>
      </c>
      <c r="Y15" s="16">
        <v>3</v>
      </c>
      <c r="Z15" s="16">
        <v>3</v>
      </c>
      <c r="AA15" s="16">
        <v>3</v>
      </c>
      <c r="AB15" s="16">
        <v>3</v>
      </c>
      <c r="AC15" s="128" t="s">
        <v>42</v>
      </c>
    </row>
    <row r="16" spans="1:29" x14ac:dyDescent="0.25">
      <c r="A16" s="27">
        <v>4</v>
      </c>
      <c r="B16" s="9">
        <v>1</v>
      </c>
      <c r="C16" s="67">
        <v>2</v>
      </c>
      <c r="D16" s="40">
        <v>2</v>
      </c>
      <c r="E16" s="40">
        <v>4</v>
      </c>
      <c r="F16" s="40">
        <v>4</v>
      </c>
      <c r="G16" s="40">
        <v>4</v>
      </c>
      <c r="H16" s="40">
        <v>4</v>
      </c>
      <c r="I16" s="40">
        <v>4</v>
      </c>
      <c r="J16" s="40">
        <v>4</v>
      </c>
      <c r="K16" s="40">
        <v>4</v>
      </c>
      <c r="L16" s="40">
        <v>4</v>
      </c>
      <c r="M16" s="40">
        <v>4</v>
      </c>
      <c r="N16" s="3">
        <v>4</v>
      </c>
      <c r="P16" s="27">
        <v>4</v>
      </c>
      <c r="Q16" s="9">
        <v>1</v>
      </c>
      <c r="R16" s="67">
        <v>4</v>
      </c>
      <c r="S16" s="40">
        <v>4</v>
      </c>
      <c r="T16" s="40">
        <v>4</v>
      </c>
      <c r="U16" s="40">
        <v>4</v>
      </c>
      <c r="V16" s="40">
        <v>4</v>
      </c>
      <c r="W16" s="40">
        <v>4</v>
      </c>
      <c r="X16" s="40">
        <v>4</v>
      </c>
      <c r="Y16" s="40">
        <v>4</v>
      </c>
      <c r="Z16" s="40">
        <v>4</v>
      </c>
      <c r="AA16" s="40">
        <v>4</v>
      </c>
      <c r="AB16" s="40">
        <v>4</v>
      </c>
      <c r="AC16" s="71" t="s">
        <v>42</v>
      </c>
    </row>
    <row r="17" spans="1:29" x14ac:dyDescent="0.25">
      <c r="A17" s="27">
        <v>4</v>
      </c>
      <c r="B17" s="9">
        <v>5</v>
      </c>
      <c r="C17" s="67">
        <v>1</v>
      </c>
      <c r="D17" s="40">
        <v>1</v>
      </c>
      <c r="E17" s="40">
        <v>1</v>
      </c>
      <c r="F17" s="40">
        <v>1</v>
      </c>
      <c r="G17" s="40">
        <v>3</v>
      </c>
      <c r="H17" s="40">
        <v>3</v>
      </c>
      <c r="I17" s="40">
        <v>3</v>
      </c>
      <c r="J17" s="40">
        <v>3</v>
      </c>
      <c r="K17" s="40">
        <v>3</v>
      </c>
      <c r="L17" s="40">
        <v>3</v>
      </c>
      <c r="M17" s="40">
        <v>3</v>
      </c>
      <c r="N17" s="3">
        <v>3</v>
      </c>
      <c r="P17" s="27">
        <v>4</v>
      </c>
      <c r="Q17" s="9">
        <v>5</v>
      </c>
      <c r="R17" s="67">
        <v>2</v>
      </c>
      <c r="S17" s="40">
        <v>2</v>
      </c>
      <c r="T17" s="40">
        <v>2</v>
      </c>
      <c r="U17" s="40">
        <v>2</v>
      </c>
      <c r="V17" s="40">
        <v>3</v>
      </c>
      <c r="W17" s="40">
        <v>3</v>
      </c>
      <c r="X17" s="40">
        <v>3</v>
      </c>
      <c r="Y17" s="40">
        <v>3</v>
      </c>
      <c r="Z17" s="40">
        <v>3</v>
      </c>
      <c r="AA17" s="40">
        <v>3</v>
      </c>
      <c r="AB17" s="40">
        <v>3</v>
      </c>
      <c r="AC17" s="71" t="s">
        <v>42</v>
      </c>
    </row>
    <row r="18" spans="1:29" ht="15.75" thickBot="1" x14ac:dyDescent="0.3">
      <c r="A18" s="29">
        <v>5</v>
      </c>
      <c r="B18" s="10">
        <v>1</v>
      </c>
      <c r="C18" s="68">
        <v>4</v>
      </c>
      <c r="D18" s="25">
        <v>4</v>
      </c>
      <c r="E18" s="25">
        <v>4</v>
      </c>
      <c r="F18" s="25">
        <v>4</v>
      </c>
      <c r="G18" s="25">
        <v>4</v>
      </c>
      <c r="H18" s="25">
        <v>4</v>
      </c>
      <c r="I18" s="25">
        <v>4</v>
      </c>
      <c r="J18" s="25">
        <v>4</v>
      </c>
      <c r="K18" s="25">
        <v>4</v>
      </c>
      <c r="L18" s="25">
        <v>4</v>
      </c>
      <c r="M18" s="25">
        <v>4</v>
      </c>
      <c r="N18" s="5">
        <v>4</v>
      </c>
      <c r="P18" s="29">
        <v>5</v>
      </c>
      <c r="Q18" s="10">
        <v>1</v>
      </c>
      <c r="R18" s="68">
        <v>4</v>
      </c>
      <c r="S18" s="25">
        <v>4</v>
      </c>
      <c r="T18" s="25">
        <v>4</v>
      </c>
      <c r="U18" s="25">
        <v>4</v>
      </c>
      <c r="V18" s="25">
        <v>4</v>
      </c>
      <c r="W18" s="25">
        <v>4</v>
      </c>
      <c r="X18" s="25">
        <v>4</v>
      </c>
      <c r="Y18" s="25">
        <v>4</v>
      </c>
      <c r="Z18" s="25">
        <v>4</v>
      </c>
      <c r="AA18" s="25">
        <v>4</v>
      </c>
      <c r="AB18" s="25">
        <v>4</v>
      </c>
      <c r="AC18" s="72" t="s">
        <v>42</v>
      </c>
    </row>
  </sheetData>
  <mergeCells count="6">
    <mergeCell ref="A3:N3"/>
    <mergeCell ref="A4:B4"/>
    <mergeCell ref="P3:AC3"/>
    <mergeCell ref="P4:Q4"/>
    <mergeCell ref="A1:AC1"/>
    <mergeCell ref="A2:AC2"/>
  </mergeCells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2" sqref="A2:AC2"/>
    </sheetView>
  </sheetViews>
  <sheetFormatPr defaultRowHeight="15" x14ac:dyDescent="0.25"/>
  <cols>
    <col min="1" max="11" width="2" bestFit="1" customWidth="1"/>
    <col min="12" max="14" width="3" bestFit="1" customWidth="1"/>
    <col min="16" max="26" width="2" bestFit="1" customWidth="1"/>
    <col min="27" max="29" width="3" bestFit="1" customWidth="1"/>
  </cols>
  <sheetData>
    <row r="1" spans="1:29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spans="1:29" x14ac:dyDescent="0.25">
      <c r="A2" s="92" t="s">
        <v>39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</row>
    <row r="3" spans="1:29" ht="15.75" thickBot="1" x14ac:dyDescent="0.3">
      <c r="A3" s="92" t="s">
        <v>43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P3" s="92" t="s">
        <v>44</v>
      </c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spans="1:29" ht="15.75" thickBot="1" x14ac:dyDescent="0.3">
      <c r="A4" s="103" t="s">
        <v>20</v>
      </c>
      <c r="B4" s="10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69">
        <v>12</v>
      </c>
      <c r="P4" s="103" t="s">
        <v>20</v>
      </c>
      <c r="Q4" s="104"/>
      <c r="R4" s="69">
        <v>1</v>
      </c>
      <c r="S4" s="7">
        <v>2</v>
      </c>
      <c r="T4" s="7">
        <v>3</v>
      </c>
      <c r="U4" s="7">
        <v>4</v>
      </c>
      <c r="V4" s="7">
        <v>5</v>
      </c>
      <c r="W4" s="69">
        <v>6</v>
      </c>
      <c r="X4" s="7">
        <v>7</v>
      </c>
      <c r="Y4" s="7">
        <v>8</v>
      </c>
      <c r="Z4" s="7">
        <v>9</v>
      </c>
      <c r="AA4" s="7">
        <v>10</v>
      </c>
      <c r="AB4" s="69">
        <v>11</v>
      </c>
      <c r="AC4" s="73">
        <v>12</v>
      </c>
    </row>
    <row r="5" spans="1:29" x14ac:dyDescent="0.25">
      <c r="A5" s="53">
        <v>1</v>
      </c>
      <c r="B5" s="65">
        <v>2</v>
      </c>
      <c r="C5" s="66">
        <v>3</v>
      </c>
      <c r="D5" s="35">
        <v>2</v>
      </c>
      <c r="E5" s="35">
        <v>2</v>
      </c>
      <c r="F5" s="35">
        <v>1</v>
      </c>
      <c r="G5" s="35">
        <v>1</v>
      </c>
      <c r="H5" s="35">
        <v>2</v>
      </c>
      <c r="I5" s="35">
        <v>2</v>
      </c>
      <c r="J5" s="35">
        <v>2</v>
      </c>
      <c r="K5" s="35">
        <v>3</v>
      </c>
      <c r="L5" s="35">
        <v>3</v>
      </c>
      <c r="M5" s="35">
        <v>3</v>
      </c>
      <c r="N5" s="70" t="s">
        <v>42</v>
      </c>
      <c r="P5" s="27">
        <v>1</v>
      </c>
      <c r="Q5" s="9">
        <v>2</v>
      </c>
      <c r="R5" s="71" t="s">
        <v>42</v>
      </c>
      <c r="S5" s="40">
        <v>2</v>
      </c>
      <c r="T5" s="40">
        <v>2</v>
      </c>
      <c r="U5" s="40">
        <v>2</v>
      </c>
      <c r="V5" s="40">
        <v>2</v>
      </c>
      <c r="W5" s="71" t="s">
        <v>42</v>
      </c>
      <c r="X5" s="40">
        <v>3</v>
      </c>
      <c r="Y5" s="40">
        <v>3</v>
      </c>
      <c r="Z5" s="40">
        <v>3</v>
      </c>
      <c r="AA5" s="40">
        <v>3</v>
      </c>
      <c r="AB5" s="71" t="s">
        <v>42</v>
      </c>
      <c r="AC5" s="74">
        <v>3</v>
      </c>
    </row>
    <row r="6" spans="1:29" x14ac:dyDescent="0.25">
      <c r="A6" s="27">
        <v>1</v>
      </c>
      <c r="B6" s="9">
        <v>3</v>
      </c>
      <c r="C6" s="67">
        <v>3</v>
      </c>
      <c r="D6" s="40">
        <v>2</v>
      </c>
      <c r="E6" s="40">
        <v>2</v>
      </c>
      <c r="F6" s="40">
        <v>1</v>
      </c>
      <c r="G6" s="40">
        <v>1</v>
      </c>
      <c r="H6" s="40">
        <v>1</v>
      </c>
      <c r="I6" s="40">
        <v>2</v>
      </c>
      <c r="J6" s="40">
        <v>2</v>
      </c>
      <c r="K6" s="40">
        <v>2</v>
      </c>
      <c r="L6" s="40">
        <v>2</v>
      </c>
      <c r="M6" s="40">
        <v>3</v>
      </c>
      <c r="N6" s="71" t="s">
        <v>42</v>
      </c>
      <c r="P6" s="27">
        <v>1</v>
      </c>
      <c r="Q6" s="9">
        <v>3</v>
      </c>
      <c r="R6" s="71" t="s">
        <v>42</v>
      </c>
      <c r="S6" s="40">
        <v>2</v>
      </c>
      <c r="T6" s="40">
        <v>2</v>
      </c>
      <c r="U6" s="40">
        <v>2</v>
      </c>
      <c r="V6" s="40">
        <v>2</v>
      </c>
      <c r="W6" s="71" t="s">
        <v>42</v>
      </c>
      <c r="X6" s="40">
        <v>2</v>
      </c>
      <c r="Y6" s="40">
        <v>2</v>
      </c>
      <c r="Z6" s="40">
        <v>2</v>
      </c>
      <c r="AA6" s="40">
        <v>2</v>
      </c>
      <c r="AB6" s="71" t="s">
        <v>42</v>
      </c>
      <c r="AC6" s="74">
        <v>2</v>
      </c>
    </row>
    <row r="7" spans="1:29" x14ac:dyDescent="0.25">
      <c r="A7" s="27">
        <v>1</v>
      </c>
      <c r="B7" s="9">
        <v>4</v>
      </c>
      <c r="C7" s="67">
        <v>3</v>
      </c>
      <c r="D7" s="40">
        <v>3</v>
      </c>
      <c r="E7" s="40">
        <v>3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40">
        <v>2</v>
      </c>
      <c r="L7" s="40">
        <v>2</v>
      </c>
      <c r="M7" s="40">
        <v>2</v>
      </c>
      <c r="N7" s="71" t="s">
        <v>42</v>
      </c>
      <c r="P7" s="27">
        <v>1</v>
      </c>
      <c r="Q7" s="9">
        <v>4</v>
      </c>
      <c r="R7" s="71" t="s">
        <v>42</v>
      </c>
      <c r="S7" s="40">
        <v>3</v>
      </c>
      <c r="T7" s="40">
        <v>2</v>
      </c>
      <c r="U7" s="40">
        <v>2</v>
      </c>
      <c r="V7" s="40">
        <v>2</v>
      </c>
      <c r="W7" s="71" t="s">
        <v>42</v>
      </c>
      <c r="X7" s="40">
        <v>2</v>
      </c>
      <c r="Y7" s="40">
        <v>1</v>
      </c>
      <c r="Z7" s="40">
        <v>1</v>
      </c>
      <c r="AA7" s="40">
        <v>1</v>
      </c>
      <c r="AB7" s="71" t="s">
        <v>42</v>
      </c>
      <c r="AC7" s="74">
        <v>2</v>
      </c>
    </row>
    <row r="8" spans="1:29" x14ac:dyDescent="0.25">
      <c r="A8" s="27">
        <v>1</v>
      </c>
      <c r="B8" s="9">
        <v>5</v>
      </c>
      <c r="C8" s="67">
        <v>3</v>
      </c>
      <c r="D8" s="40">
        <v>3</v>
      </c>
      <c r="E8" s="40">
        <v>3</v>
      </c>
      <c r="F8" s="40">
        <v>2</v>
      </c>
      <c r="G8" s="40">
        <v>2</v>
      </c>
      <c r="H8" s="40">
        <v>2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71" t="s">
        <v>42</v>
      </c>
      <c r="P8" s="27">
        <v>1</v>
      </c>
      <c r="Q8" s="9">
        <v>5</v>
      </c>
      <c r="R8" s="71" t="s">
        <v>42</v>
      </c>
      <c r="S8" s="40">
        <v>3</v>
      </c>
      <c r="T8" s="40">
        <v>3</v>
      </c>
      <c r="U8" s="40">
        <v>3</v>
      </c>
      <c r="V8" s="40">
        <v>3</v>
      </c>
      <c r="W8" s="71" t="s">
        <v>42</v>
      </c>
      <c r="X8" s="40">
        <v>2</v>
      </c>
      <c r="Y8" s="40">
        <v>1</v>
      </c>
      <c r="Z8" s="40">
        <v>1</v>
      </c>
      <c r="AA8" s="40">
        <v>1</v>
      </c>
      <c r="AB8" s="71" t="s">
        <v>42</v>
      </c>
      <c r="AC8" s="74">
        <v>1</v>
      </c>
    </row>
    <row r="9" spans="1:29" x14ac:dyDescent="0.25">
      <c r="A9" s="26">
        <v>2</v>
      </c>
      <c r="B9" s="11">
        <v>1</v>
      </c>
      <c r="C9" s="125">
        <v>2</v>
      </c>
      <c r="D9" s="12">
        <v>3</v>
      </c>
      <c r="E9" s="12">
        <v>3</v>
      </c>
      <c r="F9" s="12">
        <v>4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7" t="s">
        <v>42</v>
      </c>
      <c r="P9" s="26">
        <v>2</v>
      </c>
      <c r="Q9" s="11">
        <v>1</v>
      </c>
      <c r="R9" s="127" t="s">
        <v>42</v>
      </c>
      <c r="S9" s="12">
        <v>2</v>
      </c>
      <c r="T9" s="12">
        <v>3</v>
      </c>
      <c r="U9" s="12">
        <v>3</v>
      </c>
      <c r="V9" s="12">
        <v>4</v>
      </c>
      <c r="W9" s="127" t="s">
        <v>42</v>
      </c>
      <c r="X9" s="12">
        <v>4</v>
      </c>
      <c r="Y9" s="12">
        <v>4</v>
      </c>
      <c r="Z9" s="12">
        <v>4</v>
      </c>
      <c r="AA9" s="12">
        <v>4</v>
      </c>
      <c r="AB9" s="127" t="s">
        <v>42</v>
      </c>
      <c r="AC9" s="129">
        <v>4</v>
      </c>
    </row>
    <row r="10" spans="1:29" x14ac:dyDescent="0.25">
      <c r="A10" s="27">
        <v>2</v>
      </c>
      <c r="B10" s="9">
        <v>3</v>
      </c>
      <c r="C10" s="67">
        <v>1</v>
      </c>
      <c r="D10" s="40">
        <v>1</v>
      </c>
      <c r="E10" s="40">
        <v>1</v>
      </c>
      <c r="F10" s="40">
        <v>2</v>
      </c>
      <c r="G10" s="40">
        <v>2</v>
      </c>
      <c r="H10" s="40">
        <v>3</v>
      </c>
      <c r="I10" s="40">
        <v>3</v>
      </c>
      <c r="J10" s="40">
        <v>3</v>
      </c>
      <c r="K10" s="40">
        <v>3</v>
      </c>
      <c r="L10" s="40">
        <v>3</v>
      </c>
      <c r="M10" s="40">
        <v>3</v>
      </c>
      <c r="N10" s="71" t="s">
        <v>42</v>
      </c>
      <c r="P10" s="27">
        <v>2</v>
      </c>
      <c r="Q10" s="9">
        <v>3</v>
      </c>
      <c r="R10" s="71" t="s">
        <v>42</v>
      </c>
      <c r="S10" s="40">
        <v>1</v>
      </c>
      <c r="T10" s="40">
        <v>1</v>
      </c>
      <c r="U10" s="40">
        <v>1</v>
      </c>
      <c r="V10" s="40">
        <v>2</v>
      </c>
      <c r="W10" s="71" t="s">
        <v>42</v>
      </c>
      <c r="X10" s="40">
        <v>3</v>
      </c>
      <c r="Y10" s="40">
        <v>3</v>
      </c>
      <c r="Z10" s="40">
        <v>3</v>
      </c>
      <c r="AA10" s="40">
        <v>3</v>
      </c>
      <c r="AB10" s="71" t="s">
        <v>42</v>
      </c>
      <c r="AC10" s="74">
        <v>3</v>
      </c>
    </row>
    <row r="11" spans="1:29" x14ac:dyDescent="0.25">
      <c r="A11" s="27">
        <v>2</v>
      </c>
      <c r="B11" s="9">
        <v>4</v>
      </c>
      <c r="C11" s="67">
        <v>2</v>
      </c>
      <c r="D11" s="40">
        <v>1</v>
      </c>
      <c r="E11" s="40">
        <v>1</v>
      </c>
      <c r="F11" s="40">
        <v>1</v>
      </c>
      <c r="G11" s="40">
        <v>1</v>
      </c>
      <c r="H11" s="40">
        <v>2</v>
      </c>
      <c r="I11" s="40">
        <v>3</v>
      </c>
      <c r="J11" s="40">
        <v>3</v>
      </c>
      <c r="K11" s="40">
        <v>3</v>
      </c>
      <c r="L11" s="40">
        <v>3</v>
      </c>
      <c r="M11" s="40">
        <v>3</v>
      </c>
      <c r="N11" s="71" t="s">
        <v>42</v>
      </c>
      <c r="P11" s="27">
        <v>2</v>
      </c>
      <c r="Q11" s="9">
        <v>4</v>
      </c>
      <c r="R11" s="71" t="s">
        <v>42</v>
      </c>
      <c r="S11" s="40">
        <v>2</v>
      </c>
      <c r="T11" s="40">
        <v>1</v>
      </c>
      <c r="U11" s="40">
        <v>1</v>
      </c>
      <c r="V11" s="40">
        <v>1</v>
      </c>
      <c r="W11" s="71" t="s">
        <v>42</v>
      </c>
      <c r="X11" s="40">
        <v>2</v>
      </c>
      <c r="Y11" s="40">
        <v>3</v>
      </c>
      <c r="Z11" s="40">
        <v>3</v>
      </c>
      <c r="AA11" s="40">
        <v>3</v>
      </c>
      <c r="AB11" s="71" t="s">
        <v>42</v>
      </c>
      <c r="AC11" s="74">
        <v>3</v>
      </c>
    </row>
    <row r="12" spans="1:29" x14ac:dyDescent="0.25">
      <c r="A12" s="28">
        <v>2</v>
      </c>
      <c r="B12" s="15">
        <v>5</v>
      </c>
      <c r="C12" s="126">
        <v>3</v>
      </c>
      <c r="D12" s="16">
        <v>2</v>
      </c>
      <c r="E12" s="16">
        <v>2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2</v>
      </c>
      <c r="N12" s="128" t="s">
        <v>42</v>
      </c>
      <c r="P12" s="28">
        <v>2</v>
      </c>
      <c r="Q12" s="15">
        <v>5</v>
      </c>
      <c r="R12" s="128" t="s">
        <v>42</v>
      </c>
      <c r="S12" s="16">
        <v>3</v>
      </c>
      <c r="T12" s="16">
        <v>2</v>
      </c>
      <c r="U12" s="16">
        <v>2</v>
      </c>
      <c r="V12" s="16">
        <v>1</v>
      </c>
      <c r="W12" s="128" t="s">
        <v>42</v>
      </c>
      <c r="X12" s="16">
        <v>1</v>
      </c>
      <c r="Y12" s="16">
        <v>1</v>
      </c>
      <c r="Z12" s="16">
        <v>1</v>
      </c>
      <c r="AA12" s="16">
        <v>2</v>
      </c>
      <c r="AB12" s="128" t="s">
        <v>42</v>
      </c>
      <c r="AC12" s="130">
        <v>2</v>
      </c>
    </row>
    <row r="13" spans="1:29" x14ac:dyDescent="0.25">
      <c r="A13" s="26">
        <v>3</v>
      </c>
      <c r="B13" s="11">
        <v>1</v>
      </c>
      <c r="C13" s="125">
        <v>2</v>
      </c>
      <c r="D13" s="12">
        <v>3</v>
      </c>
      <c r="E13" s="12">
        <v>3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127" t="s">
        <v>42</v>
      </c>
      <c r="P13" s="26">
        <v>3</v>
      </c>
      <c r="Q13" s="11">
        <v>1</v>
      </c>
      <c r="R13" s="127" t="s">
        <v>42</v>
      </c>
      <c r="S13" s="12">
        <v>3</v>
      </c>
      <c r="T13" s="12">
        <v>4</v>
      </c>
      <c r="U13" s="12">
        <v>4</v>
      </c>
      <c r="V13" s="12">
        <v>4</v>
      </c>
      <c r="W13" s="127" t="s">
        <v>42</v>
      </c>
      <c r="X13" s="12">
        <v>4</v>
      </c>
      <c r="Y13" s="12">
        <v>4</v>
      </c>
      <c r="Z13" s="12">
        <v>4</v>
      </c>
      <c r="AA13" s="12">
        <v>4</v>
      </c>
      <c r="AB13" s="127" t="s">
        <v>42</v>
      </c>
      <c r="AC13" s="129">
        <v>4</v>
      </c>
    </row>
    <row r="14" spans="1:29" x14ac:dyDescent="0.25">
      <c r="A14" s="27">
        <v>3</v>
      </c>
      <c r="B14" s="9">
        <v>4</v>
      </c>
      <c r="C14" s="67">
        <v>1</v>
      </c>
      <c r="D14" s="40">
        <v>1</v>
      </c>
      <c r="E14" s="40">
        <v>1</v>
      </c>
      <c r="F14" s="40">
        <v>3</v>
      </c>
      <c r="G14" s="40">
        <v>3</v>
      </c>
      <c r="H14" s="40">
        <v>3</v>
      </c>
      <c r="I14" s="40">
        <v>3</v>
      </c>
      <c r="J14" s="40">
        <v>3</v>
      </c>
      <c r="K14" s="40">
        <v>3</v>
      </c>
      <c r="L14" s="40">
        <v>3</v>
      </c>
      <c r="M14" s="40">
        <v>3</v>
      </c>
      <c r="N14" s="71" t="s">
        <v>42</v>
      </c>
      <c r="P14" s="27">
        <v>3</v>
      </c>
      <c r="Q14" s="9">
        <v>4</v>
      </c>
      <c r="R14" s="71" t="s">
        <v>42</v>
      </c>
      <c r="S14" s="40">
        <v>1</v>
      </c>
      <c r="T14" s="40">
        <v>1</v>
      </c>
      <c r="U14" s="40">
        <v>1</v>
      </c>
      <c r="V14" s="40">
        <v>2</v>
      </c>
      <c r="W14" s="71" t="s">
        <v>42</v>
      </c>
      <c r="X14" s="40">
        <v>3</v>
      </c>
      <c r="Y14" s="40">
        <v>3</v>
      </c>
      <c r="Z14" s="40">
        <v>3</v>
      </c>
      <c r="AA14" s="40">
        <v>3</v>
      </c>
      <c r="AB14" s="71" t="s">
        <v>42</v>
      </c>
      <c r="AC14" s="74">
        <v>3</v>
      </c>
    </row>
    <row r="15" spans="1:29" x14ac:dyDescent="0.25">
      <c r="A15" s="28">
        <v>3</v>
      </c>
      <c r="B15" s="15">
        <v>5</v>
      </c>
      <c r="C15" s="126">
        <v>2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2</v>
      </c>
      <c r="J15" s="16">
        <v>2</v>
      </c>
      <c r="K15" s="16">
        <v>3</v>
      </c>
      <c r="L15" s="16">
        <v>3</v>
      </c>
      <c r="M15" s="16">
        <v>3</v>
      </c>
      <c r="N15" s="128" t="s">
        <v>42</v>
      </c>
      <c r="P15" s="28">
        <v>3</v>
      </c>
      <c r="Q15" s="15">
        <v>5</v>
      </c>
      <c r="R15" s="128" t="s">
        <v>42</v>
      </c>
      <c r="S15" s="16">
        <v>3</v>
      </c>
      <c r="T15" s="16">
        <v>1</v>
      </c>
      <c r="U15" s="16">
        <v>1</v>
      </c>
      <c r="V15" s="16">
        <v>2</v>
      </c>
      <c r="W15" s="128" t="s">
        <v>42</v>
      </c>
      <c r="X15" s="16">
        <v>3</v>
      </c>
      <c r="Y15" s="16">
        <v>3</v>
      </c>
      <c r="Z15" s="16">
        <v>3</v>
      </c>
      <c r="AA15" s="16">
        <v>3</v>
      </c>
      <c r="AB15" s="128" t="s">
        <v>42</v>
      </c>
      <c r="AC15" s="130">
        <v>3</v>
      </c>
    </row>
    <row r="16" spans="1:29" x14ac:dyDescent="0.25">
      <c r="A16" s="27">
        <v>4</v>
      </c>
      <c r="B16" s="9">
        <v>1</v>
      </c>
      <c r="C16" s="67">
        <v>3</v>
      </c>
      <c r="D16" s="40">
        <v>4</v>
      </c>
      <c r="E16" s="40">
        <v>4</v>
      </c>
      <c r="F16" s="40">
        <v>4</v>
      </c>
      <c r="G16" s="40">
        <v>4</v>
      </c>
      <c r="H16" s="40">
        <v>4</v>
      </c>
      <c r="I16" s="40">
        <v>4</v>
      </c>
      <c r="J16" s="40">
        <v>4</v>
      </c>
      <c r="K16" s="40">
        <v>4</v>
      </c>
      <c r="L16" s="40">
        <v>4</v>
      </c>
      <c r="M16" s="40">
        <v>4</v>
      </c>
      <c r="N16" s="71" t="s">
        <v>42</v>
      </c>
      <c r="P16" s="27">
        <v>4</v>
      </c>
      <c r="Q16" s="9">
        <v>1</v>
      </c>
      <c r="R16" s="71" t="s">
        <v>42</v>
      </c>
      <c r="S16" s="40">
        <v>4</v>
      </c>
      <c r="T16" s="40">
        <v>4</v>
      </c>
      <c r="U16" s="40">
        <v>4</v>
      </c>
      <c r="V16" s="40">
        <v>4</v>
      </c>
      <c r="W16" s="71" t="s">
        <v>42</v>
      </c>
      <c r="X16" s="40">
        <v>4</v>
      </c>
      <c r="Y16" s="40">
        <v>4</v>
      </c>
      <c r="Z16" s="40">
        <v>4</v>
      </c>
      <c r="AA16" s="40">
        <v>4</v>
      </c>
      <c r="AB16" s="71" t="s">
        <v>42</v>
      </c>
      <c r="AC16" s="74">
        <v>4</v>
      </c>
    </row>
    <row r="17" spans="1:29" x14ac:dyDescent="0.25">
      <c r="A17" s="27">
        <v>4</v>
      </c>
      <c r="B17" s="9">
        <v>5</v>
      </c>
      <c r="C17" s="67">
        <v>1</v>
      </c>
      <c r="D17" s="40">
        <v>1</v>
      </c>
      <c r="E17" s="40">
        <v>1</v>
      </c>
      <c r="F17" s="40">
        <v>2</v>
      </c>
      <c r="G17" s="40">
        <v>2</v>
      </c>
      <c r="H17" s="40">
        <v>3</v>
      </c>
      <c r="I17" s="40">
        <v>3</v>
      </c>
      <c r="J17" s="40">
        <v>3</v>
      </c>
      <c r="K17" s="40">
        <v>3</v>
      </c>
      <c r="L17" s="40">
        <v>3</v>
      </c>
      <c r="M17" s="40">
        <v>3</v>
      </c>
      <c r="N17" s="71" t="s">
        <v>42</v>
      </c>
      <c r="P17" s="27">
        <v>4</v>
      </c>
      <c r="Q17" s="9">
        <v>5</v>
      </c>
      <c r="R17" s="71" t="s">
        <v>42</v>
      </c>
      <c r="S17" s="40">
        <v>2</v>
      </c>
      <c r="T17" s="40">
        <v>2</v>
      </c>
      <c r="U17" s="40">
        <v>2</v>
      </c>
      <c r="V17" s="40">
        <v>3</v>
      </c>
      <c r="W17" s="71" t="s">
        <v>42</v>
      </c>
      <c r="X17" s="40">
        <v>3</v>
      </c>
      <c r="Y17" s="40">
        <v>3</v>
      </c>
      <c r="Z17" s="40">
        <v>3</v>
      </c>
      <c r="AA17" s="40">
        <v>3</v>
      </c>
      <c r="AB17" s="71" t="s">
        <v>42</v>
      </c>
      <c r="AC17" s="74">
        <v>3</v>
      </c>
    </row>
    <row r="18" spans="1:29" ht="15.75" thickBot="1" x14ac:dyDescent="0.3">
      <c r="A18" s="29">
        <v>5</v>
      </c>
      <c r="B18" s="10">
        <v>1</v>
      </c>
      <c r="C18" s="68">
        <v>3</v>
      </c>
      <c r="D18" s="25">
        <v>4</v>
      </c>
      <c r="E18" s="25">
        <v>4</v>
      </c>
      <c r="F18" s="25">
        <v>4</v>
      </c>
      <c r="G18" s="25">
        <v>4</v>
      </c>
      <c r="H18" s="25">
        <v>4</v>
      </c>
      <c r="I18" s="25">
        <v>4</v>
      </c>
      <c r="J18" s="25">
        <v>4</v>
      </c>
      <c r="K18" s="25">
        <v>4</v>
      </c>
      <c r="L18" s="25">
        <v>4</v>
      </c>
      <c r="M18" s="25">
        <v>4</v>
      </c>
      <c r="N18" s="72" t="s">
        <v>42</v>
      </c>
      <c r="P18" s="29">
        <v>5</v>
      </c>
      <c r="Q18" s="10">
        <v>1</v>
      </c>
      <c r="R18" s="72" t="s">
        <v>42</v>
      </c>
      <c r="S18" s="25">
        <v>4</v>
      </c>
      <c r="T18" s="25">
        <v>4</v>
      </c>
      <c r="U18" s="25">
        <v>4</v>
      </c>
      <c r="V18" s="25">
        <v>4</v>
      </c>
      <c r="W18" s="72" t="s">
        <v>42</v>
      </c>
      <c r="X18" s="25">
        <v>4</v>
      </c>
      <c r="Y18" s="25">
        <v>4</v>
      </c>
      <c r="Z18" s="25">
        <v>4</v>
      </c>
      <c r="AA18" s="25">
        <v>4</v>
      </c>
      <c r="AB18" s="72" t="s">
        <v>42</v>
      </c>
      <c r="AC18" s="75">
        <v>4</v>
      </c>
    </row>
  </sheetData>
  <mergeCells count="6">
    <mergeCell ref="A1:AC1"/>
    <mergeCell ref="A2:AC2"/>
    <mergeCell ref="A3:N3"/>
    <mergeCell ref="P3:AC3"/>
    <mergeCell ref="A4:B4"/>
    <mergeCell ref="P4:Q4"/>
  </mergeCells>
  <hyperlinks>
    <hyperlink ref="A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3" workbookViewId="0">
      <selection activeCell="A6" sqref="A6:G6"/>
    </sheetView>
  </sheetViews>
  <sheetFormatPr defaultRowHeight="15" x14ac:dyDescent="0.25"/>
  <sheetData>
    <row r="1" spans="1:17" x14ac:dyDescent="0.25">
      <c r="A1" s="108" t="s">
        <v>49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</row>
    <row r="2" spans="1:17" x14ac:dyDescent="0.25">
      <c r="A2" s="92" t="s">
        <v>50</v>
      </c>
      <c r="B2" s="92"/>
      <c r="C2" s="92"/>
      <c r="D2" s="92"/>
      <c r="E2" s="92"/>
      <c r="F2" s="92"/>
      <c r="G2" s="92"/>
      <c r="H2" s="92" t="s">
        <v>52</v>
      </c>
      <c r="I2" s="92"/>
      <c r="J2" s="92"/>
      <c r="K2" s="92"/>
      <c r="L2" s="92"/>
      <c r="M2" s="92"/>
      <c r="N2" s="92"/>
      <c r="O2" s="92"/>
      <c r="P2" s="92"/>
      <c r="Q2" s="92"/>
    </row>
    <row r="6" spans="1:17" x14ac:dyDescent="0.25">
      <c r="A6" s="92" t="s">
        <v>51</v>
      </c>
      <c r="B6" s="92"/>
      <c r="C6" s="92"/>
      <c r="D6" s="92"/>
      <c r="E6" s="92"/>
      <c r="F6" s="92"/>
      <c r="G6" s="92"/>
    </row>
  </sheetData>
  <mergeCells count="4">
    <mergeCell ref="A2:G2"/>
    <mergeCell ref="A6:G6"/>
    <mergeCell ref="H2:Q2"/>
    <mergeCell ref="A1:Q1"/>
  </mergeCells>
  <hyperlinks>
    <hyperlink ref="A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2" sqref="A2:D2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7" bestFit="1" customWidth="1"/>
    <col min="4" max="4" width="35.140625" bestFit="1" customWidth="1"/>
  </cols>
  <sheetData>
    <row r="1" spans="1:13" x14ac:dyDescent="0.25">
      <c r="A1" s="108" t="s">
        <v>55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109"/>
      <c r="M1" s="109"/>
    </row>
    <row r="2" spans="1:13" x14ac:dyDescent="0.25">
      <c r="A2" s="92" t="s">
        <v>56</v>
      </c>
      <c r="B2" s="92"/>
      <c r="C2" s="92"/>
      <c r="D2" s="92"/>
    </row>
    <row r="3" spans="1:13" x14ac:dyDescent="0.25">
      <c r="A3" s="110">
        <v>1</v>
      </c>
      <c r="B3" s="111" t="s">
        <v>9</v>
      </c>
      <c r="C3" s="112" t="s">
        <v>69</v>
      </c>
      <c r="D3" s="111" t="s">
        <v>78</v>
      </c>
    </row>
    <row r="4" spans="1:13" ht="15.75" thickBot="1" x14ac:dyDescent="0.3">
      <c r="A4" s="110">
        <v>2</v>
      </c>
      <c r="B4" s="111" t="s">
        <v>57</v>
      </c>
      <c r="C4" s="112" t="s">
        <v>69</v>
      </c>
      <c r="D4" s="111" t="s">
        <v>76</v>
      </c>
    </row>
    <row r="5" spans="1:13" x14ac:dyDescent="0.25">
      <c r="A5" s="190">
        <v>3</v>
      </c>
      <c r="B5" s="191" t="s">
        <v>58</v>
      </c>
      <c r="C5" s="191" t="s">
        <v>69</v>
      </c>
      <c r="D5" s="192" t="s">
        <v>79</v>
      </c>
    </row>
    <row r="6" spans="1:13" x14ac:dyDescent="0.25">
      <c r="A6" s="193">
        <v>4</v>
      </c>
      <c r="B6" s="182" t="s">
        <v>59</v>
      </c>
      <c r="C6" s="194" t="s">
        <v>30</v>
      </c>
      <c r="D6" s="195" t="s">
        <v>79</v>
      </c>
    </row>
    <row r="7" spans="1:13" x14ac:dyDescent="0.25">
      <c r="A7" s="67">
        <v>5</v>
      </c>
      <c r="B7" s="38" t="s">
        <v>12</v>
      </c>
      <c r="C7" s="196" t="s">
        <v>69</v>
      </c>
      <c r="D7" s="197" t="s">
        <v>70</v>
      </c>
    </row>
    <row r="8" spans="1:13" x14ac:dyDescent="0.25">
      <c r="A8" s="193">
        <v>6</v>
      </c>
      <c r="B8" s="182" t="s">
        <v>60</v>
      </c>
      <c r="C8" s="194" t="s">
        <v>69</v>
      </c>
      <c r="D8" s="195" t="s">
        <v>79</v>
      </c>
    </row>
    <row r="9" spans="1:13" ht="15.75" thickBot="1" x14ac:dyDescent="0.3">
      <c r="A9" s="67">
        <v>7</v>
      </c>
      <c r="B9" s="38" t="s">
        <v>61</v>
      </c>
      <c r="C9" s="196" t="s">
        <v>69</v>
      </c>
      <c r="D9" s="39" t="s">
        <v>81</v>
      </c>
    </row>
    <row r="10" spans="1:13" x14ac:dyDescent="0.25">
      <c r="A10" s="183">
        <v>8</v>
      </c>
      <c r="B10" s="184" t="s">
        <v>62</v>
      </c>
      <c r="C10" s="185" t="s">
        <v>30</v>
      </c>
      <c r="D10" s="186"/>
    </row>
    <row r="11" spans="1:13" x14ac:dyDescent="0.25">
      <c r="A11" s="187">
        <v>9</v>
      </c>
      <c r="B11" s="188" t="s">
        <v>63</v>
      </c>
      <c r="C11" s="188" t="s">
        <v>69</v>
      </c>
      <c r="D11" s="189" t="s">
        <v>64</v>
      </c>
    </row>
    <row r="12" spans="1:13" x14ac:dyDescent="0.25">
      <c r="A12" s="187">
        <v>10</v>
      </c>
      <c r="B12" s="188" t="s">
        <v>65</v>
      </c>
      <c r="C12" s="188" t="s">
        <v>69</v>
      </c>
      <c r="D12" s="189" t="s">
        <v>71</v>
      </c>
    </row>
    <row r="13" spans="1:13" ht="15.75" thickBot="1" x14ac:dyDescent="0.3">
      <c r="A13" s="337">
        <v>11</v>
      </c>
      <c r="B13" s="338" t="s">
        <v>66</v>
      </c>
      <c r="C13" s="339" t="s">
        <v>69</v>
      </c>
      <c r="D13" s="340" t="s">
        <v>102</v>
      </c>
    </row>
    <row r="14" spans="1:13" ht="15.75" thickBot="1" x14ac:dyDescent="0.3">
      <c r="A14" s="198">
        <v>12</v>
      </c>
      <c r="B14" s="199" t="s">
        <v>67</v>
      </c>
      <c r="C14" s="199" t="s">
        <v>72</v>
      </c>
      <c r="D14" s="200" t="s">
        <v>79</v>
      </c>
    </row>
    <row r="15" spans="1:13" x14ac:dyDescent="0.25">
      <c r="A15" s="139">
        <v>13</v>
      </c>
      <c r="B15" s="140" t="s">
        <v>68</v>
      </c>
      <c r="C15" s="140" t="s">
        <v>72</v>
      </c>
      <c r="D15" s="182" t="s">
        <v>79</v>
      </c>
    </row>
  </sheetData>
  <mergeCells count="2">
    <mergeCell ref="A2:D2"/>
    <mergeCell ref="A1:J1"/>
  </mergeCells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opLeftCell="D15" workbookViewId="0">
      <selection activeCell="AH27" sqref="AH27:BD27"/>
    </sheetView>
  </sheetViews>
  <sheetFormatPr defaultRowHeight="15" x14ac:dyDescent="0.25"/>
  <cols>
    <col min="1" max="2" width="2" bestFit="1" customWidth="1"/>
    <col min="3" max="3" width="2.7109375" bestFit="1" customWidth="1"/>
    <col min="4" max="4" width="3" bestFit="1" customWidth="1"/>
    <col min="5" max="5" width="2" bestFit="1" customWidth="1"/>
    <col min="6" max="6" width="3" bestFit="1" customWidth="1"/>
    <col min="7" max="7" width="2.7109375" bestFit="1" customWidth="1"/>
    <col min="8" max="8" width="3" bestFit="1" customWidth="1"/>
    <col min="9" max="9" width="4.28515625" customWidth="1"/>
    <col min="10" max="11" width="2" bestFit="1" customWidth="1"/>
    <col min="12" max="18" width="3" bestFit="1" customWidth="1"/>
    <col min="19" max="21" width="2" bestFit="1" customWidth="1"/>
    <col min="22" max="27" width="3" bestFit="1" customWidth="1"/>
    <col min="28" max="32" width="4" bestFit="1" customWidth="1"/>
    <col min="33" max="33" width="4.28515625" customWidth="1"/>
    <col min="34" max="35" width="2" bestFit="1" customWidth="1"/>
    <col min="36" max="43" width="3" bestFit="1" customWidth="1"/>
    <col min="44" max="44" width="2" bestFit="1" customWidth="1"/>
    <col min="45" max="49" width="3" bestFit="1" customWidth="1"/>
    <col min="50" max="56" width="4" bestFit="1" customWidth="1"/>
  </cols>
  <sheetData>
    <row r="1" spans="1:56" ht="15.75" thickBot="1" x14ac:dyDescent="0.3">
      <c r="A1" s="105" t="s">
        <v>73</v>
      </c>
      <c r="B1" s="105"/>
      <c r="C1" s="105"/>
      <c r="D1" s="105"/>
      <c r="E1" s="105"/>
      <c r="F1" s="105"/>
      <c r="G1" s="105"/>
      <c r="H1" s="105"/>
      <c r="J1" s="105" t="s">
        <v>74</v>
      </c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H1" s="105" t="s">
        <v>84</v>
      </c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</row>
    <row r="2" spans="1:56" ht="15.75" thickBot="1" x14ac:dyDescent="0.3">
      <c r="A2" s="103" t="str">
        <f>'Rules #1'!A3:B3</f>
        <v>Fin</v>
      </c>
      <c r="B2" s="104"/>
      <c r="C2" s="103" t="s">
        <v>86</v>
      </c>
      <c r="D2" s="243"/>
      <c r="E2" s="244" t="s">
        <v>87</v>
      </c>
      <c r="F2" s="243"/>
      <c r="G2" s="244" t="s">
        <v>88</v>
      </c>
      <c r="H2" s="104"/>
      <c r="J2" s="103" t="s">
        <v>20</v>
      </c>
      <c r="K2" s="104"/>
      <c r="L2" s="6">
        <v>-5</v>
      </c>
      <c r="M2" s="30">
        <v>-4</v>
      </c>
      <c r="N2" s="30">
        <v>-3</v>
      </c>
      <c r="O2" s="30">
        <v>-2</v>
      </c>
      <c r="P2" s="30">
        <v>-1</v>
      </c>
      <c r="Q2" s="44">
        <v>0</v>
      </c>
      <c r="R2" s="30">
        <v>1</v>
      </c>
      <c r="S2" s="30">
        <v>2</v>
      </c>
      <c r="T2" s="30">
        <v>3</v>
      </c>
      <c r="U2" s="30">
        <v>4</v>
      </c>
      <c r="V2" s="30">
        <v>5</v>
      </c>
      <c r="W2" s="30">
        <v>6</v>
      </c>
      <c r="X2" s="30">
        <v>7</v>
      </c>
      <c r="Y2" s="30">
        <v>8</v>
      </c>
      <c r="Z2" s="30">
        <v>9</v>
      </c>
      <c r="AA2" s="30">
        <v>10</v>
      </c>
      <c r="AB2" s="30">
        <v>11</v>
      </c>
      <c r="AC2" s="30">
        <v>12</v>
      </c>
      <c r="AD2" s="30">
        <v>13</v>
      </c>
      <c r="AE2" s="30">
        <v>14</v>
      </c>
      <c r="AF2" s="33">
        <v>15</v>
      </c>
      <c r="AH2" s="103" t="s">
        <v>20</v>
      </c>
      <c r="AI2" s="104"/>
      <c r="AJ2" s="6">
        <v>-5</v>
      </c>
      <c r="AK2" s="30">
        <v>-4</v>
      </c>
      <c r="AL2" s="30">
        <v>-3</v>
      </c>
      <c r="AM2" s="30">
        <v>-2</v>
      </c>
      <c r="AN2" s="30">
        <v>-1</v>
      </c>
      <c r="AO2" s="44">
        <v>0</v>
      </c>
      <c r="AP2" s="30">
        <v>1</v>
      </c>
      <c r="AQ2" s="30">
        <v>2</v>
      </c>
      <c r="AR2" s="30">
        <v>3</v>
      </c>
      <c r="AS2" s="30">
        <v>4</v>
      </c>
      <c r="AT2" s="30">
        <v>5</v>
      </c>
      <c r="AU2" s="30">
        <v>6</v>
      </c>
      <c r="AV2" s="30">
        <v>7</v>
      </c>
      <c r="AW2" s="30">
        <v>8</v>
      </c>
      <c r="AX2" s="30">
        <v>9</v>
      </c>
      <c r="AY2" s="30">
        <v>10</v>
      </c>
      <c r="AZ2" s="30">
        <v>11</v>
      </c>
      <c r="BA2" s="30">
        <v>12</v>
      </c>
      <c r="BB2" s="30">
        <v>13</v>
      </c>
      <c r="BC2" s="30">
        <v>14</v>
      </c>
      <c r="BD2" s="33">
        <v>15</v>
      </c>
    </row>
    <row r="3" spans="1:56" ht="15.75" thickBot="1" x14ac:dyDescent="0.3">
      <c r="A3" s="27">
        <f>'Rules #1'!A4</f>
        <v>1</v>
      </c>
      <c r="B3" s="9">
        <f>'Rules #1'!B4</f>
        <v>2</v>
      </c>
      <c r="C3" s="176">
        <f>'Rules #1'!C4</f>
        <v>-5</v>
      </c>
      <c r="D3" s="178">
        <f>'Rules #1'!D4</f>
        <v>10</v>
      </c>
      <c r="E3" s="19">
        <f>'Rules #1'!E4</f>
        <v>1</v>
      </c>
      <c r="F3" s="115">
        <f>'Rules #1'!F4</f>
        <v>5</v>
      </c>
      <c r="G3" s="132">
        <f>'Rules #1'!G4</f>
        <v>-3</v>
      </c>
      <c r="H3" s="117">
        <f>'Rules #1'!H4</f>
        <v>8</v>
      </c>
      <c r="J3" s="53">
        <v>1</v>
      </c>
      <c r="K3" s="65">
        <v>2</v>
      </c>
      <c r="L3" s="66">
        <f>IF(AND(L$2&gt;=$G3,L$2&lt;=$H3),0,MIN(ABS(L$2-$G3),ABS(L$2-$H3))*2)</f>
        <v>4</v>
      </c>
      <c r="M3" s="35">
        <f>IF(AND(M$2&gt;=$G3,M$2&lt;=$H3),0,MIN(ABS(M$2-$G3),ABS(M$2-$H3))*2)</f>
        <v>2</v>
      </c>
      <c r="N3" s="35">
        <f>IF(AND(N$2&gt;=$G3,N$2&lt;=$H3),0,MIN(ABS(N$2-$G3),ABS(N$2-$H3))*2)</f>
        <v>0</v>
      </c>
      <c r="O3" s="35">
        <f>IF(AND(O$2&gt;=$G3,O$2&lt;=$H3),0,MIN(ABS(O$2-$G3),ABS(O$2-$H3))*2)</f>
        <v>0</v>
      </c>
      <c r="P3" s="54">
        <f>IF(AND(P$2&gt;=$G3,P$2&lt;=$H3),0,MIN(ABS(P$2-$G3),ABS(P$2-$H3))*2)</f>
        <v>0</v>
      </c>
      <c r="Q3" s="133">
        <f>IF(AND(Q$2&gt;=$G3,Q$2&lt;=$H3),0,MIN(ABS(Q$2-$G3),ABS(Q$2-$H3))*2)</f>
        <v>0</v>
      </c>
      <c r="R3" s="35">
        <f>IF(AND(R$2&gt;=$G3,R$2&lt;=$H3),0,MIN(ABS(R$2-$G3),ABS(R$2-$H3))*2)</f>
        <v>0</v>
      </c>
      <c r="S3" s="35">
        <f>IF(AND(S$2&gt;=$G3,S$2&lt;=$H3),0,MIN(ABS(S$2-$G3),ABS(S$2-$H3))*2)</f>
        <v>0</v>
      </c>
      <c r="T3" s="35">
        <f>IF(AND(T$2&gt;=$G3,T$2&lt;=$H3),0,MIN(ABS(T$2-$G3),ABS(T$2-$H3))*2)</f>
        <v>0</v>
      </c>
      <c r="U3" s="35">
        <f>IF(AND(U$2&gt;=$G3,U$2&lt;=$H3),0,MIN(ABS(U$2-$G3),ABS(U$2-$H3))*2)</f>
        <v>0</v>
      </c>
      <c r="V3" s="35">
        <f>IF(AND(V$2&gt;=$G3,V$2&lt;=$H3),0,MIN(ABS(V$2-$G3),ABS(V$2-$H3))*2)</f>
        <v>0</v>
      </c>
      <c r="W3" s="35">
        <f>IF(AND(W$2&gt;=$G3,W$2&lt;=$H3),0,MIN(ABS(W$2-$G3),ABS(W$2-$H3))*2)</f>
        <v>0</v>
      </c>
      <c r="X3" s="35">
        <f>IF(AND(X$2&gt;=$G3,X$2&lt;=$H3),0,MIN(ABS(X$2-$G3),ABS(X$2-$H3))*2)</f>
        <v>0</v>
      </c>
      <c r="Y3" s="35">
        <f>IF(AND(Y$2&gt;=$G3,Y$2&lt;=$H3),0,MIN(ABS(Y$2-$G3),ABS(Y$2-$H3))*2)</f>
        <v>0</v>
      </c>
      <c r="Z3" s="35">
        <f>IF(AND(Z$2&gt;=$G3,Z$2&lt;=$H3),0,MIN(ABS(Z$2-$G3),ABS(Z$2-$H3))*2)</f>
        <v>2</v>
      </c>
      <c r="AA3" s="35">
        <f>IF(AND(AA$2&gt;=$G3,AA$2&lt;=$H3),0,MIN(ABS(AA$2-$G3),ABS(AA$2-$H3))*2)</f>
        <v>4</v>
      </c>
      <c r="AB3" s="35">
        <f>IF(AND(AB$2&gt;=$G3,AB$2&lt;=$H3),0,MIN(ABS(AB$2-$G3),ABS(AB$2-$H3))*2)</f>
        <v>6</v>
      </c>
      <c r="AC3" s="35">
        <f>IF(AND(AC$2&gt;=$G3,AC$2&lt;=$H3),0,MIN(ABS(AC$2-$G3),ABS(AC$2-$H3))*2)</f>
        <v>8</v>
      </c>
      <c r="AD3" s="35">
        <f>IF(AND(AD$2&gt;=$G3,AD$2&lt;=$H3),0,MIN(ABS(AD$2-$G3),ABS(AD$2-$H3))*2)</f>
        <v>10</v>
      </c>
      <c r="AE3" s="35">
        <f>IF(AND(AE$2&gt;=$G3,AE$2&lt;=$H3),0,MIN(ABS(AE$2-$G3),ABS(AE$2-$H3))*2)</f>
        <v>12</v>
      </c>
      <c r="AF3" s="54">
        <f>IF(AND(AF$2&gt;=$G3,AF$2&lt;=$H3),0,MIN(ABS(AF$2-$G3),ABS(AF$2-$H3))*2)</f>
        <v>14</v>
      </c>
      <c r="AH3" s="53">
        <v>1</v>
      </c>
      <c r="AI3" s="65">
        <v>2</v>
      </c>
      <c r="AJ3" s="66">
        <f>IF(AND(AJ$2&gt;=$C3,AJ$2&lt;=$D3),0,MIN(ABS(AJ$2-$C3),ABS(AJ$2-$D3))*10)</f>
        <v>0</v>
      </c>
      <c r="AK3" s="35">
        <f>IF(AND(AK$2&gt;=$C3,AK$2&lt;=$D3),0,MIN(ABS(AK$2-$C3),ABS(AK$2-$D3))*10)</f>
        <v>0</v>
      </c>
      <c r="AL3" s="35">
        <f>IF(AND(AL$2&gt;=$C3,AL$2&lt;=$D3),0,MIN(ABS(AL$2-$C3),ABS(AL$2-$D3))*10)</f>
        <v>0</v>
      </c>
      <c r="AM3" s="35">
        <f>IF(AND(AM$2&gt;=$C3,AM$2&lt;=$D3),0,MIN(ABS(AM$2-$C3),ABS(AM$2-$D3))*10)</f>
        <v>0</v>
      </c>
      <c r="AN3" s="54">
        <f>IF(AND(AN$2&gt;=$C3,AN$2&lt;=$D3),0,MIN(ABS(AN$2-$C3),ABS(AN$2-$D3))*10)</f>
        <v>0</v>
      </c>
      <c r="AO3" s="133">
        <f>IF(AND(AO$2&gt;=$C3,AO$2&lt;=$D3),0,MIN(ABS(AO$2-$C3),ABS(AO$2-$D3))*10)</f>
        <v>0</v>
      </c>
      <c r="AP3" s="35">
        <f>IF(AND(AP$2&gt;=$C3,AP$2&lt;=$D3),0,MIN(ABS(AP$2-$C3),ABS(AP$2-$D3))*10)</f>
        <v>0</v>
      </c>
      <c r="AQ3" s="35">
        <f>IF(AND(AQ$2&gt;=$C3,AQ$2&lt;=$D3),0,MIN(ABS(AQ$2-$C3),ABS(AQ$2-$D3))*10)</f>
        <v>0</v>
      </c>
      <c r="AR3" s="35">
        <f>IF(AND(AR$2&gt;=$C3,AR$2&lt;=$D3),0,MIN(ABS(AR$2-$C3),ABS(AR$2-$D3))*10)</f>
        <v>0</v>
      </c>
      <c r="AS3" s="35">
        <f>IF(AND(AS$2&gt;=$C3,AS$2&lt;=$D3),0,MIN(ABS(AS$2-$C3),ABS(AS$2-$D3))*10)</f>
        <v>0</v>
      </c>
      <c r="AT3" s="35">
        <f>IF(AND(AT$2&gt;=$C3,AT$2&lt;=$D3),0,MIN(ABS(AT$2-$C3),ABS(AT$2-$D3))*10)</f>
        <v>0</v>
      </c>
      <c r="AU3" s="35">
        <f>IF(AND(AU$2&gt;=$C3,AU$2&lt;=$D3),0,MIN(ABS(AU$2-$C3),ABS(AU$2-$D3))*10)</f>
        <v>0</v>
      </c>
      <c r="AV3" s="35">
        <f>IF(AND(AV$2&gt;=$C3,AV$2&lt;=$D3),0,MIN(ABS(AV$2-$C3),ABS(AV$2-$D3))*10)</f>
        <v>0</v>
      </c>
      <c r="AW3" s="35">
        <f>IF(AND(AW$2&gt;=$C3,AW$2&lt;=$D3),0,MIN(ABS(AW$2-$C3),ABS(AW$2-$D3))*10)</f>
        <v>0</v>
      </c>
      <c r="AX3" s="35">
        <f>IF(AND(AX$2&gt;=$C3,AX$2&lt;=$D3),0,MIN(ABS(AX$2-$C3),ABS(AX$2-$D3))*10)</f>
        <v>0</v>
      </c>
      <c r="AY3" s="35">
        <f>IF(AND(AY$2&gt;=$C3,AY$2&lt;=$D3),0,MIN(ABS(AY$2-$C3),ABS(AY$2-$D3))*10)</f>
        <v>0</v>
      </c>
      <c r="AZ3" s="35">
        <f>IF(AND(AZ$2&gt;=$C3,AZ$2&lt;=$D3),0,MIN(ABS(AZ$2-$C3),ABS(AZ$2-$D3))*10)</f>
        <v>10</v>
      </c>
      <c r="BA3" s="35">
        <f>IF(AND(BA$2&gt;=$C3,BA$2&lt;=$D3),0,MIN(ABS(BA$2-$C3),ABS(BA$2-$D3))*10)</f>
        <v>20</v>
      </c>
      <c r="BB3" s="35">
        <f>IF(AND(BB$2&gt;=$C3,BB$2&lt;=$D3),0,MIN(ABS(BB$2-$C3),ABS(BB$2-$D3))*10)</f>
        <v>30</v>
      </c>
      <c r="BC3" s="35">
        <f>IF(AND(BC$2&gt;=$C3,BC$2&lt;=$D3),0,MIN(ABS(BC$2-$C3),ABS(BC$2-$D3))*10)</f>
        <v>40</v>
      </c>
      <c r="BD3" s="54">
        <f>IF(AND(BD$2&gt;=$C3,BD$2&lt;=$D3),0,MIN(ABS(BD$2-$C3),ABS(BD$2-$D3))*10)</f>
        <v>50</v>
      </c>
    </row>
    <row r="4" spans="1:56" x14ac:dyDescent="0.25">
      <c r="A4" s="27">
        <f>'Rules #1'!A5</f>
        <v>1</v>
      </c>
      <c r="B4" s="9">
        <f>'Rules #1'!B5</f>
        <v>3</v>
      </c>
      <c r="C4" s="132">
        <f>'Rules #1'!C5</f>
        <v>-4</v>
      </c>
      <c r="D4" s="178">
        <f>'Rules #1'!D5</f>
        <v>12</v>
      </c>
      <c r="E4" s="19">
        <f>'Rules #1'!E5</f>
        <v>3</v>
      </c>
      <c r="F4" s="115">
        <f>'Rules #1'!F5</f>
        <v>7</v>
      </c>
      <c r="G4" s="132">
        <f>'Rules #1'!G5</f>
        <v>-2</v>
      </c>
      <c r="H4" s="117">
        <f>'Rules #1'!H5</f>
        <v>10</v>
      </c>
      <c r="J4" s="27">
        <v>1</v>
      </c>
      <c r="K4" s="9">
        <v>3</v>
      </c>
      <c r="L4" s="67">
        <f>IF(AND(L$2&gt;=$G4,L$2&lt;=$H4),0,MIN(ABS(L$2-$G4),ABS(L$2-$H4))*2)</f>
        <v>6</v>
      </c>
      <c r="M4" s="40">
        <f>IF(AND(M$2&gt;=$G4,M$2&lt;=$H4),0,MIN(ABS(M$2-$G4),ABS(M$2-$H4))*2)</f>
        <v>4</v>
      </c>
      <c r="N4" s="40">
        <f>IF(AND(N$2&gt;=$G4,N$2&lt;=$H4),0,MIN(ABS(N$2-$G4),ABS(N$2-$H4))*2)</f>
        <v>2</v>
      </c>
      <c r="O4" s="40">
        <f>IF(AND(O$2&gt;=$G4,O$2&lt;=$H4),0,MIN(ABS(O$2-$G4),ABS(O$2-$H4))*2)</f>
        <v>0</v>
      </c>
      <c r="P4" s="3">
        <f>IF(AND(P$2&gt;=$G4,P$2&lt;=$H4),0,MIN(ABS(P$2-$G4),ABS(P$2-$H4))*2)</f>
        <v>0</v>
      </c>
      <c r="Q4" s="134">
        <f>IF(AND(Q$2&gt;=$G4,Q$2&lt;=$H4),0,MIN(ABS(Q$2-$G4),ABS(Q$2-$H4))*2)</f>
        <v>0</v>
      </c>
      <c r="R4" s="40">
        <f>IF(AND(R$2&gt;=$G4,R$2&lt;=$H4),0,MIN(ABS(R$2-$G4),ABS(R$2-$H4))*2)</f>
        <v>0</v>
      </c>
      <c r="S4" s="40">
        <f>IF(AND(S$2&gt;=$G4,S$2&lt;=$H4),0,MIN(ABS(S$2-$G4),ABS(S$2-$H4))*2)</f>
        <v>0</v>
      </c>
      <c r="T4" s="40">
        <f>IF(AND(T$2&gt;=$G4,T$2&lt;=$H4),0,MIN(ABS(T$2-$G4),ABS(T$2-$H4))*2)</f>
        <v>0</v>
      </c>
      <c r="U4" s="40">
        <f>IF(AND(U$2&gt;=$G4,U$2&lt;=$H4),0,MIN(ABS(U$2-$G4),ABS(U$2-$H4))*2)</f>
        <v>0</v>
      </c>
      <c r="V4" s="40">
        <f>IF(AND(V$2&gt;=$G4,V$2&lt;=$H4),0,MIN(ABS(V$2-$G4),ABS(V$2-$H4))*2)</f>
        <v>0</v>
      </c>
      <c r="W4" s="40">
        <f>IF(AND(W$2&gt;=$G4,W$2&lt;=$H4),0,MIN(ABS(W$2-$G4),ABS(W$2-$H4))*2)</f>
        <v>0</v>
      </c>
      <c r="X4" s="40">
        <f>IF(AND(X$2&gt;=$G4,X$2&lt;=$H4),0,MIN(ABS(X$2-$G4),ABS(X$2-$H4))*2)</f>
        <v>0</v>
      </c>
      <c r="Y4" s="40">
        <f>IF(AND(Y$2&gt;=$G4,Y$2&lt;=$H4),0,MIN(ABS(Y$2-$G4),ABS(Y$2-$H4))*2)</f>
        <v>0</v>
      </c>
      <c r="Z4" s="40">
        <f>IF(AND(Z$2&gt;=$G4,Z$2&lt;=$H4),0,MIN(ABS(Z$2-$G4),ABS(Z$2-$H4))*2)</f>
        <v>0</v>
      </c>
      <c r="AA4" s="40">
        <f>IF(AND(AA$2&gt;=$G4,AA$2&lt;=$H4),0,MIN(ABS(AA$2-$G4),ABS(AA$2-$H4))*2)</f>
        <v>0</v>
      </c>
      <c r="AB4" s="40">
        <f>IF(AND(AB$2&gt;=$G4,AB$2&lt;=$H4),0,MIN(ABS(AB$2-$G4),ABS(AB$2-$H4))*2)</f>
        <v>2</v>
      </c>
      <c r="AC4" s="40">
        <f>IF(AND(AC$2&gt;=$G4,AC$2&lt;=$H4),0,MIN(ABS(AC$2-$G4),ABS(AC$2-$H4))*2)</f>
        <v>4</v>
      </c>
      <c r="AD4" s="40">
        <f>IF(AND(AD$2&gt;=$G4,AD$2&lt;=$H4),0,MIN(ABS(AD$2-$G4),ABS(AD$2-$H4))*2)</f>
        <v>6</v>
      </c>
      <c r="AE4" s="40">
        <f>IF(AND(AE$2&gt;=$G4,AE$2&lt;=$H4),0,MIN(ABS(AE$2-$G4),ABS(AE$2-$H4))*2)</f>
        <v>8</v>
      </c>
      <c r="AF4" s="3">
        <f>IF(AND(AF$2&gt;=$G4,AF$2&lt;=$H4),0,MIN(ABS(AF$2-$G4),ABS(AF$2-$H4))*2)</f>
        <v>10</v>
      </c>
      <c r="AH4" s="27">
        <v>1</v>
      </c>
      <c r="AI4" s="9">
        <v>3</v>
      </c>
      <c r="AJ4" s="67">
        <f>IF(AND(AJ$2&gt;=$C4,AJ$2&lt;=$D4),0,MIN(ABS(AJ$2-$C4),ABS(AJ$2-$D4))*10)</f>
        <v>10</v>
      </c>
      <c r="AK4" s="40">
        <f>IF(AND(AK$2&gt;=$C4,AK$2&lt;=$D4),0,MIN(ABS(AK$2-$C4),ABS(AK$2-$D4))*10)</f>
        <v>0</v>
      </c>
      <c r="AL4" s="40">
        <f>IF(AND(AL$2&gt;=$C4,AL$2&lt;=$D4),0,MIN(ABS(AL$2-$C4),ABS(AL$2-$D4))*10)</f>
        <v>0</v>
      </c>
      <c r="AM4" s="40">
        <f>IF(AND(AM$2&gt;=$C4,AM$2&lt;=$D4),0,MIN(ABS(AM$2-$C4),ABS(AM$2-$D4))*10)</f>
        <v>0</v>
      </c>
      <c r="AN4" s="3">
        <f>IF(AND(AN$2&gt;=$C4,AN$2&lt;=$D4),0,MIN(ABS(AN$2-$C4),ABS(AN$2-$D4))*10)</f>
        <v>0</v>
      </c>
      <c r="AO4" s="134">
        <f>IF(AND(AO$2&gt;=$C4,AO$2&lt;=$D4),0,MIN(ABS(AO$2-$C4),ABS(AO$2-$D4))*10)</f>
        <v>0</v>
      </c>
      <c r="AP4" s="40">
        <f>IF(AND(AP$2&gt;=$C4,AP$2&lt;=$D4),0,MIN(ABS(AP$2-$C4),ABS(AP$2-$D4))*10)</f>
        <v>0</v>
      </c>
      <c r="AQ4" s="40">
        <f>IF(AND(AQ$2&gt;=$C4,AQ$2&lt;=$D4),0,MIN(ABS(AQ$2-$C4),ABS(AQ$2-$D4))*10)</f>
        <v>0</v>
      </c>
      <c r="AR4" s="40">
        <f>IF(AND(AR$2&gt;=$C4,AR$2&lt;=$D4),0,MIN(ABS(AR$2-$C4),ABS(AR$2-$D4))*10)</f>
        <v>0</v>
      </c>
      <c r="AS4" s="40">
        <f>IF(AND(AS$2&gt;=$C4,AS$2&lt;=$D4),0,MIN(ABS(AS$2-$C4),ABS(AS$2-$D4))*10)</f>
        <v>0</v>
      </c>
      <c r="AT4" s="40">
        <f>IF(AND(AT$2&gt;=$C4,AT$2&lt;=$D4),0,MIN(ABS(AT$2-$C4),ABS(AT$2-$D4))*10)</f>
        <v>0</v>
      </c>
      <c r="AU4" s="40">
        <f>IF(AND(AU$2&gt;=$C4,AU$2&lt;=$D4),0,MIN(ABS(AU$2-$C4),ABS(AU$2-$D4))*10)</f>
        <v>0</v>
      </c>
      <c r="AV4" s="40">
        <f>IF(AND(AV$2&gt;=$C4,AV$2&lt;=$D4),0,MIN(ABS(AV$2-$C4),ABS(AV$2-$D4))*10)</f>
        <v>0</v>
      </c>
      <c r="AW4" s="40">
        <f>IF(AND(AW$2&gt;=$C4,AW$2&lt;=$D4),0,MIN(ABS(AW$2-$C4),ABS(AW$2-$D4))*10)</f>
        <v>0</v>
      </c>
      <c r="AX4" s="40">
        <f>IF(AND(AX$2&gt;=$C4,AX$2&lt;=$D4),0,MIN(ABS(AX$2-$C4),ABS(AX$2-$D4))*10)</f>
        <v>0</v>
      </c>
      <c r="AY4" s="40">
        <f>IF(AND(AY$2&gt;=$C4,AY$2&lt;=$D4),0,MIN(ABS(AY$2-$C4),ABS(AY$2-$D4))*10)</f>
        <v>0</v>
      </c>
      <c r="AZ4" s="40">
        <f>IF(AND(AZ$2&gt;=$C4,AZ$2&lt;=$D4),0,MIN(ABS(AZ$2-$C4),ABS(AZ$2-$D4))*10)</f>
        <v>0</v>
      </c>
      <c r="BA4" s="40">
        <f>IF(AND(BA$2&gt;=$C4,BA$2&lt;=$D4),0,MIN(ABS(BA$2-$C4),ABS(BA$2-$D4))*10)</f>
        <v>0</v>
      </c>
      <c r="BB4" s="40">
        <f>IF(AND(BB$2&gt;=$C4,BB$2&lt;=$D4),0,MIN(ABS(BB$2-$C4),ABS(BB$2-$D4))*10)</f>
        <v>10</v>
      </c>
      <c r="BC4" s="40">
        <f>IF(AND(BC$2&gt;=$C4,BC$2&lt;=$D4),0,MIN(ABS(BC$2-$C4),ABS(BC$2-$D4))*10)</f>
        <v>20</v>
      </c>
      <c r="BD4" s="3">
        <f>IF(AND(BD$2&gt;=$C4,BD$2&lt;=$D4),0,MIN(ABS(BD$2-$C4),ABS(BD$2-$D4))*10)</f>
        <v>30</v>
      </c>
    </row>
    <row r="5" spans="1:56" ht="15.75" thickBot="1" x14ac:dyDescent="0.3">
      <c r="A5" s="27">
        <f>'Rules #1'!A6</f>
        <v>1</v>
      </c>
      <c r="B5" s="9">
        <f>'Rules #1'!B6</f>
        <v>4</v>
      </c>
      <c r="C5" s="132">
        <f>'Rules #1'!C6</f>
        <v>-3</v>
      </c>
      <c r="D5" s="178">
        <f>'Rules #1'!D6</f>
        <v>14</v>
      </c>
      <c r="E5" s="19">
        <f>'Rules #1'!E6</f>
        <v>5</v>
      </c>
      <c r="F5" s="115">
        <f>'Rules #1'!F6</f>
        <v>9</v>
      </c>
      <c r="G5" s="132">
        <f>'Rules #1'!G6</f>
        <v>-1</v>
      </c>
      <c r="H5" s="117">
        <f>'Rules #1'!H6</f>
        <v>12</v>
      </c>
      <c r="J5" s="27">
        <v>1</v>
      </c>
      <c r="K5" s="9">
        <v>4</v>
      </c>
      <c r="L5" s="67">
        <f>IF(AND(L$2&gt;=$G5,L$2&lt;=$H5),0,MIN(ABS(L$2-$G5),ABS(L$2-$H5))*2)</f>
        <v>8</v>
      </c>
      <c r="M5" s="40">
        <f>IF(AND(M$2&gt;=$G5,M$2&lt;=$H5),0,MIN(ABS(M$2-$G5),ABS(M$2-$H5))*2)</f>
        <v>6</v>
      </c>
      <c r="N5" s="40">
        <f>IF(AND(N$2&gt;=$G5,N$2&lt;=$H5),0,MIN(ABS(N$2-$G5),ABS(N$2-$H5))*2)</f>
        <v>4</v>
      </c>
      <c r="O5" s="40">
        <f>IF(AND(O$2&gt;=$G5,O$2&lt;=$H5),0,MIN(ABS(O$2-$G5),ABS(O$2-$H5))*2)</f>
        <v>2</v>
      </c>
      <c r="P5" s="3">
        <f>IF(AND(P$2&gt;=$G5,P$2&lt;=$H5),0,MIN(ABS(P$2-$G5),ABS(P$2-$H5))*2)</f>
        <v>0</v>
      </c>
      <c r="Q5" s="134">
        <f>IF(AND(Q$2&gt;=$G5,Q$2&lt;=$H5),0,MIN(ABS(Q$2-$G5),ABS(Q$2-$H5))*2)</f>
        <v>0</v>
      </c>
      <c r="R5" s="40">
        <f>IF(AND(R$2&gt;=$G5,R$2&lt;=$H5),0,MIN(ABS(R$2-$G5),ABS(R$2-$H5))*2)</f>
        <v>0</v>
      </c>
      <c r="S5" s="40">
        <f>IF(AND(S$2&gt;=$G5,S$2&lt;=$H5),0,MIN(ABS(S$2-$G5),ABS(S$2-$H5))*2)</f>
        <v>0</v>
      </c>
      <c r="T5" s="40">
        <f>IF(AND(T$2&gt;=$G5,T$2&lt;=$H5),0,MIN(ABS(T$2-$G5),ABS(T$2-$H5))*2)</f>
        <v>0</v>
      </c>
      <c r="U5" s="40">
        <f>IF(AND(U$2&gt;=$G5,U$2&lt;=$H5),0,MIN(ABS(U$2-$G5),ABS(U$2-$H5))*2)</f>
        <v>0</v>
      </c>
      <c r="V5" s="40">
        <f>IF(AND(V$2&gt;=$G5,V$2&lt;=$H5),0,MIN(ABS(V$2-$G5),ABS(V$2-$H5))*2)</f>
        <v>0</v>
      </c>
      <c r="W5" s="40">
        <f>IF(AND(W$2&gt;=$G5,W$2&lt;=$H5),0,MIN(ABS(W$2-$G5),ABS(W$2-$H5))*2)</f>
        <v>0</v>
      </c>
      <c r="X5" s="40">
        <f>IF(AND(X$2&gt;=$G5,X$2&lt;=$H5),0,MIN(ABS(X$2-$G5),ABS(X$2-$H5))*2)</f>
        <v>0</v>
      </c>
      <c r="Y5" s="40">
        <f>IF(AND(Y$2&gt;=$G5,Y$2&lt;=$H5),0,MIN(ABS(Y$2-$G5),ABS(Y$2-$H5))*2)</f>
        <v>0</v>
      </c>
      <c r="Z5" s="40">
        <f>IF(AND(Z$2&gt;=$G5,Z$2&lt;=$H5),0,MIN(ABS(Z$2-$G5),ABS(Z$2-$H5))*2)</f>
        <v>0</v>
      </c>
      <c r="AA5" s="40">
        <f>IF(AND(AA$2&gt;=$G5,AA$2&lt;=$H5),0,MIN(ABS(AA$2-$G5),ABS(AA$2-$H5))*2)</f>
        <v>0</v>
      </c>
      <c r="AB5" s="40">
        <f>IF(AND(AB$2&gt;=$G5,AB$2&lt;=$H5),0,MIN(ABS(AB$2-$G5),ABS(AB$2-$H5))*2)</f>
        <v>0</v>
      </c>
      <c r="AC5" s="40">
        <f>IF(AND(AC$2&gt;=$G5,AC$2&lt;=$H5),0,MIN(ABS(AC$2-$G5),ABS(AC$2-$H5))*2)</f>
        <v>0</v>
      </c>
      <c r="AD5" s="40">
        <f>IF(AND(AD$2&gt;=$G5,AD$2&lt;=$H5),0,MIN(ABS(AD$2-$G5),ABS(AD$2-$H5))*2)</f>
        <v>2</v>
      </c>
      <c r="AE5" s="40">
        <f>IF(AND(AE$2&gt;=$G5,AE$2&lt;=$H5),0,MIN(ABS(AE$2-$G5),ABS(AE$2-$H5))*2)</f>
        <v>4</v>
      </c>
      <c r="AF5" s="3">
        <f>IF(AND(AF$2&gt;=$G5,AF$2&lt;=$H5),0,MIN(ABS(AF$2-$G5),ABS(AF$2-$H5))*2)</f>
        <v>6</v>
      </c>
      <c r="AH5" s="27">
        <v>1</v>
      </c>
      <c r="AI5" s="9">
        <v>4</v>
      </c>
      <c r="AJ5" s="67">
        <f>IF(AND(AJ$2&gt;=$C5,AJ$2&lt;=$D5),0,MIN(ABS(AJ$2-$C5),ABS(AJ$2-$D5))*10)</f>
        <v>20</v>
      </c>
      <c r="AK5" s="40">
        <f>IF(AND(AK$2&gt;=$C5,AK$2&lt;=$D5),0,MIN(ABS(AK$2-$C5),ABS(AK$2-$D5))*10)</f>
        <v>10</v>
      </c>
      <c r="AL5" s="40">
        <f>IF(AND(AL$2&gt;=$C5,AL$2&lt;=$D5),0,MIN(ABS(AL$2-$C5),ABS(AL$2-$D5))*10)</f>
        <v>0</v>
      </c>
      <c r="AM5" s="40">
        <f>IF(AND(AM$2&gt;=$C5,AM$2&lt;=$D5),0,MIN(ABS(AM$2-$C5),ABS(AM$2-$D5))*10)</f>
        <v>0</v>
      </c>
      <c r="AN5" s="3">
        <f>IF(AND(AN$2&gt;=$C5,AN$2&lt;=$D5),0,MIN(ABS(AN$2-$C5),ABS(AN$2-$D5))*10)</f>
        <v>0</v>
      </c>
      <c r="AO5" s="134">
        <f>IF(AND(AO$2&gt;=$C5,AO$2&lt;=$D5),0,MIN(ABS(AO$2-$C5),ABS(AO$2-$D5))*10)</f>
        <v>0</v>
      </c>
      <c r="AP5" s="40">
        <f>IF(AND(AP$2&gt;=$C5,AP$2&lt;=$D5),0,MIN(ABS(AP$2-$C5),ABS(AP$2-$D5))*10)</f>
        <v>0</v>
      </c>
      <c r="AQ5" s="40">
        <f>IF(AND(AQ$2&gt;=$C5,AQ$2&lt;=$D5),0,MIN(ABS(AQ$2-$C5),ABS(AQ$2-$D5))*10)</f>
        <v>0</v>
      </c>
      <c r="AR5" s="40">
        <f>IF(AND(AR$2&gt;=$C5,AR$2&lt;=$D5),0,MIN(ABS(AR$2-$C5),ABS(AR$2-$D5))*10)</f>
        <v>0</v>
      </c>
      <c r="AS5" s="40">
        <f>IF(AND(AS$2&gt;=$C5,AS$2&lt;=$D5),0,MIN(ABS(AS$2-$C5),ABS(AS$2-$D5))*10)</f>
        <v>0</v>
      </c>
      <c r="AT5" s="40">
        <f>IF(AND(AT$2&gt;=$C5,AT$2&lt;=$D5),0,MIN(ABS(AT$2-$C5),ABS(AT$2-$D5))*10)</f>
        <v>0</v>
      </c>
      <c r="AU5" s="40">
        <f>IF(AND(AU$2&gt;=$C5,AU$2&lt;=$D5),0,MIN(ABS(AU$2-$C5),ABS(AU$2-$D5))*10)</f>
        <v>0</v>
      </c>
      <c r="AV5" s="40">
        <f>IF(AND(AV$2&gt;=$C5,AV$2&lt;=$D5),0,MIN(ABS(AV$2-$C5),ABS(AV$2-$D5))*10)</f>
        <v>0</v>
      </c>
      <c r="AW5" s="40">
        <f>IF(AND(AW$2&gt;=$C5,AW$2&lt;=$D5),0,MIN(ABS(AW$2-$C5),ABS(AW$2-$D5))*10)</f>
        <v>0</v>
      </c>
      <c r="AX5" s="40">
        <f>IF(AND(AX$2&gt;=$C5,AX$2&lt;=$D5),0,MIN(ABS(AX$2-$C5),ABS(AX$2-$D5))*10)</f>
        <v>0</v>
      </c>
      <c r="AY5" s="40">
        <f>IF(AND(AY$2&gt;=$C5,AY$2&lt;=$D5),0,MIN(ABS(AY$2-$C5),ABS(AY$2-$D5))*10)</f>
        <v>0</v>
      </c>
      <c r="AZ5" s="40">
        <f>IF(AND(AZ$2&gt;=$C5,AZ$2&lt;=$D5),0,MIN(ABS(AZ$2-$C5),ABS(AZ$2-$D5))*10)</f>
        <v>0</v>
      </c>
      <c r="BA5" s="40">
        <f>IF(AND(BA$2&gt;=$C5,BA$2&lt;=$D5),0,MIN(ABS(BA$2-$C5),ABS(BA$2-$D5))*10)</f>
        <v>0</v>
      </c>
      <c r="BB5" s="40">
        <f>IF(AND(BB$2&gt;=$C5,BB$2&lt;=$D5),0,MIN(ABS(BB$2-$C5),ABS(BB$2-$D5))*10)</f>
        <v>0</v>
      </c>
      <c r="BC5" s="40">
        <f>IF(AND(BC$2&gt;=$C5,BC$2&lt;=$D5),0,MIN(ABS(BC$2-$C5),ABS(BC$2-$D5))*10)</f>
        <v>0</v>
      </c>
      <c r="BD5" s="3">
        <f>IF(AND(BD$2&gt;=$C5,BD$2&lt;=$D5),0,MIN(ABS(BD$2-$C5),ABS(BD$2-$D5))*10)</f>
        <v>10</v>
      </c>
    </row>
    <row r="6" spans="1:56" ht="15.75" thickBot="1" x14ac:dyDescent="0.3">
      <c r="A6" s="28">
        <f>'Rules #1'!A7</f>
        <v>1</v>
      </c>
      <c r="B6" s="15">
        <f>'Rules #1'!B7</f>
        <v>5</v>
      </c>
      <c r="C6" s="177">
        <f>'Rules #1'!C7</f>
        <v>-1</v>
      </c>
      <c r="D6" s="179">
        <f>'Rules #1'!D7</f>
        <v>15</v>
      </c>
      <c r="E6" s="16">
        <f>'Rules #1'!E7</f>
        <v>7</v>
      </c>
      <c r="F6" s="116">
        <f>'Rules #1'!F7</f>
        <v>10</v>
      </c>
      <c r="G6" s="131">
        <f>'Rules #1'!G7</f>
        <v>1</v>
      </c>
      <c r="H6" s="118">
        <f>'Rules #1'!H7</f>
        <v>13</v>
      </c>
      <c r="J6" s="29">
        <v>1</v>
      </c>
      <c r="K6" s="10">
        <v>5</v>
      </c>
      <c r="L6" s="68">
        <f>IF(AND(L$2&gt;=$G6,L$2&lt;=$H6),0,MIN(ABS(L$2-$G6),ABS(L$2-$H6))*2)</f>
        <v>12</v>
      </c>
      <c r="M6" s="25">
        <f>IF(AND(M$2&gt;=$G6,M$2&lt;=$H6),0,MIN(ABS(M$2-$G6),ABS(M$2-$H6))*2)</f>
        <v>10</v>
      </c>
      <c r="N6" s="25">
        <f>IF(AND(N$2&gt;=$G6,N$2&lt;=$H6),0,MIN(ABS(N$2-$G6),ABS(N$2-$H6))*2)</f>
        <v>8</v>
      </c>
      <c r="O6" s="25">
        <f>IF(AND(O$2&gt;=$G6,O$2&lt;=$H6),0,MIN(ABS(O$2-$G6),ABS(O$2-$H6))*2)</f>
        <v>6</v>
      </c>
      <c r="P6" s="5">
        <f>IF(AND(P$2&gt;=$G6,P$2&lt;=$H6),0,MIN(ABS(P$2-$G6),ABS(P$2-$H6))*2)</f>
        <v>4</v>
      </c>
      <c r="Q6" s="141">
        <f>IF(AND(Q$2&gt;=$G6,Q$2&lt;=$H6),0,MIN(ABS(Q$2-$G6),ABS(Q$2-$H6))*2)</f>
        <v>2</v>
      </c>
      <c r="R6" s="25">
        <f>IF(AND(R$2&gt;=$G6,R$2&lt;=$H6),0,MIN(ABS(R$2-$G6),ABS(R$2-$H6))*2)</f>
        <v>0</v>
      </c>
      <c r="S6" s="25">
        <f>IF(AND(S$2&gt;=$G6,S$2&lt;=$H6),0,MIN(ABS(S$2-$G6),ABS(S$2-$H6))*2)</f>
        <v>0</v>
      </c>
      <c r="T6" s="25">
        <f>IF(AND(T$2&gt;=$G6,T$2&lt;=$H6),0,MIN(ABS(T$2-$G6),ABS(T$2-$H6))*2)</f>
        <v>0</v>
      </c>
      <c r="U6" s="25">
        <f>IF(AND(U$2&gt;=$G6,U$2&lt;=$H6),0,MIN(ABS(U$2-$G6),ABS(U$2-$H6))*2)</f>
        <v>0</v>
      </c>
      <c r="V6" s="25">
        <f>IF(AND(V$2&gt;=$G6,V$2&lt;=$H6),0,MIN(ABS(V$2-$G6),ABS(V$2-$H6))*2)</f>
        <v>0</v>
      </c>
      <c r="W6" s="25">
        <f>IF(AND(W$2&gt;=$G6,W$2&lt;=$H6),0,MIN(ABS(W$2-$G6),ABS(W$2-$H6))*2)</f>
        <v>0</v>
      </c>
      <c r="X6" s="25">
        <f>IF(AND(X$2&gt;=$G6,X$2&lt;=$H6),0,MIN(ABS(X$2-$G6),ABS(X$2-$H6))*2)</f>
        <v>0</v>
      </c>
      <c r="Y6" s="25">
        <f>IF(AND(Y$2&gt;=$G6,Y$2&lt;=$H6),0,MIN(ABS(Y$2-$G6),ABS(Y$2-$H6))*2)</f>
        <v>0</v>
      </c>
      <c r="Z6" s="25">
        <f>IF(AND(Z$2&gt;=$G6,Z$2&lt;=$H6),0,MIN(ABS(Z$2-$G6),ABS(Z$2-$H6))*2)</f>
        <v>0</v>
      </c>
      <c r="AA6" s="25">
        <f>IF(AND(AA$2&gt;=$G6,AA$2&lt;=$H6),0,MIN(ABS(AA$2-$G6),ABS(AA$2-$H6))*2)</f>
        <v>0</v>
      </c>
      <c r="AB6" s="25">
        <f>IF(AND(AB$2&gt;=$G6,AB$2&lt;=$H6),0,MIN(ABS(AB$2-$G6),ABS(AB$2-$H6))*2)</f>
        <v>0</v>
      </c>
      <c r="AC6" s="25">
        <f>IF(AND(AC$2&gt;=$G6,AC$2&lt;=$H6),0,MIN(ABS(AC$2-$G6),ABS(AC$2-$H6))*2)</f>
        <v>0</v>
      </c>
      <c r="AD6" s="25">
        <f>IF(AND(AD$2&gt;=$G6,AD$2&lt;=$H6),0,MIN(ABS(AD$2-$G6),ABS(AD$2-$H6))*2)</f>
        <v>0</v>
      </c>
      <c r="AE6" s="25">
        <f>IF(AND(AE$2&gt;=$G6,AE$2&lt;=$H6),0,MIN(ABS(AE$2-$G6),ABS(AE$2-$H6))*2)</f>
        <v>2</v>
      </c>
      <c r="AF6" s="5">
        <f>IF(AND(AF$2&gt;=$G6,AF$2&lt;=$H6),0,MIN(ABS(AF$2-$G6),ABS(AF$2-$H6))*2)</f>
        <v>4</v>
      </c>
      <c r="AH6" s="29">
        <v>1</v>
      </c>
      <c r="AI6" s="10">
        <v>5</v>
      </c>
      <c r="AJ6" s="68">
        <f>IF(AND(AJ$2&gt;=$C6,AJ$2&lt;=$D6),0,MIN(ABS(AJ$2-$C6),ABS(AJ$2-$D6))*10)</f>
        <v>40</v>
      </c>
      <c r="AK6" s="25">
        <f>IF(AND(AK$2&gt;=$C6,AK$2&lt;=$D6),0,MIN(ABS(AK$2-$C6),ABS(AK$2-$D6))*10)</f>
        <v>30</v>
      </c>
      <c r="AL6" s="25">
        <f>IF(AND(AL$2&gt;=$C6,AL$2&lt;=$D6),0,MIN(ABS(AL$2-$C6),ABS(AL$2-$D6))*10)</f>
        <v>20</v>
      </c>
      <c r="AM6" s="25">
        <f>IF(AND(AM$2&gt;=$C6,AM$2&lt;=$D6),0,MIN(ABS(AM$2-$C6),ABS(AM$2-$D6))*10)</f>
        <v>10</v>
      </c>
      <c r="AN6" s="5">
        <f>IF(AND(AN$2&gt;=$C6,AN$2&lt;=$D6),0,MIN(ABS(AN$2-$C6),ABS(AN$2-$D6))*10)</f>
        <v>0</v>
      </c>
      <c r="AO6" s="141">
        <f>IF(AND(AO$2&gt;=$C6,AO$2&lt;=$D6),0,MIN(ABS(AO$2-$C6),ABS(AO$2-$D6))*10)</f>
        <v>0</v>
      </c>
      <c r="AP6" s="25">
        <f>IF(AND(AP$2&gt;=$C6,AP$2&lt;=$D6),0,MIN(ABS(AP$2-$C6),ABS(AP$2-$D6))*10)</f>
        <v>0</v>
      </c>
      <c r="AQ6" s="25">
        <f>IF(AND(AQ$2&gt;=$C6,AQ$2&lt;=$D6),0,MIN(ABS(AQ$2-$C6),ABS(AQ$2-$D6))*10)</f>
        <v>0</v>
      </c>
      <c r="AR6" s="25">
        <f>IF(AND(AR$2&gt;=$C6,AR$2&lt;=$D6),0,MIN(ABS(AR$2-$C6),ABS(AR$2-$D6))*10)</f>
        <v>0</v>
      </c>
      <c r="AS6" s="25">
        <f>IF(AND(AS$2&gt;=$C6,AS$2&lt;=$D6),0,MIN(ABS(AS$2-$C6),ABS(AS$2-$D6))*10)</f>
        <v>0</v>
      </c>
      <c r="AT6" s="25">
        <f>IF(AND(AT$2&gt;=$C6,AT$2&lt;=$D6),0,MIN(ABS(AT$2-$C6),ABS(AT$2-$D6))*10)</f>
        <v>0</v>
      </c>
      <c r="AU6" s="25">
        <f>IF(AND(AU$2&gt;=$C6,AU$2&lt;=$D6),0,MIN(ABS(AU$2-$C6),ABS(AU$2-$D6))*10)</f>
        <v>0</v>
      </c>
      <c r="AV6" s="25">
        <f>IF(AND(AV$2&gt;=$C6,AV$2&lt;=$D6),0,MIN(ABS(AV$2-$C6),ABS(AV$2-$D6))*10)</f>
        <v>0</v>
      </c>
      <c r="AW6" s="25">
        <f>IF(AND(AW$2&gt;=$C6,AW$2&lt;=$D6),0,MIN(ABS(AW$2-$C6),ABS(AW$2-$D6))*10)</f>
        <v>0</v>
      </c>
      <c r="AX6" s="25">
        <f>IF(AND(AX$2&gt;=$C6,AX$2&lt;=$D6),0,MIN(ABS(AX$2-$C6),ABS(AX$2-$D6))*10)</f>
        <v>0</v>
      </c>
      <c r="AY6" s="25">
        <f>IF(AND(AY$2&gt;=$C6,AY$2&lt;=$D6),0,MIN(ABS(AY$2-$C6),ABS(AY$2-$D6))*10)</f>
        <v>0</v>
      </c>
      <c r="AZ6" s="25">
        <f>IF(AND(AZ$2&gt;=$C6,AZ$2&lt;=$D6),0,MIN(ABS(AZ$2-$C6),ABS(AZ$2-$D6))*10)</f>
        <v>0</v>
      </c>
      <c r="BA6" s="25">
        <f>IF(AND(BA$2&gt;=$C6,BA$2&lt;=$D6),0,MIN(ABS(BA$2-$C6),ABS(BA$2-$D6))*10)</f>
        <v>0</v>
      </c>
      <c r="BB6" s="25">
        <f>IF(AND(BB$2&gt;=$C6,BB$2&lt;=$D6),0,MIN(ABS(BB$2-$C6),ABS(BB$2-$D6))*10)</f>
        <v>0</v>
      </c>
      <c r="BC6" s="25">
        <f>IF(AND(BC$2&gt;=$C6,BC$2&lt;=$D6),0,MIN(ABS(BC$2-$C6),ABS(BC$2-$D6))*10)</f>
        <v>0</v>
      </c>
      <c r="BD6" s="5">
        <f>IF(AND(BD$2&gt;=$C6,BD$2&lt;=$D6),0,MIN(ABS(BD$2-$C6),ABS(BD$2-$D6))*10)</f>
        <v>0</v>
      </c>
    </row>
    <row r="7" spans="1:56" x14ac:dyDescent="0.25">
      <c r="A7" s="26">
        <f>'Rules #1'!A8</f>
        <v>2</v>
      </c>
      <c r="B7" s="11">
        <f>'Rules #1'!B8</f>
        <v>3</v>
      </c>
      <c r="C7" s="12">
        <f>'Rules #1'!C8</f>
        <v>1</v>
      </c>
      <c r="D7" s="178">
        <f>'Rules #1'!D8</f>
        <v>5</v>
      </c>
      <c r="E7" s="18">
        <f>'Rules #1'!E8</f>
        <v>1</v>
      </c>
      <c r="F7" s="13">
        <f>'Rules #1'!F8</f>
        <v>2</v>
      </c>
      <c r="G7" s="12">
        <f>'Rules #1'!G8</f>
        <v>1</v>
      </c>
      <c r="H7" s="181">
        <f>'Rules #1'!H8</f>
        <v>3</v>
      </c>
      <c r="J7" s="27">
        <v>2</v>
      </c>
      <c r="K7" s="9">
        <v>3</v>
      </c>
      <c r="L7" s="158" t="s">
        <v>42</v>
      </c>
      <c r="M7" s="159" t="s">
        <v>42</v>
      </c>
      <c r="N7" s="159" t="s">
        <v>42</v>
      </c>
      <c r="O7" s="159" t="s">
        <v>42</v>
      </c>
      <c r="P7" s="159" t="s">
        <v>42</v>
      </c>
      <c r="Q7" s="134">
        <f>IF(AND(Q$2&gt;=$G7,Q$2&lt;=$H7),0,MIN(ABS(Q$2-$G7),ABS(Q$2-$H7))*2)</f>
        <v>2</v>
      </c>
      <c r="R7" s="40">
        <f>IF(AND(R$2&gt;=$G7,R$2&lt;=$H7),0,MIN(ABS(R$2-$G7),ABS(R$2-$H7))*2)</f>
        <v>0</v>
      </c>
      <c r="S7" s="40">
        <f>IF(AND(S$2&gt;=$G7,S$2&lt;=$H7),0,MIN(ABS(S$2-$G7),ABS(S$2-$H7))*2)</f>
        <v>0</v>
      </c>
      <c r="T7" s="40">
        <f>IF(AND(T$2&gt;=$G7,T$2&lt;=$H7),0,MIN(ABS(T$2-$G7),ABS(T$2-$H7))*2)</f>
        <v>0</v>
      </c>
      <c r="U7" s="40">
        <f>IF(AND(U$2&gt;=$G7,U$2&lt;=$H7),0,MIN(ABS(U$2-$G7),ABS(U$2-$H7))*2)</f>
        <v>2</v>
      </c>
      <c r="V7" s="40">
        <f>IF(AND(V$2&gt;=$G7,V$2&lt;=$H7),0,MIN(ABS(V$2-$G7),ABS(V$2-$H7))*2)</f>
        <v>4</v>
      </c>
      <c r="W7" s="40">
        <f>IF(AND(W$2&gt;=$G7,W$2&lt;=$H7),0,MIN(ABS(W$2-$G7),ABS(W$2-$H7))*2)</f>
        <v>6</v>
      </c>
      <c r="X7" s="40">
        <f>IF(AND(X$2&gt;=$G7,X$2&lt;=$H7),0,MIN(ABS(X$2-$G7),ABS(X$2-$H7))*2)</f>
        <v>8</v>
      </c>
      <c r="Y7" s="40">
        <f>IF(AND(Y$2&gt;=$G7,Y$2&lt;=$H7),0,MIN(ABS(Y$2-$G7),ABS(Y$2-$H7))*2)</f>
        <v>10</v>
      </c>
      <c r="Z7" s="40">
        <f>IF(AND(Z$2&gt;=$G7,Z$2&lt;=$H7),0,MIN(ABS(Z$2-$G7),ABS(Z$2-$H7))*2)</f>
        <v>12</v>
      </c>
      <c r="AA7" s="40">
        <f>IF(AND(AA$2&gt;=$G7,AA$2&lt;=$H7),0,MIN(ABS(AA$2-$G7),ABS(AA$2-$H7))*2)</f>
        <v>14</v>
      </c>
      <c r="AB7" s="40">
        <f>IF(AND(AB$2&gt;=$G7,AB$2&lt;=$H7),0,MIN(ABS(AB$2-$G7),ABS(AB$2-$H7))*2)</f>
        <v>16</v>
      </c>
      <c r="AC7" s="40">
        <f>IF(AND(AC$2&gt;=$G7,AC$2&lt;=$H7),0,MIN(ABS(AC$2-$G7),ABS(AC$2-$H7))*2)</f>
        <v>18</v>
      </c>
      <c r="AD7" s="40">
        <f>IF(AND(AD$2&gt;=$G7,AD$2&lt;=$H7),0,MIN(ABS(AD$2-$G7),ABS(AD$2-$H7))*2)</f>
        <v>20</v>
      </c>
      <c r="AE7" s="40">
        <f>IF(AND(AE$2&gt;=$G7,AE$2&lt;=$H7),0,MIN(ABS(AE$2-$G7),ABS(AE$2-$H7))*2)</f>
        <v>22</v>
      </c>
      <c r="AF7" s="3">
        <f>IF(AND(AF$2&gt;=$G7,AF$2&lt;=$H7),0,MIN(ABS(AF$2-$G7),ABS(AF$2-$H7))*2)</f>
        <v>24</v>
      </c>
      <c r="AH7" s="27">
        <v>2</v>
      </c>
      <c r="AI7" s="9">
        <v>3</v>
      </c>
      <c r="AJ7" s="158" t="s">
        <v>42</v>
      </c>
      <c r="AK7" s="159" t="s">
        <v>42</v>
      </c>
      <c r="AL7" s="159" t="s">
        <v>42</v>
      </c>
      <c r="AM7" s="159" t="s">
        <v>42</v>
      </c>
      <c r="AN7" s="159" t="s">
        <v>42</v>
      </c>
      <c r="AO7" s="134">
        <f>IF(AND(AO$2&gt;=$C7,AO$2&lt;=$D7),0,MIN(ABS(AO$2-$C7),ABS(AO$2-$D7))*10)</f>
        <v>10</v>
      </c>
      <c r="AP7" s="40">
        <f>IF(AND(AP$2&gt;=$C7,AP$2&lt;=$D7),0,MIN(ABS(AP$2-$C7),ABS(AP$2-$D7))*10)</f>
        <v>0</v>
      </c>
      <c r="AQ7" s="40">
        <f>IF(AND(AQ$2&gt;=$C7,AQ$2&lt;=$D7),0,MIN(ABS(AQ$2-$C7),ABS(AQ$2-$D7))*10)</f>
        <v>0</v>
      </c>
      <c r="AR7" s="40">
        <f>IF(AND(AR$2&gt;=$C7,AR$2&lt;=$D7),0,MIN(ABS(AR$2-$C7),ABS(AR$2-$D7))*10)</f>
        <v>0</v>
      </c>
      <c r="AS7" s="40">
        <f>IF(AND(AS$2&gt;=$C7,AS$2&lt;=$D7),0,MIN(ABS(AS$2-$C7),ABS(AS$2-$D7))*10)</f>
        <v>0</v>
      </c>
      <c r="AT7" s="40">
        <f>IF(AND(AT$2&gt;=$C7,AT$2&lt;=$D7),0,MIN(ABS(AT$2-$C7),ABS(AT$2-$D7))*10)</f>
        <v>0</v>
      </c>
      <c r="AU7" s="40">
        <f>IF(AND(AU$2&gt;=$C7,AU$2&lt;=$D7),0,MIN(ABS(AU$2-$C7),ABS(AU$2-$D7))*10)</f>
        <v>10</v>
      </c>
      <c r="AV7" s="40">
        <f>IF(AND(AV$2&gt;=$C7,AV$2&lt;=$D7),0,MIN(ABS(AV$2-$C7),ABS(AV$2-$D7))*10)</f>
        <v>20</v>
      </c>
      <c r="AW7" s="40">
        <f>IF(AND(AW$2&gt;=$C7,AW$2&lt;=$D7),0,MIN(ABS(AW$2-$C7),ABS(AW$2-$D7))*10)</f>
        <v>30</v>
      </c>
      <c r="AX7" s="40">
        <f>IF(AND(AX$2&gt;=$C7,AX$2&lt;=$D7),0,MIN(ABS(AX$2-$C7),ABS(AX$2-$D7))*10)</f>
        <v>40</v>
      </c>
      <c r="AY7" s="40">
        <f>IF(AND(AY$2&gt;=$C7,AY$2&lt;=$D7),0,MIN(ABS(AY$2-$C7),ABS(AY$2-$D7))*10)</f>
        <v>50</v>
      </c>
      <c r="AZ7" s="40">
        <f>IF(AND(AZ$2&gt;=$C7,AZ$2&lt;=$D7),0,MIN(ABS(AZ$2-$C7),ABS(AZ$2-$D7))*10)</f>
        <v>60</v>
      </c>
      <c r="BA7" s="40">
        <f>IF(AND(BA$2&gt;=$C7,BA$2&lt;=$D7),0,MIN(ABS(BA$2-$C7),ABS(BA$2-$D7))*10)</f>
        <v>70</v>
      </c>
      <c r="BB7" s="40">
        <f>IF(AND(BB$2&gt;=$C7,BB$2&lt;=$D7),0,MIN(ABS(BB$2-$C7),ABS(BB$2-$D7))*10)</f>
        <v>80</v>
      </c>
      <c r="BC7" s="40">
        <f>IF(AND(BC$2&gt;=$C7,BC$2&lt;=$D7),0,MIN(ABS(BC$2-$C7),ABS(BC$2-$D7))*10)</f>
        <v>90</v>
      </c>
      <c r="BD7" s="3">
        <f>IF(AND(BD$2&gt;=$C7,BD$2&lt;=$D7),0,MIN(ABS(BD$2-$C7),ABS(BD$2-$D7))*10)</f>
        <v>100</v>
      </c>
    </row>
    <row r="8" spans="1:56" x14ac:dyDescent="0.25">
      <c r="A8" s="27">
        <f>'Rules #1'!A9</f>
        <v>2</v>
      </c>
      <c r="B8" s="9">
        <f>'Rules #1'!B9</f>
        <v>4</v>
      </c>
      <c r="C8" s="40">
        <f>'Rules #1'!C9</f>
        <v>1</v>
      </c>
      <c r="D8" s="113">
        <f>'Rules #1'!D9</f>
        <v>7</v>
      </c>
      <c r="E8" s="19">
        <f>'Rules #1'!E9</f>
        <v>3</v>
      </c>
      <c r="F8" s="14">
        <f>'Rules #1'!F9</f>
        <v>4</v>
      </c>
      <c r="G8" s="40">
        <f>'Rules #1'!G9</f>
        <v>1</v>
      </c>
      <c r="H8" s="117">
        <f>'Rules #1'!H9</f>
        <v>5</v>
      </c>
      <c r="J8" s="27">
        <v>2</v>
      </c>
      <c r="K8" s="9">
        <v>4</v>
      </c>
      <c r="L8" s="158" t="s">
        <v>42</v>
      </c>
      <c r="M8" s="159" t="s">
        <v>42</v>
      </c>
      <c r="N8" s="159" t="s">
        <v>42</v>
      </c>
      <c r="O8" s="159" t="s">
        <v>42</v>
      </c>
      <c r="P8" s="159" t="s">
        <v>42</v>
      </c>
      <c r="Q8" s="134">
        <f>IF(AND(Q$2&gt;=$G8,Q$2&lt;=$H8),0,MIN(ABS(Q$2-$G8),ABS(Q$2-$H8))*2)</f>
        <v>2</v>
      </c>
      <c r="R8" s="40">
        <f>IF(AND(R$2&gt;=$G8,R$2&lt;=$H8),0,MIN(ABS(R$2-$G8),ABS(R$2-$H8))*2)</f>
        <v>0</v>
      </c>
      <c r="S8" s="40">
        <f>IF(AND(S$2&gt;=$G8,S$2&lt;=$H8),0,MIN(ABS(S$2-$G8),ABS(S$2-$H8))*2)</f>
        <v>0</v>
      </c>
      <c r="T8" s="40">
        <f>IF(AND(T$2&gt;=$G8,T$2&lt;=$H8),0,MIN(ABS(T$2-$G8),ABS(T$2-$H8))*2)</f>
        <v>0</v>
      </c>
      <c r="U8" s="40">
        <f>IF(AND(U$2&gt;=$G8,U$2&lt;=$H8),0,MIN(ABS(U$2-$G8),ABS(U$2-$H8))*2)</f>
        <v>0</v>
      </c>
      <c r="V8" s="40">
        <f>IF(AND(V$2&gt;=$G8,V$2&lt;=$H8),0,MIN(ABS(V$2-$G8),ABS(V$2-$H8))*2)</f>
        <v>0</v>
      </c>
      <c r="W8" s="40">
        <f>IF(AND(W$2&gt;=$G8,W$2&lt;=$H8),0,MIN(ABS(W$2-$G8),ABS(W$2-$H8))*2)</f>
        <v>2</v>
      </c>
      <c r="X8" s="40">
        <f>IF(AND(X$2&gt;=$G8,X$2&lt;=$H8),0,MIN(ABS(X$2-$G8),ABS(X$2-$H8))*2)</f>
        <v>4</v>
      </c>
      <c r="Y8" s="40">
        <f>IF(AND(Y$2&gt;=$G8,Y$2&lt;=$H8),0,MIN(ABS(Y$2-$G8),ABS(Y$2-$H8))*2)</f>
        <v>6</v>
      </c>
      <c r="Z8" s="40">
        <f>IF(AND(Z$2&gt;=$G8,Z$2&lt;=$H8),0,MIN(ABS(Z$2-$G8),ABS(Z$2-$H8))*2)</f>
        <v>8</v>
      </c>
      <c r="AA8" s="40">
        <f>IF(AND(AA$2&gt;=$G8,AA$2&lt;=$H8),0,MIN(ABS(AA$2-$G8),ABS(AA$2-$H8))*2)</f>
        <v>10</v>
      </c>
      <c r="AB8" s="40">
        <f>IF(AND(AB$2&gt;=$G8,AB$2&lt;=$H8),0,MIN(ABS(AB$2-$G8),ABS(AB$2-$H8))*2)</f>
        <v>12</v>
      </c>
      <c r="AC8" s="40">
        <f>IF(AND(AC$2&gt;=$G8,AC$2&lt;=$H8),0,MIN(ABS(AC$2-$G8),ABS(AC$2-$H8))*2)</f>
        <v>14</v>
      </c>
      <c r="AD8" s="40">
        <f>IF(AND(AD$2&gt;=$G8,AD$2&lt;=$H8),0,MIN(ABS(AD$2-$G8),ABS(AD$2-$H8))*2)</f>
        <v>16</v>
      </c>
      <c r="AE8" s="40">
        <f>IF(AND(AE$2&gt;=$G8,AE$2&lt;=$H8),0,MIN(ABS(AE$2-$G8),ABS(AE$2-$H8))*2)</f>
        <v>18</v>
      </c>
      <c r="AF8" s="3">
        <f>IF(AND(AF$2&gt;=$G8,AF$2&lt;=$H8),0,MIN(ABS(AF$2-$G8),ABS(AF$2-$H8))*2)</f>
        <v>20</v>
      </c>
      <c r="AH8" s="27">
        <v>2</v>
      </c>
      <c r="AI8" s="9">
        <v>4</v>
      </c>
      <c r="AJ8" s="158" t="s">
        <v>42</v>
      </c>
      <c r="AK8" s="159" t="s">
        <v>42</v>
      </c>
      <c r="AL8" s="159" t="s">
        <v>42</v>
      </c>
      <c r="AM8" s="159" t="s">
        <v>42</v>
      </c>
      <c r="AN8" s="159" t="s">
        <v>42</v>
      </c>
      <c r="AO8" s="134">
        <f>IF(AND(AO$2&gt;=$C8,AO$2&lt;=$D8),0,MIN(ABS(AO$2-$C8),ABS(AO$2-$D8))*10)</f>
        <v>10</v>
      </c>
      <c r="AP8" s="40">
        <f>IF(AND(AP$2&gt;=$C8,AP$2&lt;=$D8),0,MIN(ABS(AP$2-$C8),ABS(AP$2-$D8))*10)</f>
        <v>0</v>
      </c>
      <c r="AQ8" s="40">
        <f>IF(AND(AQ$2&gt;=$C8,AQ$2&lt;=$D8),0,MIN(ABS(AQ$2-$C8),ABS(AQ$2-$D8))*10)</f>
        <v>0</v>
      </c>
      <c r="AR8" s="40">
        <f>IF(AND(AR$2&gt;=$C8,AR$2&lt;=$D8),0,MIN(ABS(AR$2-$C8),ABS(AR$2-$D8))*10)</f>
        <v>0</v>
      </c>
      <c r="AS8" s="40">
        <f>IF(AND(AS$2&gt;=$C8,AS$2&lt;=$D8),0,MIN(ABS(AS$2-$C8),ABS(AS$2-$D8))*10)</f>
        <v>0</v>
      </c>
      <c r="AT8" s="40">
        <f>IF(AND(AT$2&gt;=$C8,AT$2&lt;=$D8),0,MIN(ABS(AT$2-$C8),ABS(AT$2-$D8))*10)</f>
        <v>0</v>
      </c>
      <c r="AU8" s="40">
        <f>IF(AND(AU$2&gt;=$C8,AU$2&lt;=$D8),0,MIN(ABS(AU$2-$C8),ABS(AU$2-$D8))*10)</f>
        <v>0</v>
      </c>
      <c r="AV8" s="40">
        <f>IF(AND(AV$2&gt;=$C8,AV$2&lt;=$D8),0,MIN(ABS(AV$2-$C8),ABS(AV$2-$D8))*10)</f>
        <v>0</v>
      </c>
      <c r="AW8" s="40">
        <f>IF(AND(AW$2&gt;=$C8,AW$2&lt;=$D8),0,MIN(ABS(AW$2-$C8),ABS(AW$2-$D8))*10)</f>
        <v>10</v>
      </c>
      <c r="AX8" s="40">
        <f>IF(AND(AX$2&gt;=$C8,AX$2&lt;=$D8),0,MIN(ABS(AX$2-$C8),ABS(AX$2-$D8))*10)</f>
        <v>20</v>
      </c>
      <c r="AY8" s="40">
        <f>IF(AND(AY$2&gt;=$C8,AY$2&lt;=$D8),0,MIN(ABS(AY$2-$C8),ABS(AY$2-$D8))*10)</f>
        <v>30</v>
      </c>
      <c r="AZ8" s="40">
        <f>IF(AND(AZ$2&gt;=$C8,AZ$2&lt;=$D8),0,MIN(ABS(AZ$2-$C8),ABS(AZ$2-$D8))*10)</f>
        <v>40</v>
      </c>
      <c r="BA8" s="40">
        <f>IF(AND(BA$2&gt;=$C8,BA$2&lt;=$D8),0,MIN(ABS(BA$2-$C8),ABS(BA$2-$D8))*10)</f>
        <v>50</v>
      </c>
      <c r="BB8" s="40">
        <f>IF(AND(BB$2&gt;=$C8,BB$2&lt;=$D8),0,MIN(ABS(BB$2-$C8),ABS(BB$2-$D8))*10)</f>
        <v>60</v>
      </c>
      <c r="BC8" s="40">
        <f>IF(AND(BC$2&gt;=$C8,BC$2&lt;=$D8),0,MIN(ABS(BC$2-$C8),ABS(BC$2-$D8))*10)</f>
        <v>70</v>
      </c>
      <c r="BD8" s="3">
        <f>IF(AND(BD$2&gt;=$C8,BD$2&lt;=$D8),0,MIN(ABS(BD$2-$C8),ABS(BD$2-$D8))*10)</f>
        <v>80</v>
      </c>
    </row>
    <row r="9" spans="1:56" x14ac:dyDescent="0.25">
      <c r="A9" s="28">
        <f>'Rules #1'!A10</f>
        <v>2</v>
      </c>
      <c r="B9" s="15">
        <f>'Rules #1'!B10</f>
        <v>5</v>
      </c>
      <c r="C9" s="16">
        <f>'Rules #1'!C10</f>
        <v>2</v>
      </c>
      <c r="D9" s="114">
        <f>'Rules #1'!D10</f>
        <v>10</v>
      </c>
      <c r="E9" s="20">
        <f>'Rules #1'!E10</f>
        <v>5</v>
      </c>
      <c r="F9" s="17">
        <f>'Rules #1'!F10</f>
        <v>6</v>
      </c>
      <c r="G9" s="16">
        <f>'Rules #1'!G10</f>
        <v>2</v>
      </c>
      <c r="H9" s="118">
        <f>'Rules #1'!H10</f>
        <v>8</v>
      </c>
      <c r="J9" s="28">
        <v>2</v>
      </c>
      <c r="K9" s="15">
        <v>5</v>
      </c>
      <c r="L9" s="153" t="s">
        <v>42</v>
      </c>
      <c r="M9" s="154" t="s">
        <v>42</v>
      </c>
      <c r="N9" s="154" t="s">
        <v>42</v>
      </c>
      <c r="O9" s="154" t="s">
        <v>42</v>
      </c>
      <c r="P9" s="154" t="s">
        <v>42</v>
      </c>
      <c r="Q9" s="135">
        <f>IF(AND(Q$2&gt;=$G9,Q$2&lt;=$H9),0,MIN(ABS(Q$2-$G9),ABS(Q$2-$H9))*2)</f>
        <v>4</v>
      </c>
      <c r="R9" s="16">
        <f>IF(AND(R$2&gt;=$G9,R$2&lt;=$H9),0,MIN(ABS(R$2-$G9),ABS(R$2-$H9))*2)</f>
        <v>2</v>
      </c>
      <c r="S9" s="16">
        <f>IF(AND(S$2&gt;=$G9,S$2&lt;=$H9),0,MIN(ABS(S$2-$G9),ABS(S$2-$H9))*2)</f>
        <v>0</v>
      </c>
      <c r="T9" s="16">
        <f>IF(AND(T$2&gt;=$G9,T$2&lt;=$H9),0,MIN(ABS(T$2-$G9),ABS(T$2-$H9))*2)</f>
        <v>0</v>
      </c>
      <c r="U9" s="16">
        <f>IF(AND(U$2&gt;=$G9,U$2&lt;=$H9),0,MIN(ABS(U$2-$G9),ABS(U$2-$H9))*2)</f>
        <v>0</v>
      </c>
      <c r="V9" s="16">
        <f>IF(AND(V$2&gt;=$G9,V$2&lt;=$H9),0,MIN(ABS(V$2-$G9),ABS(V$2-$H9))*2)</f>
        <v>0</v>
      </c>
      <c r="W9" s="16">
        <f>IF(AND(W$2&gt;=$G9,W$2&lt;=$H9),0,MIN(ABS(W$2-$G9),ABS(W$2-$H9))*2)</f>
        <v>0</v>
      </c>
      <c r="X9" s="16">
        <f>IF(AND(X$2&gt;=$G9,X$2&lt;=$H9),0,MIN(ABS(X$2-$G9),ABS(X$2-$H9))*2)</f>
        <v>0</v>
      </c>
      <c r="Y9" s="16">
        <f>IF(AND(Y$2&gt;=$G9,Y$2&lt;=$H9),0,MIN(ABS(Y$2-$G9),ABS(Y$2-$H9))*2)</f>
        <v>0</v>
      </c>
      <c r="Z9" s="16">
        <f>IF(AND(Z$2&gt;=$G9,Z$2&lt;=$H9),0,MIN(ABS(Z$2-$G9),ABS(Z$2-$H9))*2)</f>
        <v>2</v>
      </c>
      <c r="AA9" s="16">
        <f>IF(AND(AA$2&gt;=$G9,AA$2&lt;=$H9),0,MIN(ABS(AA$2-$G9),ABS(AA$2-$H9))*2)</f>
        <v>4</v>
      </c>
      <c r="AB9" s="16">
        <f>IF(AND(AB$2&gt;=$G9,AB$2&lt;=$H9),0,MIN(ABS(AB$2-$G9),ABS(AB$2-$H9))*2)</f>
        <v>6</v>
      </c>
      <c r="AC9" s="16">
        <f>IF(AND(AC$2&gt;=$G9,AC$2&lt;=$H9),0,MIN(ABS(AC$2-$G9),ABS(AC$2-$H9))*2)</f>
        <v>8</v>
      </c>
      <c r="AD9" s="16">
        <f>IF(AND(AD$2&gt;=$G9,AD$2&lt;=$H9),0,MIN(ABS(AD$2-$G9),ABS(AD$2-$H9))*2)</f>
        <v>10</v>
      </c>
      <c r="AE9" s="16">
        <f>IF(AND(AE$2&gt;=$G9,AE$2&lt;=$H9),0,MIN(ABS(AE$2-$G9),ABS(AE$2-$H9))*2)</f>
        <v>12</v>
      </c>
      <c r="AF9" s="22">
        <f>IF(AND(AF$2&gt;=$G9,AF$2&lt;=$H9),0,MIN(ABS(AF$2-$G9),ABS(AF$2-$H9))*2)</f>
        <v>14</v>
      </c>
      <c r="AH9" s="28">
        <v>2</v>
      </c>
      <c r="AI9" s="15">
        <v>5</v>
      </c>
      <c r="AJ9" s="153" t="s">
        <v>42</v>
      </c>
      <c r="AK9" s="154" t="s">
        <v>42</v>
      </c>
      <c r="AL9" s="154" t="s">
        <v>42</v>
      </c>
      <c r="AM9" s="154" t="s">
        <v>42</v>
      </c>
      <c r="AN9" s="154" t="s">
        <v>42</v>
      </c>
      <c r="AO9" s="135">
        <f>IF(AND(AO$2&gt;=$C9,AO$2&lt;=$D9),0,MIN(ABS(AO$2-$C9),ABS(AO$2-$D9))*10)</f>
        <v>20</v>
      </c>
      <c r="AP9" s="16">
        <f>IF(AND(AP$2&gt;=$C9,AP$2&lt;=$D9),0,MIN(ABS(AP$2-$C9),ABS(AP$2-$D9))*10)</f>
        <v>10</v>
      </c>
      <c r="AQ9" s="16">
        <f>IF(AND(AQ$2&gt;=$C9,AQ$2&lt;=$D9),0,MIN(ABS(AQ$2-$C9),ABS(AQ$2-$D9))*10)</f>
        <v>0</v>
      </c>
      <c r="AR9" s="16">
        <f>IF(AND(AR$2&gt;=$C9,AR$2&lt;=$D9),0,MIN(ABS(AR$2-$C9),ABS(AR$2-$D9))*10)</f>
        <v>0</v>
      </c>
      <c r="AS9" s="16">
        <f>IF(AND(AS$2&gt;=$C9,AS$2&lt;=$D9),0,MIN(ABS(AS$2-$C9),ABS(AS$2-$D9))*10)</f>
        <v>0</v>
      </c>
      <c r="AT9" s="16">
        <f>IF(AND(AT$2&gt;=$C9,AT$2&lt;=$D9),0,MIN(ABS(AT$2-$C9),ABS(AT$2-$D9))*10)</f>
        <v>0</v>
      </c>
      <c r="AU9" s="16">
        <f>IF(AND(AU$2&gt;=$C9,AU$2&lt;=$D9),0,MIN(ABS(AU$2-$C9),ABS(AU$2-$D9))*10)</f>
        <v>0</v>
      </c>
      <c r="AV9" s="16">
        <f>IF(AND(AV$2&gt;=$C9,AV$2&lt;=$D9),0,MIN(ABS(AV$2-$C9),ABS(AV$2-$D9))*10)</f>
        <v>0</v>
      </c>
      <c r="AW9" s="16">
        <f>IF(AND(AW$2&gt;=$C9,AW$2&lt;=$D9),0,MIN(ABS(AW$2-$C9),ABS(AW$2-$D9))*10)</f>
        <v>0</v>
      </c>
      <c r="AX9" s="16">
        <f>IF(AND(AX$2&gt;=$C9,AX$2&lt;=$D9),0,MIN(ABS(AX$2-$C9),ABS(AX$2-$D9))*10)</f>
        <v>0</v>
      </c>
      <c r="AY9" s="16">
        <f>IF(AND(AY$2&gt;=$C9,AY$2&lt;=$D9),0,MIN(ABS(AY$2-$C9),ABS(AY$2-$D9))*10)</f>
        <v>0</v>
      </c>
      <c r="AZ9" s="16">
        <f>IF(AND(AZ$2&gt;=$C9,AZ$2&lt;=$D9),0,MIN(ABS(AZ$2-$C9),ABS(AZ$2-$D9))*10)</f>
        <v>10</v>
      </c>
      <c r="BA9" s="16">
        <f>IF(AND(BA$2&gt;=$C9,BA$2&lt;=$D9),0,MIN(ABS(BA$2-$C9),ABS(BA$2-$D9))*10)</f>
        <v>20</v>
      </c>
      <c r="BB9" s="16">
        <f>IF(AND(BB$2&gt;=$C9,BB$2&lt;=$D9),0,MIN(ABS(BB$2-$C9),ABS(BB$2-$D9))*10)</f>
        <v>30</v>
      </c>
      <c r="BC9" s="16">
        <f>IF(AND(BC$2&gt;=$C9,BC$2&lt;=$D9),0,MIN(ABS(BC$2-$C9),ABS(BC$2-$D9))*10)</f>
        <v>40</v>
      </c>
      <c r="BD9" s="22">
        <f>IF(AND(BD$2&gt;=$C9,BD$2&lt;=$D9),0,MIN(ABS(BD$2-$C9),ABS(BD$2-$D9))*10)</f>
        <v>50</v>
      </c>
    </row>
    <row r="10" spans="1:56" x14ac:dyDescent="0.25">
      <c r="A10" s="26">
        <f>'Rules #1'!A11</f>
        <v>3</v>
      </c>
      <c r="B10" s="11">
        <f>'Rules #1'!B11</f>
        <v>4</v>
      </c>
      <c r="C10" s="12">
        <f>'Rules #1'!C11</f>
        <v>1</v>
      </c>
      <c r="D10" s="12">
        <f>'Rules #1'!D11</f>
        <v>4</v>
      </c>
      <c r="E10" s="18">
        <f>'Rules #1'!E11</f>
        <v>1</v>
      </c>
      <c r="F10" s="13">
        <f>'Rules #1'!F11</f>
        <v>2</v>
      </c>
      <c r="G10" s="12">
        <f>'Rules #1'!G11</f>
        <v>1</v>
      </c>
      <c r="H10" s="21">
        <f>'Rules #1'!H11</f>
        <v>2</v>
      </c>
      <c r="J10" s="27">
        <v>3</v>
      </c>
      <c r="K10" s="9">
        <v>4</v>
      </c>
      <c r="L10" s="158" t="s">
        <v>42</v>
      </c>
      <c r="M10" s="159" t="s">
        <v>42</v>
      </c>
      <c r="N10" s="159" t="s">
        <v>42</v>
      </c>
      <c r="O10" s="159" t="s">
        <v>42</v>
      </c>
      <c r="P10" s="159" t="s">
        <v>42</v>
      </c>
      <c r="Q10" s="134">
        <f>IF(AND(Q$2&gt;=$G10,Q$2&lt;=$H10),0,MIN(ABS(Q$2-$G10),ABS(Q$2-$H10))*2)</f>
        <v>2</v>
      </c>
      <c r="R10" s="40">
        <f>IF(AND(R$2&gt;=$G10,R$2&lt;=$H10),0,MIN(ABS(R$2-$G10),ABS(R$2-$H10))*2)</f>
        <v>0</v>
      </c>
      <c r="S10" s="40">
        <f>IF(AND(S$2&gt;=$G10,S$2&lt;=$H10),0,MIN(ABS(S$2-$G10),ABS(S$2-$H10))*2)</f>
        <v>0</v>
      </c>
      <c r="T10" s="40">
        <f>IF(AND(T$2&gt;=$G10,T$2&lt;=$H10),0,MIN(ABS(T$2-$G10),ABS(T$2-$H10))*2)</f>
        <v>2</v>
      </c>
      <c r="U10" s="40">
        <f>IF(AND(U$2&gt;=$G10,U$2&lt;=$H10),0,MIN(ABS(U$2-$G10),ABS(U$2-$H10))*2)</f>
        <v>4</v>
      </c>
      <c r="V10" s="40">
        <f>IF(AND(V$2&gt;=$G10,V$2&lt;=$H10),0,MIN(ABS(V$2-$G10),ABS(V$2-$H10))*2)</f>
        <v>6</v>
      </c>
      <c r="W10" s="40">
        <f>IF(AND(W$2&gt;=$G10,W$2&lt;=$H10),0,MIN(ABS(W$2-$G10),ABS(W$2-$H10))*2)</f>
        <v>8</v>
      </c>
      <c r="X10" s="40">
        <f>IF(AND(X$2&gt;=$G10,X$2&lt;=$H10),0,MIN(ABS(X$2-$G10),ABS(X$2-$H10))*2)</f>
        <v>10</v>
      </c>
      <c r="Y10" s="40">
        <f>IF(AND(Y$2&gt;=$G10,Y$2&lt;=$H10),0,MIN(ABS(Y$2-$G10),ABS(Y$2-$H10))*2)</f>
        <v>12</v>
      </c>
      <c r="Z10" s="40">
        <f>IF(AND(Z$2&gt;=$G10,Z$2&lt;=$H10),0,MIN(ABS(Z$2-$G10),ABS(Z$2-$H10))*2)</f>
        <v>14</v>
      </c>
      <c r="AA10" s="40">
        <f>IF(AND(AA$2&gt;=$G10,AA$2&lt;=$H10),0,MIN(ABS(AA$2-$G10),ABS(AA$2-$H10))*2)</f>
        <v>16</v>
      </c>
      <c r="AB10" s="40">
        <f>IF(AND(AB$2&gt;=$G10,AB$2&lt;=$H10),0,MIN(ABS(AB$2-$G10),ABS(AB$2-$H10))*2)</f>
        <v>18</v>
      </c>
      <c r="AC10" s="40">
        <f>IF(AND(AC$2&gt;=$G10,AC$2&lt;=$H10),0,MIN(ABS(AC$2-$G10),ABS(AC$2-$H10))*2)</f>
        <v>20</v>
      </c>
      <c r="AD10" s="40">
        <f>IF(AND(AD$2&gt;=$G10,AD$2&lt;=$H10),0,MIN(ABS(AD$2-$G10),ABS(AD$2-$H10))*2)</f>
        <v>22</v>
      </c>
      <c r="AE10" s="40">
        <f>IF(AND(AE$2&gt;=$G10,AE$2&lt;=$H10),0,MIN(ABS(AE$2-$G10),ABS(AE$2-$H10))*2)</f>
        <v>24</v>
      </c>
      <c r="AF10" s="3">
        <f>IF(AND(AF$2&gt;=$G10,AF$2&lt;=$H10),0,MIN(ABS(AF$2-$G10),ABS(AF$2-$H10))*2)</f>
        <v>26</v>
      </c>
      <c r="AH10" s="27">
        <v>3</v>
      </c>
      <c r="AI10" s="9">
        <v>4</v>
      </c>
      <c r="AJ10" s="158" t="s">
        <v>42</v>
      </c>
      <c r="AK10" s="159" t="s">
        <v>42</v>
      </c>
      <c r="AL10" s="159" t="s">
        <v>42</v>
      </c>
      <c r="AM10" s="159" t="s">
        <v>42</v>
      </c>
      <c r="AN10" s="159" t="s">
        <v>42</v>
      </c>
      <c r="AO10" s="134">
        <f>IF(AND(AO$2&gt;=$C10,AO$2&lt;=$D10),0,MIN(ABS(AO$2-$C10),ABS(AO$2-$D10))*10)</f>
        <v>10</v>
      </c>
      <c r="AP10" s="40">
        <f>IF(AND(AP$2&gt;=$C10,AP$2&lt;=$D10),0,MIN(ABS(AP$2-$C10),ABS(AP$2-$D10))*10)</f>
        <v>0</v>
      </c>
      <c r="AQ10" s="40">
        <f>IF(AND(AQ$2&gt;=$C10,AQ$2&lt;=$D10),0,MIN(ABS(AQ$2-$C10),ABS(AQ$2-$D10))*10)</f>
        <v>0</v>
      </c>
      <c r="AR10" s="40">
        <f>IF(AND(AR$2&gt;=$C10,AR$2&lt;=$D10),0,MIN(ABS(AR$2-$C10),ABS(AR$2-$D10))*10)</f>
        <v>0</v>
      </c>
      <c r="AS10" s="40">
        <f>IF(AND(AS$2&gt;=$C10,AS$2&lt;=$D10),0,MIN(ABS(AS$2-$C10),ABS(AS$2-$D10))*10)</f>
        <v>0</v>
      </c>
      <c r="AT10" s="40">
        <f>IF(AND(AT$2&gt;=$C10,AT$2&lt;=$D10),0,MIN(ABS(AT$2-$C10),ABS(AT$2-$D10))*10)</f>
        <v>10</v>
      </c>
      <c r="AU10" s="40">
        <f>IF(AND(AU$2&gt;=$C10,AU$2&lt;=$D10),0,MIN(ABS(AU$2-$C10),ABS(AU$2-$D10))*10)</f>
        <v>20</v>
      </c>
      <c r="AV10" s="40">
        <f>IF(AND(AV$2&gt;=$C10,AV$2&lt;=$D10),0,MIN(ABS(AV$2-$C10),ABS(AV$2-$D10))*10)</f>
        <v>30</v>
      </c>
      <c r="AW10" s="40">
        <f>IF(AND(AW$2&gt;=$C10,AW$2&lt;=$D10),0,MIN(ABS(AW$2-$C10),ABS(AW$2-$D10))*10)</f>
        <v>40</v>
      </c>
      <c r="AX10" s="40">
        <f>IF(AND(AX$2&gt;=$C10,AX$2&lt;=$D10),0,MIN(ABS(AX$2-$C10),ABS(AX$2-$D10))*10)</f>
        <v>50</v>
      </c>
      <c r="AY10" s="40">
        <f>IF(AND(AY$2&gt;=$C10,AY$2&lt;=$D10),0,MIN(ABS(AY$2-$C10),ABS(AY$2-$D10))*10)</f>
        <v>60</v>
      </c>
      <c r="AZ10" s="40">
        <f>IF(AND(AZ$2&gt;=$C10,AZ$2&lt;=$D10),0,MIN(ABS(AZ$2-$C10),ABS(AZ$2-$D10))*10)</f>
        <v>70</v>
      </c>
      <c r="BA10" s="40">
        <f>IF(AND(BA$2&gt;=$C10,BA$2&lt;=$D10),0,MIN(ABS(BA$2-$C10),ABS(BA$2-$D10))*10)</f>
        <v>80</v>
      </c>
      <c r="BB10" s="40">
        <f>IF(AND(BB$2&gt;=$C10,BB$2&lt;=$D10),0,MIN(ABS(BB$2-$C10),ABS(BB$2-$D10))*10)</f>
        <v>90</v>
      </c>
      <c r="BC10" s="40">
        <f>IF(AND(BC$2&gt;=$C10,BC$2&lt;=$D10),0,MIN(ABS(BC$2-$C10),ABS(BC$2-$D10))*10)</f>
        <v>100</v>
      </c>
      <c r="BD10" s="3">
        <f>IF(AND(BD$2&gt;=$C10,BD$2&lt;=$D10),0,MIN(ABS(BD$2-$C10),ABS(BD$2-$D10))*10)</f>
        <v>110</v>
      </c>
    </row>
    <row r="11" spans="1:56" x14ac:dyDescent="0.25">
      <c r="A11" s="28">
        <f>'Rules #1'!A12</f>
        <v>3</v>
      </c>
      <c r="B11" s="15">
        <f>'Rules #1'!B12</f>
        <v>5</v>
      </c>
      <c r="C11" s="16">
        <f>'Rules #1'!C12</f>
        <v>1</v>
      </c>
      <c r="D11" s="177">
        <f>'Rules #1'!D12</f>
        <v>7</v>
      </c>
      <c r="E11" s="20">
        <f>'Rules #1'!E12</f>
        <v>3</v>
      </c>
      <c r="F11" s="17">
        <f>'Rules #1'!F12</f>
        <v>4</v>
      </c>
      <c r="G11" s="16">
        <f>'Rules #1'!G12</f>
        <v>1</v>
      </c>
      <c r="H11" s="118">
        <f>'Rules #1'!H12</f>
        <v>5</v>
      </c>
      <c r="J11" s="27">
        <v>3</v>
      </c>
      <c r="K11" s="9">
        <v>5</v>
      </c>
      <c r="L11" s="158" t="s">
        <v>42</v>
      </c>
      <c r="M11" s="159" t="s">
        <v>42</v>
      </c>
      <c r="N11" s="159" t="s">
        <v>42</v>
      </c>
      <c r="O11" s="159" t="s">
        <v>42</v>
      </c>
      <c r="P11" s="159" t="s">
        <v>42</v>
      </c>
      <c r="Q11" s="134">
        <f>IF(AND(Q$2&gt;=$G11,Q$2&lt;=$H11),0,MIN(ABS(Q$2-$G11),ABS(Q$2-$H11))*2)</f>
        <v>2</v>
      </c>
      <c r="R11" s="40">
        <f>IF(AND(R$2&gt;=$G11,R$2&lt;=$H11),0,MIN(ABS(R$2-$G11),ABS(R$2-$H11))*2)</f>
        <v>0</v>
      </c>
      <c r="S11" s="40">
        <f>IF(AND(S$2&gt;=$G11,S$2&lt;=$H11),0,MIN(ABS(S$2-$G11),ABS(S$2-$H11))*2)</f>
        <v>0</v>
      </c>
      <c r="T11" s="40">
        <f>IF(AND(T$2&gt;=$G11,T$2&lt;=$H11),0,MIN(ABS(T$2-$G11),ABS(T$2-$H11))*2)</f>
        <v>0</v>
      </c>
      <c r="U11" s="40">
        <f>IF(AND(U$2&gt;=$G11,U$2&lt;=$H11),0,MIN(ABS(U$2-$G11),ABS(U$2-$H11))*2)</f>
        <v>0</v>
      </c>
      <c r="V11" s="40">
        <f>IF(AND(V$2&gt;=$G11,V$2&lt;=$H11),0,MIN(ABS(V$2-$G11),ABS(V$2-$H11))*2)</f>
        <v>0</v>
      </c>
      <c r="W11" s="40">
        <f>IF(AND(W$2&gt;=$G11,W$2&lt;=$H11),0,MIN(ABS(W$2-$G11),ABS(W$2-$H11))*2)</f>
        <v>2</v>
      </c>
      <c r="X11" s="40">
        <f>IF(AND(X$2&gt;=$G11,X$2&lt;=$H11),0,MIN(ABS(X$2-$G11),ABS(X$2-$H11))*2)</f>
        <v>4</v>
      </c>
      <c r="Y11" s="40">
        <f>IF(AND(Y$2&gt;=$G11,Y$2&lt;=$H11),0,MIN(ABS(Y$2-$G11),ABS(Y$2-$H11))*2)</f>
        <v>6</v>
      </c>
      <c r="Z11" s="40">
        <f>IF(AND(Z$2&gt;=$G11,Z$2&lt;=$H11),0,MIN(ABS(Z$2-$G11),ABS(Z$2-$H11))*2)</f>
        <v>8</v>
      </c>
      <c r="AA11" s="40">
        <f>IF(AND(AA$2&gt;=$G11,AA$2&lt;=$H11),0,MIN(ABS(AA$2-$G11),ABS(AA$2-$H11))*2)</f>
        <v>10</v>
      </c>
      <c r="AB11" s="40">
        <f>IF(AND(AB$2&gt;=$G11,AB$2&lt;=$H11),0,MIN(ABS(AB$2-$G11),ABS(AB$2-$H11))*2)</f>
        <v>12</v>
      </c>
      <c r="AC11" s="40">
        <f>IF(AND(AC$2&gt;=$G11,AC$2&lt;=$H11),0,MIN(ABS(AC$2-$G11),ABS(AC$2-$H11))*2)</f>
        <v>14</v>
      </c>
      <c r="AD11" s="40">
        <f>IF(AND(AD$2&gt;=$G11,AD$2&lt;=$H11),0,MIN(ABS(AD$2-$G11),ABS(AD$2-$H11))*2)</f>
        <v>16</v>
      </c>
      <c r="AE11" s="40">
        <f>IF(AND(AE$2&gt;=$G11,AE$2&lt;=$H11),0,MIN(ABS(AE$2-$G11),ABS(AE$2-$H11))*2)</f>
        <v>18</v>
      </c>
      <c r="AF11" s="3">
        <f>IF(AND(AF$2&gt;=$G11,AF$2&lt;=$H11),0,MIN(ABS(AF$2-$G11),ABS(AF$2-$H11))*2)</f>
        <v>20</v>
      </c>
      <c r="AH11" s="27">
        <v>3</v>
      </c>
      <c r="AI11" s="9">
        <v>5</v>
      </c>
      <c r="AJ11" s="158" t="s">
        <v>42</v>
      </c>
      <c r="AK11" s="159" t="s">
        <v>42</v>
      </c>
      <c r="AL11" s="159" t="s">
        <v>42</v>
      </c>
      <c r="AM11" s="159" t="s">
        <v>42</v>
      </c>
      <c r="AN11" s="159" t="s">
        <v>42</v>
      </c>
      <c r="AO11" s="134">
        <f>IF(AND(AO$2&gt;=$C11,AO$2&lt;=$D11),0,MIN(ABS(AO$2-$C11),ABS(AO$2-$D11))*10)</f>
        <v>10</v>
      </c>
      <c r="AP11" s="40">
        <f>IF(AND(AP$2&gt;=$C11,AP$2&lt;=$D11),0,MIN(ABS(AP$2-$C11),ABS(AP$2-$D11))*10)</f>
        <v>0</v>
      </c>
      <c r="AQ11" s="40">
        <f>IF(AND(AQ$2&gt;=$C11,AQ$2&lt;=$D11),0,MIN(ABS(AQ$2-$C11),ABS(AQ$2-$D11))*10)</f>
        <v>0</v>
      </c>
      <c r="AR11" s="40">
        <f>IF(AND(AR$2&gt;=$C11,AR$2&lt;=$D11),0,MIN(ABS(AR$2-$C11),ABS(AR$2-$D11))*10)</f>
        <v>0</v>
      </c>
      <c r="AS11" s="40">
        <f>IF(AND(AS$2&gt;=$C11,AS$2&lt;=$D11),0,MIN(ABS(AS$2-$C11),ABS(AS$2-$D11))*10)</f>
        <v>0</v>
      </c>
      <c r="AT11" s="40">
        <f>IF(AND(AT$2&gt;=$C11,AT$2&lt;=$D11),0,MIN(ABS(AT$2-$C11),ABS(AT$2-$D11))*10)</f>
        <v>0</v>
      </c>
      <c r="AU11" s="40">
        <f>IF(AND(AU$2&gt;=$C11,AU$2&lt;=$D11),0,MIN(ABS(AU$2-$C11),ABS(AU$2-$D11))*10)</f>
        <v>0</v>
      </c>
      <c r="AV11" s="40">
        <f>IF(AND(AV$2&gt;=$C11,AV$2&lt;=$D11),0,MIN(ABS(AV$2-$C11),ABS(AV$2-$D11))*10)</f>
        <v>0</v>
      </c>
      <c r="AW11" s="40">
        <f>IF(AND(AW$2&gt;=$C11,AW$2&lt;=$D11),0,MIN(ABS(AW$2-$C11),ABS(AW$2-$D11))*10)</f>
        <v>10</v>
      </c>
      <c r="AX11" s="40">
        <f>IF(AND(AX$2&gt;=$C11,AX$2&lt;=$D11),0,MIN(ABS(AX$2-$C11),ABS(AX$2-$D11))*10)</f>
        <v>20</v>
      </c>
      <c r="AY11" s="40">
        <f>IF(AND(AY$2&gt;=$C11,AY$2&lt;=$D11),0,MIN(ABS(AY$2-$C11),ABS(AY$2-$D11))*10)</f>
        <v>30</v>
      </c>
      <c r="AZ11" s="40">
        <f>IF(AND(AZ$2&gt;=$C11,AZ$2&lt;=$D11),0,MIN(ABS(AZ$2-$C11),ABS(AZ$2-$D11))*10)</f>
        <v>40</v>
      </c>
      <c r="BA11" s="40">
        <f>IF(AND(BA$2&gt;=$C11,BA$2&lt;=$D11),0,MIN(ABS(BA$2-$C11),ABS(BA$2-$D11))*10)</f>
        <v>50</v>
      </c>
      <c r="BB11" s="40">
        <f>IF(AND(BB$2&gt;=$C11,BB$2&lt;=$D11),0,MIN(ABS(BB$2-$C11),ABS(BB$2-$D11))*10)</f>
        <v>60</v>
      </c>
      <c r="BC11" s="40">
        <f>IF(AND(BC$2&gt;=$C11,BC$2&lt;=$D11),0,MIN(ABS(BC$2-$C11),ABS(BC$2-$D11))*10)</f>
        <v>70</v>
      </c>
      <c r="BD11" s="3">
        <f>IF(AND(BD$2&gt;=$C11,BD$2&lt;=$D11),0,MIN(ABS(BD$2-$C11),ABS(BD$2-$D11))*10)</f>
        <v>80</v>
      </c>
    </row>
    <row r="12" spans="1:56" ht="15.75" thickBot="1" x14ac:dyDescent="0.3">
      <c r="A12" s="119">
        <f>'Rules #1'!A13</f>
        <v>4</v>
      </c>
      <c r="B12" s="120">
        <f>'Rules #1'!B13</f>
        <v>5</v>
      </c>
      <c r="C12" s="121">
        <f>'Rules #1'!C13</f>
        <v>1</v>
      </c>
      <c r="D12" s="180">
        <f>'Rules #1'!D13</f>
        <v>5</v>
      </c>
      <c r="E12" s="122">
        <f>'Rules #1'!E13</f>
        <v>1</v>
      </c>
      <c r="F12" s="123">
        <f>'Rules #1'!F13</f>
        <v>2</v>
      </c>
      <c r="G12" s="121">
        <f>'Rules #1'!G13</f>
        <v>1</v>
      </c>
      <c r="H12" s="124">
        <f>'Rules #1'!H13</f>
        <v>3</v>
      </c>
      <c r="J12" s="119">
        <v>4</v>
      </c>
      <c r="K12" s="120">
        <v>5</v>
      </c>
      <c r="L12" s="163" t="s">
        <v>42</v>
      </c>
      <c r="M12" s="164" t="s">
        <v>42</v>
      </c>
      <c r="N12" s="164" t="s">
        <v>42</v>
      </c>
      <c r="O12" s="164" t="s">
        <v>42</v>
      </c>
      <c r="P12" s="164" t="s">
        <v>42</v>
      </c>
      <c r="Q12" s="136">
        <f>IF(AND(Q$2&gt;=$G12,Q$2&lt;=$H12),0,MIN(ABS(Q$2-$G12),ABS(Q$2-$H12))*2)</f>
        <v>2</v>
      </c>
      <c r="R12" s="121">
        <f>IF(AND(R$2&gt;=$G12,R$2&lt;=$H12),0,MIN(ABS(R$2-$G12),ABS(R$2-$H12))*2)</f>
        <v>0</v>
      </c>
      <c r="S12" s="121">
        <f>IF(AND(S$2&gt;=$G12,S$2&lt;=$H12),0,MIN(ABS(S$2-$G12),ABS(S$2-$H12))*2)</f>
        <v>0</v>
      </c>
      <c r="T12" s="121">
        <f>IF(AND(T$2&gt;=$G12,T$2&lt;=$H12),0,MIN(ABS(T$2-$G12),ABS(T$2-$H12))*2)</f>
        <v>0</v>
      </c>
      <c r="U12" s="121">
        <f>IF(AND(U$2&gt;=$G12,U$2&lt;=$H12),0,MIN(ABS(U$2-$G12),ABS(U$2-$H12))*2)</f>
        <v>2</v>
      </c>
      <c r="V12" s="121">
        <f>IF(AND(V$2&gt;=$G12,V$2&lt;=$H12),0,MIN(ABS(V$2-$G12),ABS(V$2-$H12))*2)</f>
        <v>4</v>
      </c>
      <c r="W12" s="121">
        <f>IF(AND(W$2&gt;=$G12,W$2&lt;=$H12),0,MIN(ABS(W$2-$G12),ABS(W$2-$H12))*2)</f>
        <v>6</v>
      </c>
      <c r="X12" s="121">
        <f>IF(AND(X$2&gt;=$G12,X$2&lt;=$H12),0,MIN(ABS(X$2-$G12),ABS(X$2-$H12))*2)</f>
        <v>8</v>
      </c>
      <c r="Y12" s="121">
        <f>IF(AND(Y$2&gt;=$G12,Y$2&lt;=$H12),0,MIN(ABS(Y$2-$G12),ABS(Y$2-$H12))*2)</f>
        <v>10</v>
      </c>
      <c r="Z12" s="121">
        <f>IF(AND(Z$2&gt;=$G12,Z$2&lt;=$H12),0,MIN(ABS(Z$2-$G12),ABS(Z$2-$H12))*2)</f>
        <v>12</v>
      </c>
      <c r="AA12" s="121">
        <f>IF(AND(AA$2&gt;=$G12,AA$2&lt;=$H12),0,MIN(ABS(AA$2-$G12),ABS(AA$2-$H12))*2)</f>
        <v>14</v>
      </c>
      <c r="AB12" s="121">
        <f>IF(AND(AB$2&gt;=$G12,AB$2&lt;=$H12),0,MIN(ABS(AB$2-$G12),ABS(AB$2-$H12))*2)</f>
        <v>16</v>
      </c>
      <c r="AC12" s="121">
        <f>IF(AND(AC$2&gt;=$G12,AC$2&lt;=$H12),0,MIN(ABS(AC$2-$G12),ABS(AC$2-$H12))*2)</f>
        <v>18</v>
      </c>
      <c r="AD12" s="121">
        <f>IF(AND(AD$2&gt;=$G12,AD$2&lt;=$H12),0,MIN(ABS(AD$2-$G12),ABS(AD$2-$H12))*2)</f>
        <v>20</v>
      </c>
      <c r="AE12" s="121">
        <f>IF(AND(AE$2&gt;=$G12,AE$2&lt;=$H12),0,MIN(ABS(AE$2-$G12),ABS(AE$2-$H12))*2)</f>
        <v>22</v>
      </c>
      <c r="AF12" s="137">
        <f>IF(AND(AF$2&gt;=$G12,AF$2&lt;=$H12),0,MIN(ABS(AF$2-$G12),ABS(AF$2-$H12))*2)</f>
        <v>24</v>
      </c>
      <c r="AH12" s="119">
        <v>4</v>
      </c>
      <c r="AI12" s="120">
        <v>5</v>
      </c>
      <c r="AJ12" s="163" t="s">
        <v>42</v>
      </c>
      <c r="AK12" s="164" t="s">
        <v>42</v>
      </c>
      <c r="AL12" s="164" t="s">
        <v>42</v>
      </c>
      <c r="AM12" s="164" t="s">
        <v>42</v>
      </c>
      <c r="AN12" s="164" t="s">
        <v>42</v>
      </c>
      <c r="AO12" s="136">
        <f>IF(AND(AO$2&gt;=$C12,AO$2&lt;=$D12),0,MIN(ABS(AO$2-$C12),ABS(AO$2-$D12))*10)</f>
        <v>10</v>
      </c>
      <c r="AP12" s="121">
        <f>IF(AND(AP$2&gt;=$C12,AP$2&lt;=$D12),0,MIN(ABS(AP$2-$C12),ABS(AP$2-$D12))*10)</f>
        <v>0</v>
      </c>
      <c r="AQ12" s="121">
        <f>IF(AND(AQ$2&gt;=$C12,AQ$2&lt;=$D12),0,MIN(ABS(AQ$2-$C12),ABS(AQ$2-$D12))*10)</f>
        <v>0</v>
      </c>
      <c r="AR12" s="121">
        <f>IF(AND(AR$2&gt;=$C12,AR$2&lt;=$D12),0,MIN(ABS(AR$2-$C12),ABS(AR$2-$D12))*10)</f>
        <v>0</v>
      </c>
      <c r="AS12" s="121">
        <f>IF(AND(AS$2&gt;=$C12,AS$2&lt;=$D12),0,MIN(ABS(AS$2-$C12),ABS(AS$2-$D12))*10)</f>
        <v>0</v>
      </c>
      <c r="AT12" s="121">
        <f>IF(AND(AT$2&gt;=$C12,AT$2&lt;=$D12),0,MIN(ABS(AT$2-$C12),ABS(AT$2-$D12))*10)</f>
        <v>0</v>
      </c>
      <c r="AU12" s="121">
        <f>IF(AND(AU$2&gt;=$C12,AU$2&lt;=$D12),0,MIN(ABS(AU$2-$C12),ABS(AU$2-$D12))*10)</f>
        <v>10</v>
      </c>
      <c r="AV12" s="121">
        <f>IF(AND(AV$2&gt;=$C12,AV$2&lt;=$D12),0,MIN(ABS(AV$2-$C12),ABS(AV$2-$D12))*10)</f>
        <v>20</v>
      </c>
      <c r="AW12" s="121">
        <f>IF(AND(AW$2&gt;=$C12,AW$2&lt;=$D12),0,MIN(ABS(AW$2-$C12),ABS(AW$2-$D12))*10)</f>
        <v>30</v>
      </c>
      <c r="AX12" s="121">
        <f>IF(AND(AX$2&gt;=$C12,AX$2&lt;=$D12),0,MIN(ABS(AX$2-$C12),ABS(AX$2-$D12))*10)</f>
        <v>40</v>
      </c>
      <c r="AY12" s="121">
        <f>IF(AND(AY$2&gt;=$C12,AY$2&lt;=$D12),0,MIN(ABS(AY$2-$C12),ABS(AY$2-$D12))*10)</f>
        <v>50</v>
      </c>
      <c r="AZ12" s="121">
        <f>IF(AND(AZ$2&gt;=$C12,AZ$2&lt;=$D12),0,MIN(ABS(AZ$2-$C12),ABS(AZ$2-$D12))*10)</f>
        <v>60</v>
      </c>
      <c r="BA12" s="121">
        <f>IF(AND(BA$2&gt;=$C12,BA$2&lt;=$D12),0,MIN(ABS(BA$2-$C12),ABS(BA$2-$D12))*10)</f>
        <v>70</v>
      </c>
      <c r="BB12" s="121">
        <f>IF(AND(BB$2&gt;=$C12,BB$2&lt;=$D12),0,MIN(ABS(BB$2-$C12),ABS(BB$2-$D12))*10)</f>
        <v>80</v>
      </c>
      <c r="BC12" s="121">
        <f>IF(AND(BC$2&gt;=$C12,BC$2&lt;=$D12),0,MIN(ABS(BC$2-$C12),ABS(BC$2-$D12))*10)</f>
        <v>90</v>
      </c>
      <c r="BD12" s="137">
        <f>IF(AND(BD$2&gt;=$C12,BD$2&lt;=$D12),0,MIN(ABS(BD$2-$C12),ABS(BD$2-$D12))*10)</f>
        <v>100</v>
      </c>
    </row>
    <row r="13" spans="1:56" x14ac:dyDescent="0.25">
      <c r="A13" s="246" t="s">
        <v>89</v>
      </c>
      <c r="B13" s="245"/>
      <c r="C13" s="245"/>
      <c r="D13" s="245"/>
      <c r="E13" s="245"/>
      <c r="F13" s="245"/>
      <c r="G13" s="245"/>
      <c r="H13" s="245"/>
    </row>
    <row r="14" spans="1:56" ht="15.75" thickBot="1" x14ac:dyDescent="0.3">
      <c r="A14" s="98"/>
      <c r="B14" s="98"/>
      <c r="C14" s="98"/>
      <c r="D14" s="98"/>
      <c r="E14" s="98"/>
      <c r="F14" s="98"/>
      <c r="G14" s="98"/>
      <c r="H14" s="98"/>
      <c r="J14" s="105" t="s">
        <v>75</v>
      </c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H14" s="105" t="s">
        <v>85</v>
      </c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</row>
    <row r="15" spans="1:56" ht="15.75" thickBot="1" x14ac:dyDescent="0.3">
      <c r="J15" s="103" t="s">
        <v>20</v>
      </c>
      <c r="K15" s="104"/>
      <c r="L15" s="6">
        <v>-5</v>
      </c>
      <c r="M15" s="30">
        <v>-4</v>
      </c>
      <c r="N15" s="30">
        <v>-3</v>
      </c>
      <c r="O15" s="30">
        <v>-2</v>
      </c>
      <c r="P15" s="30">
        <v>-1</v>
      </c>
      <c r="Q15" s="44">
        <v>0</v>
      </c>
      <c r="R15" s="30">
        <v>1</v>
      </c>
      <c r="S15" s="30">
        <v>2</v>
      </c>
      <c r="T15" s="30">
        <v>3</v>
      </c>
      <c r="U15" s="30">
        <v>4</v>
      </c>
      <c r="V15" s="30">
        <v>5</v>
      </c>
      <c r="W15" s="30">
        <v>6</v>
      </c>
      <c r="X15" s="30">
        <v>7</v>
      </c>
      <c r="Y15" s="30">
        <v>8</v>
      </c>
      <c r="Z15" s="30">
        <v>9</v>
      </c>
      <c r="AA15" s="30">
        <v>10</v>
      </c>
      <c r="AB15" s="30">
        <v>11</v>
      </c>
      <c r="AC15" s="30">
        <v>12</v>
      </c>
      <c r="AD15" s="30">
        <v>13</v>
      </c>
      <c r="AE15" s="30">
        <v>14</v>
      </c>
      <c r="AF15" s="33">
        <v>15</v>
      </c>
      <c r="AH15" s="103" t="s">
        <v>20</v>
      </c>
      <c r="AI15" s="104"/>
      <c r="AJ15" s="6">
        <v>-5</v>
      </c>
      <c r="AK15" s="30">
        <v>-4</v>
      </c>
      <c r="AL15" s="30">
        <v>-3</v>
      </c>
      <c r="AM15" s="30">
        <v>-2</v>
      </c>
      <c r="AN15" s="30">
        <v>-1</v>
      </c>
      <c r="AO15" s="201">
        <v>0</v>
      </c>
      <c r="AP15" s="30">
        <v>1</v>
      </c>
      <c r="AQ15" s="30">
        <v>2</v>
      </c>
      <c r="AR15" s="30">
        <v>3</v>
      </c>
      <c r="AS15" s="30">
        <v>4</v>
      </c>
      <c r="AT15" s="30">
        <v>5</v>
      </c>
      <c r="AU15" s="30">
        <v>6</v>
      </c>
      <c r="AV15" s="30">
        <v>7</v>
      </c>
      <c r="AW15" s="30">
        <v>8</v>
      </c>
      <c r="AX15" s="30">
        <v>9</v>
      </c>
      <c r="AY15" s="30">
        <v>10</v>
      </c>
      <c r="AZ15" s="30">
        <v>11</v>
      </c>
      <c r="BA15" s="30">
        <v>12</v>
      </c>
      <c r="BB15" s="30">
        <v>13</v>
      </c>
      <c r="BC15" s="30">
        <v>14</v>
      </c>
      <c r="BD15" s="33">
        <v>15</v>
      </c>
    </row>
    <row r="16" spans="1:56" x14ac:dyDescent="0.25">
      <c r="H16" s="159">
        <f>IF(OR(J16=1,K16=1),1,2)</f>
        <v>1</v>
      </c>
      <c r="J16" s="168">
        <v>1</v>
      </c>
      <c r="K16" s="65">
        <v>2</v>
      </c>
      <c r="L16" s="66">
        <f>IF(AND(L$2&gt;=$E3,L$2&lt;=$F3),0,MIN(ABS(L$2-$E3),ABS(L$2-$F3))*$H16)</f>
        <v>6</v>
      </c>
      <c r="M16" s="35">
        <f>IF(AND(M$2&gt;=$E3,M$2&lt;=$F3),0,MIN(ABS(M$2-$E3),ABS(M$2-$F3))*$H16)</f>
        <v>5</v>
      </c>
      <c r="N16" s="35">
        <f>IF(AND(N$2&gt;=$E3,N$2&lt;=$F3),0,MIN(ABS(N$2-$E3),ABS(N$2-$F3))*$H16)</f>
        <v>4</v>
      </c>
      <c r="O16" s="35">
        <f>IF(AND(O$2&gt;=$E3,O$2&lt;=$F3),0,MIN(ABS(O$2-$E3),ABS(O$2-$F3))*$H16)</f>
        <v>3</v>
      </c>
      <c r="P16" s="54">
        <f>IF(AND(P$2&gt;=$E3,P$2&lt;=$F3),0,MIN(ABS(P$2-$E3),ABS(P$2-$F3))*$H16)</f>
        <v>2</v>
      </c>
      <c r="Q16" s="133">
        <f>IF(AND(Q$2&gt;=$E3,Q$2&lt;=$F3),0,MIN(ABS(Q$2-$E3),ABS(Q$2-$F3))*$H16)</f>
        <v>1</v>
      </c>
      <c r="R16" s="35">
        <f>IF(AND(R$2&gt;=$E3,R$2&lt;=$F3),0,MIN(ABS(R$2-$E3),ABS(R$2-$F3))*$H16)</f>
        <v>0</v>
      </c>
      <c r="S16" s="35">
        <f>IF(AND(S$2&gt;=$E3,S$2&lt;=$F3),0,MIN(ABS(S$2-$E3),ABS(S$2-$F3))*$H16)</f>
        <v>0</v>
      </c>
      <c r="T16" s="35">
        <f>IF(AND(T$2&gt;=$E3,T$2&lt;=$F3),0,MIN(ABS(T$2-$E3),ABS(T$2-$F3))*$H16)</f>
        <v>0</v>
      </c>
      <c r="U16" s="35">
        <f>IF(AND(U$2&gt;=$E3,U$2&lt;=$F3),0,MIN(ABS(U$2-$E3),ABS(U$2-$F3))*$H16)</f>
        <v>0</v>
      </c>
      <c r="V16" s="35">
        <f>IF(AND(V$2&gt;=$E3,V$2&lt;=$F3),0,MIN(ABS(V$2-$E3),ABS(V$2-$F3))*$H16)</f>
        <v>0</v>
      </c>
      <c r="W16" s="35">
        <f>IF(AND(W$2&gt;=$E3,W$2&lt;=$F3),0,MIN(ABS(W$2-$E3),ABS(W$2-$F3))*$H16)</f>
        <v>1</v>
      </c>
      <c r="X16" s="35">
        <f>IF(AND(X$2&gt;=$E3,X$2&lt;=$F3),0,MIN(ABS(X$2-$E3),ABS(X$2-$F3))*$H16)</f>
        <v>2</v>
      </c>
      <c r="Y16" s="35">
        <f>IF(AND(Y$2&gt;=$E3,Y$2&lt;=$F3),0,MIN(ABS(Y$2-$E3),ABS(Y$2-$F3))*$H16)</f>
        <v>3</v>
      </c>
      <c r="Z16" s="35">
        <f>IF(AND(Z$2&gt;=$E3,Z$2&lt;=$F3),0,MIN(ABS(Z$2-$E3),ABS(Z$2-$F3))*$H16)</f>
        <v>4</v>
      </c>
      <c r="AA16" s="35">
        <f>IF(AND(AA$2&gt;=$E3,AA$2&lt;=$F3),0,MIN(ABS(AA$2-$E3),ABS(AA$2-$F3))*$H16)</f>
        <v>5</v>
      </c>
      <c r="AB16" s="35">
        <f>IF(AND(AB$2&gt;=$E3,AB$2&lt;=$F3),0,MIN(ABS(AB$2-$E3),ABS(AB$2-$F3))*$H16)</f>
        <v>6</v>
      </c>
      <c r="AC16" s="35">
        <f>IF(AND(AC$2&gt;=$E3,AC$2&lt;=$F3),0,MIN(ABS(AC$2-$E3),ABS(AC$2-$F3))*$H16)</f>
        <v>7</v>
      </c>
      <c r="AD16" s="35">
        <f>IF(AND(AD$2&gt;=$E3,AD$2&lt;=$F3),0,MIN(ABS(AD$2-$E3),ABS(AD$2-$F3))*$H16)</f>
        <v>8</v>
      </c>
      <c r="AE16" s="35">
        <f>IF(AND(AE$2&gt;=$E3,AE$2&lt;=$F3),0,MIN(ABS(AE$2-$E3),ABS(AE$2-$F3))*$H16)</f>
        <v>9</v>
      </c>
      <c r="AF16" s="54">
        <f>IF(AND(AF$2&gt;=$E3,AF$2&lt;=$F3),0,MIN(ABS(AF$2-$E3),ABS(AF$2-$F3))*$H16)</f>
        <v>10</v>
      </c>
      <c r="AH16" s="53">
        <v>1</v>
      </c>
      <c r="AI16" s="65">
        <v>2</v>
      </c>
      <c r="AJ16" s="66">
        <v>0</v>
      </c>
      <c r="AK16" s="35">
        <v>0</v>
      </c>
      <c r="AL16" s="35">
        <v>0</v>
      </c>
      <c r="AM16" s="35">
        <v>0</v>
      </c>
      <c r="AN16" s="54">
        <v>0</v>
      </c>
      <c r="AO16" s="145">
        <v>1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54">
        <v>0</v>
      </c>
    </row>
    <row r="17" spans="8:56" x14ac:dyDescent="0.25">
      <c r="H17" s="159">
        <f>IF(OR(J17=1,K17=1),1,2)</f>
        <v>1</v>
      </c>
      <c r="J17" s="169">
        <v>1</v>
      </c>
      <c r="K17" s="9">
        <v>3</v>
      </c>
      <c r="L17" s="67">
        <f>IF(AND(L$2&gt;=$E4,L$2&lt;=$F4),0,MIN(ABS(L$2-$E4),ABS(L$2-$F4))*$H17)</f>
        <v>8</v>
      </c>
      <c r="M17" s="40">
        <f>IF(AND(M$2&gt;=$E4,M$2&lt;=$F4),0,MIN(ABS(M$2-$E4),ABS(M$2-$F4))*$H17)</f>
        <v>7</v>
      </c>
      <c r="N17" s="40">
        <f>IF(AND(N$2&gt;=$E4,N$2&lt;=$F4),0,MIN(ABS(N$2-$E4),ABS(N$2-$F4))*$H17)</f>
        <v>6</v>
      </c>
      <c r="O17" s="40">
        <f>IF(AND(O$2&gt;=$E4,O$2&lt;=$F4),0,MIN(ABS(O$2-$E4),ABS(O$2-$F4))*$H17)</f>
        <v>5</v>
      </c>
      <c r="P17" s="3">
        <f>IF(AND(P$2&gt;=$E4,P$2&lt;=$F4),0,MIN(ABS(P$2-$E4),ABS(P$2-$F4))*$H17)</f>
        <v>4</v>
      </c>
      <c r="Q17" s="134">
        <f>IF(AND(Q$2&gt;=$E4,Q$2&lt;=$F4),0,MIN(ABS(Q$2-$E4),ABS(Q$2-$F4))*$H17)</f>
        <v>3</v>
      </c>
      <c r="R17" s="40">
        <f>IF(AND(R$2&gt;=$E4,R$2&lt;=$F4),0,MIN(ABS(R$2-$E4),ABS(R$2-$F4))*$H17)</f>
        <v>2</v>
      </c>
      <c r="S17" s="40">
        <f>IF(AND(S$2&gt;=$E4,S$2&lt;=$F4),0,MIN(ABS(S$2-$E4),ABS(S$2-$F4))*$H17)</f>
        <v>1</v>
      </c>
      <c r="T17" s="40">
        <f>IF(AND(T$2&gt;=$E4,T$2&lt;=$F4),0,MIN(ABS(T$2-$E4),ABS(T$2-$F4))*$H17)</f>
        <v>0</v>
      </c>
      <c r="U17" s="40">
        <f>IF(AND(U$2&gt;=$E4,U$2&lt;=$F4),0,MIN(ABS(U$2-$E4),ABS(U$2-$F4))*$H17)</f>
        <v>0</v>
      </c>
      <c r="V17" s="40">
        <f>IF(AND(V$2&gt;=$E4,V$2&lt;=$F4),0,MIN(ABS(V$2-$E4),ABS(V$2-$F4))*$H17)</f>
        <v>0</v>
      </c>
      <c r="W17" s="40">
        <f>IF(AND(W$2&gt;=$E4,W$2&lt;=$F4),0,MIN(ABS(W$2-$E4),ABS(W$2-$F4))*$H17)</f>
        <v>0</v>
      </c>
      <c r="X17" s="40">
        <f>IF(AND(X$2&gt;=$E4,X$2&lt;=$F4),0,MIN(ABS(X$2-$E4),ABS(X$2-$F4))*$H17)</f>
        <v>0</v>
      </c>
      <c r="Y17" s="40">
        <f>IF(AND(Y$2&gt;=$E4,Y$2&lt;=$F4),0,MIN(ABS(Y$2-$E4),ABS(Y$2-$F4))*$H17)</f>
        <v>1</v>
      </c>
      <c r="Z17" s="40">
        <f>IF(AND(Z$2&gt;=$E4,Z$2&lt;=$F4),0,MIN(ABS(Z$2-$E4),ABS(Z$2-$F4))*$H17)</f>
        <v>2</v>
      </c>
      <c r="AA17" s="40">
        <f>IF(AND(AA$2&gt;=$E4,AA$2&lt;=$F4),0,MIN(ABS(AA$2-$E4),ABS(AA$2-$F4))*$H17)</f>
        <v>3</v>
      </c>
      <c r="AB17" s="40">
        <f>IF(AND(AB$2&gt;=$E4,AB$2&lt;=$F4),0,MIN(ABS(AB$2-$E4),ABS(AB$2-$F4))*$H17)</f>
        <v>4</v>
      </c>
      <c r="AC17" s="40">
        <f>IF(AND(AC$2&gt;=$E4,AC$2&lt;=$F4),0,MIN(ABS(AC$2-$E4),ABS(AC$2-$F4))*$H17)</f>
        <v>5</v>
      </c>
      <c r="AD17" s="40">
        <f>IF(AND(AD$2&gt;=$E4,AD$2&lt;=$F4),0,MIN(ABS(AD$2-$E4),ABS(AD$2-$F4))*$H17)</f>
        <v>6</v>
      </c>
      <c r="AE17" s="40">
        <f>IF(AND(AE$2&gt;=$E4,AE$2&lt;=$F4),0,MIN(ABS(AE$2-$E4),ABS(AE$2-$F4))*$H17)</f>
        <v>7</v>
      </c>
      <c r="AF17" s="3">
        <f>IF(AND(AF$2&gt;=$E4,AF$2&lt;=$F4),0,MIN(ABS(AF$2-$E4),ABS(AF$2-$F4))*$H17)</f>
        <v>8</v>
      </c>
      <c r="AH17" s="27">
        <v>1</v>
      </c>
      <c r="AI17" s="9">
        <v>3</v>
      </c>
      <c r="AJ17" s="67">
        <v>0</v>
      </c>
      <c r="AK17" s="40">
        <v>0</v>
      </c>
      <c r="AL17" s="40">
        <v>0</v>
      </c>
      <c r="AM17" s="40">
        <v>0</v>
      </c>
      <c r="AN17" s="3">
        <v>0</v>
      </c>
      <c r="AO17" s="160">
        <v>1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3">
        <v>0</v>
      </c>
    </row>
    <row r="18" spans="8:56" x14ac:dyDescent="0.25">
      <c r="H18" s="159">
        <f>IF(OR(J18=1,K18=1),1,2)</f>
        <v>1</v>
      </c>
      <c r="J18" s="169">
        <v>1</v>
      </c>
      <c r="K18" s="9">
        <v>4</v>
      </c>
      <c r="L18" s="67">
        <f>IF(AND(L$2&gt;=$E5,L$2&lt;=$F5),0,MIN(ABS(L$2-$E5),ABS(L$2-$F5))*$H18)</f>
        <v>10</v>
      </c>
      <c r="M18" s="40">
        <f>IF(AND(M$2&gt;=$E5,M$2&lt;=$F5),0,MIN(ABS(M$2-$E5),ABS(M$2-$F5))*$H18)</f>
        <v>9</v>
      </c>
      <c r="N18" s="40">
        <f>IF(AND(N$2&gt;=$E5,N$2&lt;=$F5),0,MIN(ABS(N$2-$E5),ABS(N$2-$F5))*$H18)</f>
        <v>8</v>
      </c>
      <c r="O18" s="40">
        <f>IF(AND(O$2&gt;=$E5,O$2&lt;=$F5),0,MIN(ABS(O$2-$E5),ABS(O$2-$F5))*$H18)</f>
        <v>7</v>
      </c>
      <c r="P18" s="3">
        <f>IF(AND(P$2&gt;=$E5,P$2&lt;=$F5),0,MIN(ABS(P$2-$E5),ABS(P$2-$F5))*$H18)</f>
        <v>6</v>
      </c>
      <c r="Q18" s="134">
        <f>IF(AND(Q$2&gt;=$E5,Q$2&lt;=$F5),0,MIN(ABS(Q$2-$E5),ABS(Q$2-$F5))*$H18)</f>
        <v>5</v>
      </c>
      <c r="R18" s="40">
        <f>IF(AND(R$2&gt;=$E5,R$2&lt;=$F5),0,MIN(ABS(R$2-$E5),ABS(R$2-$F5))*$H18)</f>
        <v>4</v>
      </c>
      <c r="S18" s="40">
        <f>IF(AND(S$2&gt;=$E5,S$2&lt;=$F5),0,MIN(ABS(S$2-$E5),ABS(S$2-$F5))*$H18)</f>
        <v>3</v>
      </c>
      <c r="T18" s="40">
        <f>IF(AND(T$2&gt;=$E5,T$2&lt;=$F5),0,MIN(ABS(T$2-$E5),ABS(T$2-$F5))*$H18)</f>
        <v>2</v>
      </c>
      <c r="U18" s="40">
        <f>IF(AND(U$2&gt;=$E5,U$2&lt;=$F5),0,MIN(ABS(U$2-$E5),ABS(U$2-$F5))*$H18)</f>
        <v>1</v>
      </c>
      <c r="V18" s="40">
        <f>IF(AND(V$2&gt;=$E5,V$2&lt;=$F5),0,MIN(ABS(V$2-$E5),ABS(V$2-$F5))*$H18)</f>
        <v>0</v>
      </c>
      <c r="W18" s="40">
        <f>IF(AND(W$2&gt;=$E5,W$2&lt;=$F5),0,MIN(ABS(W$2-$E5),ABS(W$2-$F5))*$H18)</f>
        <v>0</v>
      </c>
      <c r="X18" s="40">
        <f>IF(AND(X$2&gt;=$E5,X$2&lt;=$F5),0,MIN(ABS(X$2-$E5),ABS(X$2-$F5))*$H18)</f>
        <v>0</v>
      </c>
      <c r="Y18" s="40">
        <f>IF(AND(Y$2&gt;=$E5,Y$2&lt;=$F5),0,MIN(ABS(Y$2-$E5),ABS(Y$2-$F5))*$H18)</f>
        <v>0</v>
      </c>
      <c r="Z18" s="40">
        <f>IF(AND(Z$2&gt;=$E5,Z$2&lt;=$F5),0,MIN(ABS(Z$2-$E5),ABS(Z$2-$F5))*$H18)</f>
        <v>0</v>
      </c>
      <c r="AA18" s="40">
        <f>IF(AND(AA$2&gt;=$E5,AA$2&lt;=$F5),0,MIN(ABS(AA$2-$E5),ABS(AA$2-$F5))*$H18)</f>
        <v>1</v>
      </c>
      <c r="AB18" s="40">
        <f>IF(AND(AB$2&gt;=$E5,AB$2&lt;=$F5),0,MIN(ABS(AB$2-$E5),ABS(AB$2-$F5))*$H18)</f>
        <v>2</v>
      </c>
      <c r="AC18" s="40">
        <f>IF(AND(AC$2&gt;=$E5,AC$2&lt;=$F5),0,MIN(ABS(AC$2-$E5),ABS(AC$2-$F5))*$H18)</f>
        <v>3</v>
      </c>
      <c r="AD18" s="40">
        <f>IF(AND(AD$2&gt;=$E5,AD$2&lt;=$F5),0,MIN(ABS(AD$2-$E5),ABS(AD$2-$F5))*$H18)</f>
        <v>4</v>
      </c>
      <c r="AE18" s="40">
        <f>IF(AND(AE$2&gt;=$E5,AE$2&lt;=$F5),0,MIN(ABS(AE$2-$E5),ABS(AE$2-$F5))*$H18)</f>
        <v>5</v>
      </c>
      <c r="AF18" s="3">
        <f>IF(AND(AF$2&gt;=$E5,AF$2&lt;=$F5),0,MIN(ABS(AF$2-$E5),ABS(AF$2-$F5))*$H18)</f>
        <v>6</v>
      </c>
      <c r="AH18" s="27">
        <v>1</v>
      </c>
      <c r="AI18" s="9">
        <v>4</v>
      </c>
      <c r="AJ18" s="67">
        <v>0</v>
      </c>
      <c r="AK18" s="40">
        <v>0</v>
      </c>
      <c r="AL18" s="40">
        <v>0</v>
      </c>
      <c r="AM18" s="40">
        <v>0</v>
      </c>
      <c r="AN18" s="3">
        <v>0</v>
      </c>
      <c r="AO18" s="160">
        <v>1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3">
        <v>0</v>
      </c>
    </row>
    <row r="19" spans="8:56" ht="15.75" thickBot="1" x14ac:dyDescent="0.3">
      <c r="H19" s="159">
        <f>IF(OR(J19=1,K19=1),1,2)</f>
        <v>1</v>
      </c>
      <c r="J19" s="202">
        <v>1</v>
      </c>
      <c r="K19" s="10">
        <v>5</v>
      </c>
      <c r="L19" s="68">
        <f>IF(AND(L$2&gt;=$E6,L$2&lt;=$F6),0,MIN(ABS(L$2-$E6),ABS(L$2-$F6))*$H19)</f>
        <v>12</v>
      </c>
      <c r="M19" s="25">
        <f>IF(AND(M$2&gt;=$E6,M$2&lt;=$F6),0,MIN(ABS(M$2-$E6),ABS(M$2-$F6))*$H19)</f>
        <v>11</v>
      </c>
      <c r="N19" s="25">
        <f>IF(AND(N$2&gt;=$E6,N$2&lt;=$F6),0,MIN(ABS(N$2-$E6),ABS(N$2-$F6))*$H19)</f>
        <v>10</v>
      </c>
      <c r="O19" s="25">
        <f>IF(AND(O$2&gt;=$E6,O$2&lt;=$F6),0,MIN(ABS(O$2-$E6),ABS(O$2-$F6))*$H19)</f>
        <v>9</v>
      </c>
      <c r="P19" s="5">
        <f>IF(AND(P$2&gt;=$E6,P$2&lt;=$F6),0,MIN(ABS(P$2-$E6),ABS(P$2-$F6))*$H19)</f>
        <v>8</v>
      </c>
      <c r="Q19" s="141">
        <f>IF(AND(Q$2&gt;=$E6,Q$2&lt;=$F6),0,MIN(ABS(Q$2-$E6),ABS(Q$2-$F6))*$H19)</f>
        <v>7</v>
      </c>
      <c r="R19" s="25">
        <f>IF(AND(R$2&gt;=$E6,R$2&lt;=$F6),0,MIN(ABS(R$2-$E6),ABS(R$2-$F6))*$H19)</f>
        <v>6</v>
      </c>
      <c r="S19" s="25">
        <f>IF(AND(S$2&gt;=$E6,S$2&lt;=$F6),0,MIN(ABS(S$2-$E6),ABS(S$2-$F6))*$H19)</f>
        <v>5</v>
      </c>
      <c r="T19" s="25">
        <f>IF(AND(T$2&gt;=$E6,T$2&lt;=$F6),0,MIN(ABS(T$2-$E6),ABS(T$2-$F6))*$H19)</f>
        <v>4</v>
      </c>
      <c r="U19" s="25">
        <f>IF(AND(U$2&gt;=$E6,U$2&lt;=$F6),0,MIN(ABS(U$2-$E6),ABS(U$2-$F6))*$H19)</f>
        <v>3</v>
      </c>
      <c r="V19" s="25">
        <f>IF(AND(V$2&gt;=$E6,V$2&lt;=$F6),0,MIN(ABS(V$2-$E6),ABS(V$2-$F6))*$H19)</f>
        <v>2</v>
      </c>
      <c r="W19" s="25">
        <f>IF(AND(W$2&gt;=$E6,W$2&lt;=$F6),0,MIN(ABS(W$2-$E6),ABS(W$2-$F6))*$H19)</f>
        <v>1</v>
      </c>
      <c r="X19" s="25">
        <f>IF(AND(X$2&gt;=$E6,X$2&lt;=$F6),0,MIN(ABS(X$2-$E6),ABS(X$2-$F6))*$H19)</f>
        <v>0</v>
      </c>
      <c r="Y19" s="25">
        <f>IF(AND(Y$2&gt;=$E6,Y$2&lt;=$F6),0,MIN(ABS(Y$2-$E6),ABS(Y$2-$F6))*$H19)</f>
        <v>0</v>
      </c>
      <c r="Z19" s="25">
        <f>IF(AND(Z$2&gt;=$E6,Z$2&lt;=$F6),0,MIN(ABS(Z$2-$E6),ABS(Z$2-$F6))*$H19)</f>
        <v>0</v>
      </c>
      <c r="AA19" s="25">
        <f>IF(AND(AA$2&gt;=$E6,AA$2&lt;=$F6),0,MIN(ABS(AA$2-$E6),ABS(AA$2-$F6))*$H19)</f>
        <v>0</v>
      </c>
      <c r="AB19" s="25">
        <f>IF(AND(AB$2&gt;=$E6,AB$2&lt;=$F6),0,MIN(ABS(AB$2-$E6),ABS(AB$2-$F6))*$H19)</f>
        <v>1</v>
      </c>
      <c r="AC19" s="25">
        <f>IF(AND(AC$2&gt;=$E6,AC$2&lt;=$F6),0,MIN(ABS(AC$2-$E6),ABS(AC$2-$F6))*$H19)</f>
        <v>2</v>
      </c>
      <c r="AD19" s="25">
        <f>IF(AND(AD$2&gt;=$E6,AD$2&lt;=$F6),0,MIN(ABS(AD$2-$E6),ABS(AD$2-$F6))*$H19)</f>
        <v>3</v>
      </c>
      <c r="AE19" s="25">
        <f>IF(AND(AE$2&gt;=$E6,AE$2&lt;=$F6),0,MIN(ABS(AE$2-$E6),ABS(AE$2-$F6))*$H19)</f>
        <v>4</v>
      </c>
      <c r="AF19" s="5">
        <f>IF(AND(AF$2&gt;=$E6,AF$2&lt;=$F6),0,MIN(ABS(AF$2-$E6),ABS(AF$2-$F6))*$H19)</f>
        <v>5</v>
      </c>
      <c r="AH19" s="29">
        <v>1</v>
      </c>
      <c r="AI19" s="10">
        <v>5</v>
      </c>
      <c r="AJ19" s="68">
        <v>0</v>
      </c>
      <c r="AK19" s="25">
        <v>0</v>
      </c>
      <c r="AL19" s="25">
        <v>0</v>
      </c>
      <c r="AM19" s="25">
        <v>0</v>
      </c>
      <c r="AN19" s="5">
        <v>0</v>
      </c>
      <c r="AO19" s="150">
        <v>1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5">
        <v>0</v>
      </c>
    </row>
    <row r="20" spans="8:56" x14ac:dyDescent="0.25">
      <c r="H20" s="138">
        <f>IF(OR(J20=1,K20=1),1,2)</f>
        <v>2</v>
      </c>
      <c r="J20" s="27">
        <v>2</v>
      </c>
      <c r="K20" s="9">
        <v>3</v>
      </c>
      <c r="L20" s="158" t="s">
        <v>42</v>
      </c>
      <c r="M20" s="159" t="s">
        <v>42</v>
      </c>
      <c r="N20" s="159" t="s">
        <v>42</v>
      </c>
      <c r="O20" s="159" t="s">
        <v>42</v>
      </c>
      <c r="P20" s="159" t="s">
        <v>42</v>
      </c>
      <c r="Q20" s="134">
        <f>IF(AND(Q$2&gt;=$E7,Q$2&lt;=$F7),0,MIN(ABS(Q$2-$E7),ABS(Q$2-$F7))*$H20)</f>
        <v>2</v>
      </c>
      <c r="R20" s="40">
        <f>IF(AND(R$2&gt;=$E7,R$2&lt;=$F7),0,MIN(ABS(R$2-$E7),ABS(R$2-$F7))*$H20)</f>
        <v>0</v>
      </c>
      <c r="S20" s="40">
        <f>IF(AND(S$2&gt;=$E7,S$2&lt;=$F7),0,MIN(ABS(S$2-$E7),ABS(S$2-$F7))*$H20)</f>
        <v>0</v>
      </c>
      <c r="T20" s="40">
        <f>IF(AND(T$2&gt;=$E7,T$2&lt;=$F7),0,MIN(ABS(T$2-$E7),ABS(T$2-$F7))*$H20)</f>
        <v>2</v>
      </c>
      <c r="U20" s="40">
        <f>IF(AND(U$2&gt;=$E7,U$2&lt;=$F7),0,MIN(ABS(U$2-$E7),ABS(U$2-$F7))*$H20)</f>
        <v>4</v>
      </c>
      <c r="V20" s="40">
        <f>IF(AND(V$2&gt;=$E7,V$2&lt;=$F7),0,MIN(ABS(V$2-$E7),ABS(V$2-$F7))*$H20)</f>
        <v>6</v>
      </c>
      <c r="W20" s="40">
        <f>IF(AND(W$2&gt;=$E7,W$2&lt;=$F7),0,MIN(ABS(W$2-$E7),ABS(W$2-$F7))*$H20)</f>
        <v>8</v>
      </c>
      <c r="X20" s="40">
        <f>IF(AND(X$2&gt;=$E7,X$2&lt;=$F7),0,MIN(ABS(X$2-$E7),ABS(X$2-$F7))*$H20)</f>
        <v>10</v>
      </c>
      <c r="Y20" s="40">
        <f>IF(AND(Y$2&gt;=$E7,Y$2&lt;=$F7),0,MIN(ABS(Y$2-$E7),ABS(Y$2-$F7))*$H20)</f>
        <v>12</v>
      </c>
      <c r="Z20" s="40">
        <f>IF(AND(Z$2&gt;=$E7,Z$2&lt;=$F7),0,MIN(ABS(Z$2-$E7),ABS(Z$2-$F7))*$H20)</f>
        <v>14</v>
      </c>
      <c r="AA20" s="40">
        <f>IF(AND(AA$2&gt;=$E7,AA$2&lt;=$F7),0,MIN(ABS(AA$2-$E7),ABS(AA$2-$F7))*$H20)</f>
        <v>16</v>
      </c>
      <c r="AB20" s="40">
        <f>IF(AND(AB$2&gt;=$E7,AB$2&lt;=$F7),0,MIN(ABS(AB$2-$E7),ABS(AB$2-$F7))*$H20)</f>
        <v>18</v>
      </c>
      <c r="AC20" s="40">
        <f>IF(AND(AC$2&gt;=$E7,AC$2&lt;=$F7),0,MIN(ABS(AC$2-$E7),ABS(AC$2-$F7))*$H20)</f>
        <v>20</v>
      </c>
      <c r="AD20" s="40">
        <f>IF(AND(AD$2&gt;=$E7,AD$2&lt;=$F7),0,MIN(ABS(AD$2-$E7),ABS(AD$2-$F7))*$H20)</f>
        <v>22</v>
      </c>
      <c r="AE20" s="40">
        <f>IF(AND(AE$2&gt;=$E7,AE$2&lt;=$F7),0,MIN(ABS(AE$2-$E7),ABS(AE$2-$F7))*$H20)</f>
        <v>24</v>
      </c>
      <c r="AF20" s="3">
        <f>IF(AND(AF$2&gt;=$E7,AF$2&lt;=$F7),0,MIN(ABS(AF$2-$E7),ABS(AF$2-$F7))*$H20)</f>
        <v>26</v>
      </c>
      <c r="AH20" s="27">
        <v>2</v>
      </c>
      <c r="AI20" s="9">
        <v>3</v>
      </c>
      <c r="AJ20" s="158" t="s">
        <v>42</v>
      </c>
      <c r="AK20" s="159" t="s">
        <v>42</v>
      </c>
      <c r="AL20" s="159" t="s">
        <v>42</v>
      </c>
      <c r="AM20" s="159" t="s">
        <v>42</v>
      </c>
      <c r="AN20" s="159" t="s">
        <v>42</v>
      </c>
      <c r="AO20" s="160">
        <v>1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3">
        <v>0</v>
      </c>
    </row>
    <row r="21" spans="8:56" x14ac:dyDescent="0.25">
      <c r="H21" s="138">
        <f>IF(OR(J21=1,K21=1),1,2)</f>
        <v>2</v>
      </c>
      <c r="J21" s="27">
        <v>2</v>
      </c>
      <c r="K21" s="9">
        <v>4</v>
      </c>
      <c r="L21" s="158" t="s">
        <v>42</v>
      </c>
      <c r="M21" s="159" t="s">
        <v>42</v>
      </c>
      <c r="N21" s="159" t="s">
        <v>42</v>
      </c>
      <c r="O21" s="159" t="s">
        <v>42</v>
      </c>
      <c r="P21" s="159" t="s">
        <v>42</v>
      </c>
      <c r="Q21" s="134">
        <f>IF(AND(Q$2&gt;=$E8,Q$2&lt;=$F8),0,MIN(ABS(Q$2-$E8),ABS(Q$2-$F8))*$H21)</f>
        <v>6</v>
      </c>
      <c r="R21" s="40">
        <f>IF(AND(R$2&gt;=$E8,R$2&lt;=$F8),0,MIN(ABS(R$2-$E8),ABS(R$2-$F8))*$H21)</f>
        <v>4</v>
      </c>
      <c r="S21" s="40">
        <f>IF(AND(S$2&gt;=$E8,S$2&lt;=$F8),0,MIN(ABS(S$2-$E8),ABS(S$2-$F8))*$H21)</f>
        <v>2</v>
      </c>
      <c r="T21" s="40">
        <f>IF(AND(T$2&gt;=$E8,T$2&lt;=$F8),0,MIN(ABS(T$2-$E8),ABS(T$2-$F8))*$H21)</f>
        <v>0</v>
      </c>
      <c r="U21" s="40">
        <f>IF(AND(U$2&gt;=$E8,U$2&lt;=$F8),0,MIN(ABS(U$2-$E8),ABS(U$2-$F8))*$H21)</f>
        <v>0</v>
      </c>
      <c r="V21" s="40">
        <f>IF(AND(V$2&gt;=$E8,V$2&lt;=$F8),0,MIN(ABS(V$2-$E8),ABS(V$2-$F8))*$H21)</f>
        <v>2</v>
      </c>
      <c r="W21" s="40">
        <f>IF(AND(W$2&gt;=$E8,W$2&lt;=$F8),0,MIN(ABS(W$2-$E8),ABS(W$2-$F8))*$H21)</f>
        <v>4</v>
      </c>
      <c r="X21" s="40">
        <f>IF(AND(X$2&gt;=$E8,X$2&lt;=$F8),0,MIN(ABS(X$2-$E8),ABS(X$2-$F8))*$H21)</f>
        <v>6</v>
      </c>
      <c r="Y21" s="40">
        <f>IF(AND(Y$2&gt;=$E8,Y$2&lt;=$F8),0,MIN(ABS(Y$2-$E8),ABS(Y$2-$F8))*$H21)</f>
        <v>8</v>
      </c>
      <c r="Z21" s="40">
        <f>IF(AND(Z$2&gt;=$E8,Z$2&lt;=$F8),0,MIN(ABS(Z$2-$E8),ABS(Z$2-$F8))*$H21)</f>
        <v>10</v>
      </c>
      <c r="AA21" s="40">
        <f>IF(AND(AA$2&gt;=$E8,AA$2&lt;=$F8),0,MIN(ABS(AA$2-$E8),ABS(AA$2-$F8))*$H21)</f>
        <v>12</v>
      </c>
      <c r="AB21" s="40">
        <f>IF(AND(AB$2&gt;=$E8,AB$2&lt;=$F8),0,MIN(ABS(AB$2-$E8),ABS(AB$2-$F8))*$H21)</f>
        <v>14</v>
      </c>
      <c r="AC21" s="40">
        <f>IF(AND(AC$2&gt;=$E8,AC$2&lt;=$F8),0,MIN(ABS(AC$2-$E8),ABS(AC$2-$F8))*$H21)</f>
        <v>16</v>
      </c>
      <c r="AD21" s="40">
        <f>IF(AND(AD$2&gt;=$E8,AD$2&lt;=$F8),0,MIN(ABS(AD$2-$E8),ABS(AD$2-$F8))*$H21)</f>
        <v>18</v>
      </c>
      <c r="AE21" s="40">
        <f>IF(AND(AE$2&gt;=$E8,AE$2&lt;=$F8),0,MIN(ABS(AE$2-$E8),ABS(AE$2-$F8))*$H21)</f>
        <v>20</v>
      </c>
      <c r="AF21" s="3">
        <f>IF(AND(AF$2&gt;=$E8,AF$2&lt;=$F8),0,MIN(ABS(AF$2-$E8),ABS(AF$2-$F8))*$H21)</f>
        <v>22</v>
      </c>
      <c r="AH21" s="27">
        <v>2</v>
      </c>
      <c r="AI21" s="9">
        <v>4</v>
      </c>
      <c r="AJ21" s="158" t="s">
        <v>42</v>
      </c>
      <c r="AK21" s="159" t="s">
        <v>42</v>
      </c>
      <c r="AL21" s="159" t="s">
        <v>42</v>
      </c>
      <c r="AM21" s="159" t="s">
        <v>42</v>
      </c>
      <c r="AN21" s="159" t="s">
        <v>42</v>
      </c>
      <c r="AO21" s="160">
        <v>1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3">
        <v>0</v>
      </c>
    </row>
    <row r="22" spans="8:56" x14ac:dyDescent="0.25">
      <c r="H22" s="138">
        <f>IF(OR(J22=1,K22=1),1,2)</f>
        <v>2</v>
      </c>
      <c r="J22" s="28">
        <v>2</v>
      </c>
      <c r="K22" s="15">
        <v>5</v>
      </c>
      <c r="L22" s="153" t="s">
        <v>42</v>
      </c>
      <c r="M22" s="154" t="s">
        <v>42</v>
      </c>
      <c r="N22" s="154" t="s">
        <v>42</v>
      </c>
      <c r="O22" s="154" t="s">
        <v>42</v>
      </c>
      <c r="P22" s="154" t="s">
        <v>42</v>
      </c>
      <c r="Q22" s="135">
        <f>IF(AND(Q$2&gt;=$E9,Q$2&lt;=$F9),0,MIN(ABS(Q$2-$E9),ABS(Q$2-$F9))*$H22)</f>
        <v>10</v>
      </c>
      <c r="R22" s="16">
        <f>IF(AND(R$2&gt;=$E9,R$2&lt;=$F9),0,MIN(ABS(R$2-$E9),ABS(R$2-$F9))*$H22)</f>
        <v>8</v>
      </c>
      <c r="S22" s="16">
        <f>IF(AND(S$2&gt;=$E9,S$2&lt;=$F9),0,MIN(ABS(S$2-$E9),ABS(S$2-$F9))*$H22)</f>
        <v>6</v>
      </c>
      <c r="T22" s="16">
        <f>IF(AND(T$2&gt;=$E9,T$2&lt;=$F9),0,MIN(ABS(T$2-$E9),ABS(T$2-$F9))*$H22)</f>
        <v>4</v>
      </c>
      <c r="U22" s="16">
        <f>IF(AND(U$2&gt;=$E9,U$2&lt;=$F9),0,MIN(ABS(U$2-$E9),ABS(U$2-$F9))*$H22)</f>
        <v>2</v>
      </c>
      <c r="V22" s="16">
        <f>IF(AND(V$2&gt;=$E9,V$2&lt;=$F9),0,MIN(ABS(V$2-$E9),ABS(V$2-$F9))*$H22)</f>
        <v>0</v>
      </c>
      <c r="W22" s="16">
        <f>IF(AND(W$2&gt;=$E9,W$2&lt;=$F9),0,MIN(ABS(W$2-$E9),ABS(W$2-$F9))*$H22)</f>
        <v>0</v>
      </c>
      <c r="X22" s="16">
        <f>IF(AND(X$2&gt;=$E9,X$2&lt;=$F9),0,MIN(ABS(X$2-$E9),ABS(X$2-$F9))*$H22)</f>
        <v>2</v>
      </c>
      <c r="Y22" s="16">
        <f>IF(AND(Y$2&gt;=$E9,Y$2&lt;=$F9),0,MIN(ABS(Y$2-$E9),ABS(Y$2-$F9))*$H22)</f>
        <v>4</v>
      </c>
      <c r="Z22" s="16">
        <f>IF(AND(Z$2&gt;=$E9,Z$2&lt;=$F9),0,MIN(ABS(Z$2-$E9),ABS(Z$2-$F9))*$H22)</f>
        <v>6</v>
      </c>
      <c r="AA22" s="16">
        <f>IF(AND(AA$2&gt;=$E9,AA$2&lt;=$F9),0,MIN(ABS(AA$2-$E9),ABS(AA$2-$F9))*$H22)</f>
        <v>8</v>
      </c>
      <c r="AB22" s="16">
        <f>IF(AND(AB$2&gt;=$E9,AB$2&lt;=$F9),0,MIN(ABS(AB$2-$E9),ABS(AB$2-$F9))*$H22)</f>
        <v>10</v>
      </c>
      <c r="AC22" s="16">
        <f>IF(AND(AC$2&gt;=$E9,AC$2&lt;=$F9),0,MIN(ABS(AC$2-$E9),ABS(AC$2-$F9))*$H22)</f>
        <v>12</v>
      </c>
      <c r="AD22" s="16">
        <f>IF(AND(AD$2&gt;=$E9,AD$2&lt;=$F9),0,MIN(ABS(AD$2-$E9),ABS(AD$2-$F9))*$H22)</f>
        <v>14</v>
      </c>
      <c r="AE22" s="16">
        <f>IF(AND(AE$2&gt;=$E9,AE$2&lt;=$F9),0,MIN(ABS(AE$2-$E9),ABS(AE$2-$F9))*$H22)</f>
        <v>16</v>
      </c>
      <c r="AF22" s="22">
        <f>IF(AND(AF$2&gt;=$E9,AF$2&lt;=$F9),0,MIN(ABS(AF$2-$E9),ABS(AF$2-$F9))*$H22)</f>
        <v>18</v>
      </c>
      <c r="AH22" s="28">
        <v>2</v>
      </c>
      <c r="AI22" s="15">
        <v>5</v>
      </c>
      <c r="AJ22" s="153" t="s">
        <v>42</v>
      </c>
      <c r="AK22" s="154" t="s">
        <v>42</v>
      </c>
      <c r="AL22" s="154" t="s">
        <v>42</v>
      </c>
      <c r="AM22" s="154" t="s">
        <v>42</v>
      </c>
      <c r="AN22" s="154" t="s">
        <v>42</v>
      </c>
      <c r="AO22" s="155">
        <v>1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22">
        <v>0</v>
      </c>
    </row>
    <row r="23" spans="8:56" x14ac:dyDescent="0.25">
      <c r="H23" s="138">
        <f>IF(OR(J23=1,K23=1),1,2)</f>
        <v>2</v>
      </c>
      <c r="J23" s="27">
        <v>3</v>
      </c>
      <c r="K23" s="9">
        <v>4</v>
      </c>
      <c r="L23" s="158" t="s">
        <v>42</v>
      </c>
      <c r="M23" s="159" t="s">
        <v>42</v>
      </c>
      <c r="N23" s="159" t="s">
        <v>42</v>
      </c>
      <c r="O23" s="159" t="s">
        <v>42</v>
      </c>
      <c r="P23" s="159" t="s">
        <v>42</v>
      </c>
      <c r="Q23" s="134">
        <f>IF(AND(Q$2&gt;=$E10,Q$2&lt;=$F10),0,MIN(ABS(Q$2-$E10),ABS(Q$2-$F10))*$H23)</f>
        <v>2</v>
      </c>
      <c r="R23" s="40">
        <f>IF(AND(R$2&gt;=$E10,R$2&lt;=$F10),0,MIN(ABS(R$2-$E10),ABS(R$2-$F10))*$H23)</f>
        <v>0</v>
      </c>
      <c r="S23" s="40">
        <f>IF(AND(S$2&gt;=$E10,S$2&lt;=$F10),0,MIN(ABS(S$2-$E10),ABS(S$2-$F10))*$H23)</f>
        <v>0</v>
      </c>
      <c r="T23" s="40">
        <f>IF(AND(T$2&gt;=$E10,T$2&lt;=$F10),0,MIN(ABS(T$2-$E10),ABS(T$2-$F10))*$H23)</f>
        <v>2</v>
      </c>
      <c r="U23" s="40">
        <f>IF(AND(U$2&gt;=$E10,U$2&lt;=$F10),0,MIN(ABS(U$2-$E10),ABS(U$2-$F10))*$H23)</f>
        <v>4</v>
      </c>
      <c r="V23" s="40">
        <f>IF(AND(V$2&gt;=$E10,V$2&lt;=$F10),0,MIN(ABS(V$2-$E10),ABS(V$2-$F10))*$H23)</f>
        <v>6</v>
      </c>
      <c r="W23" s="40">
        <f>IF(AND(W$2&gt;=$E10,W$2&lt;=$F10),0,MIN(ABS(W$2-$E10),ABS(W$2-$F10))*$H23)</f>
        <v>8</v>
      </c>
      <c r="X23" s="40">
        <f>IF(AND(X$2&gt;=$E10,X$2&lt;=$F10),0,MIN(ABS(X$2-$E10),ABS(X$2-$F10))*$H23)</f>
        <v>10</v>
      </c>
      <c r="Y23" s="40">
        <f>IF(AND(Y$2&gt;=$E10,Y$2&lt;=$F10),0,MIN(ABS(Y$2-$E10),ABS(Y$2-$F10))*$H23)</f>
        <v>12</v>
      </c>
      <c r="Z23" s="40">
        <f>IF(AND(Z$2&gt;=$E10,Z$2&lt;=$F10),0,MIN(ABS(Z$2-$E10),ABS(Z$2-$F10))*$H23)</f>
        <v>14</v>
      </c>
      <c r="AA23" s="40">
        <f>IF(AND(AA$2&gt;=$E10,AA$2&lt;=$F10),0,MIN(ABS(AA$2-$E10),ABS(AA$2-$F10))*$H23)</f>
        <v>16</v>
      </c>
      <c r="AB23" s="40">
        <f>IF(AND(AB$2&gt;=$E10,AB$2&lt;=$F10),0,MIN(ABS(AB$2-$E10),ABS(AB$2-$F10))*$H23)</f>
        <v>18</v>
      </c>
      <c r="AC23" s="40">
        <f>IF(AND(AC$2&gt;=$E10,AC$2&lt;=$F10),0,MIN(ABS(AC$2-$E10),ABS(AC$2-$F10))*$H23)</f>
        <v>20</v>
      </c>
      <c r="AD23" s="40">
        <f>IF(AND(AD$2&gt;=$E10,AD$2&lt;=$F10),0,MIN(ABS(AD$2-$E10),ABS(AD$2-$F10))*$H23)</f>
        <v>22</v>
      </c>
      <c r="AE23" s="40">
        <f>IF(AND(AE$2&gt;=$E10,AE$2&lt;=$F10),0,MIN(ABS(AE$2-$E10),ABS(AE$2-$F10))*$H23)</f>
        <v>24</v>
      </c>
      <c r="AF23" s="3">
        <f>IF(AND(AF$2&gt;=$E10,AF$2&lt;=$F10),0,MIN(ABS(AF$2-$E10),ABS(AF$2-$F10))*$H23)</f>
        <v>26</v>
      </c>
      <c r="AH23" s="27">
        <v>3</v>
      </c>
      <c r="AI23" s="9">
        <v>4</v>
      </c>
      <c r="AJ23" s="158" t="s">
        <v>42</v>
      </c>
      <c r="AK23" s="159" t="s">
        <v>42</v>
      </c>
      <c r="AL23" s="159" t="s">
        <v>42</v>
      </c>
      <c r="AM23" s="159" t="s">
        <v>42</v>
      </c>
      <c r="AN23" s="159" t="s">
        <v>42</v>
      </c>
      <c r="AO23" s="160">
        <v>1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3">
        <v>0</v>
      </c>
    </row>
    <row r="24" spans="8:56" x14ac:dyDescent="0.25">
      <c r="H24" s="138">
        <f>IF(OR(J24=1,K24=1),1,2)</f>
        <v>2</v>
      </c>
      <c r="J24" s="27">
        <v>3</v>
      </c>
      <c r="K24" s="9">
        <v>5</v>
      </c>
      <c r="L24" s="158" t="s">
        <v>42</v>
      </c>
      <c r="M24" s="159" t="s">
        <v>42</v>
      </c>
      <c r="N24" s="159" t="s">
        <v>42</v>
      </c>
      <c r="O24" s="159" t="s">
        <v>42</v>
      </c>
      <c r="P24" s="159" t="s">
        <v>42</v>
      </c>
      <c r="Q24" s="134">
        <f>IF(AND(Q$2&gt;=$E11,Q$2&lt;=$F11),0,MIN(ABS(Q$2-$E11),ABS(Q$2-$F11))*$H24)</f>
        <v>6</v>
      </c>
      <c r="R24" s="40">
        <f>IF(AND(R$2&gt;=$E11,R$2&lt;=$F11),0,MIN(ABS(R$2-$E11),ABS(R$2-$F11))*$H24)</f>
        <v>4</v>
      </c>
      <c r="S24" s="40">
        <f>IF(AND(S$2&gt;=$E11,S$2&lt;=$F11),0,MIN(ABS(S$2-$E11),ABS(S$2-$F11))*$H24)</f>
        <v>2</v>
      </c>
      <c r="T24" s="40">
        <f>IF(AND(T$2&gt;=$E11,T$2&lt;=$F11),0,MIN(ABS(T$2-$E11),ABS(T$2-$F11))*$H24)</f>
        <v>0</v>
      </c>
      <c r="U24" s="40">
        <f>IF(AND(U$2&gt;=$E11,U$2&lt;=$F11),0,MIN(ABS(U$2-$E11),ABS(U$2-$F11))*$H24)</f>
        <v>0</v>
      </c>
      <c r="V24" s="40">
        <f>IF(AND(V$2&gt;=$E11,V$2&lt;=$F11),0,MIN(ABS(V$2-$E11),ABS(V$2-$F11))*$H24)</f>
        <v>2</v>
      </c>
      <c r="W24" s="40">
        <f>IF(AND(W$2&gt;=$E11,W$2&lt;=$F11),0,MIN(ABS(W$2-$E11),ABS(W$2-$F11))*$H24)</f>
        <v>4</v>
      </c>
      <c r="X24" s="40">
        <f>IF(AND(X$2&gt;=$E11,X$2&lt;=$F11),0,MIN(ABS(X$2-$E11),ABS(X$2-$F11))*$H24)</f>
        <v>6</v>
      </c>
      <c r="Y24" s="40">
        <f>IF(AND(Y$2&gt;=$E11,Y$2&lt;=$F11),0,MIN(ABS(Y$2-$E11),ABS(Y$2-$F11))*$H24)</f>
        <v>8</v>
      </c>
      <c r="Z24" s="40">
        <f>IF(AND(Z$2&gt;=$E11,Z$2&lt;=$F11),0,MIN(ABS(Z$2-$E11),ABS(Z$2-$F11))*$H24)</f>
        <v>10</v>
      </c>
      <c r="AA24" s="40">
        <f>IF(AND(AA$2&gt;=$E11,AA$2&lt;=$F11),0,MIN(ABS(AA$2-$E11),ABS(AA$2-$F11))*$H24)</f>
        <v>12</v>
      </c>
      <c r="AB24" s="40">
        <f>IF(AND(AB$2&gt;=$E11,AB$2&lt;=$F11),0,MIN(ABS(AB$2-$E11),ABS(AB$2-$F11))*$H24)</f>
        <v>14</v>
      </c>
      <c r="AC24" s="40">
        <f>IF(AND(AC$2&gt;=$E11,AC$2&lt;=$F11),0,MIN(ABS(AC$2-$E11),ABS(AC$2-$F11))*$H24)</f>
        <v>16</v>
      </c>
      <c r="AD24" s="40">
        <f>IF(AND(AD$2&gt;=$E11,AD$2&lt;=$F11),0,MIN(ABS(AD$2-$E11),ABS(AD$2-$F11))*$H24)</f>
        <v>18</v>
      </c>
      <c r="AE24" s="40">
        <f>IF(AND(AE$2&gt;=$E11,AE$2&lt;=$F11),0,MIN(ABS(AE$2-$E11),ABS(AE$2-$F11))*$H24)</f>
        <v>20</v>
      </c>
      <c r="AF24" s="3">
        <f>IF(AND(AF$2&gt;=$E11,AF$2&lt;=$F11),0,MIN(ABS(AF$2-$E11),ABS(AF$2-$F11))*$H24)</f>
        <v>22</v>
      </c>
      <c r="AH24" s="27">
        <v>3</v>
      </c>
      <c r="AI24" s="9">
        <v>5</v>
      </c>
      <c r="AJ24" s="158" t="s">
        <v>42</v>
      </c>
      <c r="AK24" s="159" t="s">
        <v>42</v>
      </c>
      <c r="AL24" s="159" t="s">
        <v>42</v>
      </c>
      <c r="AM24" s="159" t="s">
        <v>42</v>
      </c>
      <c r="AN24" s="159" t="s">
        <v>42</v>
      </c>
      <c r="AO24" s="160">
        <v>1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3">
        <v>0</v>
      </c>
    </row>
    <row r="25" spans="8:56" ht="15.75" thickBot="1" x14ac:dyDescent="0.3">
      <c r="H25" s="138">
        <f>IF(OR(J25=1,K25=1),1,2)</f>
        <v>2</v>
      </c>
      <c r="J25" s="119">
        <v>4</v>
      </c>
      <c r="K25" s="120">
        <v>5</v>
      </c>
      <c r="L25" s="163" t="s">
        <v>42</v>
      </c>
      <c r="M25" s="164" t="s">
        <v>42</v>
      </c>
      <c r="N25" s="164" t="s">
        <v>42</v>
      </c>
      <c r="O25" s="164" t="s">
        <v>42</v>
      </c>
      <c r="P25" s="164" t="s">
        <v>42</v>
      </c>
      <c r="Q25" s="136">
        <f>IF(AND(Q$2&gt;=$E12,Q$2&lt;=$F12),0,MIN(ABS(Q$2-$E12),ABS(Q$2-$F12))*$H25)</f>
        <v>2</v>
      </c>
      <c r="R25" s="121">
        <f>IF(AND(R$2&gt;=$E12,R$2&lt;=$F12),0,MIN(ABS(R$2-$E12),ABS(R$2-$F12))*$H25)</f>
        <v>0</v>
      </c>
      <c r="S25" s="121">
        <f>IF(AND(S$2&gt;=$E12,S$2&lt;=$F12),0,MIN(ABS(S$2-$E12),ABS(S$2-$F12))*$H25)</f>
        <v>0</v>
      </c>
      <c r="T25" s="121">
        <f>IF(AND(T$2&gt;=$E12,T$2&lt;=$F12),0,MIN(ABS(T$2-$E12),ABS(T$2-$F12))*$H25)</f>
        <v>2</v>
      </c>
      <c r="U25" s="121">
        <f>IF(AND(U$2&gt;=$E12,U$2&lt;=$F12),0,MIN(ABS(U$2-$E12),ABS(U$2-$F12))*$H25)</f>
        <v>4</v>
      </c>
      <c r="V25" s="121">
        <f>IF(AND(V$2&gt;=$E12,V$2&lt;=$F12),0,MIN(ABS(V$2-$E12),ABS(V$2-$F12))*$H25)</f>
        <v>6</v>
      </c>
      <c r="W25" s="121">
        <f>IF(AND(W$2&gt;=$E12,W$2&lt;=$F12),0,MIN(ABS(W$2-$E12),ABS(W$2-$F12))*$H25)</f>
        <v>8</v>
      </c>
      <c r="X25" s="121">
        <f>IF(AND(X$2&gt;=$E12,X$2&lt;=$F12),0,MIN(ABS(X$2-$E12),ABS(X$2-$F12))*$H25)</f>
        <v>10</v>
      </c>
      <c r="Y25" s="121">
        <f>IF(AND(Y$2&gt;=$E12,Y$2&lt;=$F12),0,MIN(ABS(Y$2-$E12),ABS(Y$2-$F12))*$H25)</f>
        <v>12</v>
      </c>
      <c r="Z25" s="121">
        <f>IF(AND(Z$2&gt;=$E12,Z$2&lt;=$F12),0,MIN(ABS(Z$2-$E12),ABS(Z$2-$F12))*$H25)</f>
        <v>14</v>
      </c>
      <c r="AA25" s="121">
        <f>IF(AND(AA$2&gt;=$E12,AA$2&lt;=$F12),0,MIN(ABS(AA$2-$E12),ABS(AA$2-$F12))*$H25)</f>
        <v>16</v>
      </c>
      <c r="AB25" s="121">
        <f>IF(AND(AB$2&gt;=$E12,AB$2&lt;=$F12),0,MIN(ABS(AB$2-$E12),ABS(AB$2-$F12))*$H25)</f>
        <v>18</v>
      </c>
      <c r="AC25" s="121">
        <f>IF(AND(AC$2&gt;=$E12,AC$2&lt;=$F12),0,MIN(ABS(AC$2-$E12),ABS(AC$2-$F12))*$H25)</f>
        <v>20</v>
      </c>
      <c r="AD25" s="121">
        <f>IF(AND(AD$2&gt;=$E12,AD$2&lt;=$F12),0,MIN(ABS(AD$2-$E12),ABS(AD$2-$F12))*$H25)</f>
        <v>22</v>
      </c>
      <c r="AE25" s="121">
        <f>IF(AND(AE$2&gt;=$E12,AE$2&lt;=$F12),0,MIN(ABS(AE$2-$E12),ABS(AE$2-$F12))*$H25)</f>
        <v>24</v>
      </c>
      <c r="AF25" s="137">
        <f>IF(AND(AF$2&gt;=$E12,AF$2&lt;=$F12),0,MIN(ABS(AF$2-$E12),ABS(AF$2-$F12))*$H25)</f>
        <v>26</v>
      </c>
      <c r="AH25" s="119">
        <v>4</v>
      </c>
      <c r="AI25" s="120">
        <v>5</v>
      </c>
      <c r="AJ25" s="163" t="s">
        <v>42</v>
      </c>
      <c r="AK25" s="164" t="s">
        <v>42</v>
      </c>
      <c r="AL25" s="164" t="s">
        <v>42</v>
      </c>
      <c r="AM25" s="164" t="s">
        <v>42</v>
      </c>
      <c r="AN25" s="164" t="s">
        <v>42</v>
      </c>
      <c r="AO25" s="165">
        <v>1</v>
      </c>
      <c r="AP25" s="121">
        <v>0</v>
      </c>
      <c r="AQ25" s="121">
        <v>0</v>
      </c>
      <c r="AR25" s="121">
        <v>0</v>
      </c>
      <c r="AS25" s="121">
        <v>0</v>
      </c>
      <c r="AT25" s="121">
        <v>0</v>
      </c>
      <c r="AU25" s="121">
        <v>0</v>
      </c>
      <c r="AV25" s="121">
        <v>0</v>
      </c>
      <c r="AW25" s="121">
        <v>0</v>
      </c>
      <c r="AX25" s="121">
        <v>0</v>
      </c>
      <c r="AY25" s="121">
        <v>0</v>
      </c>
      <c r="AZ25" s="121">
        <v>0</v>
      </c>
      <c r="BA25" s="121">
        <v>0</v>
      </c>
      <c r="BB25" s="121">
        <v>0</v>
      </c>
      <c r="BC25" s="121">
        <v>0</v>
      </c>
      <c r="BD25" s="137">
        <v>0</v>
      </c>
    </row>
    <row r="27" spans="8:56" ht="15.75" thickBot="1" x14ac:dyDescent="0.3">
      <c r="J27" s="271" t="s">
        <v>99</v>
      </c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H27" s="271" t="s">
        <v>105</v>
      </c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</row>
    <row r="28" spans="8:56" ht="15.75" thickBot="1" x14ac:dyDescent="0.3">
      <c r="J28" s="103" t="s">
        <v>20</v>
      </c>
      <c r="K28" s="104"/>
      <c r="L28" s="6">
        <v>-5</v>
      </c>
      <c r="M28" s="30">
        <v>-4</v>
      </c>
      <c r="N28" s="30">
        <v>-3</v>
      </c>
      <c r="O28" s="30">
        <v>-2</v>
      </c>
      <c r="P28" s="30">
        <v>-1</v>
      </c>
      <c r="Q28" s="44">
        <v>0</v>
      </c>
      <c r="R28" s="30">
        <v>1</v>
      </c>
      <c r="S28" s="30">
        <v>2</v>
      </c>
      <c r="T28" s="30">
        <v>3</v>
      </c>
      <c r="U28" s="30">
        <v>4</v>
      </c>
      <c r="V28" s="30">
        <v>5</v>
      </c>
      <c r="W28" s="30">
        <v>6</v>
      </c>
      <c r="X28" s="30">
        <v>7</v>
      </c>
      <c r="Y28" s="30">
        <v>8</v>
      </c>
      <c r="Z28" s="30">
        <v>9</v>
      </c>
      <c r="AA28" s="30">
        <v>10</v>
      </c>
      <c r="AB28" s="30">
        <v>11</v>
      </c>
      <c r="AC28" s="30">
        <v>12</v>
      </c>
      <c r="AD28" s="30">
        <v>13</v>
      </c>
      <c r="AE28" s="30">
        <v>14</v>
      </c>
      <c r="AF28" s="33">
        <v>15</v>
      </c>
      <c r="AH28" s="103" t="s">
        <v>20</v>
      </c>
      <c r="AI28" s="104"/>
      <c r="AJ28" s="6">
        <v>-5</v>
      </c>
      <c r="AK28" s="30">
        <v>-4</v>
      </c>
      <c r="AL28" s="30">
        <v>-3</v>
      </c>
      <c r="AM28" s="30">
        <v>-2</v>
      </c>
      <c r="AN28" s="30">
        <v>-1</v>
      </c>
      <c r="AO28" s="44">
        <v>0</v>
      </c>
      <c r="AP28" s="30">
        <v>1</v>
      </c>
      <c r="AQ28" s="30">
        <v>2</v>
      </c>
      <c r="AR28" s="30">
        <v>3</v>
      </c>
      <c r="AS28" s="30">
        <v>4</v>
      </c>
      <c r="AT28" s="30">
        <v>5</v>
      </c>
      <c r="AU28" s="30">
        <v>6</v>
      </c>
      <c r="AV28" s="30">
        <v>7</v>
      </c>
      <c r="AW28" s="30">
        <v>8</v>
      </c>
      <c r="AX28" s="30">
        <v>9</v>
      </c>
      <c r="AY28" s="30">
        <v>10</v>
      </c>
      <c r="AZ28" s="30">
        <v>11</v>
      </c>
      <c r="BA28" s="30">
        <v>12</v>
      </c>
      <c r="BB28" s="30">
        <v>13</v>
      </c>
      <c r="BC28" s="30">
        <v>14</v>
      </c>
      <c r="BD28" s="33">
        <v>15</v>
      </c>
    </row>
    <row r="29" spans="8:56" x14ac:dyDescent="0.25">
      <c r="J29" s="53">
        <v>1</v>
      </c>
      <c r="K29" s="65">
        <v>2</v>
      </c>
      <c r="L29" s="66">
        <f>L3+L16+AJ3+AJ16</f>
        <v>10</v>
      </c>
      <c r="M29" s="35">
        <f t="shared" ref="M29:AF29" si="0">M3+M16+AK3+AK16</f>
        <v>7</v>
      </c>
      <c r="N29" s="35">
        <f t="shared" si="0"/>
        <v>4</v>
      </c>
      <c r="O29" s="35">
        <f t="shared" si="0"/>
        <v>3</v>
      </c>
      <c r="P29" s="54">
        <f t="shared" si="0"/>
        <v>2</v>
      </c>
      <c r="Q29" s="133">
        <f t="shared" si="0"/>
        <v>2</v>
      </c>
      <c r="R29" s="35">
        <f t="shared" si="0"/>
        <v>0</v>
      </c>
      <c r="S29" s="35">
        <f t="shared" si="0"/>
        <v>0</v>
      </c>
      <c r="T29" s="35">
        <f t="shared" si="0"/>
        <v>0</v>
      </c>
      <c r="U29" s="35">
        <f t="shared" si="0"/>
        <v>0</v>
      </c>
      <c r="V29" s="35">
        <f t="shared" si="0"/>
        <v>0</v>
      </c>
      <c r="W29" s="35">
        <f t="shared" si="0"/>
        <v>1</v>
      </c>
      <c r="X29" s="35">
        <f t="shared" si="0"/>
        <v>2</v>
      </c>
      <c r="Y29" s="35">
        <f t="shared" si="0"/>
        <v>3</v>
      </c>
      <c r="Z29" s="35">
        <f t="shared" si="0"/>
        <v>6</v>
      </c>
      <c r="AA29" s="35">
        <f t="shared" si="0"/>
        <v>9</v>
      </c>
      <c r="AB29" s="35">
        <f t="shared" si="0"/>
        <v>22</v>
      </c>
      <c r="AC29" s="35">
        <f t="shared" si="0"/>
        <v>35</v>
      </c>
      <c r="AD29" s="35">
        <f t="shared" si="0"/>
        <v>48</v>
      </c>
      <c r="AE29" s="35">
        <f t="shared" si="0"/>
        <v>61</v>
      </c>
      <c r="AF29" s="54">
        <f t="shared" si="0"/>
        <v>74</v>
      </c>
      <c r="AH29" s="53">
        <v>1</v>
      </c>
      <c r="AI29" s="65">
        <v>2</v>
      </c>
      <c r="AJ29" s="66">
        <f>L3*2+L16*2+AJ3</f>
        <v>20</v>
      </c>
      <c r="AK29" s="35">
        <f t="shared" ref="AK29:BD29" si="1">M3*2+M16*2+AK3</f>
        <v>14</v>
      </c>
      <c r="AL29" s="35">
        <f t="shared" si="1"/>
        <v>8</v>
      </c>
      <c r="AM29" s="35">
        <f t="shared" si="1"/>
        <v>6</v>
      </c>
      <c r="AN29" s="54">
        <f t="shared" si="1"/>
        <v>4</v>
      </c>
      <c r="AO29" s="133">
        <f t="shared" si="1"/>
        <v>2</v>
      </c>
      <c r="AP29" s="35">
        <f t="shared" si="1"/>
        <v>0</v>
      </c>
      <c r="AQ29" s="35">
        <f t="shared" si="1"/>
        <v>0</v>
      </c>
      <c r="AR29" s="35">
        <f t="shared" si="1"/>
        <v>0</v>
      </c>
      <c r="AS29" s="35">
        <f t="shared" si="1"/>
        <v>0</v>
      </c>
      <c r="AT29" s="35">
        <f t="shared" si="1"/>
        <v>0</v>
      </c>
      <c r="AU29" s="35">
        <f t="shared" si="1"/>
        <v>2</v>
      </c>
      <c r="AV29" s="35">
        <f t="shared" si="1"/>
        <v>4</v>
      </c>
      <c r="AW29" s="35">
        <f t="shared" si="1"/>
        <v>6</v>
      </c>
      <c r="AX29" s="35">
        <f t="shared" si="1"/>
        <v>12</v>
      </c>
      <c r="AY29" s="35">
        <f t="shared" si="1"/>
        <v>18</v>
      </c>
      <c r="AZ29" s="35">
        <f t="shared" si="1"/>
        <v>34</v>
      </c>
      <c r="BA29" s="35">
        <f t="shared" si="1"/>
        <v>50</v>
      </c>
      <c r="BB29" s="35">
        <f t="shared" si="1"/>
        <v>66</v>
      </c>
      <c r="BC29" s="35">
        <f t="shared" si="1"/>
        <v>82</v>
      </c>
      <c r="BD29" s="54">
        <f t="shared" si="1"/>
        <v>98</v>
      </c>
    </row>
    <row r="30" spans="8:56" x14ac:dyDescent="0.25">
      <c r="J30" s="27">
        <v>1</v>
      </c>
      <c r="K30" s="9">
        <v>3</v>
      </c>
      <c r="L30" s="67">
        <f t="shared" ref="L30:L38" si="2">L4+L17+AJ4+AJ17</f>
        <v>24</v>
      </c>
      <c r="M30" s="40">
        <f t="shared" ref="M30:M38" si="3">M4+M17+AK4+AK17</f>
        <v>11</v>
      </c>
      <c r="N30" s="40">
        <f t="shared" ref="N30:N38" si="4">N4+N17+AL4+AL17</f>
        <v>8</v>
      </c>
      <c r="O30" s="40">
        <f t="shared" ref="O30:O38" si="5">O4+O17+AM4+AM17</f>
        <v>5</v>
      </c>
      <c r="P30" s="3">
        <f t="shared" ref="P30:P38" si="6">P4+P17+AN4+AN17</f>
        <v>4</v>
      </c>
      <c r="Q30" s="134">
        <f t="shared" ref="Q30:Q38" si="7">Q4+Q17+AO4+AO17</f>
        <v>4</v>
      </c>
      <c r="R30" s="40">
        <f t="shared" ref="R30:R38" si="8">R4+R17+AP4+AP17</f>
        <v>2</v>
      </c>
      <c r="S30" s="40">
        <f t="shared" ref="S30:S38" si="9">S4+S17+AQ4+AQ17</f>
        <v>1</v>
      </c>
      <c r="T30" s="40">
        <f t="shared" ref="T30:T38" si="10">T4+T17+AR4+AR17</f>
        <v>0</v>
      </c>
      <c r="U30" s="40">
        <f t="shared" ref="U30:U38" si="11">U4+U17+AS4+AS17</f>
        <v>0</v>
      </c>
      <c r="V30" s="40">
        <f t="shared" ref="V30:V38" si="12">V4+V17+AT4+AT17</f>
        <v>0</v>
      </c>
      <c r="W30" s="40">
        <f t="shared" ref="W30:W38" si="13">W4+W17+AU4+AU17</f>
        <v>0</v>
      </c>
      <c r="X30" s="40">
        <f t="shared" ref="X30:X38" si="14">X4+X17+AV4+AV17</f>
        <v>0</v>
      </c>
      <c r="Y30" s="40">
        <f t="shared" ref="Y30:Y38" si="15">Y4+Y17+AW4+AW17</f>
        <v>1</v>
      </c>
      <c r="Z30" s="40">
        <f t="shared" ref="Z30:Z38" si="16">Z4+Z17+AX4+AX17</f>
        <v>2</v>
      </c>
      <c r="AA30" s="40">
        <f t="shared" ref="AA30:AA38" si="17">AA4+AA17+AY4+AY17</f>
        <v>3</v>
      </c>
      <c r="AB30" s="40">
        <f t="shared" ref="AB30:AB38" si="18">AB4+AB17+AZ4+AZ17</f>
        <v>6</v>
      </c>
      <c r="AC30" s="40">
        <f t="shared" ref="AC30:AC38" si="19">AC4+AC17+BA4+BA17</f>
        <v>9</v>
      </c>
      <c r="AD30" s="40">
        <f t="shared" ref="AD30:AD38" si="20">AD4+AD17+BB4+BB17</f>
        <v>22</v>
      </c>
      <c r="AE30" s="40">
        <f t="shared" ref="AE30:AE38" si="21">AE4+AE17+BC4+BC17</f>
        <v>35</v>
      </c>
      <c r="AF30" s="3">
        <f t="shared" ref="AF30:AF38" si="22">AF4+AF17+BD4+BD17</f>
        <v>48</v>
      </c>
      <c r="AH30" s="27">
        <v>1</v>
      </c>
      <c r="AI30" s="9">
        <v>3</v>
      </c>
      <c r="AJ30" s="67">
        <f t="shared" ref="AJ30:AJ38" si="23">L4*2+L17*2+AJ4</f>
        <v>38</v>
      </c>
      <c r="AK30" s="40">
        <f t="shared" ref="AK30:AK38" si="24">M4*2+M17*2+AK4</f>
        <v>22</v>
      </c>
      <c r="AL30" s="40">
        <f t="shared" ref="AL30:AL38" si="25">N4*2+N17*2+AL4</f>
        <v>16</v>
      </c>
      <c r="AM30" s="40">
        <f t="shared" ref="AM30:AM38" si="26">O4*2+O17*2+AM4</f>
        <v>10</v>
      </c>
      <c r="AN30" s="3">
        <f t="shared" ref="AN30:AN38" si="27">P4*2+P17*2+AN4</f>
        <v>8</v>
      </c>
      <c r="AO30" s="134">
        <f t="shared" ref="AO30:AO38" si="28">Q4*2+Q17*2+AO4</f>
        <v>6</v>
      </c>
      <c r="AP30" s="40">
        <f t="shared" ref="AP30:AP38" si="29">R4*2+R17*2+AP4</f>
        <v>4</v>
      </c>
      <c r="AQ30" s="40">
        <f t="shared" ref="AQ30:AQ38" si="30">S4*2+S17*2+AQ4</f>
        <v>2</v>
      </c>
      <c r="AR30" s="40">
        <f t="shared" ref="AR30:AR38" si="31">T4*2+T17*2+AR4</f>
        <v>0</v>
      </c>
      <c r="AS30" s="40">
        <f t="shared" ref="AS30:AS38" si="32">U4*2+U17*2+AS4</f>
        <v>0</v>
      </c>
      <c r="AT30" s="40">
        <f t="shared" ref="AT30:AT38" si="33">V4*2+V17*2+AT4</f>
        <v>0</v>
      </c>
      <c r="AU30" s="40">
        <f t="shared" ref="AU30:AU38" si="34">W4*2+W17*2+AU4</f>
        <v>0</v>
      </c>
      <c r="AV30" s="40">
        <f t="shared" ref="AV30:AV38" si="35">X4*2+X17*2+AV4</f>
        <v>0</v>
      </c>
      <c r="AW30" s="40">
        <f t="shared" ref="AW30:AW38" si="36">Y4*2+Y17*2+AW4</f>
        <v>2</v>
      </c>
      <c r="AX30" s="40">
        <f t="shared" ref="AX30:AX38" si="37">Z4*2+Z17*2+AX4</f>
        <v>4</v>
      </c>
      <c r="AY30" s="40">
        <f t="shared" ref="AY30:AY38" si="38">AA4*2+AA17*2+AY4</f>
        <v>6</v>
      </c>
      <c r="AZ30" s="40">
        <f t="shared" ref="AZ30:AZ38" si="39">AB4*2+AB17*2+AZ4</f>
        <v>12</v>
      </c>
      <c r="BA30" s="40">
        <f t="shared" ref="BA30:BA38" si="40">AC4*2+AC17*2+BA4</f>
        <v>18</v>
      </c>
      <c r="BB30" s="40">
        <f t="shared" ref="BB30:BB38" si="41">AD4*2+AD17*2+BB4</f>
        <v>34</v>
      </c>
      <c r="BC30" s="40">
        <f t="shared" ref="BC30:BC38" si="42">AE4*2+AE17*2+BC4</f>
        <v>50</v>
      </c>
      <c r="BD30" s="3">
        <f t="shared" ref="BD30:BD38" si="43">AF4*2+AF17*2+BD4</f>
        <v>66</v>
      </c>
    </row>
    <row r="31" spans="8:56" x14ac:dyDescent="0.25">
      <c r="J31" s="27">
        <v>1</v>
      </c>
      <c r="K31" s="9">
        <v>4</v>
      </c>
      <c r="L31" s="67">
        <f t="shared" si="2"/>
        <v>38</v>
      </c>
      <c r="M31" s="40">
        <f t="shared" si="3"/>
        <v>25</v>
      </c>
      <c r="N31" s="40">
        <f t="shared" si="4"/>
        <v>12</v>
      </c>
      <c r="O31" s="40">
        <f t="shared" si="5"/>
        <v>9</v>
      </c>
      <c r="P31" s="3">
        <f t="shared" si="6"/>
        <v>6</v>
      </c>
      <c r="Q31" s="134">
        <f t="shared" si="7"/>
        <v>6</v>
      </c>
      <c r="R31" s="40">
        <f t="shared" si="8"/>
        <v>4</v>
      </c>
      <c r="S31" s="40">
        <f t="shared" si="9"/>
        <v>3</v>
      </c>
      <c r="T31" s="40">
        <f t="shared" si="10"/>
        <v>2</v>
      </c>
      <c r="U31" s="40">
        <f t="shared" si="11"/>
        <v>1</v>
      </c>
      <c r="V31" s="40">
        <f t="shared" si="12"/>
        <v>0</v>
      </c>
      <c r="W31" s="40">
        <f t="shared" si="13"/>
        <v>0</v>
      </c>
      <c r="X31" s="40">
        <f t="shared" si="14"/>
        <v>0</v>
      </c>
      <c r="Y31" s="40">
        <f t="shared" si="15"/>
        <v>0</v>
      </c>
      <c r="Z31" s="40">
        <f t="shared" si="16"/>
        <v>0</v>
      </c>
      <c r="AA31" s="40">
        <f t="shared" si="17"/>
        <v>1</v>
      </c>
      <c r="AB31" s="40">
        <f t="shared" si="18"/>
        <v>2</v>
      </c>
      <c r="AC31" s="40">
        <f t="shared" si="19"/>
        <v>3</v>
      </c>
      <c r="AD31" s="40">
        <f t="shared" si="20"/>
        <v>6</v>
      </c>
      <c r="AE31" s="40">
        <f t="shared" si="21"/>
        <v>9</v>
      </c>
      <c r="AF31" s="3">
        <f t="shared" si="22"/>
        <v>22</v>
      </c>
      <c r="AH31" s="27">
        <v>1</v>
      </c>
      <c r="AI31" s="9">
        <v>4</v>
      </c>
      <c r="AJ31" s="67">
        <f t="shared" si="23"/>
        <v>56</v>
      </c>
      <c r="AK31" s="40">
        <f t="shared" si="24"/>
        <v>40</v>
      </c>
      <c r="AL31" s="40">
        <f t="shared" si="25"/>
        <v>24</v>
      </c>
      <c r="AM31" s="40">
        <f t="shared" si="26"/>
        <v>18</v>
      </c>
      <c r="AN31" s="3">
        <f t="shared" si="27"/>
        <v>12</v>
      </c>
      <c r="AO31" s="134">
        <f t="shared" si="28"/>
        <v>10</v>
      </c>
      <c r="AP31" s="40">
        <f t="shared" si="29"/>
        <v>8</v>
      </c>
      <c r="AQ31" s="40">
        <f t="shared" si="30"/>
        <v>6</v>
      </c>
      <c r="AR31" s="40">
        <f t="shared" si="31"/>
        <v>4</v>
      </c>
      <c r="AS31" s="40">
        <f t="shared" si="32"/>
        <v>2</v>
      </c>
      <c r="AT31" s="40">
        <f t="shared" si="33"/>
        <v>0</v>
      </c>
      <c r="AU31" s="40">
        <f t="shared" si="34"/>
        <v>0</v>
      </c>
      <c r="AV31" s="40">
        <f t="shared" si="35"/>
        <v>0</v>
      </c>
      <c r="AW31" s="40">
        <f t="shared" si="36"/>
        <v>0</v>
      </c>
      <c r="AX31" s="40">
        <f t="shared" si="37"/>
        <v>0</v>
      </c>
      <c r="AY31" s="40">
        <f t="shared" si="38"/>
        <v>2</v>
      </c>
      <c r="AZ31" s="40">
        <f t="shared" si="39"/>
        <v>4</v>
      </c>
      <c r="BA31" s="40">
        <f t="shared" si="40"/>
        <v>6</v>
      </c>
      <c r="BB31" s="40">
        <f t="shared" si="41"/>
        <v>12</v>
      </c>
      <c r="BC31" s="40">
        <f t="shared" si="42"/>
        <v>18</v>
      </c>
      <c r="BD31" s="3">
        <f t="shared" si="43"/>
        <v>34</v>
      </c>
    </row>
    <row r="32" spans="8:56" ht="15.75" thickBot="1" x14ac:dyDescent="0.3">
      <c r="J32" s="29">
        <v>1</v>
      </c>
      <c r="K32" s="10">
        <v>5</v>
      </c>
      <c r="L32" s="68">
        <f t="shared" si="2"/>
        <v>64</v>
      </c>
      <c r="M32" s="25">
        <f t="shared" si="3"/>
        <v>51</v>
      </c>
      <c r="N32" s="25">
        <f t="shared" si="4"/>
        <v>38</v>
      </c>
      <c r="O32" s="25">
        <f t="shared" si="5"/>
        <v>25</v>
      </c>
      <c r="P32" s="5">
        <f t="shared" si="6"/>
        <v>12</v>
      </c>
      <c r="Q32" s="141">
        <f t="shared" si="7"/>
        <v>10</v>
      </c>
      <c r="R32" s="25">
        <f t="shared" si="8"/>
        <v>6</v>
      </c>
      <c r="S32" s="25">
        <f t="shared" si="9"/>
        <v>5</v>
      </c>
      <c r="T32" s="25">
        <f t="shared" si="10"/>
        <v>4</v>
      </c>
      <c r="U32" s="25">
        <f t="shared" si="11"/>
        <v>3</v>
      </c>
      <c r="V32" s="25">
        <f t="shared" si="12"/>
        <v>2</v>
      </c>
      <c r="W32" s="25">
        <f t="shared" si="13"/>
        <v>1</v>
      </c>
      <c r="X32" s="25">
        <f t="shared" si="14"/>
        <v>0</v>
      </c>
      <c r="Y32" s="25">
        <f t="shared" si="15"/>
        <v>0</v>
      </c>
      <c r="Z32" s="25">
        <f t="shared" si="16"/>
        <v>0</v>
      </c>
      <c r="AA32" s="25">
        <f t="shared" si="17"/>
        <v>0</v>
      </c>
      <c r="AB32" s="25">
        <f t="shared" si="18"/>
        <v>1</v>
      </c>
      <c r="AC32" s="25">
        <f t="shared" si="19"/>
        <v>2</v>
      </c>
      <c r="AD32" s="25">
        <f t="shared" si="20"/>
        <v>3</v>
      </c>
      <c r="AE32" s="25">
        <f t="shared" si="21"/>
        <v>6</v>
      </c>
      <c r="AF32" s="5">
        <f t="shared" si="22"/>
        <v>9</v>
      </c>
      <c r="AH32" s="29">
        <v>1</v>
      </c>
      <c r="AI32" s="10">
        <v>5</v>
      </c>
      <c r="AJ32" s="68">
        <f t="shared" si="23"/>
        <v>88</v>
      </c>
      <c r="AK32" s="25">
        <f t="shared" si="24"/>
        <v>72</v>
      </c>
      <c r="AL32" s="25">
        <f t="shared" si="25"/>
        <v>56</v>
      </c>
      <c r="AM32" s="25">
        <f t="shared" si="26"/>
        <v>40</v>
      </c>
      <c r="AN32" s="5">
        <f t="shared" si="27"/>
        <v>24</v>
      </c>
      <c r="AO32" s="141">
        <f t="shared" si="28"/>
        <v>18</v>
      </c>
      <c r="AP32" s="25">
        <f t="shared" si="29"/>
        <v>12</v>
      </c>
      <c r="AQ32" s="25">
        <f t="shared" si="30"/>
        <v>10</v>
      </c>
      <c r="AR32" s="25">
        <f t="shared" si="31"/>
        <v>8</v>
      </c>
      <c r="AS32" s="25">
        <f t="shared" si="32"/>
        <v>6</v>
      </c>
      <c r="AT32" s="25">
        <f t="shared" si="33"/>
        <v>4</v>
      </c>
      <c r="AU32" s="25">
        <f t="shared" si="34"/>
        <v>2</v>
      </c>
      <c r="AV32" s="25">
        <f t="shared" si="35"/>
        <v>0</v>
      </c>
      <c r="AW32" s="25">
        <f t="shared" si="36"/>
        <v>0</v>
      </c>
      <c r="AX32" s="25">
        <f t="shared" si="37"/>
        <v>0</v>
      </c>
      <c r="AY32" s="25">
        <f t="shared" si="38"/>
        <v>0</v>
      </c>
      <c r="AZ32" s="25">
        <f t="shared" si="39"/>
        <v>2</v>
      </c>
      <c r="BA32" s="25">
        <f t="shared" si="40"/>
        <v>4</v>
      </c>
      <c r="BB32" s="25">
        <f t="shared" si="41"/>
        <v>6</v>
      </c>
      <c r="BC32" s="25">
        <f t="shared" si="42"/>
        <v>12</v>
      </c>
      <c r="BD32" s="5">
        <f t="shared" si="43"/>
        <v>18</v>
      </c>
    </row>
    <row r="33" spans="10:56" x14ac:dyDescent="0.25">
      <c r="J33" s="27">
        <v>2</v>
      </c>
      <c r="K33" s="9">
        <v>3</v>
      </c>
      <c r="L33" s="158" t="s">
        <v>42</v>
      </c>
      <c r="M33" s="159" t="s">
        <v>42</v>
      </c>
      <c r="N33" s="159" t="s">
        <v>42</v>
      </c>
      <c r="O33" s="159" t="s">
        <v>42</v>
      </c>
      <c r="P33" s="159" t="s">
        <v>42</v>
      </c>
      <c r="Q33" s="134">
        <f t="shared" si="7"/>
        <v>15</v>
      </c>
      <c r="R33" s="40">
        <f t="shared" si="8"/>
        <v>0</v>
      </c>
      <c r="S33" s="40">
        <f t="shared" si="9"/>
        <v>0</v>
      </c>
      <c r="T33" s="40">
        <f t="shared" si="10"/>
        <v>2</v>
      </c>
      <c r="U33" s="40">
        <f t="shared" si="11"/>
        <v>6</v>
      </c>
      <c r="V33" s="40">
        <f t="shared" si="12"/>
        <v>10</v>
      </c>
      <c r="W33" s="40">
        <f t="shared" si="13"/>
        <v>24</v>
      </c>
      <c r="X33" s="40">
        <f t="shared" si="14"/>
        <v>38</v>
      </c>
      <c r="Y33" s="40">
        <f t="shared" si="15"/>
        <v>52</v>
      </c>
      <c r="Z33" s="40">
        <f t="shared" si="16"/>
        <v>66</v>
      </c>
      <c r="AA33" s="40">
        <f t="shared" si="17"/>
        <v>80</v>
      </c>
      <c r="AB33" s="40">
        <f t="shared" si="18"/>
        <v>94</v>
      </c>
      <c r="AC33" s="40">
        <f t="shared" si="19"/>
        <v>108</v>
      </c>
      <c r="AD33" s="40">
        <f t="shared" si="20"/>
        <v>122</v>
      </c>
      <c r="AE33" s="40">
        <f t="shared" si="21"/>
        <v>136</v>
      </c>
      <c r="AF33" s="3">
        <f t="shared" si="22"/>
        <v>150</v>
      </c>
      <c r="AH33" s="27">
        <v>2</v>
      </c>
      <c r="AI33" s="9">
        <v>3</v>
      </c>
      <c r="AJ33" s="158" t="s">
        <v>42</v>
      </c>
      <c r="AK33" s="159" t="s">
        <v>42</v>
      </c>
      <c r="AL33" s="159" t="s">
        <v>42</v>
      </c>
      <c r="AM33" s="159" t="s">
        <v>42</v>
      </c>
      <c r="AN33" s="159" t="s">
        <v>42</v>
      </c>
      <c r="AO33" s="134">
        <f t="shared" si="28"/>
        <v>18</v>
      </c>
      <c r="AP33" s="40">
        <f t="shared" si="29"/>
        <v>0</v>
      </c>
      <c r="AQ33" s="40">
        <f t="shared" si="30"/>
        <v>0</v>
      </c>
      <c r="AR33" s="40">
        <f t="shared" si="31"/>
        <v>4</v>
      </c>
      <c r="AS33" s="40">
        <f t="shared" si="32"/>
        <v>12</v>
      </c>
      <c r="AT33" s="40">
        <f t="shared" si="33"/>
        <v>20</v>
      </c>
      <c r="AU33" s="40">
        <f t="shared" si="34"/>
        <v>38</v>
      </c>
      <c r="AV33" s="40">
        <f t="shared" si="35"/>
        <v>56</v>
      </c>
      <c r="AW33" s="40">
        <f t="shared" si="36"/>
        <v>74</v>
      </c>
      <c r="AX33" s="40">
        <f t="shared" si="37"/>
        <v>92</v>
      </c>
      <c r="AY33" s="40">
        <f t="shared" si="38"/>
        <v>110</v>
      </c>
      <c r="AZ33" s="40">
        <f t="shared" si="39"/>
        <v>128</v>
      </c>
      <c r="BA33" s="40">
        <f t="shared" si="40"/>
        <v>146</v>
      </c>
      <c r="BB33" s="40">
        <f t="shared" si="41"/>
        <v>164</v>
      </c>
      <c r="BC33" s="40">
        <f t="shared" si="42"/>
        <v>182</v>
      </c>
      <c r="BD33" s="3">
        <f t="shared" si="43"/>
        <v>200</v>
      </c>
    </row>
    <row r="34" spans="10:56" x14ac:dyDescent="0.25">
      <c r="J34" s="27">
        <v>2</v>
      </c>
      <c r="K34" s="9">
        <v>4</v>
      </c>
      <c r="L34" s="158" t="s">
        <v>42</v>
      </c>
      <c r="M34" s="159" t="s">
        <v>42</v>
      </c>
      <c r="N34" s="159" t="s">
        <v>42</v>
      </c>
      <c r="O34" s="159" t="s">
        <v>42</v>
      </c>
      <c r="P34" s="159" t="s">
        <v>42</v>
      </c>
      <c r="Q34" s="134">
        <f t="shared" si="7"/>
        <v>19</v>
      </c>
      <c r="R34" s="40">
        <f t="shared" si="8"/>
        <v>4</v>
      </c>
      <c r="S34" s="40">
        <f t="shared" si="9"/>
        <v>2</v>
      </c>
      <c r="T34" s="40">
        <f t="shared" si="10"/>
        <v>0</v>
      </c>
      <c r="U34" s="40">
        <f t="shared" si="11"/>
        <v>0</v>
      </c>
      <c r="V34" s="40">
        <f t="shared" si="12"/>
        <v>2</v>
      </c>
      <c r="W34" s="40">
        <f t="shared" si="13"/>
        <v>6</v>
      </c>
      <c r="X34" s="40">
        <f t="shared" si="14"/>
        <v>10</v>
      </c>
      <c r="Y34" s="40">
        <f t="shared" si="15"/>
        <v>24</v>
      </c>
      <c r="Z34" s="40">
        <f t="shared" si="16"/>
        <v>38</v>
      </c>
      <c r="AA34" s="40">
        <f t="shared" si="17"/>
        <v>52</v>
      </c>
      <c r="AB34" s="40">
        <f t="shared" si="18"/>
        <v>66</v>
      </c>
      <c r="AC34" s="40">
        <f t="shared" si="19"/>
        <v>80</v>
      </c>
      <c r="AD34" s="40">
        <f t="shared" si="20"/>
        <v>94</v>
      </c>
      <c r="AE34" s="40">
        <f t="shared" si="21"/>
        <v>108</v>
      </c>
      <c r="AF34" s="3">
        <f t="shared" si="22"/>
        <v>122</v>
      </c>
      <c r="AH34" s="27">
        <v>2</v>
      </c>
      <c r="AI34" s="9">
        <v>4</v>
      </c>
      <c r="AJ34" s="158" t="s">
        <v>42</v>
      </c>
      <c r="AK34" s="159" t="s">
        <v>42</v>
      </c>
      <c r="AL34" s="159" t="s">
        <v>42</v>
      </c>
      <c r="AM34" s="159" t="s">
        <v>42</v>
      </c>
      <c r="AN34" s="159" t="s">
        <v>42</v>
      </c>
      <c r="AO34" s="134">
        <f t="shared" si="28"/>
        <v>26</v>
      </c>
      <c r="AP34" s="40">
        <f t="shared" si="29"/>
        <v>8</v>
      </c>
      <c r="AQ34" s="40">
        <f t="shared" si="30"/>
        <v>4</v>
      </c>
      <c r="AR34" s="40">
        <f t="shared" si="31"/>
        <v>0</v>
      </c>
      <c r="AS34" s="40">
        <f t="shared" si="32"/>
        <v>0</v>
      </c>
      <c r="AT34" s="40">
        <f t="shared" si="33"/>
        <v>4</v>
      </c>
      <c r="AU34" s="40">
        <f t="shared" si="34"/>
        <v>12</v>
      </c>
      <c r="AV34" s="40">
        <f t="shared" si="35"/>
        <v>20</v>
      </c>
      <c r="AW34" s="40">
        <f t="shared" si="36"/>
        <v>38</v>
      </c>
      <c r="AX34" s="40">
        <f t="shared" si="37"/>
        <v>56</v>
      </c>
      <c r="AY34" s="40">
        <f t="shared" si="38"/>
        <v>74</v>
      </c>
      <c r="AZ34" s="40">
        <f t="shared" si="39"/>
        <v>92</v>
      </c>
      <c r="BA34" s="40">
        <f t="shared" si="40"/>
        <v>110</v>
      </c>
      <c r="BB34" s="40">
        <f t="shared" si="41"/>
        <v>128</v>
      </c>
      <c r="BC34" s="40">
        <f t="shared" si="42"/>
        <v>146</v>
      </c>
      <c r="BD34" s="3">
        <f t="shared" si="43"/>
        <v>164</v>
      </c>
    </row>
    <row r="35" spans="10:56" x14ac:dyDescent="0.25">
      <c r="J35" s="28">
        <v>2</v>
      </c>
      <c r="K35" s="15">
        <v>5</v>
      </c>
      <c r="L35" s="153" t="s">
        <v>42</v>
      </c>
      <c r="M35" s="154" t="s">
        <v>42</v>
      </c>
      <c r="N35" s="154" t="s">
        <v>42</v>
      </c>
      <c r="O35" s="154" t="s">
        <v>42</v>
      </c>
      <c r="P35" s="154" t="s">
        <v>42</v>
      </c>
      <c r="Q35" s="135">
        <f t="shared" si="7"/>
        <v>35</v>
      </c>
      <c r="R35" s="16">
        <f t="shared" si="8"/>
        <v>20</v>
      </c>
      <c r="S35" s="16">
        <f t="shared" si="9"/>
        <v>6</v>
      </c>
      <c r="T35" s="16">
        <f t="shared" si="10"/>
        <v>4</v>
      </c>
      <c r="U35" s="16">
        <f t="shared" si="11"/>
        <v>2</v>
      </c>
      <c r="V35" s="16">
        <f t="shared" si="12"/>
        <v>0</v>
      </c>
      <c r="W35" s="16">
        <f t="shared" si="13"/>
        <v>0</v>
      </c>
      <c r="X35" s="16">
        <f t="shared" si="14"/>
        <v>2</v>
      </c>
      <c r="Y35" s="16">
        <f t="shared" si="15"/>
        <v>4</v>
      </c>
      <c r="Z35" s="16">
        <f t="shared" si="16"/>
        <v>8</v>
      </c>
      <c r="AA35" s="16">
        <f t="shared" si="17"/>
        <v>12</v>
      </c>
      <c r="AB35" s="16">
        <f t="shared" si="18"/>
        <v>26</v>
      </c>
      <c r="AC35" s="16">
        <f t="shared" si="19"/>
        <v>40</v>
      </c>
      <c r="AD35" s="16">
        <f t="shared" si="20"/>
        <v>54</v>
      </c>
      <c r="AE35" s="16">
        <f t="shared" si="21"/>
        <v>68</v>
      </c>
      <c r="AF35" s="22">
        <f t="shared" si="22"/>
        <v>82</v>
      </c>
      <c r="AH35" s="28">
        <v>2</v>
      </c>
      <c r="AI35" s="15">
        <v>5</v>
      </c>
      <c r="AJ35" s="153" t="s">
        <v>42</v>
      </c>
      <c r="AK35" s="154" t="s">
        <v>42</v>
      </c>
      <c r="AL35" s="154" t="s">
        <v>42</v>
      </c>
      <c r="AM35" s="154" t="s">
        <v>42</v>
      </c>
      <c r="AN35" s="154" t="s">
        <v>42</v>
      </c>
      <c r="AO35" s="135">
        <f t="shared" si="28"/>
        <v>48</v>
      </c>
      <c r="AP35" s="16">
        <f t="shared" si="29"/>
        <v>30</v>
      </c>
      <c r="AQ35" s="16">
        <f t="shared" si="30"/>
        <v>12</v>
      </c>
      <c r="AR35" s="16">
        <f t="shared" si="31"/>
        <v>8</v>
      </c>
      <c r="AS35" s="16">
        <f t="shared" si="32"/>
        <v>4</v>
      </c>
      <c r="AT35" s="16">
        <f t="shared" si="33"/>
        <v>0</v>
      </c>
      <c r="AU35" s="16">
        <f t="shared" si="34"/>
        <v>0</v>
      </c>
      <c r="AV35" s="16">
        <f t="shared" si="35"/>
        <v>4</v>
      </c>
      <c r="AW35" s="16">
        <f t="shared" si="36"/>
        <v>8</v>
      </c>
      <c r="AX35" s="16">
        <f t="shared" si="37"/>
        <v>16</v>
      </c>
      <c r="AY35" s="16">
        <f t="shared" si="38"/>
        <v>24</v>
      </c>
      <c r="AZ35" s="16">
        <f t="shared" si="39"/>
        <v>42</v>
      </c>
      <c r="BA35" s="16">
        <f t="shared" si="40"/>
        <v>60</v>
      </c>
      <c r="BB35" s="16">
        <f t="shared" si="41"/>
        <v>78</v>
      </c>
      <c r="BC35" s="16">
        <f t="shared" si="42"/>
        <v>96</v>
      </c>
      <c r="BD35" s="22">
        <f t="shared" si="43"/>
        <v>114</v>
      </c>
    </row>
    <row r="36" spans="10:56" x14ac:dyDescent="0.25">
      <c r="J36" s="27">
        <v>3</v>
      </c>
      <c r="K36" s="9">
        <v>4</v>
      </c>
      <c r="L36" s="158" t="s">
        <v>42</v>
      </c>
      <c r="M36" s="159" t="s">
        <v>42</v>
      </c>
      <c r="N36" s="159" t="s">
        <v>42</v>
      </c>
      <c r="O36" s="159" t="s">
        <v>42</v>
      </c>
      <c r="P36" s="159" t="s">
        <v>42</v>
      </c>
      <c r="Q36" s="134">
        <f t="shared" si="7"/>
        <v>15</v>
      </c>
      <c r="R36" s="40">
        <f t="shared" si="8"/>
        <v>0</v>
      </c>
      <c r="S36" s="40">
        <f t="shared" si="9"/>
        <v>0</v>
      </c>
      <c r="T36" s="40">
        <f t="shared" si="10"/>
        <v>4</v>
      </c>
      <c r="U36" s="40">
        <f t="shared" si="11"/>
        <v>8</v>
      </c>
      <c r="V36" s="40">
        <f t="shared" si="12"/>
        <v>22</v>
      </c>
      <c r="W36" s="40">
        <f t="shared" si="13"/>
        <v>36</v>
      </c>
      <c r="X36" s="40">
        <f t="shared" si="14"/>
        <v>50</v>
      </c>
      <c r="Y36" s="40">
        <f t="shared" si="15"/>
        <v>64</v>
      </c>
      <c r="Z36" s="40">
        <f t="shared" si="16"/>
        <v>78</v>
      </c>
      <c r="AA36" s="40">
        <f t="shared" si="17"/>
        <v>92</v>
      </c>
      <c r="AB36" s="40">
        <f t="shared" si="18"/>
        <v>106</v>
      </c>
      <c r="AC36" s="40">
        <f t="shared" si="19"/>
        <v>120</v>
      </c>
      <c r="AD36" s="40">
        <f t="shared" si="20"/>
        <v>134</v>
      </c>
      <c r="AE36" s="40">
        <f t="shared" si="21"/>
        <v>148</v>
      </c>
      <c r="AF36" s="3">
        <f t="shared" si="22"/>
        <v>162</v>
      </c>
      <c r="AH36" s="27">
        <v>3</v>
      </c>
      <c r="AI36" s="9">
        <v>4</v>
      </c>
      <c r="AJ36" s="158" t="s">
        <v>42</v>
      </c>
      <c r="AK36" s="159" t="s">
        <v>42</v>
      </c>
      <c r="AL36" s="159" t="s">
        <v>42</v>
      </c>
      <c r="AM36" s="159" t="s">
        <v>42</v>
      </c>
      <c r="AN36" s="159" t="s">
        <v>42</v>
      </c>
      <c r="AO36" s="134">
        <f t="shared" si="28"/>
        <v>18</v>
      </c>
      <c r="AP36" s="40">
        <f t="shared" si="29"/>
        <v>0</v>
      </c>
      <c r="AQ36" s="40">
        <f t="shared" si="30"/>
        <v>0</v>
      </c>
      <c r="AR36" s="40">
        <f t="shared" si="31"/>
        <v>8</v>
      </c>
      <c r="AS36" s="40">
        <f t="shared" si="32"/>
        <v>16</v>
      </c>
      <c r="AT36" s="40">
        <f t="shared" si="33"/>
        <v>34</v>
      </c>
      <c r="AU36" s="40">
        <f t="shared" si="34"/>
        <v>52</v>
      </c>
      <c r="AV36" s="40">
        <f t="shared" si="35"/>
        <v>70</v>
      </c>
      <c r="AW36" s="40">
        <f t="shared" si="36"/>
        <v>88</v>
      </c>
      <c r="AX36" s="40">
        <f t="shared" si="37"/>
        <v>106</v>
      </c>
      <c r="AY36" s="40">
        <f t="shared" si="38"/>
        <v>124</v>
      </c>
      <c r="AZ36" s="40">
        <f t="shared" si="39"/>
        <v>142</v>
      </c>
      <c r="BA36" s="40">
        <f t="shared" si="40"/>
        <v>160</v>
      </c>
      <c r="BB36" s="40">
        <f t="shared" si="41"/>
        <v>178</v>
      </c>
      <c r="BC36" s="40">
        <f t="shared" si="42"/>
        <v>196</v>
      </c>
      <c r="BD36" s="3">
        <f t="shared" si="43"/>
        <v>214</v>
      </c>
    </row>
    <row r="37" spans="10:56" x14ac:dyDescent="0.25">
      <c r="J37" s="27">
        <v>3</v>
      </c>
      <c r="K37" s="9">
        <v>5</v>
      </c>
      <c r="L37" s="158" t="s">
        <v>42</v>
      </c>
      <c r="M37" s="159" t="s">
        <v>42</v>
      </c>
      <c r="N37" s="159" t="s">
        <v>42</v>
      </c>
      <c r="O37" s="159" t="s">
        <v>42</v>
      </c>
      <c r="P37" s="159" t="s">
        <v>42</v>
      </c>
      <c r="Q37" s="134">
        <f t="shared" si="7"/>
        <v>19</v>
      </c>
      <c r="R37" s="40">
        <f t="shared" si="8"/>
        <v>4</v>
      </c>
      <c r="S37" s="40">
        <f t="shared" si="9"/>
        <v>2</v>
      </c>
      <c r="T37" s="40">
        <f t="shared" si="10"/>
        <v>0</v>
      </c>
      <c r="U37" s="40">
        <f t="shared" si="11"/>
        <v>0</v>
      </c>
      <c r="V37" s="40">
        <f t="shared" si="12"/>
        <v>2</v>
      </c>
      <c r="W37" s="40">
        <f t="shared" si="13"/>
        <v>6</v>
      </c>
      <c r="X37" s="40">
        <f t="shared" si="14"/>
        <v>10</v>
      </c>
      <c r="Y37" s="40">
        <f t="shared" si="15"/>
        <v>24</v>
      </c>
      <c r="Z37" s="40">
        <f t="shared" si="16"/>
        <v>38</v>
      </c>
      <c r="AA37" s="40">
        <f t="shared" si="17"/>
        <v>52</v>
      </c>
      <c r="AB37" s="40">
        <f t="shared" si="18"/>
        <v>66</v>
      </c>
      <c r="AC37" s="40">
        <f t="shared" si="19"/>
        <v>80</v>
      </c>
      <c r="AD37" s="40">
        <f t="shared" si="20"/>
        <v>94</v>
      </c>
      <c r="AE37" s="40">
        <f t="shared" si="21"/>
        <v>108</v>
      </c>
      <c r="AF37" s="3">
        <f t="shared" si="22"/>
        <v>122</v>
      </c>
      <c r="AH37" s="27">
        <v>3</v>
      </c>
      <c r="AI37" s="9">
        <v>5</v>
      </c>
      <c r="AJ37" s="158" t="s">
        <v>42</v>
      </c>
      <c r="AK37" s="159" t="s">
        <v>42</v>
      </c>
      <c r="AL37" s="159" t="s">
        <v>42</v>
      </c>
      <c r="AM37" s="159" t="s">
        <v>42</v>
      </c>
      <c r="AN37" s="159" t="s">
        <v>42</v>
      </c>
      <c r="AO37" s="134">
        <f t="shared" si="28"/>
        <v>26</v>
      </c>
      <c r="AP37" s="40">
        <f t="shared" si="29"/>
        <v>8</v>
      </c>
      <c r="AQ37" s="40">
        <f t="shared" si="30"/>
        <v>4</v>
      </c>
      <c r="AR37" s="40">
        <f t="shared" si="31"/>
        <v>0</v>
      </c>
      <c r="AS37" s="40">
        <f t="shared" si="32"/>
        <v>0</v>
      </c>
      <c r="AT37" s="40">
        <f t="shared" si="33"/>
        <v>4</v>
      </c>
      <c r="AU37" s="40">
        <f t="shared" si="34"/>
        <v>12</v>
      </c>
      <c r="AV37" s="40">
        <f t="shared" si="35"/>
        <v>20</v>
      </c>
      <c r="AW37" s="40">
        <f t="shared" si="36"/>
        <v>38</v>
      </c>
      <c r="AX37" s="40">
        <f t="shared" si="37"/>
        <v>56</v>
      </c>
      <c r="AY37" s="40">
        <f t="shared" si="38"/>
        <v>74</v>
      </c>
      <c r="AZ37" s="40">
        <f t="shared" si="39"/>
        <v>92</v>
      </c>
      <c r="BA37" s="40">
        <f t="shared" si="40"/>
        <v>110</v>
      </c>
      <c r="BB37" s="40">
        <f t="shared" si="41"/>
        <v>128</v>
      </c>
      <c r="BC37" s="40">
        <f t="shared" si="42"/>
        <v>146</v>
      </c>
      <c r="BD37" s="3">
        <f t="shared" si="43"/>
        <v>164</v>
      </c>
    </row>
    <row r="38" spans="10:56" ht="15.75" thickBot="1" x14ac:dyDescent="0.3">
      <c r="J38" s="119">
        <v>4</v>
      </c>
      <c r="K38" s="120">
        <v>5</v>
      </c>
      <c r="L38" s="163" t="s">
        <v>42</v>
      </c>
      <c r="M38" s="164" t="s">
        <v>42</v>
      </c>
      <c r="N38" s="164" t="s">
        <v>42</v>
      </c>
      <c r="O38" s="164" t="s">
        <v>42</v>
      </c>
      <c r="P38" s="164" t="s">
        <v>42</v>
      </c>
      <c r="Q38" s="136">
        <f t="shared" si="7"/>
        <v>15</v>
      </c>
      <c r="R38" s="121">
        <f t="shared" si="8"/>
        <v>0</v>
      </c>
      <c r="S38" s="121">
        <f t="shared" si="9"/>
        <v>0</v>
      </c>
      <c r="T38" s="121">
        <f t="shared" si="10"/>
        <v>2</v>
      </c>
      <c r="U38" s="121">
        <f t="shared" si="11"/>
        <v>6</v>
      </c>
      <c r="V38" s="121">
        <f t="shared" si="12"/>
        <v>10</v>
      </c>
      <c r="W38" s="121">
        <f t="shared" si="13"/>
        <v>24</v>
      </c>
      <c r="X38" s="121">
        <f t="shared" si="14"/>
        <v>38</v>
      </c>
      <c r="Y38" s="121">
        <f t="shared" si="15"/>
        <v>52</v>
      </c>
      <c r="Z38" s="121">
        <f t="shared" si="16"/>
        <v>66</v>
      </c>
      <c r="AA38" s="121">
        <f t="shared" si="17"/>
        <v>80</v>
      </c>
      <c r="AB38" s="121">
        <f t="shared" si="18"/>
        <v>94</v>
      </c>
      <c r="AC38" s="121">
        <f t="shared" si="19"/>
        <v>108</v>
      </c>
      <c r="AD38" s="121">
        <f t="shared" si="20"/>
        <v>122</v>
      </c>
      <c r="AE38" s="121">
        <f t="shared" si="21"/>
        <v>136</v>
      </c>
      <c r="AF38" s="137">
        <f t="shared" si="22"/>
        <v>150</v>
      </c>
      <c r="AH38" s="119">
        <v>4</v>
      </c>
      <c r="AI38" s="120">
        <v>5</v>
      </c>
      <c r="AJ38" s="163" t="s">
        <v>42</v>
      </c>
      <c r="AK38" s="164" t="s">
        <v>42</v>
      </c>
      <c r="AL38" s="164" t="s">
        <v>42</v>
      </c>
      <c r="AM38" s="164" t="s">
        <v>42</v>
      </c>
      <c r="AN38" s="164" t="s">
        <v>42</v>
      </c>
      <c r="AO38" s="136">
        <f t="shared" si="28"/>
        <v>18</v>
      </c>
      <c r="AP38" s="121">
        <f t="shared" si="29"/>
        <v>0</v>
      </c>
      <c r="AQ38" s="121">
        <f t="shared" si="30"/>
        <v>0</v>
      </c>
      <c r="AR38" s="121">
        <f t="shared" si="31"/>
        <v>4</v>
      </c>
      <c r="AS38" s="121">
        <f t="shared" si="32"/>
        <v>12</v>
      </c>
      <c r="AT38" s="121">
        <f t="shared" si="33"/>
        <v>20</v>
      </c>
      <c r="AU38" s="121">
        <f t="shared" si="34"/>
        <v>38</v>
      </c>
      <c r="AV38" s="121">
        <f t="shared" si="35"/>
        <v>56</v>
      </c>
      <c r="AW38" s="121">
        <f t="shared" si="36"/>
        <v>74</v>
      </c>
      <c r="AX38" s="121">
        <f t="shared" si="37"/>
        <v>92</v>
      </c>
      <c r="AY38" s="121">
        <f t="shared" si="38"/>
        <v>110</v>
      </c>
      <c r="AZ38" s="121">
        <f t="shared" si="39"/>
        <v>128</v>
      </c>
      <c r="BA38" s="121">
        <f t="shared" si="40"/>
        <v>146</v>
      </c>
      <c r="BB38" s="121">
        <f t="shared" si="41"/>
        <v>164</v>
      </c>
      <c r="BC38" s="121">
        <f t="shared" si="42"/>
        <v>182</v>
      </c>
      <c r="BD38" s="137">
        <f t="shared" si="43"/>
        <v>200</v>
      </c>
    </row>
  </sheetData>
  <mergeCells count="18">
    <mergeCell ref="J27:AF27"/>
    <mergeCell ref="J28:K28"/>
    <mergeCell ref="AH27:BD27"/>
    <mergeCell ref="AH28:AI28"/>
    <mergeCell ref="AH1:BD1"/>
    <mergeCell ref="AH2:AI2"/>
    <mergeCell ref="AH14:BD14"/>
    <mergeCell ref="AH15:AI15"/>
    <mergeCell ref="J15:K15"/>
    <mergeCell ref="A1:H1"/>
    <mergeCell ref="C2:D2"/>
    <mergeCell ref="E2:F2"/>
    <mergeCell ref="G2:H2"/>
    <mergeCell ref="A2:B2"/>
    <mergeCell ref="J2:K2"/>
    <mergeCell ref="J1:AF1"/>
    <mergeCell ref="J14:AF14"/>
    <mergeCell ref="A13:H14"/>
  </mergeCells>
  <conditionalFormatting sqref="L29:AF38">
    <cfRule type="cellIs" dxfId="7" priority="5" operator="equal">
      <formula>0</formula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J29:BD38">
    <cfRule type="cellIs" dxfId="6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  <cfRule type="cellIs" dxfId="5" priority="3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Y14" sqref="Y14:AU14"/>
    </sheetView>
  </sheetViews>
  <sheetFormatPr defaultRowHeight="15" x14ac:dyDescent="0.25"/>
  <cols>
    <col min="1" max="1" width="2" customWidth="1"/>
    <col min="2" max="2" width="2" bestFit="1" customWidth="1"/>
    <col min="3" max="7" width="2.7109375" bestFit="1" customWidth="1"/>
    <col min="8" max="17" width="2" bestFit="1" customWidth="1"/>
    <col min="18" max="23" width="3" bestFit="1" customWidth="1"/>
    <col min="25" max="26" width="2" bestFit="1" customWidth="1"/>
    <col min="27" max="33" width="3" bestFit="1" customWidth="1"/>
    <col min="34" max="35" width="2" bestFit="1" customWidth="1"/>
    <col min="36" max="42" width="3" bestFit="1" customWidth="1"/>
    <col min="43" max="47" width="4" bestFit="1" customWidth="1"/>
  </cols>
  <sheetData>
    <row r="1" spans="1:47" ht="15.75" thickBot="1" x14ac:dyDescent="0.3">
      <c r="A1" s="205" t="s">
        <v>80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Y1" s="272" t="s">
        <v>100</v>
      </c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</row>
    <row r="2" spans="1:47" ht="15.75" thickBot="1" x14ac:dyDescent="0.3">
      <c r="A2" s="206" t="s">
        <v>20</v>
      </c>
      <c r="B2" s="207"/>
      <c r="C2" s="208">
        <v>-5</v>
      </c>
      <c r="D2" s="209">
        <v>-4</v>
      </c>
      <c r="E2" s="209">
        <v>-3</v>
      </c>
      <c r="F2" s="209">
        <v>-2</v>
      </c>
      <c r="G2" s="209">
        <v>-1</v>
      </c>
      <c r="H2" s="210">
        <v>0</v>
      </c>
      <c r="I2" s="209">
        <v>1</v>
      </c>
      <c r="J2" s="209">
        <v>2</v>
      </c>
      <c r="K2" s="209">
        <v>3</v>
      </c>
      <c r="L2" s="209">
        <v>4</v>
      </c>
      <c r="M2" s="209">
        <v>5</v>
      </c>
      <c r="N2" s="209">
        <v>6</v>
      </c>
      <c r="O2" s="209">
        <v>7</v>
      </c>
      <c r="P2" s="209">
        <v>8</v>
      </c>
      <c r="Q2" s="209">
        <v>9</v>
      </c>
      <c r="R2" s="209">
        <v>10</v>
      </c>
      <c r="S2" s="209">
        <v>11</v>
      </c>
      <c r="T2" s="209">
        <v>12</v>
      </c>
      <c r="U2" s="209">
        <v>13</v>
      </c>
      <c r="V2" s="209">
        <v>14</v>
      </c>
      <c r="W2" s="211">
        <v>15</v>
      </c>
      <c r="Y2" s="206" t="s">
        <v>20</v>
      </c>
      <c r="Z2" s="207"/>
      <c r="AA2" s="209">
        <v>-5</v>
      </c>
      <c r="AB2" s="209">
        <v>-4</v>
      </c>
      <c r="AC2" s="209">
        <v>-3</v>
      </c>
      <c r="AD2" s="209">
        <v>-2</v>
      </c>
      <c r="AE2" s="209">
        <v>-1</v>
      </c>
      <c r="AF2" s="210">
        <v>0</v>
      </c>
      <c r="AG2" s="209">
        <v>1</v>
      </c>
      <c r="AH2" s="209">
        <v>2</v>
      </c>
      <c r="AI2" s="209">
        <v>3</v>
      </c>
      <c r="AJ2" s="209">
        <v>4</v>
      </c>
      <c r="AK2" s="209">
        <v>5</v>
      </c>
      <c r="AL2" s="209">
        <v>6</v>
      </c>
      <c r="AM2" s="209">
        <v>7</v>
      </c>
      <c r="AN2" s="209">
        <v>8</v>
      </c>
      <c r="AO2" s="209">
        <v>9</v>
      </c>
      <c r="AP2" s="209">
        <v>10</v>
      </c>
      <c r="AQ2" s="209">
        <v>11</v>
      </c>
      <c r="AR2" s="209">
        <v>12</v>
      </c>
      <c r="AS2" s="209">
        <v>13</v>
      </c>
      <c r="AT2" s="209">
        <v>14</v>
      </c>
      <c r="AU2" s="211">
        <v>15</v>
      </c>
    </row>
    <row r="3" spans="1:47" x14ac:dyDescent="0.25">
      <c r="A3" s="212">
        <v>1</v>
      </c>
      <c r="B3" s="213">
        <v>2</v>
      </c>
      <c r="C3" s="214">
        <f>IF(OR($A3=4,$B3=4,$A3=5,$B3=5),1,0)</f>
        <v>0</v>
      </c>
      <c r="D3" s="215">
        <f>IF(OR($A3=4,$B3=4,$A3=5,$B3=5),1,0)</f>
        <v>0</v>
      </c>
      <c r="E3" s="215">
        <f>IF(OR($A3=4,$B3=4,$A3=5,$B3=5),1,0)</f>
        <v>0</v>
      </c>
      <c r="F3" s="215">
        <f>IF(OR($A3=4,$B3=4,$A3=5,$B3=5),1,0)</f>
        <v>0</v>
      </c>
      <c r="G3" s="215">
        <f>IF(OR($A3=4,$B3=4,$A3=5,$B3=5),1,0)</f>
        <v>0</v>
      </c>
      <c r="H3" s="216">
        <f>IF(OR($A3=4,$B3=4,$A3=5,$B3=5),1,0)</f>
        <v>0</v>
      </c>
      <c r="I3" s="215">
        <f>IF(OR($A3=4,$B3=4,$A3=5,$B3=5),1,0)</f>
        <v>0</v>
      </c>
      <c r="J3" s="215">
        <f>IF(OR($A3=4,$B3=4,$A3=5,$B3=5),1,0)</f>
        <v>0</v>
      </c>
      <c r="K3" s="215">
        <f>IF(OR($A3=4,$B3=4,$A3=5,$B3=5),1,0)</f>
        <v>0</v>
      </c>
      <c r="L3" s="215">
        <f>IF(OR($A3=4,$B3=4,$A3=5,$B3=5),1,0)</f>
        <v>0</v>
      </c>
      <c r="M3" s="215">
        <f>IF(OR($A3=4,$B3=4,$A3=5,$B3=5),1,0)</f>
        <v>0</v>
      </c>
      <c r="N3" s="215">
        <f>IF(OR($A3=4,$B3=4,$A3=5,$B3=5),1,0)</f>
        <v>0</v>
      </c>
      <c r="O3" s="215">
        <f>IF(OR($A3=4,$B3=4,$A3=5,$B3=5),1,0)</f>
        <v>0</v>
      </c>
      <c r="P3" s="215">
        <f>IF(OR($A3=4,$B3=4,$A3=5,$B3=5),1,0)</f>
        <v>0</v>
      </c>
      <c r="Q3" s="215">
        <f>IF(OR($A3=4,$B3=4,$A3=5,$B3=5),1,0)</f>
        <v>0</v>
      </c>
      <c r="R3" s="215">
        <f>IF(OR($A3=4,$B3=4,$A3=5,$B3=5),1,0)</f>
        <v>0</v>
      </c>
      <c r="S3" s="215">
        <f>IF(OR($A3=4,$B3=4,$A3=5,$B3=5),1,0)</f>
        <v>0</v>
      </c>
      <c r="T3" s="215">
        <f>IF(OR($A3=4,$B3=4,$A3=5,$B3=5),1,0)</f>
        <v>0</v>
      </c>
      <c r="U3" s="215">
        <f>IF(OR($A3=4,$B3=4,$A3=5,$B3=5),1,0)</f>
        <v>0</v>
      </c>
      <c r="V3" s="215">
        <f>IF(OR($A3=4,$B3=4,$A3=5,$B3=5),1,0)</f>
        <v>0</v>
      </c>
      <c r="W3" s="217">
        <f>IF(OR($A3=4,$B3=4,$A3=5,$B3=5),1,0)</f>
        <v>0</v>
      </c>
      <c r="Y3" s="212">
        <v>1</v>
      </c>
      <c r="Z3" s="213">
        <v>2</v>
      </c>
      <c r="AA3" s="215">
        <f>C3+C16</f>
        <v>0</v>
      </c>
      <c r="AB3" s="215">
        <f t="shared" ref="AB3:AU3" si="0">D3+D16</f>
        <v>0</v>
      </c>
      <c r="AC3" s="215">
        <f t="shared" si="0"/>
        <v>0</v>
      </c>
      <c r="AD3" s="215">
        <f t="shared" si="0"/>
        <v>0</v>
      </c>
      <c r="AE3" s="215">
        <f t="shared" si="0"/>
        <v>0</v>
      </c>
      <c r="AF3" s="216">
        <f t="shared" si="0"/>
        <v>0</v>
      </c>
      <c r="AG3" s="215">
        <f t="shared" si="0"/>
        <v>0</v>
      </c>
      <c r="AH3" s="215">
        <f t="shared" si="0"/>
        <v>0</v>
      </c>
      <c r="AI3" s="215">
        <f t="shared" si="0"/>
        <v>0</v>
      </c>
      <c r="AJ3" s="215">
        <f t="shared" si="0"/>
        <v>0</v>
      </c>
      <c r="AK3" s="215">
        <f t="shared" si="0"/>
        <v>0</v>
      </c>
      <c r="AL3" s="215">
        <f t="shared" si="0"/>
        <v>0</v>
      </c>
      <c r="AM3" s="215">
        <f t="shared" si="0"/>
        <v>0</v>
      </c>
      <c r="AN3" s="215">
        <f t="shared" si="0"/>
        <v>0</v>
      </c>
      <c r="AO3" s="215">
        <f t="shared" si="0"/>
        <v>0</v>
      </c>
      <c r="AP3" s="215">
        <f t="shared" si="0"/>
        <v>0</v>
      </c>
      <c r="AQ3" s="215">
        <f t="shared" si="0"/>
        <v>0</v>
      </c>
      <c r="AR3" s="215">
        <f t="shared" si="0"/>
        <v>0</v>
      </c>
      <c r="AS3" s="215">
        <f t="shared" si="0"/>
        <v>0</v>
      </c>
      <c r="AT3" s="215">
        <f t="shared" si="0"/>
        <v>0</v>
      </c>
      <c r="AU3" s="217">
        <f t="shared" si="0"/>
        <v>0</v>
      </c>
    </row>
    <row r="4" spans="1:47" ht="15.75" thickBot="1" x14ac:dyDescent="0.3">
      <c r="A4" s="218">
        <v>1</v>
      </c>
      <c r="B4" s="219">
        <v>3</v>
      </c>
      <c r="C4" s="220">
        <f>IF(OR($A4=4,$B4=4,$A4=5,$B4=5),1,0)</f>
        <v>0</v>
      </c>
      <c r="D4" s="138">
        <f>IF(OR($A4=4,$B4=4,$A4=5,$B4=5),1,0)</f>
        <v>0</v>
      </c>
      <c r="E4" s="138">
        <f>IF(OR($A4=4,$B4=4,$A4=5,$B4=5),1,0)</f>
        <v>0</v>
      </c>
      <c r="F4" s="138">
        <f>IF(OR($A4=4,$B4=4,$A4=5,$B4=5),1,0)</f>
        <v>0</v>
      </c>
      <c r="G4" s="138">
        <f>IF(OR($A4=4,$B4=4,$A4=5,$B4=5),1,0)</f>
        <v>0</v>
      </c>
      <c r="H4" s="221">
        <f>IF(OR($A4=4,$B4=4,$A4=5,$B4=5),1,0)</f>
        <v>0</v>
      </c>
      <c r="I4" s="138">
        <f>IF(OR($A4=4,$B4=4,$A4=5,$B4=5),1,0)</f>
        <v>0</v>
      </c>
      <c r="J4" s="138">
        <f>IF(OR($A4=4,$B4=4,$A4=5,$B4=5),1,0)</f>
        <v>0</v>
      </c>
      <c r="K4" s="138">
        <f>IF(OR($A4=4,$B4=4,$A4=5,$B4=5),1,0)</f>
        <v>0</v>
      </c>
      <c r="L4" s="138">
        <f>IF(OR($A4=4,$B4=4,$A4=5,$B4=5),1,0)</f>
        <v>0</v>
      </c>
      <c r="M4" s="138">
        <f>IF(OR($A4=4,$B4=4,$A4=5,$B4=5),1,0)</f>
        <v>0</v>
      </c>
      <c r="N4" s="138">
        <f>IF(OR($A4=4,$B4=4,$A4=5,$B4=5),1,0)</f>
        <v>0</v>
      </c>
      <c r="O4" s="138">
        <f>IF(OR($A4=4,$B4=4,$A4=5,$B4=5),1,0)</f>
        <v>0</v>
      </c>
      <c r="P4" s="138">
        <f>IF(OR($A4=4,$B4=4,$A4=5,$B4=5),1,0)</f>
        <v>0</v>
      </c>
      <c r="Q4" s="138">
        <f>IF(OR($A4=4,$B4=4,$A4=5,$B4=5),1,0)</f>
        <v>0</v>
      </c>
      <c r="R4" s="138">
        <f>IF(OR($A4=4,$B4=4,$A4=5,$B4=5),1,0)</f>
        <v>0</v>
      </c>
      <c r="S4" s="138">
        <f>IF(OR($A4=4,$B4=4,$A4=5,$B4=5),1,0)</f>
        <v>0</v>
      </c>
      <c r="T4" s="138">
        <f>IF(OR($A4=4,$B4=4,$A4=5,$B4=5),1,0)</f>
        <v>0</v>
      </c>
      <c r="U4" s="138">
        <f>IF(OR($A4=4,$B4=4,$A4=5,$B4=5),1,0)</f>
        <v>0</v>
      </c>
      <c r="V4" s="138">
        <f>IF(OR($A4=4,$B4=4,$A4=5,$B4=5),1,0)</f>
        <v>0</v>
      </c>
      <c r="W4" s="222">
        <f>IF(OR($A4=4,$B4=4,$A4=5,$B4=5),1,0)</f>
        <v>0</v>
      </c>
      <c r="Y4" s="218">
        <v>1</v>
      </c>
      <c r="Z4" s="219">
        <v>3</v>
      </c>
      <c r="AA4" s="138">
        <f t="shared" ref="AA4:AA12" si="1">C4+C17</f>
        <v>0</v>
      </c>
      <c r="AB4" s="138">
        <f t="shared" ref="AB4:AB12" si="2">D4+D17</f>
        <v>0</v>
      </c>
      <c r="AC4" s="138">
        <f t="shared" ref="AC4:AC12" si="3">E4+E17</f>
        <v>0</v>
      </c>
      <c r="AD4" s="138">
        <f t="shared" ref="AD4:AD12" si="4">F4+F17</f>
        <v>0</v>
      </c>
      <c r="AE4" s="138">
        <f t="shared" ref="AE4:AE12" si="5">G4+G17</f>
        <v>0</v>
      </c>
      <c r="AF4" s="221">
        <f t="shared" ref="AF4:AF12" si="6">H4+H17</f>
        <v>0</v>
      </c>
      <c r="AG4" s="138">
        <f t="shared" ref="AG4:AG12" si="7">I4+I17</f>
        <v>0</v>
      </c>
      <c r="AH4" s="138">
        <f t="shared" ref="AH4:AH12" si="8">J4+J17</f>
        <v>0</v>
      </c>
      <c r="AI4" s="138">
        <f t="shared" ref="AI4:AI12" si="9">K4+K17</f>
        <v>0</v>
      </c>
      <c r="AJ4" s="138">
        <f t="shared" ref="AJ4:AJ12" si="10">L4+L17</f>
        <v>0</v>
      </c>
      <c r="AK4" s="138">
        <f t="shared" ref="AK4:AK12" si="11">M4+M17</f>
        <v>0</v>
      </c>
      <c r="AL4" s="138">
        <f t="shared" ref="AL4:AL12" si="12">N4+N17</f>
        <v>0</v>
      </c>
      <c r="AM4" s="138">
        <f t="shared" ref="AM4:AM12" si="13">O4+O17</f>
        <v>0</v>
      </c>
      <c r="AN4" s="138">
        <f t="shared" ref="AN4:AN12" si="14">P4+P17</f>
        <v>0</v>
      </c>
      <c r="AO4" s="138">
        <f t="shared" ref="AO4:AO12" si="15">Q4+Q17</f>
        <v>0</v>
      </c>
      <c r="AP4" s="138">
        <f t="shared" ref="AP4:AP12" si="16">R4+R17</f>
        <v>0</v>
      </c>
      <c r="AQ4" s="138">
        <f t="shared" ref="AQ4:AQ12" si="17">S4+S17</f>
        <v>0</v>
      </c>
      <c r="AR4" s="138">
        <f t="shared" ref="AR4:AR12" si="18">T4+T17</f>
        <v>0</v>
      </c>
      <c r="AS4" s="138">
        <f t="shared" ref="AS4:AS12" si="19">U4+U17</f>
        <v>0</v>
      </c>
      <c r="AT4" s="138">
        <f t="shared" ref="AT4:AT12" si="20">V4+V17</f>
        <v>0</v>
      </c>
      <c r="AU4" s="222">
        <f t="shared" ref="AU4:AU12" si="21">W4+W17</f>
        <v>0</v>
      </c>
    </row>
    <row r="5" spans="1:47" x14ac:dyDescent="0.25">
      <c r="A5" s="212">
        <v>1</v>
      </c>
      <c r="B5" s="142">
        <v>4</v>
      </c>
      <c r="C5" s="143">
        <f>IF(OR($A5=4,$B5=4,$A5=5,$B5=5),1,0)</f>
        <v>1</v>
      </c>
      <c r="D5" s="144">
        <f>IF(OR($A5=4,$B5=4,$A5=5,$B5=5),1,0)</f>
        <v>1</v>
      </c>
      <c r="E5" s="144">
        <f>IF(OR($A5=4,$B5=4,$A5=5,$B5=5),1,0)</f>
        <v>1</v>
      </c>
      <c r="F5" s="144">
        <f>IF(OR($A5=4,$B5=4,$A5=5,$B5=5),1,0)</f>
        <v>1</v>
      </c>
      <c r="G5" s="144">
        <f>IF(OR($A5=4,$B5=4,$A5=5,$B5=5),1,0)</f>
        <v>1</v>
      </c>
      <c r="H5" s="145">
        <f>IF(OR($A5=4,$B5=4,$A5=5,$B5=5),1,0)</f>
        <v>1</v>
      </c>
      <c r="I5" s="144">
        <f>IF(OR($A5=4,$B5=4,$A5=5,$B5=5),1,0)</f>
        <v>1</v>
      </c>
      <c r="J5" s="144">
        <f>IF(OR($A5=4,$B5=4,$A5=5,$B5=5),1,0)</f>
        <v>1</v>
      </c>
      <c r="K5" s="144">
        <f>IF(OR($A5=4,$B5=4,$A5=5,$B5=5),1,0)</f>
        <v>1</v>
      </c>
      <c r="L5" s="144">
        <f>IF(OR($A5=4,$B5=4,$A5=5,$B5=5),1,0)</f>
        <v>1</v>
      </c>
      <c r="M5" s="144">
        <f>IF(OR($A5=4,$B5=4,$A5=5,$B5=5),1,0)</f>
        <v>1</v>
      </c>
      <c r="N5" s="144">
        <f>IF(OR($A5=4,$B5=4,$A5=5,$B5=5),1,0)</f>
        <v>1</v>
      </c>
      <c r="O5" s="144">
        <f>IF(OR($A5=4,$B5=4,$A5=5,$B5=5),1,0)</f>
        <v>1</v>
      </c>
      <c r="P5" s="144">
        <f>IF(OR($A5=4,$B5=4,$A5=5,$B5=5),1,0)</f>
        <v>1</v>
      </c>
      <c r="Q5" s="144">
        <f>IF(OR($A5=4,$B5=4,$A5=5,$B5=5),1,0)</f>
        <v>1</v>
      </c>
      <c r="R5" s="144">
        <f>IF(OR($A5=4,$B5=4,$A5=5,$B5=5),1,0)</f>
        <v>1</v>
      </c>
      <c r="S5" s="144">
        <f>IF(OR($A5=4,$B5=4,$A5=5,$B5=5),1,0)</f>
        <v>1</v>
      </c>
      <c r="T5" s="144">
        <f>IF(OR($A5=4,$B5=4,$A5=5,$B5=5),1,0)</f>
        <v>1</v>
      </c>
      <c r="U5" s="144">
        <f>IF(OR($A5=4,$B5=4,$A5=5,$B5=5),1,0)</f>
        <v>1</v>
      </c>
      <c r="V5" s="144">
        <f>IF(OR($A5=4,$B5=4,$A5=5,$B5=5),1,0)</f>
        <v>1</v>
      </c>
      <c r="W5" s="146">
        <f>IF(OR($A5=4,$B5=4,$A5=5,$B5=5),1,0)</f>
        <v>1</v>
      </c>
      <c r="Y5" s="212">
        <v>1</v>
      </c>
      <c r="Z5" s="142">
        <v>4</v>
      </c>
      <c r="AA5" s="144">
        <f t="shared" si="1"/>
        <v>1</v>
      </c>
      <c r="AB5" s="144">
        <f t="shared" si="2"/>
        <v>1</v>
      </c>
      <c r="AC5" s="144">
        <f t="shared" si="3"/>
        <v>1</v>
      </c>
      <c r="AD5" s="144">
        <f t="shared" si="4"/>
        <v>1</v>
      </c>
      <c r="AE5" s="144">
        <f t="shared" si="5"/>
        <v>1</v>
      </c>
      <c r="AF5" s="145">
        <f t="shared" si="6"/>
        <v>1</v>
      </c>
      <c r="AG5" s="144">
        <f t="shared" si="7"/>
        <v>1</v>
      </c>
      <c r="AH5" s="144">
        <f t="shared" si="8"/>
        <v>1</v>
      </c>
      <c r="AI5" s="144">
        <f t="shared" si="9"/>
        <v>1</v>
      </c>
      <c r="AJ5" s="144">
        <f t="shared" si="10"/>
        <v>1</v>
      </c>
      <c r="AK5" s="144">
        <f t="shared" si="11"/>
        <v>1</v>
      </c>
      <c r="AL5" s="144">
        <f t="shared" si="12"/>
        <v>1</v>
      </c>
      <c r="AM5" s="144">
        <f t="shared" si="13"/>
        <v>1</v>
      </c>
      <c r="AN5" s="144">
        <f t="shared" si="14"/>
        <v>1</v>
      </c>
      <c r="AO5" s="144">
        <f t="shared" si="15"/>
        <v>1</v>
      </c>
      <c r="AP5" s="144">
        <f t="shared" si="16"/>
        <v>1</v>
      </c>
      <c r="AQ5" s="144">
        <f t="shared" si="17"/>
        <v>1</v>
      </c>
      <c r="AR5" s="144">
        <f t="shared" si="18"/>
        <v>1</v>
      </c>
      <c r="AS5" s="144">
        <f t="shared" si="19"/>
        <v>1</v>
      </c>
      <c r="AT5" s="144">
        <f t="shared" si="20"/>
        <v>1</v>
      </c>
      <c r="AU5" s="146">
        <f t="shared" si="21"/>
        <v>1</v>
      </c>
    </row>
    <row r="6" spans="1:47" ht="15.75" thickBot="1" x14ac:dyDescent="0.3">
      <c r="A6" s="223">
        <v>1</v>
      </c>
      <c r="B6" s="147">
        <v>5</v>
      </c>
      <c r="C6" s="148">
        <f>IF(OR($A6=4,$B6=4,$A6=5,$B6=5),1,0)</f>
        <v>1</v>
      </c>
      <c r="D6" s="149">
        <f>IF(OR($A6=4,$B6=4,$A6=5,$B6=5),1,0)</f>
        <v>1</v>
      </c>
      <c r="E6" s="149">
        <f>IF(OR($A6=4,$B6=4,$A6=5,$B6=5),1,0)</f>
        <v>1</v>
      </c>
      <c r="F6" s="149">
        <f>IF(OR($A6=4,$B6=4,$A6=5,$B6=5),1,0)</f>
        <v>1</v>
      </c>
      <c r="G6" s="149">
        <f>IF(OR($A6=4,$B6=4,$A6=5,$B6=5),1,0)</f>
        <v>1</v>
      </c>
      <c r="H6" s="150">
        <f>IF(OR($A6=4,$B6=4,$A6=5,$B6=5),1,0)</f>
        <v>1</v>
      </c>
      <c r="I6" s="149">
        <f>IF(OR($A6=4,$B6=4,$A6=5,$B6=5),1,0)</f>
        <v>1</v>
      </c>
      <c r="J6" s="149">
        <f>IF(OR($A6=4,$B6=4,$A6=5,$B6=5),1,0)</f>
        <v>1</v>
      </c>
      <c r="K6" s="149">
        <f>IF(OR($A6=4,$B6=4,$A6=5,$B6=5),1,0)</f>
        <v>1</v>
      </c>
      <c r="L6" s="149">
        <f>IF(OR($A6=4,$B6=4,$A6=5,$B6=5),1,0)</f>
        <v>1</v>
      </c>
      <c r="M6" s="149">
        <f>IF(OR($A6=4,$B6=4,$A6=5,$B6=5),1,0)</f>
        <v>1</v>
      </c>
      <c r="N6" s="149">
        <f>IF(OR($A6=4,$B6=4,$A6=5,$B6=5),1,0)</f>
        <v>1</v>
      </c>
      <c r="O6" s="149">
        <f>IF(OR($A6=4,$B6=4,$A6=5,$B6=5),1,0)</f>
        <v>1</v>
      </c>
      <c r="P6" s="149">
        <f>IF(OR($A6=4,$B6=4,$A6=5,$B6=5),1,0)</f>
        <v>1</v>
      </c>
      <c r="Q6" s="149">
        <f>IF(OR($A6=4,$B6=4,$A6=5,$B6=5),1,0)</f>
        <v>1</v>
      </c>
      <c r="R6" s="149">
        <f>IF(OR($A6=4,$B6=4,$A6=5,$B6=5),1,0)</f>
        <v>1</v>
      </c>
      <c r="S6" s="149">
        <f>IF(OR($A6=4,$B6=4,$A6=5,$B6=5),1,0)</f>
        <v>1</v>
      </c>
      <c r="T6" s="149">
        <f>IF(OR($A6=4,$B6=4,$A6=5,$B6=5),1,0)</f>
        <v>1</v>
      </c>
      <c r="U6" s="149">
        <f>IF(OR($A6=4,$B6=4,$A6=5,$B6=5),1,0)</f>
        <v>1</v>
      </c>
      <c r="V6" s="149">
        <f>IF(OR($A6=4,$B6=4,$A6=5,$B6=5),1,0)</f>
        <v>1</v>
      </c>
      <c r="W6" s="151">
        <f>IF(OR($A6=4,$B6=4,$A6=5,$B6=5),1,0)</f>
        <v>1</v>
      </c>
      <c r="Y6" s="223">
        <v>1</v>
      </c>
      <c r="Z6" s="147">
        <v>5</v>
      </c>
      <c r="AA6" s="149">
        <f t="shared" si="1"/>
        <v>1</v>
      </c>
      <c r="AB6" s="149">
        <f t="shared" si="2"/>
        <v>1</v>
      </c>
      <c r="AC6" s="149">
        <f t="shared" si="3"/>
        <v>1</v>
      </c>
      <c r="AD6" s="149">
        <f t="shared" si="4"/>
        <v>1</v>
      </c>
      <c r="AE6" s="149">
        <f t="shared" si="5"/>
        <v>1</v>
      </c>
      <c r="AF6" s="150">
        <f t="shared" si="6"/>
        <v>1</v>
      </c>
      <c r="AG6" s="149">
        <f t="shared" si="7"/>
        <v>1</v>
      </c>
      <c r="AH6" s="149">
        <f t="shared" si="8"/>
        <v>1</v>
      </c>
      <c r="AI6" s="149">
        <f t="shared" si="9"/>
        <v>1</v>
      </c>
      <c r="AJ6" s="149">
        <f t="shared" si="10"/>
        <v>1</v>
      </c>
      <c r="AK6" s="149">
        <f t="shared" si="11"/>
        <v>1</v>
      </c>
      <c r="AL6" s="149">
        <f t="shared" si="12"/>
        <v>1</v>
      </c>
      <c r="AM6" s="149">
        <f t="shared" si="13"/>
        <v>1</v>
      </c>
      <c r="AN6" s="149">
        <f t="shared" si="14"/>
        <v>1</v>
      </c>
      <c r="AO6" s="149">
        <f t="shared" si="15"/>
        <v>1</v>
      </c>
      <c r="AP6" s="149">
        <f t="shared" si="16"/>
        <v>1</v>
      </c>
      <c r="AQ6" s="149">
        <f t="shared" si="17"/>
        <v>1</v>
      </c>
      <c r="AR6" s="149">
        <f t="shared" si="18"/>
        <v>1</v>
      </c>
      <c r="AS6" s="149">
        <f t="shared" si="19"/>
        <v>1</v>
      </c>
      <c r="AT6" s="149">
        <f t="shared" si="20"/>
        <v>1</v>
      </c>
      <c r="AU6" s="151">
        <f t="shared" si="21"/>
        <v>1</v>
      </c>
    </row>
    <row r="7" spans="1:47" ht="15.75" thickBot="1" x14ac:dyDescent="0.3">
      <c r="A7" s="218">
        <v>2</v>
      </c>
      <c r="B7" s="219">
        <v>3</v>
      </c>
      <c r="C7" s="220" t="s">
        <v>42</v>
      </c>
      <c r="D7" s="138" t="s">
        <v>42</v>
      </c>
      <c r="E7" s="138" t="s">
        <v>42</v>
      </c>
      <c r="F7" s="138" t="s">
        <v>42</v>
      </c>
      <c r="G7" s="138" t="s">
        <v>42</v>
      </c>
      <c r="H7" s="221">
        <f>IF(OR($A7=4,$B7=4,$A7=5,$B7=5),1,0)</f>
        <v>0</v>
      </c>
      <c r="I7" s="138">
        <f>IF(OR($A7=4,$B7=4,$A7=5,$B7=5),1,0)</f>
        <v>0</v>
      </c>
      <c r="J7" s="138">
        <f>IF(OR($A7=4,$B7=4,$A7=5,$B7=5),1,0)</f>
        <v>0</v>
      </c>
      <c r="K7" s="138">
        <f>IF(OR($A7=4,$B7=4,$A7=5,$B7=5),1,0)</f>
        <v>0</v>
      </c>
      <c r="L7" s="138">
        <f>IF(OR($A7=4,$B7=4,$A7=5,$B7=5),1,0)</f>
        <v>0</v>
      </c>
      <c r="M7" s="138">
        <f>IF(OR($A7=4,$B7=4,$A7=5,$B7=5),1,0)</f>
        <v>0</v>
      </c>
      <c r="N7" s="138">
        <f>IF(OR($A7=4,$B7=4,$A7=5,$B7=5),1,0)</f>
        <v>0</v>
      </c>
      <c r="O7" s="138">
        <f>IF(OR($A7=4,$B7=4,$A7=5,$B7=5),1,0)</f>
        <v>0</v>
      </c>
      <c r="P7" s="138">
        <f>IF(OR($A7=4,$B7=4,$A7=5,$B7=5),1,0)</f>
        <v>0</v>
      </c>
      <c r="Q7" s="138">
        <f>IF(OR($A7=4,$B7=4,$A7=5,$B7=5),1,0)</f>
        <v>0</v>
      </c>
      <c r="R7" s="138">
        <f>IF(OR($A7=4,$B7=4,$A7=5,$B7=5),1,0)</f>
        <v>0</v>
      </c>
      <c r="S7" s="138">
        <f>IF(OR($A7=4,$B7=4,$A7=5,$B7=5),1,0)</f>
        <v>0</v>
      </c>
      <c r="T7" s="138">
        <f>IF(OR($A7=4,$B7=4,$A7=5,$B7=5),1,0)</f>
        <v>0</v>
      </c>
      <c r="U7" s="138">
        <f>IF(OR($A7=4,$B7=4,$A7=5,$B7=5),1,0)</f>
        <v>0</v>
      </c>
      <c r="V7" s="138">
        <f>IF(OR($A7=4,$B7=4,$A7=5,$B7=5),1,0)</f>
        <v>0</v>
      </c>
      <c r="W7" s="222">
        <f>IF(OR($A7=4,$B7=4,$A7=5,$B7=5),1,0)</f>
        <v>0</v>
      </c>
      <c r="Y7" s="218">
        <v>2</v>
      </c>
      <c r="Z7" s="219">
        <v>3</v>
      </c>
      <c r="AA7" s="138" t="s">
        <v>42</v>
      </c>
      <c r="AB7" s="138" t="s">
        <v>42</v>
      </c>
      <c r="AC7" s="138" t="s">
        <v>42</v>
      </c>
      <c r="AD7" s="138" t="s">
        <v>42</v>
      </c>
      <c r="AE7" s="138" t="s">
        <v>42</v>
      </c>
      <c r="AF7" s="221">
        <f t="shared" si="6"/>
        <v>0</v>
      </c>
      <c r="AG7" s="138">
        <f t="shared" si="7"/>
        <v>0</v>
      </c>
      <c r="AH7" s="138">
        <f t="shared" si="8"/>
        <v>0</v>
      </c>
      <c r="AI7" s="138">
        <f t="shared" si="9"/>
        <v>0</v>
      </c>
      <c r="AJ7" s="138">
        <f t="shared" si="10"/>
        <v>0</v>
      </c>
      <c r="AK7" s="138">
        <f t="shared" si="11"/>
        <v>0</v>
      </c>
      <c r="AL7" s="138">
        <f t="shared" si="12"/>
        <v>0</v>
      </c>
      <c r="AM7" s="138">
        <f t="shared" si="13"/>
        <v>0</v>
      </c>
      <c r="AN7" s="138">
        <f t="shared" si="14"/>
        <v>0</v>
      </c>
      <c r="AO7" s="138">
        <f t="shared" si="15"/>
        <v>0</v>
      </c>
      <c r="AP7" s="138">
        <f t="shared" si="16"/>
        <v>0</v>
      </c>
      <c r="AQ7" s="138">
        <f t="shared" si="17"/>
        <v>0</v>
      </c>
      <c r="AR7" s="138">
        <f t="shared" si="18"/>
        <v>0</v>
      </c>
      <c r="AS7" s="138">
        <f t="shared" si="19"/>
        <v>0</v>
      </c>
      <c r="AT7" s="138">
        <f t="shared" si="20"/>
        <v>0</v>
      </c>
      <c r="AU7" s="222">
        <f t="shared" si="21"/>
        <v>0</v>
      </c>
    </row>
    <row r="8" spans="1:47" x14ac:dyDescent="0.25">
      <c r="A8" s="212">
        <v>2</v>
      </c>
      <c r="B8" s="142">
        <v>4</v>
      </c>
      <c r="C8" s="214" t="s">
        <v>42</v>
      </c>
      <c r="D8" s="215" t="s">
        <v>42</v>
      </c>
      <c r="E8" s="215" t="s">
        <v>42</v>
      </c>
      <c r="F8" s="215" t="s">
        <v>42</v>
      </c>
      <c r="G8" s="215" t="s">
        <v>42</v>
      </c>
      <c r="H8" s="145">
        <f>IF(OR($A8=4,$B8=4,$A8=5,$B8=5),1,0)</f>
        <v>1</v>
      </c>
      <c r="I8" s="144">
        <f>IF(OR($A8=4,$B8=4,$A8=5,$B8=5),1,0)</f>
        <v>1</v>
      </c>
      <c r="J8" s="144">
        <f>IF(OR($A8=4,$B8=4,$A8=5,$B8=5),1,0)</f>
        <v>1</v>
      </c>
      <c r="K8" s="144">
        <f>IF(OR($A8=4,$B8=4,$A8=5,$B8=5),1,0)</f>
        <v>1</v>
      </c>
      <c r="L8" s="144">
        <f>IF(OR($A8=4,$B8=4,$A8=5,$B8=5),1,0)</f>
        <v>1</v>
      </c>
      <c r="M8" s="144">
        <f>IF(OR($A8=4,$B8=4,$A8=5,$B8=5),1,0)</f>
        <v>1</v>
      </c>
      <c r="N8" s="144">
        <f>IF(OR($A8=4,$B8=4,$A8=5,$B8=5),1,0)</f>
        <v>1</v>
      </c>
      <c r="O8" s="144">
        <f>IF(OR($A8=4,$B8=4,$A8=5,$B8=5),1,0)</f>
        <v>1</v>
      </c>
      <c r="P8" s="144">
        <f>IF(OR($A8=4,$B8=4,$A8=5,$B8=5),1,0)</f>
        <v>1</v>
      </c>
      <c r="Q8" s="144">
        <f>IF(OR($A8=4,$B8=4,$A8=5,$B8=5),1,0)</f>
        <v>1</v>
      </c>
      <c r="R8" s="144">
        <f>IF(OR($A8=4,$B8=4,$A8=5,$B8=5),1,0)</f>
        <v>1</v>
      </c>
      <c r="S8" s="144">
        <f>IF(OR($A8=4,$B8=4,$A8=5,$B8=5),1,0)</f>
        <v>1</v>
      </c>
      <c r="T8" s="144">
        <f>IF(OR($A8=4,$B8=4,$A8=5,$B8=5),1,0)</f>
        <v>1</v>
      </c>
      <c r="U8" s="144">
        <f>IF(OR($A8=4,$B8=4,$A8=5,$B8=5),1,0)</f>
        <v>1</v>
      </c>
      <c r="V8" s="144">
        <f>IF(OR($A8=4,$B8=4,$A8=5,$B8=5),1,0)</f>
        <v>1</v>
      </c>
      <c r="W8" s="146">
        <f>IF(OR($A8=4,$B8=4,$A8=5,$B8=5),1,0)</f>
        <v>1</v>
      </c>
      <c r="Y8" s="218">
        <v>2</v>
      </c>
      <c r="Z8" s="157">
        <v>4</v>
      </c>
      <c r="AA8" s="138" t="s">
        <v>42</v>
      </c>
      <c r="AB8" s="138" t="s">
        <v>42</v>
      </c>
      <c r="AC8" s="138" t="s">
        <v>42</v>
      </c>
      <c r="AD8" s="138" t="s">
        <v>42</v>
      </c>
      <c r="AE8" s="138" t="s">
        <v>42</v>
      </c>
      <c r="AF8" s="160">
        <f t="shared" si="6"/>
        <v>1</v>
      </c>
      <c r="AG8" s="159">
        <f t="shared" si="7"/>
        <v>1</v>
      </c>
      <c r="AH8" s="159">
        <f t="shared" si="8"/>
        <v>1</v>
      </c>
      <c r="AI8" s="159">
        <f t="shared" si="9"/>
        <v>1</v>
      </c>
      <c r="AJ8" s="159">
        <f t="shared" si="10"/>
        <v>1</v>
      </c>
      <c r="AK8" s="159">
        <f t="shared" si="11"/>
        <v>1</v>
      </c>
      <c r="AL8" s="159">
        <f t="shared" si="12"/>
        <v>1</v>
      </c>
      <c r="AM8" s="159">
        <f t="shared" si="13"/>
        <v>1</v>
      </c>
      <c r="AN8" s="159">
        <f t="shared" si="14"/>
        <v>1</v>
      </c>
      <c r="AO8" s="159">
        <f t="shared" si="15"/>
        <v>1</v>
      </c>
      <c r="AP8" s="159">
        <f t="shared" si="16"/>
        <v>1</v>
      </c>
      <c r="AQ8" s="159">
        <f t="shared" si="17"/>
        <v>1</v>
      </c>
      <c r="AR8" s="159">
        <f t="shared" si="18"/>
        <v>1</v>
      </c>
      <c r="AS8" s="159">
        <f t="shared" si="19"/>
        <v>1</v>
      </c>
      <c r="AT8" s="159">
        <f t="shared" si="20"/>
        <v>1</v>
      </c>
      <c r="AU8" s="161">
        <f t="shared" si="21"/>
        <v>1</v>
      </c>
    </row>
    <row r="9" spans="1:47" ht="15.75" thickBot="1" x14ac:dyDescent="0.3">
      <c r="A9" s="226">
        <v>2</v>
      </c>
      <c r="B9" s="152">
        <v>5</v>
      </c>
      <c r="C9" s="228" t="s">
        <v>42</v>
      </c>
      <c r="D9" s="229" t="s">
        <v>42</v>
      </c>
      <c r="E9" s="229" t="s">
        <v>42</v>
      </c>
      <c r="F9" s="229" t="s">
        <v>42</v>
      </c>
      <c r="G9" s="229" t="s">
        <v>42</v>
      </c>
      <c r="H9" s="155">
        <f>IF(OR($A9=4,$B9=4,$A9=5,$B9=5),1,0)</f>
        <v>1</v>
      </c>
      <c r="I9" s="154">
        <f>IF(OR($A9=4,$B9=4,$A9=5,$B9=5),1,0)</f>
        <v>1</v>
      </c>
      <c r="J9" s="154">
        <f>IF(OR($A9=4,$B9=4,$A9=5,$B9=5),1,0)</f>
        <v>1</v>
      </c>
      <c r="K9" s="154">
        <f>IF(OR($A9=4,$B9=4,$A9=5,$B9=5),1,0)</f>
        <v>1</v>
      </c>
      <c r="L9" s="154">
        <f>IF(OR($A9=4,$B9=4,$A9=5,$B9=5),1,0)</f>
        <v>1</v>
      </c>
      <c r="M9" s="154">
        <f>IF(OR($A9=4,$B9=4,$A9=5,$B9=5),1,0)</f>
        <v>1</v>
      </c>
      <c r="N9" s="154">
        <f>IF(OR($A9=4,$B9=4,$A9=5,$B9=5),1,0)</f>
        <v>1</v>
      </c>
      <c r="O9" s="154">
        <f>IF(OR($A9=4,$B9=4,$A9=5,$B9=5),1,0)</f>
        <v>1</v>
      </c>
      <c r="P9" s="154">
        <f>IF(OR($A9=4,$B9=4,$A9=5,$B9=5),1,0)</f>
        <v>1</v>
      </c>
      <c r="Q9" s="154">
        <f>IF(OR($A9=4,$B9=4,$A9=5,$B9=5),1,0)</f>
        <v>1</v>
      </c>
      <c r="R9" s="154">
        <f>IF(OR($A9=4,$B9=4,$A9=5,$B9=5),1,0)</f>
        <v>1</v>
      </c>
      <c r="S9" s="154">
        <f>IF(OR($A9=4,$B9=4,$A9=5,$B9=5),1,0)</f>
        <v>1</v>
      </c>
      <c r="T9" s="154">
        <f>IF(OR($A9=4,$B9=4,$A9=5,$B9=5),1,0)</f>
        <v>1</v>
      </c>
      <c r="U9" s="154">
        <f>IF(OR($A9=4,$B9=4,$A9=5,$B9=5),1,0)</f>
        <v>1</v>
      </c>
      <c r="V9" s="154">
        <f>IF(OR($A9=4,$B9=4,$A9=5,$B9=5),1,0)</f>
        <v>1</v>
      </c>
      <c r="W9" s="156">
        <f>IF(OR($A9=4,$B9=4,$A9=5,$B9=5),1,0)</f>
        <v>1</v>
      </c>
      <c r="Y9" s="218">
        <v>2</v>
      </c>
      <c r="Z9" s="157">
        <v>5</v>
      </c>
      <c r="AA9" s="138" t="s">
        <v>42</v>
      </c>
      <c r="AB9" s="138" t="s">
        <v>42</v>
      </c>
      <c r="AC9" s="138" t="s">
        <v>42</v>
      </c>
      <c r="AD9" s="138" t="s">
        <v>42</v>
      </c>
      <c r="AE9" s="138" t="s">
        <v>42</v>
      </c>
      <c r="AF9" s="160">
        <f t="shared" si="6"/>
        <v>1</v>
      </c>
      <c r="AG9" s="159">
        <f t="shared" si="7"/>
        <v>1</v>
      </c>
      <c r="AH9" s="159">
        <f t="shared" si="8"/>
        <v>1</v>
      </c>
      <c r="AI9" s="159">
        <f t="shared" si="9"/>
        <v>1</v>
      </c>
      <c r="AJ9" s="159">
        <f t="shared" si="10"/>
        <v>1</v>
      </c>
      <c r="AK9" s="159">
        <f t="shared" si="11"/>
        <v>1</v>
      </c>
      <c r="AL9" s="159">
        <f t="shared" si="12"/>
        <v>1</v>
      </c>
      <c r="AM9" s="159">
        <f t="shared" si="13"/>
        <v>1</v>
      </c>
      <c r="AN9" s="159">
        <f t="shared" si="14"/>
        <v>1</v>
      </c>
      <c r="AO9" s="159">
        <f t="shared" si="15"/>
        <v>1</v>
      </c>
      <c r="AP9" s="159">
        <f t="shared" si="16"/>
        <v>1</v>
      </c>
      <c r="AQ9" s="159">
        <f t="shared" si="17"/>
        <v>1</v>
      </c>
      <c r="AR9" s="159">
        <f t="shared" si="18"/>
        <v>1</v>
      </c>
      <c r="AS9" s="159">
        <f t="shared" si="19"/>
        <v>1</v>
      </c>
      <c r="AT9" s="159">
        <f t="shared" si="20"/>
        <v>1</v>
      </c>
      <c r="AU9" s="161">
        <f t="shared" si="21"/>
        <v>1</v>
      </c>
    </row>
    <row r="10" spans="1:47" ht="15.75" thickBot="1" x14ac:dyDescent="0.3">
      <c r="A10" s="218">
        <v>3</v>
      </c>
      <c r="B10" s="157">
        <v>4</v>
      </c>
      <c r="C10" s="220" t="s">
        <v>42</v>
      </c>
      <c r="D10" s="138" t="s">
        <v>42</v>
      </c>
      <c r="E10" s="138" t="s">
        <v>42</v>
      </c>
      <c r="F10" s="138" t="s">
        <v>42</v>
      </c>
      <c r="G10" s="138" t="s">
        <v>42</v>
      </c>
      <c r="H10" s="160">
        <f>IF(OR($A10=4,$B10=4,$A10=5,$B10=5),1,0)</f>
        <v>1</v>
      </c>
      <c r="I10" s="159">
        <f>IF(OR($A10=4,$B10=4,$A10=5,$B10=5),1,0)</f>
        <v>1</v>
      </c>
      <c r="J10" s="159">
        <f>IF(OR($A10=4,$B10=4,$A10=5,$B10=5),1,0)</f>
        <v>1</v>
      </c>
      <c r="K10" s="159">
        <f>IF(OR($A10=4,$B10=4,$A10=5,$B10=5),1,0)</f>
        <v>1</v>
      </c>
      <c r="L10" s="159">
        <f>IF(OR($A10=4,$B10=4,$A10=5,$B10=5),1,0)</f>
        <v>1</v>
      </c>
      <c r="M10" s="159">
        <f>IF(OR($A10=4,$B10=4,$A10=5,$B10=5),1,0)</f>
        <v>1</v>
      </c>
      <c r="N10" s="159">
        <f>IF(OR($A10=4,$B10=4,$A10=5,$B10=5),1,0)</f>
        <v>1</v>
      </c>
      <c r="O10" s="159">
        <f>IF(OR($A10=4,$B10=4,$A10=5,$B10=5),1,0)</f>
        <v>1</v>
      </c>
      <c r="P10" s="159">
        <f>IF(OR($A10=4,$B10=4,$A10=5,$B10=5),1,0)</f>
        <v>1</v>
      </c>
      <c r="Q10" s="159">
        <f>IF(OR($A10=4,$B10=4,$A10=5,$B10=5),1,0)</f>
        <v>1</v>
      </c>
      <c r="R10" s="159">
        <f>IF(OR($A10=4,$B10=4,$A10=5,$B10=5),1,0)</f>
        <v>1</v>
      </c>
      <c r="S10" s="159">
        <f>IF(OR($A10=4,$B10=4,$A10=5,$B10=5),1,0)</f>
        <v>1</v>
      </c>
      <c r="T10" s="159">
        <f>IF(OR($A10=4,$B10=4,$A10=5,$B10=5),1,0)</f>
        <v>1</v>
      </c>
      <c r="U10" s="159">
        <f>IF(OR($A10=4,$B10=4,$A10=5,$B10=5),1,0)</f>
        <v>1</v>
      </c>
      <c r="V10" s="159">
        <f>IF(OR($A10=4,$B10=4,$A10=5,$B10=5),1,0)</f>
        <v>1</v>
      </c>
      <c r="W10" s="161">
        <f>IF(OR($A10=4,$B10=4,$A10=5,$B10=5),1,0)</f>
        <v>1</v>
      </c>
      <c r="Y10" s="281">
        <v>3</v>
      </c>
      <c r="Z10" s="282">
        <v>4</v>
      </c>
      <c r="AA10" s="283" t="s">
        <v>42</v>
      </c>
      <c r="AB10" s="283" t="s">
        <v>42</v>
      </c>
      <c r="AC10" s="283" t="s">
        <v>42</v>
      </c>
      <c r="AD10" s="283" t="s">
        <v>42</v>
      </c>
      <c r="AE10" s="283" t="s">
        <v>42</v>
      </c>
      <c r="AF10" s="176">
        <f t="shared" si="6"/>
        <v>2</v>
      </c>
      <c r="AG10" s="284">
        <f t="shared" si="7"/>
        <v>2</v>
      </c>
      <c r="AH10" s="284">
        <f t="shared" si="8"/>
        <v>2</v>
      </c>
      <c r="AI10" s="284">
        <f t="shared" si="9"/>
        <v>2</v>
      </c>
      <c r="AJ10" s="284">
        <f t="shared" si="10"/>
        <v>2</v>
      </c>
      <c r="AK10" s="284">
        <f t="shared" si="11"/>
        <v>2</v>
      </c>
      <c r="AL10" s="284">
        <f t="shared" si="12"/>
        <v>2</v>
      </c>
      <c r="AM10" s="284">
        <f t="shared" si="13"/>
        <v>2</v>
      </c>
      <c r="AN10" s="284">
        <f t="shared" si="14"/>
        <v>2</v>
      </c>
      <c r="AO10" s="284">
        <f t="shared" si="15"/>
        <v>2</v>
      </c>
      <c r="AP10" s="284">
        <f t="shared" si="16"/>
        <v>2</v>
      </c>
      <c r="AQ10" s="284">
        <f t="shared" si="17"/>
        <v>2</v>
      </c>
      <c r="AR10" s="284">
        <f t="shared" si="18"/>
        <v>2</v>
      </c>
      <c r="AS10" s="284">
        <f t="shared" si="19"/>
        <v>2</v>
      </c>
      <c r="AT10" s="284">
        <f t="shared" si="20"/>
        <v>2</v>
      </c>
      <c r="AU10" s="282">
        <f t="shared" si="21"/>
        <v>2</v>
      </c>
    </row>
    <row r="11" spans="1:47" x14ac:dyDescent="0.25">
      <c r="A11" s="218">
        <v>3</v>
      </c>
      <c r="B11" s="157">
        <v>5</v>
      </c>
      <c r="C11" s="220" t="s">
        <v>42</v>
      </c>
      <c r="D11" s="138" t="s">
        <v>42</v>
      </c>
      <c r="E11" s="138" t="s">
        <v>42</v>
      </c>
      <c r="F11" s="138" t="s">
        <v>42</v>
      </c>
      <c r="G11" s="138" t="s">
        <v>42</v>
      </c>
      <c r="H11" s="160">
        <f>IF(OR($A11=4,$B11=4,$A11=5,$B11=5),1,0)</f>
        <v>1</v>
      </c>
      <c r="I11" s="159">
        <f>IF(OR($A11=4,$B11=4,$A11=5,$B11=5),1,0)</f>
        <v>1</v>
      </c>
      <c r="J11" s="159">
        <f>IF(OR($A11=4,$B11=4,$A11=5,$B11=5),1,0)</f>
        <v>1</v>
      </c>
      <c r="K11" s="159">
        <f>IF(OR($A11=4,$B11=4,$A11=5,$B11=5),1,0)</f>
        <v>1</v>
      </c>
      <c r="L11" s="159">
        <f>IF(OR($A11=4,$B11=4,$A11=5,$B11=5),1,0)</f>
        <v>1</v>
      </c>
      <c r="M11" s="159">
        <f>IF(OR($A11=4,$B11=4,$A11=5,$B11=5),1,0)</f>
        <v>1</v>
      </c>
      <c r="N11" s="159">
        <f>IF(OR($A11=4,$B11=4,$A11=5,$B11=5),1,0)</f>
        <v>1</v>
      </c>
      <c r="O11" s="159">
        <f>IF(OR($A11=4,$B11=4,$A11=5,$B11=5),1,0)</f>
        <v>1</v>
      </c>
      <c r="P11" s="159">
        <f>IF(OR($A11=4,$B11=4,$A11=5,$B11=5),1,0)</f>
        <v>1</v>
      </c>
      <c r="Q11" s="159">
        <f>IF(OR($A11=4,$B11=4,$A11=5,$B11=5),1,0)</f>
        <v>1</v>
      </c>
      <c r="R11" s="159">
        <f>IF(OR($A11=4,$B11=4,$A11=5,$B11=5),1,0)</f>
        <v>1</v>
      </c>
      <c r="S11" s="159">
        <f>IF(OR($A11=4,$B11=4,$A11=5,$B11=5),1,0)</f>
        <v>1</v>
      </c>
      <c r="T11" s="159">
        <f>IF(OR($A11=4,$B11=4,$A11=5,$B11=5),1,0)</f>
        <v>1</v>
      </c>
      <c r="U11" s="159">
        <f>IF(OR($A11=4,$B11=4,$A11=5,$B11=5),1,0)</f>
        <v>1</v>
      </c>
      <c r="V11" s="159">
        <f>IF(OR($A11=4,$B11=4,$A11=5,$B11=5),1,0)</f>
        <v>1</v>
      </c>
      <c r="W11" s="161">
        <f>IF(OR($A11=4,$B11=4,$A11=5,$B11=5),1,0)</f>
        <v>1</v>
      </c>
      <c r="Y11" s="226">
        <v>3</v>
      </c>
      <c r="Z11" s="152">
        <v>5</v>
      </c>
      <c r="AA11" s="229" t="s">
        <v>42</v>
      </c>
      <c r="AB11" s="229" t="s">
        <v>42</v>
      </c>
      <c r="AC11" s="229" t="s">
        <v>42</v>
      </c>
      <c r="AD11" s="229" t="s">
        <v>42</v>
      </c>
      <c r="AE11" s="229" t="s">
        <v>42</v>
      </c>
      <c r="AF11" s="155">
        <f t="shared" si="6"/>
        <v>1</v>
      </c>
      <c r="AG11" s="154">
        <f t="shared" si="7"/>
        <v>1</v>
      </c>
      <c r="AH11" s="154">
        <f t="shared" si="8"/>
        <v>1</v>
      </c>
      <c r="AI11" s="154">
        <f t="shared" si="9"/>
        <v>1</v>
      </c>
      <c r="AJ11" s="154">
        <f t="shared" si="10"/>
        <v>1</v>
      </c>
      <c r="AK11" s="154">
        <f t="shared" si="11"/>
        <v>1</v>
      </c>
      <c r="AL11" s="154">
        <f t="shared" si="12"/>
        <v>1</v>
      </c>
      <c r="AM11" s="154">
        <f t="shared" si="13"/>
        <v>1</v>
      </c>
      <c r="AN11" s="154">
        <f t="shared" si="14"/>
        <v>1</v>
      </c>
      <c r="AO11" s="154">
        <f t="shared" si="15"/>
        <v>1</v>
      </c>
      <c r="AP11" s="154">
        <f t="shared" si="16"/>
        <v>1</v>
      </c>
      <c r="AQ11" s="154">
        <f t="shared" si="17"/>
        <v>1</v>
      </c>
      <c r="AR11" s="154">
        <f t="shared" si="18"/>
        <v>1</v>
      </c>
      <c r="AS11" s="154">
        <f t="shared" si="19"/>
        <v>1</v>
      </c>
      <c r="AT11" s="154">
        <f t="shared" si="20"/>
        <v>1</v>
      </c>
      <c r="AU11" s="156">
        <f t="shared" si="21"/>
        <v>1</v>
      </c>
    </row>
    <row r="12" spans="1:47" ht="15.75" thickBot="1" x14ac:dyDescent="0.3">
      <c r="A12" s="167">
        <v>4</v>
      </c>
      <c r="B12" s="162">
        <v>5</v>
      </c>
      <c r="C12" s="232" t="s">
        <v>42</v>
      </c>
      <c r="D12" s="233" t="s">
        <v>42</v>
      </c>
      <c r="E12" s="233" t="s">
        <v>42</v>
      </c>
      <c r="F12" s="233" t="s">
        <v>42</v>
      </c>
      <c r="G12" s="233" t="s">
        <v>42</v>
      </c>
      <c r="H12" s="165">
        <f>IF(OR($A12=4,$B12=4,$A12=5,$B12=5),1,0)</f>
        <v>1</v>
      </c>
      <c r="I12" s="164">
        <f>IF(OR($A12=4,$B12=4,$A12=5,$B12=5),1,0)</f>
        <v>1</v>
      </c>
      <c r="J12" s="164">
        <f>IF(OR($A12=4,$B12=4,$A12=5,$B12=5),1,0)</f>
        <v>1</v>
      </c>
      <c r="K12" s="164">
        <f>IF(OR($A12=4,$B12=4,$A12=5,$B12=5),1,0)</f>
        <v>1</v>
      </c>
      <c r="L12" s="164">
        <f>IF(OR($A12=4,$B12=4,$A12=5,$B12=5),1,0)</f>
        <v>1</v>
      </c>
      <c r="M12" s="164">
        <f>IF(OR($A12=4,$B12=4,$A12=5,$B12=5),1,0)</f>
        <v>1</v>
      </c>
      <c r="N12" s="164">
        <f>IF(OR($A12=4,$B12=4,$A12=5,$B12=5),1,0)</f>
        <v>1</v>
      </c>
      <c r="O12" s="164">
        <f>IF(OR($A12=4,$B12=4,$A12=5,$B12=5),1,0)</f>
        <v>1</v>
      </c>
      <c r="P12" s="164">
        <f>IF(OR($A12=4,$B12=4,$A12=5,$B12=5),1,0)</f>
        <v>1</v>
      </c>
      <c r="Q12" s="164">
        <f>IF(OR($A12=4,$B12=4,$A12=5,$B12=5),1,0)</f>
        <v>1</v>
      </c>
      <c r="R12" s="164">
        <f>IF(OR($A12=4,$B12=4,$A12=5,$B12=5),1,0)</f>
        <v>1</v>
      </c>
      <c r="S12" s="164">
        <f>IF(OR($A12=4,$B12=4,$A12=5,$B12=5),1,0)</f>
        <v>1</v>
      </c>
      <c r="T12" s="164">
        <f>IF(OR($A12=4,$B12=4,$A12=5,$B12=5),1,0)</f>
        <v>1</v>
      </c>
      <c r="U12" s="164">
        <f>IF(OR($A12=4,$B12=4,$A12=5,$B12=5),1,0)</f>
        <v>1</v>
      </c>
      <c r="V12" s="164">
        <f>IF(OR($A12=4,$B12=4,$A12=5,$B12=5),1,0)</f>
        <v>1</v>
      </c>
      <c r="W12" s="166">
        <f>IF(OR($A12=4,$B12=4,$A12=5,$B12=5),1,0)</f>
        <v>1</v>
      </c>
      <c r="Y12" s="202">
        <v>4</v>
      </c>
      <c r="Z12" s="147">
        <v>5</v>
      </c>
      <c r="AA12" s="225" t="s">
        <v>42</v>
      </c>
      <c r="AB12" s="225" t="s">
        <v>42</v>
      </c>
      <c r="AC12" s="225" t="s">
        <v>42</v>
      </c>
      <c r="AD12" s="225" t="s">
        <v>42</v>
      </c>
      <c r="AE12" s="225" t="s">
        <v>42</v>
      </c>
      <c r="AF12" s="150">
        <f t="shared" si="6"/>
        <v>1</v>
      </c>
      <c r="AG12" s="149">
        <f t="shared" si="7"/>
        <v>1</v>
      </c>
      <c r="AH12" s="149">
        <f t="shared" si="8"/>
        <v>1</v>
      </c>
      <c r="AI12" s="149">
        <f t="shared" si="9"/>
        <v>1</v>
      </c>
      <c r="AJ12" s="149">
        <f t="shared" si="10"/>
        <v>1</v>
      </c>
      <c r="AK12" s="149">
        <f t="shared" si="11"/>
        <v>1</v>
      </c>
      <c r="AL12" s="149">
        <f t="shared" si="12"/>
        <v>1</v>
      </c>
      <c r="AM12" s="149">
        <f t="shared" si="13"/>
        <v>1</v>
      </c>
      <c r="AN12" s="149">
        <f t="shared" si="14"/>
        <v>1</v>
      </c>
      <c r="AO12" s="149">
        <f t="shared" si="15"/>
        <v>1</v>
      </c>
      <c r="AP12" s="149">
        <f t="shared" si="16"/>
        <v>1</v>
      </c>
      <c r="AQ12" s="149">
        <f t="shared" si="17"/>
        <v>1</v>
      </c>
      <c r="AR12" s="149">
        <f t="shared" si="18"/>
        <v>1</v>
      </c>
      <c r="AS12" s="149">
        <f t="shared" si="19"/>
        <v>1</v>
      </c>
      <c r="AT12" s="149">
        <f t="shared" si="20"/>
        <v>1</v>
      </c>
      <c r="AU12" s="151">
        <f t="shared" si="21"/>
        <v>1</v>
      </c>
    </row>
    <row r="13" spans="1:47" x14ac:dyDescent="0.25">
      <c r="A13" s="236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</row>
    <row r="14" spans="1:47" ht="15.75" thickBot="1" x14ac:dyDescent="0.3">
      <c r="A14" s="205" t="s">
        <v>82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Y14" s="272" t="s">
        <v>104</v>
      </c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</row>
    <row r="15" spans="1:47" ht="15.75" thickBot="1" x14ac:dyDescent="0.3">
      <c r="A15" s="206" t="s">
        <v>20</v>
      </c>
      <c r="B15" s="207"/>
      <c r="C15" s="208">
        <v>-5</v>
      </c>
      <c r="D15" s="209">
        <v>-4</v>
      </c>
      <c r="E15" s="209">
        <v>-3</v>
      </c>
      <c r="F15" s="209">
        <v>-2</v>
      </c>
      <c r="G15" s="209">
        <v>-1</v>
      </c>
      <c r="H15" s="210">
        <v>0</v>
      </c>
      <c r="I15" s="209">
        <v>1</v>
      </c>
      <c r="J15" s="209">
        <v>2</v>
      </c>
      <c r="K15" s="209">
        <v>3</v>
      </c>
      <c r="L15" s="209">
        <v>4</v>
      </c>
      <c r="M15" s="209">
        <v>5</v>
      </c>
      <c r="N15" s="209">
        <v>6</v>
      </c>
      <c r="O15" s="209">
        <v>7</v>
      </c>
      <c r="P15" s="209">
        <v>8</v>
      </c>
      <c r="Q15" s="209">
        <v>9</v>
      </c>
      <c r="R15" s="209">
        <v>10</v>
      </c>
      <c r="S15" s="209">
        <v>11</v>
      </c>
      <c r="T15" s="209">
        <v>12</v>
      </c>
      <c r="U15" s="209">
        <v>13</v>
      </c>
      <c r="V15" s="209">
        <v>14</v>
      </c>
      <c r="W15" s="211">
        <v>15</v>
      </c>
      <c r="Y15" s="360" t="s">
        <v>20</v>
      </c>
      <c r="Z15" s="391"/>
      <c r="AA15" s="273">
        <v>-5</v>
      </c>
      <c r="AB15" s="274">
        <v>-4</v>
      </c>
      <c r="AC15" s="274">
        <v>-3</v>
      </c>
      <c r="AD15" s="274">
        <v>-2</v>
      </c>
      <c r="AE15" s="213">
        <v>-1</v>
      </c>
      <c r="AF15" s="274">
        <v>0</v>
      </c>
      <c r="AG15" s="273">
        <v>1</v>
      </c>
      <c r="AH15" s="274">
        <v>2</v>
      </c>
      <c r="AI15" s="274">
        <v>3</v>
      </c>
      <c r="AJ15" s="274">
        <v>4</v>
      </c>
      <c r="AK15" s="274">
        <v>5</v>
      </c>
      <c r="AL15" s="274">
        <v>6</v>
      </c>
      <c r="AM15" s="274">
        <v>7</v>
      </c>
      <c r="AN15" s="274">
        <v>8</v>
      </c>
      <c r="AO15" s="274">
        <v>9</v>
      </c>
      <c r="AP15" s="274">
        <v>10</v>
      </c>
      <c r="AQ15" s="274">
        <v>11</v>
      </c>
      <c r="AR15" s="274">
        <v>12</v>
      </c>
      <c r="AS15" s="274">
        <v>13</v>
      </c>
      <c r="AT15" s="274">
        <v>14</v>
      </c>
      <c r="AU15" s="213">
        <v>15</v>
      </c>
    </row>
    <row r="16" spans="1:47" x14ac:dyDescent="0.25">
      <c r="A16" s="212">
        <v>1</v>
      </c>
      <c r="B16" s="213">
        <v>2</v>
      </c>
      <c r="C16" s="214">
        <f>IF(OR(AND($A16=3,$B16=4),AND($A16=4,$B16=3)),1,0)</f>
        <v>0</v>
      </c>
      <c r="D16" s="215">
        <f>IF(OR(AND($A16=3,$B16=4),AND($A16=4,$B16=3)),1,0)</f>
        <v>0</v>
      </c>
      <c r="E16" s="215">
        <f>IF(OR(AND($A16=3,$B16=4),AND($A16=4,$B16=3)),1,0)</f>
        <v>0</v>
      </c>
      <c r="F16" s="215">
        <f>IF(OR(AND($A16=3,$B16=4),AND($A16=4,$B16=3)),1,0)</f>
        <v>0</v>
      </c>
      <c r="G16" s="215">
        <f>IF(OR(AND($A16=3,$B16=4),AND($A16=4,$B16=3)),1,0)</f>
        <v>0</v>
      </c>
      <c r="H16" s="216">
        <f>IF(OR(AND($A16=3,$B16=4),AND($A16=4,$B16=3)),1,0)</f>
        <v>0</v>
      </c>
      <c r="I16" s="215">
        <f>IF(OR(AND($A16=3,$B16=4),AND($A16=4,$B16=3)),1,0)</f>
        <v>0</v>
      </c>
      <c r="J16" s="215">
        <f>IF(OR(AND($A16=3,$B16=4),AND($A16=4,$B16=3)),1,0)</f>
        <v>0</v>
      </c>
      <c r="K16" s="215">
        <f>IF(OR(AND($A16=3,$B16=4),AND($A16=4,$B16=3)),1,0)</f>
        <v>0</v>
      </c>
      <c r="L16" s="215">
        <f>IF(OR(AND($A16=3,$B16=4),AND($A16=4,$B16=3)),1,0)</f>
        <v>0</v>
      </c>
      <c r="M16" s="215">
        <f>IF(OR(AND($A16=3,$B16=4),AND($A16=4,$B16=3)),1,0)</f>
        <v>0</v>
      </c>
      <c r="N16" s="215">
        <f>IF(OR(AND($A16=3,$B16=4),AND($A16=4,$B16=3)),1,0)</f>
        <v>0</v>
      </c>
      <c r="O16" s="215">
        <f>IF(OR(AND($A16=3,$B16=4),AND($A16=4,$B16=3)),1,0)</f>
        <v>0</v>
      </c>
      <c r="P16" s="215">
        <f>IF(OR(AND($A16=3,$B16=4),AND($A16=4,$B16=3)),1,0)</f>
        <v>0</v>
      </c>
      <c r="Q16" s="215">
        <f>IF(OR(AND($A16=3,$B16=4),AND($A16=4,$B16=3)),1,0)</f>
        <v>0</v>
      </c>
      <c r="R16" s="215">
        <f>IF(OR(AND($A16=3,$B16=4),AND($A16=4,$B16=3)),1,0)</f>
        <v>0</v>
      </c>
      <c r="S16" s="215">
        <f>IF(OR(AND($A16=3,$B16=4),AND($A16=4,$B16=3)),1,0)</f>
        <v>0</v>
      </c>
      <c r="T16" s="215">
        <f>IF(OR(AND($A16=3,$B16=4),AND($A16=4,$B16=3)),1,0)</f>
        <v>0</v>
      </c>
      <c r="U16" s="215">
        <f>IF(OR(AND($A16=3,$B16=4),AND($A16=4,$B16=3)),1,0)</f>
        <v>0</v>
      </c>
      <c r="V16" s="215">
        <f>IF(OR(AND($A16=3,$B16=4),AND($A16=4,$B16=3)),1,0)</f>
        <v>0</v>
      </c>
      <c r="W16" s="217">
        <f>IF(OR(AND($A16=3,$B16=4),AND($A16=4,$B16=3)),1,0)</f>
        <v>0</v>
      </c>
      <c r="Y16" s="380">
        <v>1</v>
      </c>
      <c r="Z16" s="381">
        <v>2</v>
      </c>
      <c r="AA16" s="392">
        <f>AA3+'Poly &amp; Mono results'!L29</f>
        <v>10</v>
      </c>
      <c r="AB16" s="382">
        <f>AB3+'Poly &amp; Mono results'!M29</f>
        <v>7</v>
      </c>
      <c r="AC16" s="382">
        <f>AC3+'Poly &amp; Mono results'!N29</f>
        <v>4</v>
      </c>
      <c r="AD16" s="382">
        <f>AD3+'Poly &amp; Mono results'!O29</f>
        <v>3</v>
      </c>
      <c r="AE16" s="383">
        <f>AE3+'Poly &amp; Mono results'!P29</f>
        <v>2</v>
      </c>
      <c r="AF16" s="382">
        <f>AF3+'Poly &amp; Mono results'!Q29</f>
        <v>2</v>
      </c>
      <c r="AG16" s="392">
        <f>AG3+'Poly &amp; Mono results'!R29</f>
        <v>0</v>
      </c>
      <c r="AH16" s="382">
        <f>AH3+'Poly &amp; Mono results'!S29</f>
        <v>0</v>
      </c>
      <c r="AI16" s="382">
        <f>AI3+'Poly &amp; Mono results'!T29</f>
        <v>0</v>
      </c>
      <c r="AJ16" s="382">
        <f>AJ3+'Poly &amp; Mono results'!U29</f>
        <v>0</v>
      </c>
      <c r="AK16" s="382">
        <f>AK3+'Poly &amp; Mono results'!V29</f>
        <v>0</v>
      </c>
      <c r="AL16" s="382">
        <f>AL3+'Poly &amp; Mono results'!W29</f>
        <v>1</v>
      </c>
      <c r="AM16" s="382">
        <f>AM3+'Poly &amp; Mono results'!X29</f>
        <v>2</v>
      </c>
      <c r="AN16" s="382">
        <f>AN3+'Poly &amp; Mono results'!Y29</f>
        <v>3</v>
      </c>
      <c r="AO16" s="382">
        <f>AO3+'Poly &amp; Mono results'!Z29</f>
        <v>6</v>
      </c>
      <c r="AP16" s="382">
        <f>AP3+'Poly &amp; Mono results'!AA29</f>
        <v>9</v>
      </c>
      <c r="AQ16" s="382">
        <f>AQ3+'Poly &amp; Mono results'!AB29</f>
        <v>22</v>
      </c>
      <c r="AR16" s="382">
        <f>AR3+'Poly &amp; Mono results'!AC29</f>
        <v>35</v>
      </c>
      <c r="AS16" s="382">
        <f>AS3+'Poly &amp; Mono results'!AD29</f>
        <v>48</v>
      </c>
      <c r="AT16" s="382">
        <f>AT3+'Poly &amp; Mono results'!AE29</f>
        <v>61</v>
      </c>
      <c r="AU16" s="383">
        <f>AU3+'Poly &amp; Mono results'!AF29</f>
        <v>74</v>
      </c>
    </row>
    <row r="17" spans="1:47" x14ac:dyDescent="0.25">
      <c r="A17" s="218">
        <v>1</v>
      </c>
      <c r="B17" s="219">
        <v>3</v>
      </c>
      <c r="C17" s="220">
        <f>IF(OR(AND($A17=3,$B17=4),AND($A17=4,$B17=3)),1,0)</f>
        <v>0</v>
      </c>
      <c r="D17" s="138">
        <f>IF(OR(AND($A17=3,$B17=4),AND($A17=4,$B17=3)),1,0)</f>
        <v>0</v>
      </c>
      <c r="E17" s="138">
        <f>IF(OR(AND($A17=3,$B17=4),AND($A17=4,$B17=3)),1,0)</f>
        <v>0</v>
      </c>
      <c r="F17" s="138">
        <f>IF(OR(AND($A17=3,$B17=4),AND($A17=4,$B17=3)),1,0)</f>
        <v>0</v>
      </c>
      <c r="G17" s="138">
        <f>IF(OR(AND($A17=3,$B17=4),AND($A17=4,$B17=3)),1,0)</f>
        <v>0</v>
      </c>
      <c r="H17" s="221">
        <f>IF(OR(AND($A17=3,$B17=4),AND($A17=4,$B17=3)),1,0)</f>
        <v>0</v>
      </c>
      <c r="I17" s="138">
        <f>IF(OR(AND($A17=3,$B17=4),AND($A17=4,$B17=3)),1,0)</f>
        <v>0</v>
      </c>
      <c r="J17" s="138">
        <f>IF(OR(AND($A17=3,$B17=4),AND($A17=4,$B17=3)),1,0)</f>
        <v>0</v>
      </c>
      <c r="K17" s="138">
        <f>IF(OR(AND($A17=3,$B17=4),AND($A17=4,$B17=3)),1,0)</f>
        <v>0</v>
      </c>
      <c r="L17" s="138">
        <f>IF(OR(AND($A17=3,$B17=4),AND($A17=4,$B17=3)),1,0)</f>
        <v>0</v>
      </c>
      <c r="M17" s="138">
        <f>IF(OR(AND($A17=3,$B17=4),AND($A17=4,$B17=3)),1,0)</f>
        <v>0</v>
      </c>
      <c r="N17" s="138">
        <f>IF(OR(AND($A17=3,$B17=4),AND($A17=4,$B17=3)),1,0)</f>
        <v>0</v>
      </c>
      <c r="O17" s="138">
        <f>IF(OR(AND($A17=3,$B17=4),AND($A17=4,$B17=3)),1,0)</f>
        <v>0</v>
      </c>
      <c r="P17" s="138">
        <f>IF(OR(AND($A17=3,$B17=4),AND($A17=4,$B17=3)),1,0)</f>
        <v>0</v>
      </c>
      <c r="Q17" s="138">
        <f>IF(OR(AND($A17=3,$B17=4),AND($A17=4,$B17=3)),1,0)</f>
        <v>0</v>
      </c>
      <c r="R17" s="138">
        <f>IF(OR(AND($A17=3,$B17=4),AND($A17=4,$B17=3)),1,0)</f>
        <v>0</v>
      </c>
      <c r="S17" s="138">
        <f>IF(OR(AND($A17=3,$B17=4),AND($A17=4,$B17=3)),1,0)</f>
        <v>0</v>
      </c>
      <c r="T17" s="138">
        <f>IF(OR(AND($A17=3,$B17=4),AND($A17=4,$B17=3)),1,0)</f>
        <v>0</v>
      </c>
      <c r="U17" s="138">
        <f>IF(OR(AND($A17=3,$B17=4),AND($A17=4,$B17=3)),1,0)</f>
        <v>0</v>
      </c>
      <c r="V17" s="138">
        <f>IF(OR(AND($A17=3,$B17=4),AND($A17=4,$B17=3)),1,0)</f>
        <v>0</v>
      </c>
      <c r="W17" s="222">
        <f>IF(OR(AND($A17=3,$B17=4),AND($A17=4,$B17=3)),1,0)</f>
        <v>0</v>
      </c>
      <c r="Y17" s="384">
        <v>1</v>
      </c>
      <c r="Z17" s="376">
        <v>3</v>
      </c>
      <c r="AA17" s="393">
        <f>AA4+'Poly &amp; Mono results'!L30</f>
        <v>24</v>
      </c>
      <c r="AB17" s="336">
        <f>AB4+'Poly &amp; Mono results'!M30</f>
        <v>11</v>
      </c>
      <c r="AC17" s="336">
        <f>AC4+'Poly &amp; Mono results'!N30</f>
        <v>8</v>
      </c>
      <c r="AD17" s="336">
        <f>AD4+'Poly &amp; Mono results'!O30</f>
        <v>5</v>
      </c>
      <c r="AE17" s="311">
        <f>AE4+'Poly &amp; Mono results'!P30</f>
        <v>4</v>
      </c>
      <c r="AF17" s="336">
        <f>AF4+'Poly &amp; Mono results'!Q30</f>
        <v>4</v>
      </c>
      <c r="AG17" s="393">
        <f>AG4+'Poly &amp; Mono results'!R30</f>
        <v>2</v>
      </c>
      <c r="AH17" s="336">
        <f>AH4+'Poly &amp; Mono results'!S30</f>
        <v>1</v>
      </c>
      <c r="AI17" s="336">
        <f>AI4+'Poly &amp; Mono results'!T30</f>
        <v>0</v>
      </c>
      <c r="AJ17" s="336">
        <f>AJ4+'Poly &amp; Mono results'!U30</f>
        <v>0</v>
      </c>
      <c r="AK17" s="336">
        <f>AK4+'Poly &amp; Mono results'!V30</f>
        <v>0</v>
      </c>
      <c r="AL17" s="336">
        <f>AL4+'Poly &amp; Mono results'!W30</f>
        <v>0</v>
      </c>
      <c r="AM17" s="336">
        <f>AM4+'Poly &amp; Mono results'!X30</f>
        <v>0</v>
      </c>
      <c r="AN17" s="336">
        <f>AN4+'Poly &amp; Mono results'!Y30</f>
        <v>1</v>
      </c>
      <c r="AO17" s="336">
        <f>AO4+'Poly &amp; Mono results'!Z30</f>
        <v>2</v>
      </c>
      <c r="AP17" s="336">
        <f>AP4+'Poly &amp; Mono results'!AA30</f>
        <v>3</v>
      </c>
      <c r="AQ17" s="336">
        <f>AQ4+'Poly &amp; Mono results'!AB30</f>
        <v>6</v>
      </c>
      <c r="AR17" s="336">
        <f>AR4+'Poly &amp; Mono results'!AC30</f>
        <v>9</v>
      </c>
      <c r="AS17" s="336">
        <f>AS4+'Poly &amp; Mono results'!AD30</f>
        <v>22</v>
      </c>
      <c r="AT17" s="336">
        <f>AT4+'Poly &amp; Mono results'!AE30</f>
        <v>35</v>
      </c>
      <c r="AU17" s="311">
        <f>AU4+'Poly &amp; Mono results'!AF30</f>
        <v>48</v>
      </c>
    </row>
    <row r="18" spans="1:47" x14ac:dyDescent="0.25">
      <c r="A18" s="218">
        <v>1</v>
      </c>
      <c r="B18" s="219">
        <v>4</v>
      </c>
      <c r="C18" s="220">
        <f>IF(OR(AND($A18=3,$B18=4),AND($A18=4,$B18=3)),1,0)</f>
        <v>0</v>
      </c>
      <c r="D18" s="138">
        <f>IF(OR(AND($A18=3,$B18=4),AND($A18=4,$B18=3)),1,0)</f>
        <v>0</v>
      </c>
      <c r="E18" s="138">
        <f>IF(OR(AND($A18=3,$B18=4),AND($A18=4,$B18=3)),1,0)</f>
        <v>0</v>
      </c>
      <c r="F18" s="138">
        <f>IF(OR(AND($A18=3,$B18=4),AND($A18=4,$B18=3)),1,0)</f>
        <v>0</v>
      </c>
      <c r="G18" s="138">
        <f>IF(OR(AND($A18=3,$B18=4),AND($A18=4,$B18=3)),1,0)</f>
        <v>0</v>
      </c>
      <c r="H18" s="221">
        <f>IF(OR(AND($A18=3,$B18=4),AND($A18=4,$B18=3)),1,0)</f>
        <v>0</v>
      </c>
      <c r="I18" s="138">
        <f>IF(OR(AND($A18=3,$B18=4),AND($A18=4,$B18=3)),1,0)</f>
        <v>0</v>
      </c>
      <c r="J18" s="138">
        <f>IF(OR(AND($A18=3,$B18=4),AND($A18=4,$B18=3)),1,0)</f>
        <v>0</v>
      </c>
      <c r="K18" s="138">
        <f>IF(OR(AND($A18=3,$B18=4),AND($A18=4,$B18=3)),1,0)</f>
        <v>0</v>
      </c>
      <c r="L18" s="138">
        <f>IF(OR(AND($A18=3,$B18=4),AND($A18=4,$B18=3)),1,0)</f>
        <v>0</v>
      </c>
      <c r="M18" s="138">
        <f>IF(OR(AND($A18=3,$B18=4),AND($A18=4,$B18=3)),1,0)</f>
        <v>0</v>
      </c>
      <c r="N18" s="138">
        <f>IF(OR(AND($A18=3,$B18=4),AND($A18=4,$B18=3)),1,0)</f>
        <v>0</v>
      </c>
      <c r="O18" s="138">
        <f>IF(OR(AND($A18=3,$B18=4),AND($A18=4,$B18=3)),1,0)</f>
        <v>0</v>
      </c>
      <c r="P18" s="138">
        <f>IF(OR(AND($A18=3,$B18=4),AND($A18=4,$B18=3)),1,0)</f>
        <v>0</v>
      </c>
      <c r="Q18" s="138">
        <f>IF(OR(AND($A18=3,$B18=4),AND($A18=4,$B18=3)),1,0)</f>
        <v>0</v>
      </c>
      <c r="R18" s="138">
        <f>IF(OR(AND($A18=3,$B18=4),AND($A18=4,$B18=3)),1,0)</f>
        <v>0</v>
      </c>
      <c r="S18" s="138">
        <f>IF(OR(AND($A18=3,$B18=4),AND($A18=4,$B18=3)),1,0)</f>
        <v>0</v>
      </c>
      <c r="T18" s="138">
        <f>IF(OR(AND($A18=3,$B18=4),AND($A18=4,$B18=3)),1,0)</f>
        <v>0</v>
      </c>
      <c r="U18" s="138">
        <f>IF(OR(AND($A18=3,$B18=4),AND($A18=4,$B18=3)),1,0)</f>
        <v>0</v>
      </c>
      <c r="V18" s="138">
        <f>IF(OR(AND($A18=3,$B18=4),AND($A18=4,$B18=3)),1,0)</f>
        <v>0</v>
      </c>
      <c r="W18" s="222">
        <f>IF(OR(AND($A18=3,$B18=4),AND($A18=4,$B18=3)),1,0)</f>
        <v>0</v>
      </c>
      <c r="Y18" s="384">
        <v>1</v>
      </c>
      <c r="Z18" s="376">
        <v>4</v>
      </c>
      <c r="AA18" s="393">
        <f>AA5+'Poly &amp; Mono results'!L31</f>
        <v>39</v>
      </c>
      <c r="AB18" s="336">
        <f>AB5+'Poly &amp; Mono results'!M31</f>
        <v>26</v>
      </c>
      <c r="AC18" s="336">
        <f>AC5+'Poly &amp; Mono results'!N31</f>
        <v>13</v>
      </c>
      <c r="AD18" s="336">
        <f>AD5+'Poly &amp; Mono results'!O31</f>
        <v>10</v>
      </c>
      <c r="AE18" s="311">
        <f>AE5+'Poly &amp; Mono results'!P31</f>
        <v>7</v>
      </c>
      <c r="AF18" s="336">
        <f>AF5+'Poly &amp; Mono results'!Q31</f>
        <v>7</v>
      </c>
      <c r="AG18" s="393">
        <f>AG5+'Poly &amp; Mono results'!R31</f>
        <v>5</v>
      </c>
      <c r="AH18" s="336">
        <f>AH5+'Poly &amp; Mono results'!S31</f>
        <v>4</v>
      </c>
      <c r="AI18" s="336">
        <f>AI5+'Poly &amp; Mono results'!T31</f>
        <v>3</v>
      </c>
      <c r="AJ18" s="336">
        <f>AJ5+'Poly &amp; Mono results'!U31</f>
        <v>2</v>
      </c>
      <c r="AK18" s="336">
        <f>AK5+'Poly &amp; Mono results'!V31</f>
        <v>1</v>
      </c>
      <c r="AL18" s="336">
        <f>AL5+'Poly &amp; Mono results'!W31</f>
        <v>1</v>
      </c>
      <c r="AM18" s="336">
        <f>AM5+'Poly &amp; Mono results'!X31</f>
        <v>1</v>
      </c>
      <c r="AN18" s="336">
        <f>AN5+'Poly &amp; Mono results'!Y31</f>
        <v>1</v>
      </c>
      <c r="AO18" s="336">
        <f>AO5+'Poly &amp; Mono results'!Z31</f>
        <v>1</v>
      </c>
      <c r="AP18" s="336">
        <f>AP5+'Poly &amp; Mono results'!AA31</f>
        <v>2</v>
      </c>
      <c r="AQ18" s="336">
        <f>AQ5+'Poly &amp; Mono results'!AB31</f>
        <v>3</v>
      </c>
      <c r="AR18" s="336">
        <f>AR5+'Poly &amp; Mono results'!AC31</f>
        <v>4</v>
      </c>
      <c r="AS18" s="336">
        <f>AS5+'Poly &amp; Mono results'!AD31</f>
        <v>7</v>
      </c>
      <c r="AT18" s="336">
        <f>AT5+'Poly &amp; Mono results'!AE31</f>
        <v>10</v>
      </c>
      <c r="AU18" s="311">
        <f>AU5+'Poly &amp; Mono results'!AF31</f>
        <v>23</v>
      </c>
    </row>
    <row r="19" spans="1:47" x14ac:dyDescent="0.25">
      <c r="A19" s="218">
        <v>1</v>
      </c>
      <c r="B19" s="219">
        <v>5</v>
      </c>
      <c r="C19" s="220">
        <f>IF(OR(AND($A19=3,$B19=4),AND($A19=4,$B19=3)),1,0)</f>
        <v>0</v>
      </c>
      <c r="D19" s="138">
        <f>IF(OR(AND($A19=3,$B19=4),AND($A19=4,$B19=3)),1,0)</f>
        <v>0</v>
      </c>
      <c r="E19" s="138">
        <f>IF(OR(AND($A19=3,$B19=4),AND($A19=4,$B19=3)),1,0)</f>
        <v>0</v>
      </c>
      <c r="F19" s="138">
        <f>IF(OR(AND($A19=3,$B19=4),AND($A19=4,$B19=3)),1,0)</f>
        <v>0</v>
      </c>
      <c r="G19" s="138">
        <f>IF(OR(AND($A19=3,$B19=4),AND($A19=4,$B19=3)),1,0)</f>
        <v>0</v>
      </c>
      <c r="H19" s="221">
        <f>IF(OR(AND($A19=3,$B19=4),AND($A19=4,$B19=3)),1,0)</f>
        <v>0</v>
      </c>
      <c r="I19" s="138">
        <f>IF(OR(AND($A19=3,$B19=4),AND($A19=4,$B19=3)),1,0)</f>
        <v>0</v>
      </c>
      <c r="J19" s="138">
        <f>IF(OR(AND($A19=3,$B19=4),AND($A19=4,$B19=3)),1,0)</f>
        <v>0</v>
      </c>
      <c r="K19" s="138">
        <f>IF(OR(AND($A19=3,$B19=4),AND($A19=4,$B19=3)),1,0)</f>
        <v>0</v>
      </c>
      <c r="L19" s="138">
        <f>IF(OR(AND($A19=3,$B19=4),AND($A19=4,$B19=3)),1,0)</f>
        <v>0</v>
      </c>
      <c r="M19" s="138">
        <f>IF(OR(AND($A19=3,$B19=4),AND($A19=4,$B19=3)),1,0)</f>
        <v>0</v>
      </c>
      <c r="N19" s="138">
        <f>IF(OR(AND($A19=3,$B19=4),AND($A19=4,$B19=3)),1,0)</f>
        <v>0</v>
      </c>
      <c r="O19" s="138">
        <f>IF(OR(AND($A19=3,$B19=4),AND($A19=4,$B19=3)),1,0)</f>
        <v>0</v>
      </c>
      <c r="P19" s="138">
        <f>IF(OR(AND($A19=3,$B19=4),AND($A19=4,$B19=3)),1,0)</f>
        <v>0</v>
      </c>
      <c r="Q19" s="138">
        <f>IF(OR(AND($A19=3,$B19=4),AND($A19=4,$B19=3)),1,0)</f>
        <v>0</v>
      </c>
      <c r="R19" s="138">
        <f>IF(OR(AND($A19=3,$B19=4),AND($A19=4,$B19=3)),1,0)</f>
        <v>0</v>
      </c>
      <c r="S19" s="138">
        <f>IF(OR(AND($A19=3,$B19=4),AND($A19=4,$B19=3)),1,0)</f>
        <v>0</v>
      </c>
      <c r="T19" s="138">
        <f>IF(OR(AND($A19=3,$B19=4),AND($A19=4,$B19=3)),1,0)</f>
        <v>0</v>
      </c>
      <c r="U19" s="138">
        <f>IF(OR(AND($A19=3,$B19=4),AND($A19=4,$B19=3)),1,0)</f>
        <v>0</v>
      </c>
      <c r="V19" s="138">
        <f>IF(OR(AND($A19=3,$B19=4),AND($A19=4,$B19=3)),1,0)</f>
        <v>0</v>
      </c>
      <c r="W19" s="222">
        <f>IF(OR(AND($A19=3,$B19=4),AND($A19=4,$B19=3)),1,0)</f>
        <v>0</v>
      </c>
      <c r="Y19" s="384">
        <v>1</v>
      </c>
      <c r="Z19" s="376">
        <v>5</v>
      </c>
      <c r="AA19" s="393">
        <f>AA6+'Poly &amp; Mono results'!L32</f>
        <v>65</v>
      </c>
      <c r="AB19" s="336">
        <f>AB6+'Poly &amp; Mono results'!M32</f>
        <v>52</v>
      </c>
      <c r="AC19" s="336">
        <f>AC6+'Poly &amp; Mono results'!N32</f>
        <v>39</v>
      </c>
      <c r="AD19" s="336">
        <f>AD6+'Poly &amp; Mono results'!O32</f>
        <v>26</v>
      </c>
      <c r="AE19" s="311">
        <f>AE6+'Poly &amp; Mono results'!P32</f>
        <v>13</v>
      </c>
      <c r="AF19" s="336">
        <f>AF6+'Poly &amp; Mono results'!Q32</f>
        <v>11</v>
      </c>
      <c r="AG19" s="393">
        <f>AG6+'Poly &amp; Mono results'!R32</f>
        <v>7</v>
      </c>
      <c r="AH19" s="336">
        <f>AH6+'Poly &amp; Mono results'!S32</f>
        <v>6</v>
      </c>
      <c r="AI19" s="336">
        <f>AI6+'Poly &amp; Mono results'!T32</f>
        <v>5</v>
      </c>
      <c r="AJ19" s="336">
        <f>AJ6+'Poly &amp; Mono results'!U32</f>
        <v>4</v>
      </c>
      <c r="AK19" s="336">
        <f>AK6+'Poly &amp; Mono results'!V32</f>
        <v>3</v>
      </c>
      <c r="AL19" s="336">
        <f>AL6+'Poly &amp; Mono results'!W32</f>
        <v>2</v>
      </c>
      <c r="AM19" s="336">
        <f>AM6+'Poly &amp; Mono results'!X32</f>
        <v>1</v>
      </c>
      <c r="AN19" s="336">
        <f>AN6+'Poly &amp; Mono results'!Y32</f>
        <v>1</v>
      </c>
      <c r="AO19" s="336">
        <f>AO6+'Poly &amp; Mono results'!Z32</f>
        <v>1</v>
      </c>
      <c r="AP19" s="336">
        <f>AP6+'Poly &amp; Mono results'!AA32</f>
        <v>1</v>
      </c>
      <c r="AQ19" s="336">
        <f>AQ6+'Poly &amp; Mono results'!AB32</f>
        <v>2</v>
      </c>
      <c r="AR19" s="336">
        <f>AR6+'Poly &amp; Mono results'!AC32</f>
        <v>3</v>
      </c>
      <c r="AS19" s="336">
        <f>AS6+'Poly &amp; Mono results'!AD32</f>
        <v>4</v>
      </c>
      <c r="AT19" s="336">
        <f>AT6+'Poly &amp; Mono results'!AE32</f>
        <v>7</v>
      </c>
      <c r="AU19" s="311">
        <f>AU6+'Poly &amp; Mono results'!AF32</f>
        <v>10</v>
      </c>
    </row>
    <row r="20" spans="1:47" x14ac:dyDescent="0.25">
      <c r="A20" s="237">
        <v>2</v>
      </c>
      <c r="B20" s="238">
        <v>3</v>
      </c>
      <c r="C20" s="203" t="s">
        <v>42</v>
      </c>
      <c r="D20" s="204" t="s">
        <v>42</v>
      </c>
      <c r="E20" s="204" t="s">
        <v>42</v>
      </c>
      <c r="F20" s="204" t="s">
        <v>42</v>
      </c>
      <c r="G20" s="204" t="s">
        <v>42</v>
      </c>
      <c r="H20" s="240">
        <f>IF(OR(AND($A20=3,$B20=4),AND($A20=4,$B20=3)),1,0)</f>
        <v>0</v>
      </c>
      <c r="I20" s="239">
        <f>IF(OR(AND($A20=3,$B20=4),AND($A20=4,$B20=3)),1,0)</f>
        <v>0</v>
      </c>
      <c r="J20" s="239">
        <f>IF(OR(AND($A20=3,$B20=4),AND($A20=4,$B20=3)),1,0)</f>
        <v>0</v>
      </c>
      <c r="K20" s="239">
        <f>IF(OR(AND($A20=3,$B20=4),AND($A20=4,$B20=3)),1,0)</f>
        <v>0</v>
      </c>
      <c r="L20" s="239">
        <f>IF(OR(AND($A20=3,$B20=4),AND($A20=4,$B20=3)),1,0)</f>
        <v>0</v>
      </c>
      <c r="M20" s="239">
        <f>IF(OR(AND($A20=3,$B20=4),AND($A20=4,$B20=3)),1,0)</f>
        <v>0</v>
      </c>
      <c r="N20" s="239">
        <f>IF(OR(AND($A20=3,$B20=4),AND($A20=4,$B20=3)),1,0)</f>
        <v>0</v>
      </c>
      <c r="O20" s="239">
        <f>IF(OR(AND($A20=3,$B20=4),AND($A20=4,$B20=3)),1,0)</f>
        <v>0</v>
      </c>
      <c r="P20" s="239">
        <f>IF(OR(AND($A20=3,$B20=4),AND($A20=4,$B20=3)),1,0)</f>
        <v>0</v>
      </c>
      <c r="Q20" s="239">
        <f>IF(OR(AND($A20=3,$B20=4),AND($A20=4,$B20=3)),1,0)</f>
        <v>0</v>
      </c>
      <c r="R20" s="239">
        <f>IF(OR(AND($A20=3,$B20=4),AND($A20=4,$B20=3)),1,0)</f>
        <v>0</v>
      </c>
      <c r="S20" s="239">
        <f>IF(OR(AND($A20=3,$B20=4),AND($A20=4,$B20=3)),1,0)</f>
        <v>0</v>
      </c>
      <c r="T20" s="239">
        <f>IF(OR(AND($A20=3,$B20=4),AND($A20=4,$B20=3)),1,0)</f>
        <v>0</v>
      </c>
      <c r="U20" s="239">
        <f>IF(OR(AND($A20=3,$B20=4),AND($A20=4,$B20=3)),1,0)</f>
        <v>0</v>
      </c>
      <c r="V20" s="239">
        <f>IF(OR(AND($A20=3,$B20=4),AND($A20=4,$B20=3)),1,0)</f>
        <v>0</v>
      </c>
      <c r="W20" s="241">
        <f>IF(OR(AND($A20=3,$B20=4),AND($A20=4,$B20=3)),1,0)</f>
        <v>0</v>
      </c>
      <c r="Y20" s="385">
        <v>2</v>
      </c>
      <c r="Z20" s="377">
        <v>3</v>
      </c>
      <c r="AA20" s="397" t="s">
        <v>42</v>
      </c>
      <c r="AB20" s="279" t="s">
        <v>42</v>
      </c>
      <c r="AC20" s="279" t="s">
        <v>42</v>
      </c>
      <c r="AD20" s="279" t="s">
        <v>42</v>
      </c>
      <c r="AE20" s="398" t="s">
        <v>42</v>
      </c>
      <c r="AF20" s="280">
        <f>AF7+'Poly &amp; Mono results'!Q33</f>
        <v>15</v>
      </c>
      <c r="AG20" s="394">
        <f>AG7+'Poly &amp; Mono results'!R33</f>
        <v>0</v>
      </c>
      <c r="AH20" s="280">
        <f>AH7+'Poly &amp; Mono results'!S33</f>
        <v>0</v>
      </c>
      <c r="AI20" s="280">
        <f>AI7+'Poly &amp; Mono results'!T33</f>
        <v>2</v>
      </c>
      <c r="AJ20" s="280">
        <f>AJ7+'Poly &amp; Mono results'!U33</f>
        <v>6</v>
      </c>
      <c r="AK20" s="280">
        <f>AK7+'Poly &amp; Mono results'!V33</f>
        <v>10</v>
      </c>
      <c r="AL20" s="280">
        <f>AL7+'Poly &amp; Mono results'!W33</f>
        <v>24</v>
      </c>
      <c r="AM20" s="280">
        <f>AM7+'Poly &amp; Mono results'!X33</f>
        <v>38</v>
      </c>
      <c r="AN20" s="280">
        <f>AN7+'Poly &amp; Mono results'!Y33</f>
        <v>52</v>
      </c>
      <c r="AO20" s="280">
        <f>AO7+'Poly &amp; Mono results'!Z33</f>
        <v>66</v>
      </c>
      <c r="AP20" s="280">
        <f>AP7+'Poly &amp; Mono results'!AA33</f>
        <v>80</v>
      </c>
      <c r="AQ20" s="280">
        <f>AQ7+'Poly &amp; Mono results'!AB33</f>
        <v>94</v>
      </c>
      <c r="AR20" s="280">
        <f>AR7+'Poly &amp; Mono results'!AC33</f>
        <v>108</v>
      </c>
      <c r="AS20" s="280">
        <f>AS7+'Poly &amp; Mono results'!AD33</f>
        <v>122</v>
      </c>
      <c r="AT20" s="280">
        <f>AT7+'Poly &amp; Mono results'!AE33</f>
        <v>136</v>
      </c>
      <c r="AU20" s="310">
        <f>AU7+'Poly &amp; Mono results'!AF33</f>
        <v>150</v>
      </c>
    </row>
    <row r="21" spans="1:47" x14ac:dyDescent="0.25">
      <c r="A21" s="218">
        <v>2</v>
      </c>
      <c r="B21" s="219">
        <v>4</v>
      </c>
      <c r="C21" s="158" t="s">
        <v>42</v>
      </c>
      <c r="D21" s="159" t="s">
        <v>42</v>
      </c>
      <c r="E21" s="159" t="s">
        <v>42</v>
      </c>
      <c r="F21" s="159" t="s">
        <v>42</v>
      </c>
      <c r="G21" s="159" t="s">
        <v>42</v>
      </c>
      <c r="H21" s="221">
        <f>IF(OR(AND($A21=3,$B21=4),AND($A21=4,$B21=3)),1,0)</f>
        <v>0</v>
      </c>
      <c r="I21" s="138">
        <f>IF(OR(AND($A21=3,$B21=4),AND($A21=4,$B21=3)),1,0)</f>
        <v>0</v>
      </c>
      <c r="J21" s="138">
        <f>IF(OR(AND($A21=3,$B21=4),AND($A21=4,$B21=3)),1,0)</f>
        <v>0</v>
      </c>
      <c r="K21" s="138">
        <f>IF(OR(AND($A21=3,$B21=4),AND($A21=4,$B21=3)),1,0)</f>
        <v>0</v>
      </c>
      <c r="L21" s="138">
        <f>IF(OR(AND($A21=3,$B21=4),AND($A21=4,$B21=3)),1,0)</f>
        <v>0</v>
      </c>
      <c r="M21" s="138">
        <f>IF(OR(AND($A21=3,$B21=4),AND($A21=4,$B21=3)),1,0)</f>
        <v>0</v>
      </c>
      <c r="N21" s="138">
        <f>IF(OR(AND($A21=3,$B21=4),AND($A21=4,$B21=3)),1,0)</f>
        <v>0</v>
      </c>
      <c r="O21" s="138">
        <f>IF(OR(AND($A21=3,$B21=4),AND($A21=4,$B21=3)),1,0)</f>
        <v>0</v>
      </c>
      <c r="P21" s="138">
        <f>IF(OR(AND($A21=3,$B21=4),AND($A21=4,$B21=3)),1,0)</f>
        <v>0</v>
      </c>
      <c r="Q21" s="138">
        <f>IF(OR(AND($A21=3,$B21=4),AND($A21=4,$B21=3)),1,0)</f>
        <v>0</v>
      </c>
      <c r="R21" s="138">
        <f>IF(OR(AND($A21=3,$B21=4),AND($A21=4,$B21=3)),1,0)</f>
        <v>0</v>
      </c>
      <c r="S21" s="138">
        <f>IF(OR(AND($A21=3,$B21=4),AND($A21=4,$B21=3)),1,0)</f>
        <v>0</v>
      </c>
      <c r="T21" s="138">
        <f>IF(OR(AND($A21=3,$B21=4),AND($A21=4,$B21=3)),1,0)</f>
        <v>0</v>
      </c>
      <c r="U21" s="138">
        <f>IF(OR(AND($A21=3,$B21=4),AND($A21=4,$B21=3)),1,0)</f>
        <v>0</v>
      </c>
      <c r="V21" s="138">
        <f>IF(OR(AND($A21=3,$B21=4),AND($A21=4,$B21=3)),1,0)</f>
        <v>0</v>
      </c>
      <c r="W21" s="222">
        <f>IF(OR(AND($A21=3,$B21=4),AND($A21=4,$B21=3)),1,0)</f>
        <v>0</v>
      </c>
      <c r="Y21" s="384">
        <v>2</v>
      </c>
      <c r="Z21" s="376">
        <v>4</v>
      </c>
      <c r="AA21" s="399" t="s">
        <v>42</v>
      </c>
      <c r="AB21" s="400" t="s">
        <v>42</v>
      </c>
      <c r="AC21" s="400" t="s">
        <v>42</v>
      </c>
      <c r="AD21" s="400" t="s">
        <v>42</v>
      </c>
      <c r="AE21" s="301" t="s">
        <v>42</v>
      </c>
      <c r="AF21" s="336">
        <f>AF8+'Poly &amp; Mono results'!Q34</f>
        <v>20</v>
      </c>
      <c r="AG21" s="393">
        <f>AG8+'Poly &amp; Mono results'!R34</f>
        <v>5</v>
      </c>
      <c r="AH21" s="336">
        <f>AH8+'Poly &amp; Mono results'!S34</f>
        <v>3</v>
      </c>
      <c r="AI21" s="336">
        <f>AI8+'Poly &amp; Mono results'!T34</f>
        <v>1</v>
      </c>
      <c r="AJ21" s="336">
        <f>AJ8+'Poly &amp; Mono results'!U34</f>
        <v>1</v>
      </c>
      <c r="AK21" s="336">
        <f>AK8+'Poly &amp; Mono results'!V34</f>
        <v>3</v>
      </c>
      <c r="AL21" s="336">
        <f>AL8+'Poly &amp; Mono results'!W34</f>
        <v>7</v>
      </c>
      <c r="AM21" s="336">
        <f>AM8+'Poly &amp; Mono results'!X34</f>
        <v>11</v>
      </c>
      <c r="AN21" s="336">
        <f>AN8+'Poly &amp; Mono results'!Y34</f>
        <v>25</v>
      </c>
      <c r="AO21" s="336">
        <f>AO8+'Poly &amp; Mono results'!Z34</f>
        <v>39</v>
      </c>
      <c r="AP21" s="336">
        <f>AP8+'Poly &amp; Mono results'!AA34</f>
        <v>53</v>
      </c>
      <c r="AQ21" s="336">
        <f>AQ8+'Poly &amp; Mono results'!AB34</f>
        <v>67</v>
      </c>
      <c r="AR21" s="336">
        <f>AR8+'Poly &amp; Mono results'!AC34</f>
        <v>81</v>
      </c>
      <c r="AS21" s="336">
        <f>AS8+'Poly &amp; Mono results'!AD34</f>
        <v>95</v>
      </c>
      <c r="AT21" s="336">
        <f>AT8+'Poly &amp; Mono results'!AE34</f>
        <v>109</v>
      </c>
      <c r="AU21" s="311">
        <f>AU8+'Poly &amp; Mono results'!AF34</f>
        <v>123</v>
      </c>
    </row>
    <row r="22" spans="1:47" ht="15.75" thickBot="1" x14ac:dyDescent="0.3">
      <c r="A22" s="218">
        <v>2</v>
      </c>
      <c r="B22" s="219">
        <v>5</v>
      </c>
      <c r="C22" s="158" t="s">
        <v>42</v>
      </c>
      <c r="D22" s="159" t="s">
        <v>42</v>
      </c>
      <c r="E22" s="159" t="s">
        <v>42</v>
      </c>
      <c r="F22" s="159" t="s">
        <v>42</v>
      </c>
      <c r="G22" s="159" t="s">
        <v>42</v>
      </c>
      <c r="H22" s="221">
        <f>IF(OR(AND($A22=3,$B22=4),AND($A22=4,$B22=3)),1,0)</f>
        <v>0</v>
      </c>
      <c r="I22" s="138">
        <f>IF(OR(AND($A22=3,$B22=4),AND($A22=4,$B22=3)),1,0)</f>
        <v>0</v>
      </c>
      <c r="J22" s="138">
        <f>IF(OR(AND($A22=3,$B22=4),AND($A22=4,$B22=3)),1,0)</f>
        <v>0</v>
      </c>
      <c r="K22" s="138">
        <f>IF(OR(AND($A22=3,$B22=4),AND($A22=4,$B22=3)),1,0)</f>
        <v>0</v>
      </c>
      <c r="L22" s="138">
        <f>IF(OR(AND($A22=3,$B22=4),AND($A22=4,$B22=3)),1,0)</f>
        <v>0</v>
      </c>
      <c r="M22" s="138">
        <f>IF(OR(AND($A22=3,$B22=4),AND($A22=4,$B22=3)),1,0)</f>
        <v>0</v>
      </c>
      <c r="N22" s="138">
        <f>IF(OR(AND($A22=3,$B22=4),AND($A22=4,$B22=3)),1,0)</f>
        <v>0</v>
      </c>
      <c r="O22" s="138">
        <f>IF(OR(AND($A22=3,$B22=4),AND($A22=4,$B22=3)),1,0)</f>
        <v>0</v>
      </c>
      <c r="P22" s="138">
        <f>IF(OR(AND($A22=3,$B22=4),AND($A22=4,$B22=3)),1,0)</f>
        <v>0</v>
      </c>
      <c r="Q22" s="138">
        <f>IF(OR(AND($A22=3,$B22=4),AND($A22=4,$B22=3)),1,0)</f>
        <v>0</v>
      </c>
      <c r="R22" s="138">
        <f>IF(OR(AND($A22=3,$B22=4),AND($A22=4,$B22=3)),1,0)</f>
        <v>0</v>
      </c>
      <c r="S22" s="138">
        <f>IF(OR(AND($A22=3,$B22=4),AND($A22=4,$B22=3)),1,0)</f>
        <v>0</v>
      </c>
      <c r="T22" s="138">
        <f>IF(OR(AND($A22=3,$B22=4),AND($A22=4,$B22=3)),1,0)</f>
        <v>0</v>
      </c>
      <c r="U22" s="138">
        <f>IF(OR(AND($A22=3,$B22=4),AND($A22=4,$B22=3)),1,0)</f>
        <v>0</v>
      </c>
      <c r="V22" s="138">
        <f>IF(OR(AND($A22=3,$B22=4),AND($A22=4,$B22=3)),1,0)</f>
        <v>0</v>
      </c>
      <c r="W22" s="222">
        <f>IF(OR(AND($A22=3,$B22=4),AND($A22=4,$B22=3)),1,0)</f>
        <v>0</v>
      </c>
      <c r="Y22" s="386">
        <v>2</v>
      </c>
      <c r="Z22" s="378">
        <v>5</v>
      </c>
      <c r="AA22" s="401" t="s">
        <v>42</v>
      </c>
      <c r="AB22" s="402" t="s">
        <v>42</v>
      </c>
      <c r="AC22" s="402" t="s">
        <v>42</v>
      </c>
      <c r="AD22" s="402" t="s">
        <v>42</v>
      </c>
      <c r="AE22" s="403" t="s">
        <v>42</v>
      </c>
      <c r="AF22" s="379">
        <f>AF9+'Poly &amp; Mono results'!Q35</f>
        <v>36</v>
      </c>
      <c r="AG22" s="395">
        <f>AG9+'Poly &amp; Mono results'!R35</f>
        <v>21</v>
      </c>
      <c r="AH22" s="379">
        <f>AH9+'Poly &amp; Mono results'!S35</f>
        <v>7</v>
      </c>
      <c r="AI22" s="379">
        <f>AI9+'Poly &amp; Mono results'!T35</f>
        <v>5</v>
      </c>
      <c r="AJ22" s="379">
        <f>AJ9+'Poly &amp; Mono results'!U35</f>
        <v>3</v>
      </c>
      <c r="AK22" s="379">
        <f>AK9+'Poly &amp; Mono results'!V35</f>
        <v>1</v>
      </c>
      <c r="AL22" s="379">
        <f>AL9+'Poly &amp; Mono results'!W35</f>
        <v>1</v>
      </c>
      <c r="AM22" s="379">
        <f>AM9+'Poly &amp; Mono results'!X35</f>
        <v>3</v>
      </c>
      <c r="AN22" s="379">
        <f>AN9+'Poly &amp; Mono results'!Y35</f>
        <v>5</v>
      </c>
      <c r="AO22" s="379">
        <f>AO9+'Poly &amp; Mono results'!Z35</f>
        <v>9</v>
      </c>
      <c r="AP22" s="379">
        <f>AP9+'Poly &amp; Mono results'!AA35</f>
        <v>13</v>
      </c>
      <c r="AQ22" s="379">
        <f>AQ9+'Poly &amp; Mono results'!AB35</f>
        <v>27</v>
      </c>
      <c r="AR22" s="379">
        <f>AR9+'Poly &amp; Mono results'!AC35</f>
        <v>41</v>
      </c>
      <c r="AS22" s="379">
        <f>AS9+'Poly &amp; Mono results'!AD35</f>
        <v>55</v>
      </c>
      <c r="AT22" s="379">
        <f>AT9+'Poly &amp; Mono results'!AE35</f>
        <v>69</v>
      </c>
      <c r="AU22" s="316">
        <f>AU9+'Poly &amp; Mono results'!AF35</f>
        <v>83</v>
      </c>
    </row>
    <row r="23" spans="1:47" ht="15.75" thickBot="1" x14ac:dyDescent="0.3">
      <c r="A23" s="170">
        <v>3</v>
      </c>
      <c r="B23" s="171">
        <v>4</v>
      </c>
      <c r="C23" s="172" t="s">
        <v>42</v>
      </c>
      <c r="D23" s="173" t="s">
        <v>42</v>
      </c>
      <c r="E23" s="173" t="s">
        <v>42</v>
      </c>
      <c r="F23" s="173" t="s">
        <v>42</v>
      </c>
      <c r="G23" s="173" t="s">
        <v>42</v>
      </c>
      <c r="H23" s="174">
        <f>IF(OR(AND($A23=3,$B23=4),AND($A23=4,$B23=3)),1,0)</f>
        <v>1</v>
      </c>
      <c r="I23" s="173">
        <f>IF(OR(AND($A23=3,$B23=4),AND($A23=4,$B23=3)),1,0)</f>
        <v>1</v>
      </c>
      <c r="J23" s="173">
        <f>IF(OR(AND($A23=3,$B23=4),AND($A23=4,$B23=3)),1,0)</f>
        <v>1</v>
      </c>
      <c r="K23" s="173">
        <f>IF(OR(AND($A23=3,$B23=4),AND($A23=4,$B23=3)),1,0)</f>
        <v>1</v>
      </c>
      <c r="L23" s="173">
        <f>IF(OR(AND($A23=3,$B23=4),AND($A23=4,$B23=3)),1,0)</f>
        <v>1</v>
      </c>
      <c r="M23" s="173">
        <f>IF(OR(AND($A23=3,$B23=4),AND($A23=4,$B23=3)),1,0)</f>
        <v>1</v>
      </c>
      <c r="N23" s="173">
        <f>IF(OR(AND($A23=3,$B23=4),AND($A23=4,$B23=3)),1,0)</f>
        <v>1</v>
      </c>
      <c r="O23" s="173">
        <f>IF(OR(AND($A23=3,$B23=4),AND($A23=4,$B23=3)),1,0)</f>
        <v>1</v>
      </c>
      <c r="P23" s="173">
        <f>IF(OR(AND($A23=3,$B23=4),AND($A23=4,$B23=3)),1,0)</f>
        <v>1</v>
      </c>
      <c r="Q23" s="173">
        <f>IF(OR(AND($A23=3,$B23=4),AND($A23=4,$B23=3)),1,0)</f>
        <v>1</v>
      </c>
      <c r="R23" s="173">
        <f>IF(OR(AND($A23=3,$B23=4),AND($A23=4,$B23=3)),1,0)</f>
        <v>1</v>
      </c>
      <c r="S23" s="173">
        <f>IF(OR(AND($A23=3,$B23=4),AND($A23=4,$B23=3)),1,0)</f>
        <v>1</v>
      </c>
      <c r="T23" s="173">
        <f>IF(OR(AND($A23=3,$B23=4),AND($A23=4,$B23=3)),1,0)</f>
        <v>1</v>
      </c>
      <c r="U23" s="173">
        <f>IF(OR(AND($A23=3,$B23=4),AND($A23=4,$B23=3)),1,0)</f>
        <v>1</v>
      </c>
      <c r="V23" s="173">
        <f>IF(OR(AND($A23=3,$B23=4),AND($A23=4,$B23=3)),1,0)</f>
        <v>1</v>
      </c>
      <c r="W23" s="175">
        <f>IF(OR(AND($A23=3,$B23=4),AND($A23=4,$B23=3)),1,0)</f>
        <v>1</v>
      </c>
      <c r="Y23" s="384">
        <v>3</v>
      </c>
      <c r="Z23" s="376">
        <v>4</v>
      </c>
      <c r="AA23" s="399" t="s">
        <v>42</v>
      </c>
      <c r="AB23" s="400" t="s">
        <v>42</v>
      </c>
      <c r="AC23" s="400" t="s">
        <v>42</v>
      </c>
      <c r="AD23" s="400" t="s">
        <v>42</v>
      </c>
      <c r="AE23" s="301" t="s">
        <v>42</v>
      </c>
      <c r="AF23" s="336">
        <f>AF10+'Poly &amp; Mono results'!Q36</f>
        <v>17</v>
      </c>
      <c r="AG23" s="393">
        <f>AG10+'Poly &amp; Mono results'!R36</f>
        <v>2</v>
      </c>
      <c r="AH23" s="336">
        <f>AH10+'Poly &amp; Mono results'!S36</f>
        <v>2</v>
      </c>
      <c r="AI23" s="336">
        <f>AI10+'Poly &amp; Mono results'!T36</f>
        <v>6</v>
      </c>
      <c r="AJ23" s="336">
        <f>AJ10+'Poly &amp; Mono results'!U36</f>
        <v>10</v>
      </c>
      <c r="AK23" s="336">
        <f>AK10+'Poly &amp; Mono results'!V36</f>
        <v>24</v>
      </c>
      <c r="AL23" s="336">
        <f>AL10+'Poly &amp; Mono results'!W36</f>
        <v>38</v>
      </c>
      <c r="AM23" s="336">
        <f>AM10+'Poly &amp; Mono results'!X36</f>
        <v>52</v>
      </c>
      <c r="AN23" s="336">
        <f>AN10+'Poly &amp; Mono results'!Y36</f>
        <v>66</v>
      </c>
      <c r="AO23" s="336">
        <f>AO10+'Poly &amp; Mono results'!Z36</f>
        <v>80</v>
      </c>
      <c r="AP23" s="336">
        <f>AP10+'Poly &amp; Mono results'!AA36</f>
        <v>94</v>
      </c>
      <c r="AQ23" s="336">
        <f>AQ10+'Poly &amp; Mono results'!AB36</f>
        <v>108</v>
      </c>
      <c r="AR23" s="336">
        <f>AR10+'Poly &amp; Mono results'!AC36</f>
        <v>122</v>
      </c>
      <c r="AS23" s="336">
        <f>AS10+'Poly &amp; Mono results'!AD36</f>
        <v>136</v>
      </c>
      <c r="AT23" s="336">
        <f>AT10+'Poly &amp; Mono results'!AE36</f>
        <v>150</v>
      </c>
      <c r="AU23" s="311">
        <f>AU10+'Poly &amp; Mono results'!AF36</f>
        <v>164</v>
      </c>
    </row>
    <row r="24" spans="1:47" x14ac:dyDescent="0.25">
      <c r="A24" s="218">
        <v>3</v>
      </c>
      <c r="B24" s="219">
        <v>5</v>
      </c>
      <c r="C24" s="158" t="s">
        <v>42</v>
      </c>
      <c r="D24" s="159" t="s">
        <v>42</v>
      </c>
      <c r="E24" s="159" t="s">
        <v>42</v>
      </c>
      <c r="F24" s="159" t="s">
        <v>42</v>
      </c>
      <c r="G24" s="159" t="s">
        <v>42</v>
      </c>
      <c r="H24" s="221">
        <f>IF(OR(AND($A24=3,$B24=4),AND($A24=4,$B24=3)),1,0)</f>
        <v>0</v>
      </c>
      <c r="I24" s="138">
        <f>IF(OR(AND($A24=3,$B24=4),AND($A24=4,$B24=3)),1,0)</f>
        <v>0</v>
      </c>
      <c r="J24" s="138">
        <f>IF(OR(AND($A24=3,$B24=4),AND($A24=4,$B24=3)),1,0)</f>
        <v>0</v>
      </c>
      <c r="K24" s="138">
        <f>IF(OR(AND($A24=3,$B24=4),AND($A24=4,$B24=3)),1,0)</f>
        <v>0</v>
      </c>
      <c r="L24" s="138">
        <f>IF(OR(AND($A24=3,$B24=4),AND($A24=4,$B24=3)),1,0)</f>
        <v>0</v>
      </c>
      <c r="M24" s="138">
        <f>IF(OR(AND($A24=3,$B24=4),AND($A24=4,$B24=3)),1,0)</f>
        <v>0</v>
      </c>
      <c r="N24" s="138">
        <f>IF(OR(AND($A24=3,$B24=4),AND($A24=4,$B24=3)),1,0)</f>
        <v>0</v>
      </c>
      <c r="O24" s="138">
        <f>IF(OR(AND($A24=3,$B24=4),AND($A24=4,$B24=3)),1,0)</f>
        <v>0</v>
      </c>
      <c r="P24" s="138">
        <f>IF(OR(AND($A24=3,$B24=4),AND($A24=4,$B24=3)),1,0)</f>
        <v>0</v>
      </c>
      <c r="Q24" s="138">
        <f>IF(OR(AND($A24=3,$B24=4),AND($A24=4,$B24=3)),1,0)</f>
        <v>0</v>
      </c>
      <c r="R24" s="138">
        <f>IF(OR(AND($A24=3,$B24=4),AND($A24=4,$B24=3)),1,0)</f>
        <v>0</v>
      </c>
      <c r="S24" s="138">
        <f>IF(OR(AND($A24=3,$B24=4),AND($A24=4,$B24=3)),1,0)</f>
        <v>0</v>
      </c>
      <c r="T24" s="138">
        <f>IF(OR(AND($A24=3,$B24=4),AND($A24=4,$B24=3)),1,0)</f>
        <v>0</v>
      </c>
      <c r="U24" s="138">
        <f>IF(OR(AND($A24=3,$B24=4),AND($A24=4,$B24=3)),1,0)</f>
        <v>0</v>
      </c>
      <c r="V24" s="138">
        <f>IF(OR(AND($A24=3,$B24=4),AND($A24=4,$B24=3)),1,0)</f>
        <v>0</v>
      </c>
      <c r="W24" s="222">
        <f>IF(OR(AND($A24=3,$B24=4),AND($A24=4,$B24=3)),1,0)</f>
        <v>0</v>
      </c>
      <c r="Y24" s="384">
        <v>3</v>
      </c>
      <c r="Z24" s="376">
        <v>5</v>
      </c>
      <c r="AA24" s="399" t="s">
        <v>42</v>
      </c>
      <c r="AB24" s="400" t="s">
        <v>42</v>
      </c>
      <c r="AC24" s="400" t="s">
        <v>42</v>
      </c>
      <c r="AD24" s="400" t="s">
        <v>42</v>
      </c>
      <c r="AE24" s="301" t="s">
        <v>42</v>
      </c>
      <c r="AF24" s="336">
        <f>AF11+'Poly &amp; Mono results'!Q37</f>
        <v>20</v>
      </c>
      <c r="AG24" s="393">
        <f>AG11+'Poly &amp; Mono results'!R37</f>
        <v>5</v>
      </c>
      <c r="AH24" s="336">
        <f>AH11+'Poly &amp; Mono results'!S37</f>
        <v>3</v>
      </c>
      <c r="AI24" s="336">
        <f>AI11+'Poly &amp; Mono results'!T37</f>
        <v>1</v>
      </c>
      <c r="AJ24" s="336">
        <f>AJ11+'Poly &amp; Mono results'!U37</f>
        <v>1</v>
      </c>
      <c r="AK24" s="336">
        <f>AK11+'Poly &amp; Mono results'!V37</f>
        <v>3</v>
      </c>
      <c r="AL24" s="336">
        <f>AL11+'Poly &amp; Mono results'!W37</f>
        <v>7</v>
      </c>
      <c r="AM24" s="336">
        <f>AM11+'Poly &amp; Mono results'!X37</f>
        <v>11</v>
      </c>
      <c r="AN24" s="336">
        <f>AN11+'Poly &amp; Mono results'!Y37</f>
        <v>25</v>
      </c>
      <c r="AO24" s="336">
        <f>AO11+'Poly &amp; Mono results'!Z37</f>
        <v>39</v>
      </c>
      <c r="AP24" s="336">
        <f>AP11+'Poly &amp; Mono results'!AA37</f>
        <v>53</v>
      </c>
      <c r="AQ24" s="336">
        <f>AQ11+'Poly &amp; Mono results'!AB37</f>
        <v>67</v>
      </c>
      <c r="AR24" s="336">
        <f>AR11+'Poly &amp; Mono results'!AC37</f>
        <v>81</v>
      </c>
      <c r="AS24" s="336">
        <f>AS11+'Poly &amp; Mono results'!AD37</f>
        <v>95</v>
      </c>
      <c r="AT24" s="336">
        <f>AT11+'Poly &amp; Mono results'!AE37</f>
        <v>109</v>
      </c>
      <c r="AU24" s="311">
        <f>AU11+'Poly &amp; Mono results'!AF37</f>
        <v>123</v>
      </c>
    </row>
    <row r="25" spans="1:47" ht="15.75" thickBot="1" x14ac:dyDescent="0.3">
      <c r="A25" s="230">
        <v>4</v>
      </c>
      <c r="B25" s="231">
        <v>5</v>
      </c>
      <c r="C25" s="163" t="s">
        <v>42</v>
      </c>
      <c r="D25" s="164" t="s">
        <v>42</v>
      </c>
      <c r="E25" s="164" t="s">
        <v>42</v>
      </c>
      <c r="F25" s="164" t="s">
        <v>42</v>
      </c>
      <c r="G25" s="164" t="s">
        <v>42</v>
      </c>
      <c r="H25" s="234">
        <f>IF(OR(AND($A25=3,$B25=4),AND($A25=4,$B25=3)),1,0)</f>
        <v>0</v>
      </c>
      <c r="I25" s="233">
        <f>IF(OR(AND($A25=3,$B25=4),AND($A25=4,$B25=3)),1,0)</f>
        <v>0</v>
      </c>
      <c r="J25" s="233">
        <f>IF(OR(AND($A25=3,$B25=4),AND($A25=4,$B25=3)),1,0)</f>
        <v>0</v>
      </c>
      <c r="K25" s="233">
        <f>IF(OR(AND($A25=3,$B25=4),AND($A25=4,$B25=3)),1,0)</f>
        <v>0</v>
      </c>
      <c r="L25" s="233">
        <f>IF(OR(AND($A25=3,$B25=4),AND($A25=4,$B25=3)),1,0)</f>
        <v>0</v>
      </c>
      <c r="M25" s="233">
        <f>IF(OR(AND($A25=3,$B25=4),AND($A25=4,$B25=3)),1,0)</f>
        <v>0</v>
      </c>
      <c r="N25" s="233">
        <f>IF(OR(AND($A25=3,$B25=4),AND($A25=4,$B25=3)),1,0)</f>
        <v>0</v>
      </c>
      <c r="O25" s="233">
        <f>IF(OR(AND($A25=3,$B25=4),AND($A25=4,$B25=3)),1,0)</f>
        <v>0</v>
      </c>
      <c r="P25" s="233">
        <f>IF(OR(AND($A25=3,$B25=4),AND($A25=4,$B25=3)),1,0)</f>
        <v>0</v>
      </c>
      <c r="Q25" s="233">
        <f>IF(OR(AND($A25=3,$B25=4),AND($A25=4,$B25=3)),1,0)</f>
        <v>0</v>
      </c>
      <c r="R25" s="233">
        <f>IF(OR(AND($A25=3,$B25=4),AND($A25=4,$B25=3)),1,0)</f>
        <v>0</v>
      </c>
      <c r="S25" s="233">
        <f>IF(OR(AND($A25=3,$B25=4),AND($A25=4,$B25=3)),1,0)</f>
        <v>0</v>
      </c>
      <c r="T25" s="233">
        <f>IF(OR(AND($A25=3,$B25=4),AND($A25=4,$B25=3)),1,0)</f>
        <v>0</v>
      </c>
      <c r="U25" s="233">
        <f>IF(OR(AND($A25=3,$B25=4),AND($A25=4,$B25=3)),1,0)</f>
        <v>0</v>
      </c>
      <c r="V25" s="233">
        <f>IF(OR(AND($A25=3,$B25=4),AND($A25=4,$B25=3)),1,0)</f>
        <v>0</v>
      </c>
      <c r="W25" s="235">
        <f>IF(OR(AND($A25=3,$B25=4),AND($A25=4,$B25=3)),1,0)</f>
        <v>0</v>
      </c>
      <c r="Y25" s="387">
        <v>4</v>
      </c>
      <c r="Z25" s="388">
        <v>5</v>
      </c>
      <c r="AA25" s="404" t="s">
        <v>42</v>
      </c>
      <c r="AB25" s="405" t="s">
        <v>42</v>
      </c>
      <c r="AC25" s="405" t="s">
        <v>42</v>
      </c>
      <c r="AD25" s="405" t="s">
        <v>42</v>
      </c>
      <c r="AE25" s="406" t="s">
        <v>42</v>
      </c>
      <c r="AF25" s="389">
        <f>AF12+'Poly &amp; Mono results'!Q38</f>
        <v>16</v>
      </c>
      <c r="AG25" s="396">
        <f>AG12+'Poly &amp; Mono results'!R38</f>
        <v>1</v>
      </c>
      <c r="AH25" s="389">
        <f>AH12+'Poly &amp; Mono results'!S38</f>
        <v>1</v>
      </c>
      <c r="AI25" s="389">
        <f>AI12+'Poly &amp; Mono results'!T38</f>
        <v>3</v>
      </c>
      <c r="AJ25" s="389">
        <f>AJ12+'Poly &amp; Mono results'!U38</f>
        <v>7</v>
      </c>
      <c r="AK25" s="389">
        <f>AK12+'Poly &amp; Mono results'!V38</f>
        <v>11</v>
      </c>
      <c r="AL25" s="389">
        <f>AL12+'Poly &amp; Mono results'!W38</f>
        <v>25</v>
      </c>
      <c r="AM25" s="389">
        <f>AM12+'Poly &amp; Mono results'!X38</f>
        <v>39</v>
      </c>
      <c r="AN25" s="389">
        <f>AN12+'Poly &amp; Mono results'!Y38</f>
        <v>53</v>
      </c>
      <c r="AO25" s="389">
        <f>AO12+'Poly &amp; Mono results'!Z38</f>
        <v>67</v>
      </c>
      <c r="AP25" s="389">
        <f>AP12+'Poly &amp; Mono results'!AA38</f>
        <v>81</v>
      </c>
      <c r="AQ25" s="389">
        <f>AQ12+'Poly &amp; Mono results'!AB38</f>
        <v>95</v>
      </c>
      <c r="AR25" s="389">
        <f>AR12+'Poly &amp; Mono results'!AC38</f>
        <v>109</v>
      </c>
      <c r="AS25" s="389">
        <f>AS12+'Poly &amp; Mono results'!AD38</f>
        <v>123</v>
      </c>
      <c r="AT25" s="389">
        <f>AT12+'Poly &amp; Mono results'!AE38</f>
        <v>137</v>
      </c>
      <c r="AU25" s="390">
        <f>AU12+'Poly &amp; Mono results'!AF38</f>
        <v>151</v>
      </c>
    </row>
  </sheetData>
  <mergeCells count="8">
    <mergeCell ref="A1:W1"/>
    <mergeCell ref="A2:B2"/>
    <mergeCell ref="A14:W14"/>
    <mergeCell ref="A15:B15"/>
    <mergeCell ref="Y1:AU1"/>
    <mergeCell ref="Y2:Z2"/>
    <mergeCell ref="Y14:AU14"/>
    <mergeCell ref="Y15:Z15"/>
  </mergeCells>
  <conditionalFormatting sqref="AA16:AU25">
    <cfRule type="cellIs" dxfId="4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3"/>
  <sheetViews>
    <sheetView topLeftCell="A56" zoomScale="55" zoomScaleNormal="55" workbookViewId="0">
      <selection activeCell="A71" sqref="A71:CQ71"/>
    </sheetView>
  </sheetViews>
  <sheetFormatPr defaultRowHeight="15" x14ac:dyDescent="0.25"/>
  <cols>
    <col min="1" max="2" width="2.28515625" style="407" bestFit="1" customWidth="1"/>
    <col min="3" max="9" width="3.28515625" style="407" bestFit="1" customWidth="1"/>
    <col min="10" max="11" width="2.28515625" style="407" bestFit="1" customWidth="1"/>
    <col min="12" max="18" width="3.28515625" style="407" bestFit="1" customWidth="1"/>
    <col min="19" max="23" width="4.28515625" style="407" bestFit="1" customWidth="1"/>
    <col min="24" max="24" width="9.140625" style="407" customWidth="1"/>
    <col min="25" max="26" width="2.28515625" style="407" bestFit="1" customWidth="1"/>
    <col min="27" max="31" width="5.28515625" style="407" bestFit="1" customWidth="1"/>
    <col min="32" max="32" width="2.28515625" style="407" bestFit="1" customWidth="1"/>
    <col min="33" max="33" width="3.28515625" style="407" bestFit="1" customWidth="1"/>
    <col min="34" max="35" width="2.28515625" style="407" bestFit="1" customWidth="1"/>
    <col min="36" max="42" width="3.28515625" style="407" bestFit="1" customWidth="1"/>
    <col min="43" max="43" width="4.28515625" style="407" bestFit="1" customWidth="1"/>
    <col min="44" max="44" width="3.28515625" style="407" bestFit="1" customWidth="1"/>
    <col min="45" max="47" width="4.28515625" style="407" bestFit="1" customWidth="1"/>
    <col min="48" max="48" width="9.140625" style="407" customWidth="1"/>
    <col min="49" max="50" width="2.28515625" style="407" bestFit="1" customWidth="1"/>
    <col min="51" max="55" width="3.28515625" style="407" bestFit="1" customWidth="1"/>
    <col min="56" max="56" width="2.28515625" style="407" bestFit="1" customWidth="1"/>
    <col min="57" max="65" width="4.28515625" style="407" bestFit="1" customWidth="1"/>
    <col min="66" max="67" width="5.28515625" style="407" bestFit="1" customWidth="1"/>
    <col min="68" max="68" width="3.28515625" style="407" bestFit="1" customWidth="1"/>
    <col min="69" max="71" width="5.28515625" style="407" bestFit="1" customWidth="1"/>
    <col min="72" max="72" width="9.140625" style="407"/>
    <col min="73" max="74" width="2.28515625" style="407" bestFit="1" customWidth="1"/>
    <col min="75" max="80" width="5.28515625" style="407" bestFit="1" customWidth="1"/>
    <col min="81" max="81" width="2.28515625" style="407" bestFit="1" customWidth="1"/>
    <col min="82" max="85" width="4.28515625" style="407" bestFit="1" customWidth="1"/>
    <col min="86" max="86" width="2.28515625" style="407" bestFit="1" customWidth="1"/>
    <col min="87" max="90" width="4.28515625" style="407" bestFit="1" customWidth="1"/>
    <col min="91" max="91" width="3.28515625" style="407" bestFit="1" customWidth="1"/>
    <col min="92" max="92" width="5.28515625" style="407" bestFit="1" customWidth="1"/>
    <col min="93" max="16384" width="9.140625" style="407"/>
  </cols>
  <sheetData>
    <row r="1" spans="1:95" x14ac:dyDescent="0.25">
      <c r="A1" s="248" t="s">
        <v>93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</row>
    <row r="2" spans="1:95" ht="15.75" thickBot="1" x14ac:dyDescent="0.3">
      <c r="A2" s="287" t="s">
        <v>92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Y2" s="288" t="s">
        <v>97</v>
      </c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W2" s="288" t="s">
        <v>98</v>
      </c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U2" s="287" t="s">
        <v>91</v>
      </c>
      <c r="BV2" s="287"/>
      <c r="BW2" s="287"/>
      <c r="BX2" s="287"/>
      <c r="BY2" s="287"/>
      <c r="BZ2" s="287"/>
      <c r="CA2" s="287"/>
      <c r="CB2" s="287"/>
      <c r="CC2" s="287"/>
      <c r="CD2" s="287"/>
      <c r="CE2" s="287"/>
      <c r="CF2" s="287"/>
      <c r="CG2" s="287"/>
      <c r="CH2" s="287"/>
      <c r="CI2" s="287"/>
      <c r="CJ2" s="287"/>
      <c r="CK2" s="287"/>
      <c r="CL2" s="287"/>
      <c r="CM2" s="287"/>
      <c r="CN2" s="287"/>
      <c r="CO2" s="287"/>
      <c r="CP2" s="287"/>
      <c r="CQ2" s="287"/>
    </row>
    <row r="3" spans="1:95" ht="15.75" thickBot="1" x14ac:dyDescent="0.3">
      <c r="A3" s="103" t="s">
        <v>20</v>
      </c>
      <c r="B3" s="104"/>
      <c r="C3" s="30">
        <v>-5</v>
      </c>
      <c r="D3" s="30">
        <v>-4</v>
      </c>
      <c r="E3" s="30">
        <v>-3</v>
      </c>
      <c r="F3" s="30">
        <v>-2</v>
      </c>
      <c r="G3" s="30">
        <v>-1</v>
      </c>
      <c r="H3" s="44">
        <v>0</v>
      </c>
      <c r="I3" s="6">
        <v>1</v>
      </c>
      <c r="J3" s="30">
        <v>2</v>
      </c>
      <c r="K3" s="30">
        <v>3</v>
      </c>
      <c r="L3" s="30">
        <v>4</v>
      </c>
      <c r="M3" s="30">
        <v>5</v>
      </c>
      <c r="N3" s="30">
        <v>6</v>
      </c>
      <c r="O3" s="30">
        <v>7</v>
      </c>
      <c r="P3" s="30">
        <v>8</v>
      </c>
      <c r="Q3" s="30">
        <v>9</v>
      </c>
      <c r="R3" s="30">
        <v>10</v>
      </c>
      <c r="S3" s="30">
        <v>11</v>
      </c>
      <c r="T3" s="30">
        <v>12</v>
      </c>
      <c r="U3" s="6">
        <v>13</v>
      </c>
      <c r="V3" s="30">
        <v>14</v>
      </c>
      <c r="W3" s="33">
        <v>15</v>
      </c>
      <c r="Y3" s="103" t="s">
        <v>20</v>
      </c>
      <c r="Z3" s="104"/>
      <c r="AA3" s="30">
        <v>-5</v>
      </c>
      <c r="AB3" s="30">
        <v>-4</v>
      </c>
      <c r="AC3" s="30">
        <v>-3</v>
      </c>
      <c r="AD3" s="30">
        <v>-2</v>
      </c>
      <c r="AE3" s="30">
        <v>-1</v>
      </c>
      <c r="AF3" s="347">
        <v>0</v>
      </c>
      <c r="AG3" s="6">
        <v>1</v>
      </c>
      <c r="AH3" s="30">
        <v>2</v>
      </c>
      <c r="AI3" s="30">
        <v>3</v>
      </c>
      <c r="AJ3" s="30">
        <v>4</v>
      </c>
      <c r="AK3" s="30">
        <v>5</v>
      </c>
      <c r="AL3" s="30">
        <v>6</v>
      </c>
      <c r="AM3" s="30">
        <v>7</v>
      </c>
      <c r="AN3" s="30">
        <v>8</v>
      </c>
      <c r="AO3" s="30">
        <v>9</v>
      </c>
      <c r="AP3" s="30">
        <v>10</v>
      </c>
      <c r="AQ3" s="30">
        <v>11</v>
      </c>
      <c r="AR3" s="347">
        <v>12</v>
      </c>
      <c r="AS3" s="30">
        <v>13</v>
      </c>
      <c r="AT3" s="30">
        <v>14</v>
      </c>
      <c r="AU3" s="33">
        <v>15</v>
      </c>
      <c r="AW3" s="103" t="s">
        <v>20</v>
      </c>
      <c r="AX3" s="104"/>
      <c r="AY3" s="30">
        <v>-5</v>
      </c>
      <c r="AZ3" s="30">
        <v>-4</v>
      </c>
      <c r="BA3" s="30">
        <v>-3</v>
      </c>
      <c r="BB3" s="30">
        <v>-2</v>
      </c>
      <c r="BC3" s="30">
        <v>-1</v>
      </c>
      <c r="BD3" s="347">
        <v>0</v>
      </c>
      <c r="BE3" s="30">
        <v>1</v>
      </c>
      <c r="BF3" s="30">
        <v>2</v>
      </c>
      <c r="BG3" s="30">
        <v>3</v>
      </c>
      <c r="BH3" s="30">
        <v>4</v>
      </c>
      <c r="BI3" s="30">
        <v>5</v>
      </c>
      <c r="BJ3" s="30">
        <v>6</v>
      </c>
      <c r="BK3" s="30">
        <v>7</v>
      </c>
      <c r="BL3" s="30">
        <v>8</v>
      </c>
      <c r="BM3" s="30">
        <v>9</v>
      </c>
      <c r="BN3" s="30">
        <v>10</v>
      </c>
      <c r="BO3" s="30">
        <v>11</v>
      </c>
      <c r="BP3" s="347">
        <v>12</v>
      </c>
      <c r="BQ3" s="6">
        <v>13</v>
      </c>
      <c r="BR3" s="30">
        <v>14</v>
      </c>
      <c r="BS3" s="33">
        <v>15</v>
      </c>
      <c r="BU3" s="103" t="s">
        <v>20</v>
      </c>
      <c r="BV3" s="104"/>
      <c r="BW3" s="30">
        <v>-5</v>
      </c>
      <c r="BX3" s="30">
        <v>-4</v>
      </c>
      <c r="BY3" s="30">
        <v>-3</v>
      </c>
      <c r="BZ3" s="30">
        <v>-2</v>
      </c>
      <c r="CA3" s="30">
        <v>-1</v>
      </c>
      <c r="CB3" s="44">
        <v>0</v>
      </c>
      <c r="CC3" s="347">
        <v>1</v>
      </c>
      <c r="CD3" s="30">
        <v>2</v>
      </c>
      <c r="CE3" s="30">
        <v>3</v>
      </c>
      <c r="CF3" s="30">
        <v>4</v>
      </c>
      <c r="CG3" s="30">
        <v>5</v>
      </c>
      <c r="CH3" s="347">
        <v>6</v>
      </c>
      <c r="CI3" s="30">
        <v>7</v>
      </c>
      <c r="CJ3" s="30">
        <v>8</v>
      </c>
      <c r="CK3" s="30">
        <v>9</v>
      </c>
      <c r="CL3" s="30">
        <v>10</v>
      </c>
      <c r="CM3" s="347">
        <v>11</v>
      </c>
      <c r="CN3" s="30">
        <v>12</v>
      </c>
      <c r="CO3" s="6">
        <v>13</v>
      </c>
      <c r="CP3" s="30">
        <v>14</v>
      </c>
      <c r="CQ3" s="33">
        <v>15</v>
      </c>
    </row>
    <row r="4" spans="1:95" x14ac:dyDescent="0.25">
      <c r="A4" s="53">
        <v>1</v>
      </c>
      <c r="B4" s="65">
        <v>2</v>
      </c>
      <c r="C4" s="249">
        <v>0</v>
      </c>
      <c r="D4" s="249">
        <v>0</v>
      </c>
      <c r="E4" s="249">
        <v>0</v>
      </c>
      <c r="F4" s="249">
        <v>0</v>
      </c>
      <c r="G4" s="249">
        <v>0</v>
      </c>
      <c r="H4" s="250">
        <v>0</v>
      </c>
      <c r="I4" s="265">
        <v>0</v>
      </c>
      <c r="J4" s="249">
        <v>0</v>
      </c>
      <c r="K4" s="249">
        <v>0</v>
      </c>
      <c r="L4" s="249">
        <v>0</v>
      </c>
      <c r="M4" s="249">
        <v>0</v>
      </c>
      <c r="N4" s="249">
        <v>0</v>
      </c>
      <c r="O4" s="249">
        <v>0</v>
      </c>
      <c r="P4" s="249">
        <v>0</v>
      </c>
      <c r="Q4" s="249">
        <v>0</v>
      </c>
      <c r="R4" s="249">
        <v>0</v>
      </c>
      <c r="S4" s="249">
        <v>0</v>
      </c>
      <c r="T4" s="249">
        <v>0</v>
      </c>
      <c r="U4" s="265">
        <v>0</v>
      </c>
      <c r="V4" s="249">
        <v>0</v>
      </c>
      <c r="W4" s="251">
        <v>0</v>
      </c>
      <c r="Y4" s="53">
        <v>1</v>
      </c>
      <c r="Z4" s="65">
        <v>2</v>
      </c>
      <c r="AA4" s="249">
        <v>0</v>
      </c>
      <c r="AB4" s="249">
        <v>0</v>
      </c>
      <c r="AC4" s="249">
        <v>0</v>
      </c>
      <c r="AD4" s="249">
        <v>0</v>
      </c>
      <c r="AE4" s="249">
        <v>0</v>
      </c>
      <c r="AF4" s="348" t="s">
        <v>42</v>
      </c>
      <c r="AG4" s="265">
        <v>0</v>
      </c>
      <c r="AH4" s="249">
        <v>0</v>
      </c>
      <c r="AI4" s="249">
        <v>0</v>
      </c>
      <c r="AJ4" s="249">
        <v>0</v>
      </c>
      <c r="AK4" s="249">
        <v>0</v>
      </c>
      <c r="AL4" s="249">
        <v>0</v>
      </c>
      <c r="AM4" s="249">
        <v>0</v>
      </c>
      <c r="AN4" s="249">
        <v>0</v>
      </c>
      <c r="AO4" s="249">
        <v>0</v>
      </c>
      <c r="AP4" s="249">
        <v>0</v>
      </c>
      <c r="AQ4" s="249">
        <v>0</v>
      </c>
      <c r="AR4" s="356" t="s">
        <v>42</v>
      </c>
      <c r="AS4" s="249">
        <v>0</v>
      </c>
      <c r="AT4" s="249">
        <v>0</v>
      </c>
      <c r="AU4" s="251">
        <v>0</v>
      </c>
      <c r="AW4" s="53">
        <v>1</v>
      </c>
      <c r="AX4" s="65">
        <v>2</v>
      </c>
      <c r="AY4" s="249">
        <v>0</v>
      </c>
      <c r="AZ4" s="249">
        <v>0</v>
      </c>
      <c r="BA4" s="249">
        <v>0</v>
      </c>
      <c r="BB4" s="249">
        <v>0</v>
      </c>
      <c r="BC4" s="249">
        <v>0</v>
      </c>
      <c r="BD4" s="348" t="s">
        <v>42</v>
      </c>
      <c r="BE4" s="265">
        <v>0</v>
      </c>
      <c r="BF4" s="249">
        <v>0</v>
      </c>
      <c r="BG4" s="249">
        <v>0</v>
      </c>
      <c r="BH4" s="249">
        <v>0</v>
      </c>
      <c r="BI4" s="249">
        <v>0</v>
      </c>
      <c r="BJ4" s="249">
        <v>0</v>
      </c>
      <c r="BK4" s="249">
        <v>0</v>
      </c>
      <c r="BL4" s="249">
        <v>0</v>
      </c>
      <c r="BM4" s="249">
        <v>0</v>
      </c>
      <c r="BN4" s="249">
        <v>0</v>
      </c>
      <c r="BO4" s="249">
        <v>0</v>
      </c>
      <c r="BP4" s="356" t="s">
        <v>42</v>
      </c>
      <c r="BQ4" s="265">
        <v>0</v>
      </c>
      <c r="BR4" s="249">
        <v>0</v>
      </c>
      <c r="BS4" s="251">
        <v>0</v>
      </c>
      <c r="BU4" s="27">
        <v>1</v>
      </c>
      <c r="BV4" s="9">
        <v>2</v>
      </c>
      <c r="BW4" s="249">
        <v>0</v>
      </c>
      <c r="BX4" s="249">
        <v>0</v>
      </c>
      <c r="BY4" s="249">
        <v>0</v>
      </c>
      <c r="BZ4" s="249">
        <v>0</v>
      </c>
      <c r="CA4" s="249">
        <v>0</v>
      </c>
      <c r="CB4" s="250">
        <v>0</v>
      </c>
      <c r="CC4" s="348" t="s">
        <v>42</v>
      </c>
      <c r="CD4" s="252">
        <v>0</v>
      </c>
      <c r="CE4" s="252">
        <v>0</v>
      </c>
      <c r="CF4" s="252">
        <v>0</v>
      </c>
      <c r="CG4" s="252">
        <v>0</v>
      </c>
      <c r="CH4" s="348" t="s">
        <v>42</v>
      </c>
      <c r="CI4" s="252">
        <v>0</v>
      </c>
      <c r="CJ4" s="252">
        <v>0</v>
      </c>
      <c r="CK4" s="252">
        <v>0</v>
      </c>
      <c r="CL4" s="252">
        <v>0</v>
      </c>
      <c r="CM4" s="348" t="s">
        <v>42</v>
      </c>
      <c r="CN4" s="252">
        <v>0</v>
      </c>
      <c r="CO4" s="266">
        <v>0</v>
      </c>
      <c r="CP4" s="252">
        <v>0</v>
      </c>
      <c r="CQ4" s="254">
        <v>0</v>
      </c>
    </row>
    <row r="5" spans="1:95" x14ac:dyDescent="0.25">
      <c r="A5" s="27">
        <v>1</v>
      </c>
      <c r="B5" s="9">
        <v>3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3">
        <v>0</v>
      </c>
      <c r="I5" s="266">
        <v>0</v>
      </c>
      <c r="J5" s="252">
        <v>0</v>
      </c>
      <c r="K5" s="252">
        <v>0</v>
      </c>
      <c r="L5" s="252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2">
        <v>0</v>
      </c>
      <c r="S5" s="252">
        <v>0</v>
      </c>
      <c r="T5" s="252">
        <v>0</v>
      </c>
      <c r="U5" s="266">
        <v>0</v>
      </c>
      <c r="V5" s="252">
        <v>0</v>
      </c>
      <c r="W5" s="254">
        <v>0</v>
      </c>
      <c r="Y5" s="27">
        <v>1</v>
      </c>
      <c r="Z5" s="9">
        <v>3</v>
      </c>
      <c r="AA5" s="252">
        <v>0</v>
      </c>
      <c r="AB5" s="252">
        <v>0</v>
      </c>
      <c r="AC5" s="252">
        <v>0</v>
      </c>
      <c r="AD5" s="252">
        <v>0</v>
      </c>
      <c r="AE5" s="252">
        <v>0</v>
      </c>
      <c r="AF5" s="348" t="s">
        <v>42</v>
      </c>
      <c r="AG5" s="266">
        <v>0</v>
      </c>
      <c r="AH5" s="252">
        <v>0</v>
      </c>
      <c r="AI5" s="252">
        <v>0</v>
      </c>
      <c r="AJ5" s="252">
        <v>0</v>
      </c>
      <c r="AK5" s="252">
        <v>0</v>
      </c>
      <c r="AL5" s="252">
        <v>0</v>
      </c>
      <c r="AM5" s="252">
        <v>0</v>
      </c>
      <c r="AN5" s="252">
        <v>0</v>
      </c>
      <c r="AO5" s="252">
        <v>0</v>
      </c>
      <c r="AP5" s="252">
        <v>0</v>
      </c>
      <c r="AQ5" s="252">
        <v>0</v>
      </c>
      <c r="AR5" s="348" t="s">
        <v>42</v>
      </c>
      <c r="AS5" s="252">
        <v>0</v>
      </c>
      <c r="AT5" s="252">
        <v>0</v>
      </c>
      <c r="AU5" s="254">
        <v>0</v>
      </c>
      <c r="AW5" s="27">
        <v>1</v>
      </c>
      <c r="AX5" s="9">
        <v>3</v>
      </c>
      <c r="AY5" s="252">
        <v>0</v>
      </c>
      <c r="AZ5" s="252">
        <v>0</v>
      </c>
      <c r="BA5" s="252">
        <v>0</v>
      </c>
      <c r="BB5" s="252">
        <v>0</v>
      </c>
      <c r="BC5" s="252">
        <v>0</v>
      </c>
      <c r="BD5" s="348" t="s">
        <v>42</v>
      </c>
      <c r="BE5" s="266">
        <v>0</v>
      </c>
      <c r="BF5" s="252">
        <v>0</v>
      </c>
      <c r="BG5" s="252">
        <v>0</v>
      </c>
      <c r="BH5" s="252">
        <v>0</v>
      </c>
      <c r="BI5" s="252">
        <v>0</v>
      </c>
      <c r="BJ5" s="252">
        <v>0</v>
      </c>
      <c r="BK5" s="252">
        <v>0</v>
      </c>
      <c r="BL5" s="252">
        <v>0</v>
      </c>
      <c r="BM5" s="252">
        <v>0</v>
      </c>
      <c r="BN5" s="252">
        <v>0</v>
      </c>
      <c r="BO5" s="252">
        <v>0</v>
      </c>
      <c r="BP5" s="348" t="s">
        <v>42</v>
      </c>
      <c r="BQ5" s="266">
        <v>0</v>
      </c>
      <c r="BR5" s="252">
        <v>0</v>
      </c>
      <c r="BS5" s="254">
        <v>0</v>
      </c>
      <c r="BU5" s="27">
        <v>1</v>
      </c>
      <c r="BV5" s="9">
        <v>3</v>
      </c>
      <c r="BW5" s="252">
        <v>0</v>
      </c>
      <c r="BX5" s="252">
        <v>0</v>
      </c>
      <c r="BY5" s="252">
        <v>0</v>
      </c>
      <c r="BZ5" s="252">
        <v>0</v>
      </c>
      <c r="CA5" s="252">
        <v>0</v>
      </c>
      <c r="CB5" s="253">
        <v>0</v>
      </c>
      <c r="CC5" s="348" t="s">
        <v>42</v>
      </c>
      <c r="CD5" s="252">
        <v>0</v>
      </c>
      <c r="CE5" s="252">
        <v>0</v>
      </c>
      <c r="CF5" s="252">
        <v>0</v>
      </c>
      <c r="CG5" s="252">
        <v>0</v>
      </c>
      <c r="CH5" s="348" t="s">
        <v>42</v>
      </c>
      <c r="CI5" s="252">
        <v>0</v>
      </c>
      <c r="CJ5" s="252">
        <v>0</v>
      </c>
      <c r="CK5" s="252">
        <v>0</v>
      </c>
      <c r="CL5" s="252">
        <v>0</v>
      </c>
      <c r="CM5" s="348" t="s">
        <v>42</v>
      </c>
      <c r="CN5" s="252">
        <v>0</v>
      </c>
      <c r="CO5" s="266">
        <v>0</v>
      </c>
      <c r="CP5" s="252">
        <v>0</v>
      </c>
      <c r="CQ5" s="254">
        <v>0</v>
      </c>
    </row>
    <row r="6" spans="1:95" x14ac:dyDescent="0.25">
      <c r="A6" s="27">
        <v>1</v>
      </c>
      <c r="B6" s="9">
        <v>4</v>
      </c>
      <c r="C6" s="252">
        <v>0</v>
      </c>
      <c r="D6" s="252">
        <v>0</v>
      </c>
      <c r="E6" s="252">
        <v>0</v>
      </c>
      <c r="F6" s="252">
        <v>0</v>
      </c>
      <c r="G6" s="252">
        <v>0</v>
      </c>
      <c r="H6" s="253">
        <v>0</v>
      </c>
      <c r="I6" s="266">
        <v>0</v>
      </c>
      <c r="J6" s="252">
        <v>0</v>
      </c>
      <c r="K6" s="252">
        <v>0</v>
      </c>
      <c r="L6" s="252">
        <v>0</v>
      </c>
      <c r="M6" s="252">
        <v>0</v>
      </c>
      <c r="N6" s="252">
        <v>0</v>
      </c>
      <c r="O6" s="252">
        <v>0</v>
      </c>
      <c r="P6" s="252">
        <v>0</v>
      </c>
      <c r="Q6" s="252">
        <v>0</v>
      </c>
      <c r="R6" s="252">
        <v>0</v>
      </c>
      <c r="S6" s="252">
        <v>0</v>
      </c>
      <c r="T6" s="252">
        <v>0</v>
      </c>
      <c r="U6" s="266">
        <v>0</v>
      </c>
      <c r="V6" s="252">
        <v>0</v>
      </c>
      <c r="W6" s="254">
        <v>0</v>
      </c>
      <c r="Y6" s="27">
        <v>1</v>
      </c>
      <c r="Z6" s="9">
        <v>4</v>
      </c>
      <c r="AA6" s="252">
        <v>0</v>
      </c>
      <c r="AB6" s="252">
        <v>0</v>
      </c>
      <c r="AC6" s="252">
        <v>0</v>
      </c>
      <c r="AD6" s="252">
        <v>0</v>
      </c>
      <c r="AE6" s="252">
        <v>0</v>
      </c>
      <c r="AF6" s="348" t="s">
        <v>42</v>
      </c>
      <c r="AG6" s="266">
        <v>0</v>
      </c>
      <c r="AH6" s="252">
        <v>0</v>
      </c>
      <c r="AI6" s="252">
        <v>0</v>
      </c>
      <c r="AJ6" s="252">
        <v>0</v>
      </c>
      <c r="AK6" s="252">
        <v>0</v>
      </c>
      <c r="AL6" s="252">
        <v>0</v>
      </c>
      <c r="AM6" s="252">
        <v>0</v>
      </c>
      <c r="AN6" s="252">
        <v>0</v>
      </c>
      <c r="AO6" s="252">
        <v>0</v>
      </c>
      <c r="AP6" s="252">
        <v>0</v>
      </c>
      <c r="AQ6" s="252">
        <v>0</v>
      </c>
      <c r="AR6" s="348" t="s">
        <v>42</v>
      </c>
      <c r="AS6" s="252">
        <v>0</v>
      </c>
      <c r="AT6" s="252">
        <v>0</v>
      </c>
      <c r="AU6" s="254">
        <v>0</v>
      </c>
      <c r="AW6" s="27">
        <v>1</v>
      </c>
      <c r="AX6" s="9">
        <v>4</v>
      </c>
      <c r="AY6" s="252">
        <v>0</v>
      </c>
      <c r="AZ6" s="252">
        <v>0</v>
      </c>
      <c r="BA6" s="252">
        <v>0</v>
      </c>
      <c r="BB6" s="252">
        <v>0</v>
      </c>
      <c r="BC6" s="252">
        <v>0</v>
      </c>
      <c r="BD6" s="348" t="s">
        <v>42</v>
      </c>
      <c r="BE6" s="266">
        <v>0</v>
      </c>
      <c r="BF6" s="252">
        <v>0</v>
      </c>
      <c r="BG6" s="252">
        <v>0</v>
      </c>
      <c r="BH6" s="252">
        <v>0</v>
      </c>
      <c r="BI6" s="252">
        <v>0</v>
      </c>
      <c r="BJ6" s="252">
        <v>0</v>
      </c>
      <c r="BK6" s="252">
        <v>0</v>
      </c>
      <c r="BL6" s="252">
        <v>0</v>
      </c>
      <c r="BM6" s="252">
        <v>0</v>
      </c>
      <c r="BN6" s="252">
        <v>0</v>
      </c>
      <c r="BO6" s="252">
        <v>0</v>
      </c>
      <c r="BP6" s="348" t="s">
        <v>42</v>
      </c>
      <c r="BQ6" s="266">
        <v>0</v>
      </c>
      <c r="BR6" s="252">
        <v>0</v>
      </c>
      <c r="BS6" s="254">
        <v>0</v>
      </c>
      <c r="BU6" s="27">
        <v>1</v>
      </c>
      <c r="BV6" s="9">
        <v>4</v>
      </c>
      <c r="BW6" s="252">
        <v>0</v>
      </c>
      <c r="BX6" s="252">
        <v>0</v>
      </c>
      <c r="BY6" s="252">
        <v>0</v>
      </c>
      <c r="BZ6" s="252">
        <v>0</v>
      </c>
      <c r="CA6" s="252">
        <v>0</v>
      </c>
      <c r="CB6" s="253">
        <v>0</v>
      </c>
      <c r="CC6" s="348" t="s">
        <v>42</v>
      </c>
      <c r="CD6" s="252">
        <v>0</v>
      </c>
      <c r="CE6" s="252">
        <v>0</v>
      </c>
      <c r="CF6" s="252">
        <v>0</v>
      </c>
      <c r="CG6" s="252">
        <v>0</v>
      </c>
      <c r="CH6" s="348" t="s">
        <v>42</v>
      </c>
      <c r="CI6" s="252">
        <v>0</v>
      </c>
      <c r="CJ6" s="252">
        <v>0</v>
      </c>
      <c r="CK6" s="252">
        <v>0</v>
      </c>
      <c r="CL6" s="252">
        <v>0</v>
      </c>
      <c r="CM6" s="348" t="s">
        <v>42</v>
      </c>
      <c r="CN6" s="252">
        <v>0</v>
      </c>
      <c r="CO6" s="266">
        <v>0</v>
      </c>
      <c r="CP6" s="252">
        <v>0</v>
      </c>
      <c r="CQ6" s="254">
        <v>0</v>
      </c>
    </row>
    <row r="7" spans="1:95" x14ac:dyDescent="0.25">
      <c r="A7" s="27">
        <v>1</v>
      </c>
      <c r="B7" s="9">
        <v>5</v>
      </c>
      <c r="C7" s="252">
        <v>0</v>
      </c>
      <c r="D7" s="252">
        <v>0</v>
      </c>
      <c r="E7" s="252">
        <v>0</v>
      </c>
      <c r="F7" s="252">
        <v>0</v>
      </c>
      <c r="G7" s="252">
        <v>0</v>
      </c>
      <c r="H7" s="253">
        <v>0</v>
      </c>
      <c r="I7" s="266">
        <v>0</v>
      </c>
      <c r="J7" s="252">
        <v>0</v>
      </c>
      <c r="K7" s="252">
        <v>0</v>
      </c>
      <c r="L7" s="252">
        <v>0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2">
        <v>0</v>
      </c>
      <c r="S7" s="252">
        <v>0</v>
      </c>
      <c r="T7" s="252">
        <v>0</v>
      </c>
      <c r="U7" s="266">
        <v>0</v>
      </c>
      <c r="V7" s="252">
        <v>0</v>
      </c>
      <c r="W7" s="254">
        <v>0</v>
      </c>
      <c r="Y7" s="27">
        <v>1</v>
      </c>
      <c r="Z7" s="9">
        <v>5</v>
      </c>
      <c r="AA7" s="252">
        <v>0</v>
      </c>
      <c r="AB7" s="252">
        <v>0</v>
      </c>
      <c r="AC7" s="252">
        <v>0</v>
      </c>
      <c r="AD7" s="252">
        <v>0</v>
      </c>
      <c r="AE7" s="252">
        <v>0</v>
      </c>
      <c r="AF7" s="348" t="s">
        <v>42</v>
      </c>
      <c r="AG7" s="266">
        <v>0</v>
      </c>
      <c r="AH7" s="252">
        <v>0</v>
      </c>
      <c r="AI7" s="252">
        <v>0</v>
      </c>
      <c r="AJ7" s="252">
        <v>0</v>
      </c>
      <c r="AK7" s="252">
        <v>0</v>
      </c>
      <c r="AL7" s="252">
        <v>0</v>
      </c>
      <c r="AM7" s="252">
        <v>0</v>
      </c>
      <c r="AN7" s="252">
        <v>0</v>
      </c>
      <c r="AO7" s="252">
        <v>0</v>
      </c>
      <c r="AP7" s="252">
        <v>0</v>
      </c>
      <c r="AQ7" s="252">
        <v>0</v>
      </c>
      <c r="AR7" s="348" t="s">
        <v>42</v>
      </c>
      <c r="AS7" s="252">
        <v>0</v>
      </c>
      <c r="AT7" s="252">
        <v>0</v>
      </c>
      <c r="AU7" s="254">
        <v>0</v>
      </c>
      <c r="AW7" s="27">
        <v>1</v>
      </c>
      <c r="AX7" s="9">
        <v>5</v>
      </c>
      <c r="AY7" s="252">
        <v>0</v>
      </c>
      <c r="AZ7" s="252">
        <v>0</v>
      </c>
      <c r="BA7" s="252">
        <v>0</v>
      </c>
      <c r="BB7" s="252">
        <v>0</v>
      </c>
      <c r="BC7" s="252">
        <v>0</v>
      </c>
      <c r="BD7" s="348" t="s">
        <v>42</v>
      </c>
      <c r="BE7" s="266">
        <v>0</v>
      </c>
      <c r="BF7" s="252">
        <v>0</v>
      </c>
      <c r="BG7" s="252">
        <v>0</v>
      </c>
      <c r="BH7" s="252">
        <v>0</v>
      </c>
      <c r="BI7" s="252">
        <v>0</v>
      </c>
      <c r="BJ7" s="252">
        <v>0</v>
      </c>
      <c r="BK7" s="252">
        <v>0</v>
      </c>
      <c r="BL7" s="252">
        <v>0</v>
      </c>
      <c r="BM7" s="252">
        <v>0</v>
      </c>
      <c r="BN7" s="252">
        <v>0</v>
      </c>
      <c r="BO7" s="252">
        <v>0</v>
      </c>
      <c r="BP7" s="348" t="s">
        <v>42</v>
      </c>
      <c r="BQ7" s="266">
        <v>0</v>
      </c>
      <c r="BR7" s="252">
        <v>0</v>
      </c>
      <c r="BS7" s="254">
        <v>0</v>
      </c>
      <c r="BU7" s="27">
        <v>1</v>
      </c>
      <c r="BV7" s="9">
        <v>5</v>
      </c>
      <c r="BW7" s="252">
        <v>0</v>
      </c>
      <c r="BX7" s="252">
        <v>0</v>
      </c>
      <c r="BY7" s="252">
        <v>0</v>
      </c>
      <c r="BZ7" s="252">
        <v>0</v>
      </c>
      <c r="CA7" s="252">
        <v>0</v>
      </c>
      <c r="CB7" s="253">
        <v>0</v>
      </c>
      <c r="CC7" s="348" t="s">
        <v>42</v>
      </c>
      <c r="CD7" s="252">
        <v>0</v>
      </c>
      <c r="CE7" s="252">
        <v>0</v>
      </c>
      <c r="CF7" s="252">
        <v>0</v>
      </c>
      <c r="CG7" s="252">
        <v>0</v>
      </c>
      <c r="CH7" s="348" t="s">
        <v>42</v>
      </c>
      <c r="CI7" s="252">
        <v>0</v>
      </c>
      <c r="CJ7" s="252">
        <v>0</v>
      </c>
      <c r="CK7" s="252">
        <v>0</v>
      </c>
      <c r="CL7" s="252">
        <v>0</v>
      </c>
      <c r="CM7" s="348" t="s">
        <v>42</v>
      </c>
      <c r="CN7" s="252">
        <v>0</v>
      </c>
      <c r="CO7" s="266">
        <v>0</v>
      </c>
      <c r="CP7" s="252">
        <v>0</v>
      </c>
      <c r="CQ7" s="254">
        <v>0</v>
      </c>
    </row>
    <row r="8" spans="1:95" x14ac:dyDescent="0.25">
      <c r="A8" s="26">
        <v>2</v>
      </c>
      <c r="B8" s="11">
        <v>3</v>
      </c>
      <c r="C8" s="345" t="s">
        <v>42</v>
      </c>
      <c r="D8" s="345" t="s">
        <v>42</v>
      </c>
      <c r="E8" s="345" t="s">
        <v>42</v>
      </c>
      <c r="F8" s="345" t="s">
        <v>42</v>
      </c>
      <c r="G8" s="345" t="s">
        <v>42</v>
      </c>
      <c r="H8" s="256">
        <v>0</v>
      </c>
      <c r="I8" s="267">
        <v>0</v>
      </c>
      <c r="J8" s="255">
        <v>0</v>
      </c>
      <c r="K8" s="255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55">
        <v>0</v>
      </c>
      <c r="S8" s="255">
        <v>0</v>
      </c>
      <c r="T8" s="255">
        <v>0</v>
      </c>
      <c r="U8" s="267">
        <v>0</v>
      </c>
      <c r="V8" s="255">
        <v>0</v>
      </c>
      <c r="W8" s="257">
        <v>0</v>
      </c>
      <c r="Y8" s="26">
        <v>2</v>
      </c>
      <c r="Z8" s="11">
        <v>3</v>
      </c>
      <c r="AA8" s="345" t="s">
        <v>42</v>
      </c>
      <c r="AB8" s="345" t="s">
        <v>42</v>
      </c>
      <c r="AC8" s="345" t="s">
        <v>42</v>
      </c>
      <c r="AD8" s="345" t="s">
        <v>42</v>
      </c>
      <c r="AE8" s="345" t="s">
        <v>42</v>
      </c>
      <c r="AF8" s="349" t="s">
        <v>42</v>
      </c>
      <c r="AG8" s="267">
        <v>0</v>
      </c>
      <c r="AH8" s="255">
        <v>0</v>
      </c>
      <c r="AI8" s="255">
        <v>0</v>
      </c>
      <c r="AJ8" s="255">
        <v>0</v>
      </c>
      <c r="AK8" s="255">
        <v>0</v>
      </c>
      <c r="AL8" s="255">
        <v>0</v>
      </c>
      <c r="AM8" s="255">
        <v>0</v>
      </c>
      <c r="AN8" s="255">
        <v>0</v>
      </c>
      <c r="AO8" s="255">
        <v>0</v>
      </c>
      <c r="AP8" s="255">
        <v>0</v>
      </c>
      <c r="AQ8" s="255">
        <v>0</v>
      </c>
      <c r="AR8" s="349" t="s">
        <v>42</v>
      </c>
      <c r="AS8" s="255">
        <v>0</v>
      </c>
      <c r="AT8" s="255">
        <v>0</v>
      </c>
      <c r="AU8" s="257">
        <v>0</v>
      </c>
      <c r="AW8" s="26">
        <v>2</v>
      </c>
      <c r="AX8" s="11">
        <v>3</v>
      </c>
      <c r="AY8" s="345" t="s">
        <v>42</v>
      </c>
      <c r="AZ8" s="345" t="s">
        <v>42</v>
      </c>
      <c r="BA8" s="345" t="s">
        <v>42</v>
      </c>
      <c r="BB8" s="345" t="s">
        <v>42</v>
      </c>
      <c r="BC8" s="345" t="s">
        <v>42</v>
      </c>
      <c r="BD8" s="349" t="s">
        <v>42</v>
      </c>
      <c r="BE8" s="267">
        <v>0</v>
      </c>
      <c r="BF8" s="255">
        <v>0</v>
      </c>
      <c r="BG8" s="255">
        <v>0</v>
      </c>
      <c r="BH8" s="255">
        <v>0</v>
      </c>
      <c r="BI8" s="255">
        <v>0</v>
      </c>
      <c r="BJ8" s="255">
        <v>0</v>
      </c>
      <c r="BK8" s="255">
        <v>0</v>
      </c>
      <c r="BL8" s="255">
        <v>0</v>
      </c>
      <c r="BM8" s="255">
        <v>0</v>
      </c>
      <c r="BN8" s="255">
        <v>0</v>
      </c>
      <c r="BO8" s="255">
        <v>0</v>
      </c>
      <c r="BP8" s="349" t="s">
        <v>42</v>
      </c>
      <c r="BQ8" s="267">
        <v>0</v>
      </c>
      <c r="BR8" s="255">
        <v>0</v>
      </c>
      <c r="BS8" s="257">
        <v>0</v>
      </c>
      <c r="BU8" s="26">
        <v>2</v>
      </c>
      <c r="BV8" s="11">
        <v>3</v>
      </c>
      <c r="BW8" s="345" t="s">
        <v>42</v>
      </c>
      <c r="BX8" s="345" t="s">
        <v>42</v>
      </c>
      <c r="BY8" s="345" t="s">
        <v>42</v>
      </c>
      <c r="BZ8" s="345" t="s">
        <v>42</v>
      </c>
      <c r="CA8" s="345" t="s">
        <v>42</v>
      </c>
      <c r="CB8" s="256">
        <v>0</v>
      </c>
      <c r="CC8" s="349" t="s">
        <v>42</v>
      </c>
      <c r="CD8" s="255">
        <v>0</v>
      </c>
      <c r="CE8" s="255">
        <v>0</v>
      </c>
      <c r="CF8" s="255">
        <v>0</v>
      </c>
      <c r="CG8" s="255">
        <v>0</v>
      </c>
      <c r="CH8" s="349" t="s">
        <v>42</v>
      </c>
      <c r="CI8" s="255">
        <v>0</v>
      </c>
      <c r="CJ8" s="255">
        <v>0</v>
      </c>
      <c r="CK8" s="255">
        <v>0</v>
      </c>
      <c r="CL8" s="255">
        <v>0</v>
      </c>
      <c r="CM8" s="349" t="s">
        <v>42</v>
      </c>
      <c r="CN8" s="255">
        <v>0</v>
      </c>
      <c r="CO8" s="267">
        <v>0</v>
      </c>
      <c r="CP8" s="255">
        <v>0</v>
      </c>
      <c r="CQ8" s="257">
        <v>0</v>
      </c>
    </row>
    <row r="9" spans="1:95" x14ac:dyDescent="0.25">
      <c r="A9" s="27">
        <v>2</v>
      </c>
      <c r="B9" s="9">
        <v>4</v>
      </c>
      <c r="C9" s="300" t="s">
        <v>42</v>
      </c>
      <c r="D9" s="300" t="s">
        <v>42</v>
      </c>
      <c r="E9" s="300" t="s">
        <v>42</v>
      </c>
      <c r="F9" s="300" t="s">
        <v>42</v>
      </c>
      <c r="G9" s="300" t="s">
        <v>42</v>
      </c>
      <c r="H9" s="253">
        <v>0</v>
      </c>
      <c r="I9" s="266">
        <v>0</v>
      </c>
      <c r="J9" s="252">
        <v>0</v>
      </c>
      <c r="K9" s="252">
        <v>0</v>
      </c>
      <c r="L9" s="252">
        <v>0</v>
      </c>
      <c r="M9" s="252">
        <v>0</v>
      </c>
      <c r="N9" s="252">
        <v>0</v>
      </c>
      <c r="O9" s="252">
        <v>0</v>
      </c>
      <c r="P9" s="252">
        <v>0</v>
      </c>
      <c r="Q9" s="252">
        <v>0</v>
      </c>
      <c r="R9" s="252">
        <v>0</v>
      </c>
      <c r="S9" s="252">
        <v>0</v>
      </c>
      <c r="T9" s="252">
        <v>0</v>
      </c>
      <c r="U9" s="266">
        <v>0</v>
      </c>
      <c r="V9" s="252">
        <v>0</v>
      </c>
      <c r="W9" s="254">
        <v>0</v>
      </c>
      <c r="Y9" s="27">
        <v>2</v>
      </c>
      <c r="Z9" s="9">
        <v>4</v>
      </c>
      <c r="AA9" s="300" t="s">
        <v>42</v>
      </c>
      <c r="AB9" s="300" t="s">
        <v>42</v>
      </c>
      <c r="AC9" s="300" t="s">
        <v>42</v>
      </c>
      <c r="AD9" s="300" t="s">
        <v>42</v>
      </c>
      <c r="AE9" s="300" t="s">
        <v>42</v>
      </c>
      <c r="AF9" s="348" t="s">
        <v>42</v>
      </c>
      <c r="AG9" s="266">
        <v>0</v>
      </c>
      <c r="AH9" s="252">
        <v>0</v>
      </c>
      <c r="AI9" s="252">
        <v>0</v>
      </c>
      <c r="AJ9" s="252">
        <v>0</v>
      </c>
      <c r="AK9" s="252">
        <v>0</v>
      </c>
      <c r="AL9" s="252">
        <v>0</v>
      </c>
      <c r="AM9" s="252">
        <v>0</v>
      </c>
      <c r="AN9" s="252">
        <v>0</v>
      </c>
      <c r="AO9" s="252">
        <v>0</v>
      </c>
      <c r="AP9" s="252">
        <v>0</v>
      </c>
      <c r="AQ9" s="252">
        <v>0</v>
      </c>
      <c r="AR9" s="348" t="s">
        <v>42</v>
      </c>
      <c r="AS9" s="252">
        <v>0</v>
      </c>
      <c r="AT9" s="252">
        <v>0</v>
      </c>
      <c r="AU9" s="254">
        <v>0</v>
      </c>
      <c r="AW9" s="27">
        <v>2</v>
      </c>
      <c r="AX9" s="9">
        <v>4</v>
      </c>
      <c r="AY9" s="300" t="s">
        <v>42</v>
      </c>
      <c r="AZ9" s="300" t="s">
        <v>42</v>
      </c>
      <c r="BA9" s="300" t="s">
        <v>42</v>
      </c>
      <c r="BB9" s="300" t="s">
        <v>42</v>
      </c>
      <c r="BC9" s="300" t="s">
        <v>42</v>
      </c>
      <c r="BD9" s="348" t="s">
        <v>42</v>
      </c>
      <c r="BE9" s="266">
        <v>0</v>
      </c>
      <c r="BF9" s="252">
        <v>0</v>
      </c>
      <c r="BG9" s="252">
        <v>0</v>
      </c>
      <c r="BH9" s="252">
        <v>0</v>
      </c>
      <c r="BI9" s="252">
        <v>0</v>
      </c>
      <c r="BJ9" s="252">
        <v>0</v>
      </c>
      <c r="BK9" s="252">
        <v>0</v>
      </c>
      <c r="BL9" s="252">
        <v>0</v>
      </c>
      <c r="BM9" s="252">
        <v>0</v>
      </c>
      <c r="BN9" s="252">
        <v>0</v>
      </c>
      <c r="BO9" s="252">
        <v>0</v>
      </c>
      <c r="BP9" s="348" t="s">
        <v>42</v>
      </c>
      <c r="BQ9" s="266">
        <v>0</v>
      </c>
      <c r="BR9" s="252">
        <v>0</v>
      </c>
      <c r="BS9" s="254">
        <v>0</v>
      </c>
      <c r="BU9" s="27">
        <v>2</v>
      </c>
      <c r="BV9" s="9">
        <v>4</v>
      </c>
      <c r="BW9" s="300" t="s">
        <v>42</v>
      </c>
      <c r="BX9" s="300" t="s">
        <v>42</v>
      </c>
      <c r="BY9" s="300" t="s">
        <v>42</v>
      </c>
      <c r="BZ9" s="300" t="s">
        <v>42</v>
      </c>
      <c r="CA9" s="300" t="s">
        <v>42</v>
      </c>
      <c r="CB9" s="253">
        <v>0</v>
      </c>
      <c r="CC9" s="348" t="s">
        <v>42</v>
      </c>
      <c r="CD9" s="252">
        <v>0</v>
      </c>
      <c r="CE9" s="252">
        <v>0</v>
      </c>
      <c r="CF9" s="252">
        <v>0</v>
      </c>
      <c r="CG9" s="252">
        <v>0</v>
      </c>
      <c r="CH9" s="348" t="s">
        <v>42</v>
      </c>
      <c r="CI9" s="252">
        <v>0</v>
      </c>
      <c r="CJ9" s="252">
        <v>0</v>
      </c>
      <c r="CK9" s="252">
        <v>0</v>
      </c>
      <c r="CL9" s="252">
        <v>0</v>
      </c>
      <c r="CM9" s="348" t="s">
        <v>42</v>
      </c>
      <c r="CN9" s="252">
        <v>0</v>
      </c>
      <c r="CO9" s="266">
        <v>0</v>
      </c>
      <c r="CP9" s="252">
        <v>0</v>
      </c>
      <c r="CQ9" s="254">
        <v>0</v>
      </c>
    </row>
    <row r="10" spans="1:95" ht="15.75" thickBot="1" x14ac:dyDescent="0.3">
      <c r="A10" s="27">
        <v>2</v>
      </c>
      <c r="B10" s="9">
        <v>5</v>
      </c>
      <c r="C10" s="300" t="s">
        <v>42</v>
      </c>
      <c r="D10" s="300" t="s">
        <v>42</v>
      </c>
      <c r="E10" s="300" t="s">
        <v>42</v>
      </c>
      <c r="F10" s="300" t="s">
        <v>42</v>
      </c>
      <c r="G10" s="300" t="s">
        <v>42</v>
      </c>
      <c r="H10" s="253">
        <v>0</v>
      </c>
      <c r="I10" s="266">
        <v>0</v>
      </c>
      <c r="J10" s="252">
        <v>0</v>
      </c>
      <c r="K10" s="252">
        <v>0</v>
      </c>
      <c r="L10" s="252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2">
        <v>0</v>
      </c>
      <c r="S10" s="252">
        <v>0</v>
      </c>
      <c r="T10" s="252">
        <v>0</v>
      </c>
      <c r="U10" s="266">
        <v>0</v>
      </c>
      <c r="V10" s="252">
        <v>0</v>
      </c>
      <c r="W10" s="254">
        <v>0</v>
      </c>
      <c r="Y10" s="27">
        <v>2</v>
      </c>
      <c r="Z10" s="9">
        <v>5</v>
      </c>
      <c r="AA10" s="300" t="s">
        <v>42</v>
      </c>
      <c r="AB10" s="300" t="s">
        <v>42</v>
      </c>
      <c r="AC10" s="300" t="s">
        <v>42</v>
      </c>
      <c r="AD10" s="300" t="s">
        <v>42</v>
      </c>
      <c r="AE10" s="300" t="s">
        <v>42</v>
      </c>
      <c r="AF10" s="348" t="s">
        <v>42</v>
      </c>
      <c r="AG10" s="266">
        <v>0</v>
      </c>
      <c r="AH10" s="252">
        <v>0</v>
      </c>
      <c r="AI10" s="252">
        <v>0</v>
      </c>
      <c r="AJ10" s="252">
        <v>0</v>
      </c>
      <c r="AK10" s="252">
        <v>0</v>
      </c>
      <c r="AL10" s="252">
        <v>0</v>
      </c>
      <c r="AM10" s="252">
        <v>0</v>
      </c>
      <c r="AN10" s="252">
        <v>0</v>
      </c>
      <c r="AO10" s="252">
        <v>0</v>
      </c>
      <c r="AP10" s="252">
        <v>0</v>
      </c>
      <c r="AQ10" s="252">
        <v>0</v>
      </c>
      <c r="AR10" s="348" t="s">
        <v>42</v>
      </c>
      <c r="AS10" s="252">
        <v>0</v>
      </c>
      <c r="AT10" s="252">
        <v>0</v>
      </c>
      <c r="AU10" s="254">
        <v>0</v>
      </c>
      <c r="AW10" s="27">
        <v>2</v>
      </c>
      <c r="AX10" s="9">
        <v>5</v>
      </c>
      <c r="AY10" s="300" t="s">
        <v>42</v>
      </c>
      <c r="AZ10" s="300" t="s">
        <v>42</v>
      </c>
      <c r="BA10" s="300" t="s">
        <v>42</v>
      </c>
      <c r="BB10" s="300" t="s">
        <v>42</v>
      </c>
      <c r="BC10" s="300" t="s">
        <v>42</v>
      </c>
      <c r="BD10" s="348" t="s">
        <v>42</v>
      </c>
      <c r="BE10" s="266">
        <v>0</v>
      </c>
      <c r="BF10" s="252">
        <v>0</v>
      </c>
      <c r="BG10" s="252">
        <v>0</v>
      </c>
      <c r="BH10" s="252">
        <v>0</v>
      </c>
      <c r="BI10" s="252">
        <v>0</v>
      </c>
      <c r="BJ10" s="252">
        <v>0</v>
      </c>
      <c r="BK10" s="252">
        <v>0</v>
      </c>
      <c r="BL10" s="252">
        <v>0</v>
      </c>
      <c r="BM10" s="252">
        <v>0</v>
      </c>
      <c r="BN10" s="252">
        <v>0</v>
      </c>
      <c r="BO10" s="252">
        <v>0</v>
      </c>
      <c r="BP10" s="348" t="s">
        <v>42</v>
      </c>
      <c r="BQ10" s="266">
        <v>0</v>
      </c>
      <c r="BR10" s="252">
        <v>0</v>
      </c>
      <c r="BS10" s="254">
        <v>0</v>
      </c>
      <c r="BU10" s="27">
        <v>2</v>
      </c>
      <c r="BV10" s="9">
        <v>5</v>
      </c>
      <c r="BW10" s="300" t="s">
        <v>42</v>
      </c>
      <c r="BX10" s="300" t="s">
        <v>42</v>
      </c>
      <c r="BY10" s="300" t="s">
        <v>42</v>
      </c>
      <c r="BZ10" s="300" t="s">
        <v>42</v>
      </c>
      <c r="CA10" s="300" t="s">
        <v>42</v>
      </c>
      <c r="CB10" s="253">
        <v>0</v>
      </c>
      <c r="CC10" s="348" t="s">
        <v>42</v>
      </c>
      <c r="CD10" s="252">
        <v>0</v>
      </c>
      <c r="CE10" s="252">
        <v>0</v>
      </c>
      <c r="CF10" s="252">
        <v>0</v>
      </c>
      <c r="CG10" s="252">
        <v>0</v>
      </c>
      <c r="CH10" s="348" t="s">
        <v>42</v>
      </c>
      <c r="CI10" s="252">
        <v>0</v>
      </c>
      <c r="CJ10" s="252">
        <v>0</v>
      </c>
      <c r="CK10" s="252">
        <v>0</v>
      </c>
      <c r="CL10" s="252">
        <v>0</v>
      </c>
      <c r="CM10" s="348" t="s">
        <v>42</v>
      </c>
      <c r="CN10" s="252">
        <v>0</v>
      </c>
      <c r="CO10" s="266">
        <v>0</v>
      </c>
      <c r="CP10" s="252">
        <v>0</v>
      </c>
      <c r="CQ10" s="254">
        <v>0</v>
      </c>
    </row>
    <row r="11" spans="1:95" ht="15.75" thickBot="1" x14ac:dyDescent="0.3">
      <c r="A11" s="170">
        <v>3</v>
      </c>
      <c r="B11" s="171">
        <v>4</v>
      </c>
      <c r="C11" s="264" t="s">
        <v>42</v>
      </c>
      <c r="D11" s="264" t="s">
        <v>42</v>
      </c>
      <c r="E11" s="264" t="s">
        <v>42</v>
      </c>
      <c r="F11" s="264" t="s">
        <v>42</v>
      </c>
      <c r="G11" s="264" t="s">
        <v>42</v>
      </c>
      <c r="H11" s="290">
        <v>0</v>
      </c>
      <c r="I11" s="293">
        <v>0</v>
      </c>
      <c r="J11" s="289">
        <v>0</v>
      </c>
      <c r="K11" s="289">
        <v>0</v>
      </c>
      <c r="L11" s="289">
        <v>0</v>
      </c>
      <c r="M11" s="289">
        <v>0</v>
      </c>
      <c r="N11" s="289">
        <v>0</v>
      </c>
      <c r="O11" s="289">
        <v>0</v>
      </c>
      <c r="P11" s="289">
        <v>0</v>
      </c>
      <c r="Q11" s="289">
        <v>0</v>
      </c>
      <c r="R11" s="289">
        <v>0</v>
      </c>
      <c r="S11" s="289">
        <v>0</v>
      </c>
      <c r="T11" s="289">
        <v>0</v>
      </c>
      <c r="U11" s="293">
        <v>0</v>
      </c>
      <c r="V11" s="289">
        <v>0</v>
      </c>
      <c r="W11" s="291">
        <v>0</v>
      </c>
      <c r="Y11" s="170">
        <v>3</v>
      </c>
      <c r="Z11" s="171">
        <v>4</v>
      </c>
      <c r="AA11" s="264" t="s">
        <v>42</v>
      </c>
      <c r="AB11" s="264" t="s">
        <v>42</v>
      </c>
      <c r="AC11" s="264" t="s">
        <v>42</v>
      </c>
      <c r="AD11" s="264" t="s">
        <v>42</v>
      </c>
      <c r="AE11" s="264" t="s">
        <v>42</v>
      </c>
      <c r="AF11" s="350" t="s">
        <v>42</v>
      </c>
      <c r="AG11" s="323">
        <v>1</v>
      </c>
      <c r="AH11" s="264">
        <v>1</v>
      </c>
      <c r="AI11" s="264">
        <v>1</v>
      </c>
      <c r="AJ11" s="264">
        <v>1</v>
      </c>
      <c r="AK11" s="264">
        <v>1</v>
      </c>
      <c r="AL11" s="264">
        <v>1</v>
      </c>
      <c r="AM11" s="264">
        <v>1</v>
      </c>
      <c r="AN11" s="264">
        <v>1</v>
      </c>
      <c r="AO11" s="264">
        <v>1</v>
      </c>
      <c r="AP11" s="264">
        <v>1</v>
      </c>
      <c r="AQ11" s="264">
        <v>1</v>
      </c>
      <c r="AR11" s="350" t="s">
        <v>42</v>
      </c>
      <c r="AS11" s="264">
        <v>1</v>
      </c>
      <c r="AT11" s="264">
        <v>1</v>
      </c>
      <c r="AU11" s="358">
        <v>1</v>
      </c>
      <c r="AW11" s="170">
        <v>3</v>
      </c>
      <c r="AX11" s="171">
        <v>4</v>
      </c>
      <c r="AY11" s="264" t="s">
        <v>42</v>
      </c>
      <c r="AZ11" s="264" t="s">
        <v>42</v>
      </c>
      <c r="BA11" s="264" t="s">
        <v>42</v>
      </c>
      <c r="BB11" s="264" t="s">
        <v>42</v>
      </c>
      <c r="BC11" s="264" t="s">
        <v>42</v>
      </c>
      <c r="BD11" s="350" t="s">
        <v>42</v>
      </c>
      <c r="BE11" s="293">
        <v>0</v>
      </c>
      <c r="BF11" s="289">
        <v>0</v>
      </c>
      <c r="BG11" s="289">
        <v>0</v>
      </c>
      <c r="BH11" s="289">
        <v>0</v>
      </c>
      <c r="BI11" s="289">
        <v>0</v>
      </c>
      <c r="BJ11" s="289">
        <v>0</v>
      </c>
      <c r="BK11" s="289">
        <v>0</v>
      </c>
      <c r="BL11" s="289">
        <v>0</v>
      </c>
      <c r="BM11" s="289">
        <v>0</v>
      </c>
      <c r="BN11" s="289">
        <v>0</v>
      </c>
      <c r="BO11" s="289">
        <v>0</v>
      </c>
      <c r="BP11" s="350" t="s">
        <v>42</v>
      </c>
      <c r="BQ11" s="293">
        <v>0</v>
      </c>
      <c r="BR11" s="289">
        <v>0</v>
      </c>
      <c r="BS11" s="291">
        <v>0</v>
      </c>
      <c r="BU11" s="170">
        <v>3</v>
      </c>
      <c r="BV11" s="171">
        <v>4</v>
      </c>
      <c r="BW11" s="264" t="s">
        <v>42</v>
      </c>
      <c r="BX11" s="264" t="s">
        <v>42</v>
      </c>
      <c r="BY11" s="264" t="s">
        <v>42</v>
      </c>
      <c r="BZ11" s="264" t="s">
        <v>42</v>
      </c>
      <c r="CA11" s="264" t="s">
        <v>42</v>
      </c>
      <c r="CB11" s="290">
        <v>0</v>
      </c>
      <c r="CC11" s="350" t="s">
        <v>42</v>
      </c>
      <c r="CD11" s="289">
        <v>0</v>
      </c>
      <c r="CE11" s="289">
        <v>0</v>
      </c>
      <c r="CF11" s="289">
        <v>0</v>
      </c>
      <c r="CG11" s="289">
        <v>0</v>
      </c>
      <c r="CH11" s="350" t="s">
        <v>42</v>
      </c>
      <c r="CI11" s="289">
        <v>0</v>
      </c>
      <c r="CJ11" s="289">
        <v>0</v>
      </c>
      <c r="CK11" s="289">
        <v>0</v>
      </c>
      <c r="CL11" s="289">
        <v>0</v>
      </c>
      <c r="CM11" s="350" t="s">
        <v>42</v>
      </c>
      <c r="CN11" s="289">
        <v>0</v>
      </c>
      <c r="CO11" s="293">
        <v>0</v>
      </c>
      <c r="CP11" s="289">
        <v>0</v>
      </c>
      <c r="CQ11" s="291">
        <v>0</v>
      </c>
    </row>
    <row r="12" spans="1:95" x14ac:dyDescent="0.25">
      <c r="A12" s="28">
        <v>3</v>
      </c>
      <c r="B12" s="15">
        <v>5</v>
      </c>
      <c r="C12" s="346" t="s">
        <v>42</v>
      </c>
      <c r="D12" s="346" t="s">
        <v>42</v>
      </c>
      <c r="E12" s="346" t="s">
        <v>42</v>
      </c>
      <c r="F12" s="346" t="s">
        <v>42</v>
      </c>
      <c r="G12" s="346" t="s">
        <v>42</v>
      </c>
      <c r="H12" s="259">
        <v>0</v>
      </c>
      <c r="I12" s="268">
        <v>0</v>
      </c>
      <c r="J12" s="258">
        <v>0</v>
      </c>
      <c r="K12" s="258">
        <v>0</v>
      </c>
      <c r="L12" s="258">
        <v>0</v>
      </c>
      <c r="M12" s="258">
        <v>0</v>
      </c>
      <c r="N12" s="258">
        <v>0</v>
      </c>
      <c r="O12" s="258">
        <v>0</v>
      </c>
      <c r="P12" s="258">
        <v>0</v>
      </c>
      <c r="Q12" s="258">
        <v>0</v>
      </c>
      <c r="R12" s="258">
        <v>0</v>
      </c>
      <c r="S12" s="258">
        <v>0</v>
      </c>
      <c r="T12" s="258">
        <v>0</v>
      </c>
      <c r="U12" s="268">
        <v>0</v>
      </c>
      <c r="V12" s="258">
        <v>0</v>
      </c>
      <c r="W12" s="260">
        <v>0</v>
      </c>
      <c r="Y12" s="28">
        <v>3</v>
      </c>
      <c r="Z12" s="15">
        <v>5</v>
      </c>
      <c r="AA12" s="346" t="s">
        <v>42</v>
      </c>
      <c r="AB12" s="346" t="s">
        <v>42</v>
      </c>
      <c r="AC12" s="346" t="s">
        <v>42</v>
      </c>
      <c r="AD12" s="346" t="s">
        <v>42</v>
      </c>
      <c r="AE12" s="346" t="s">
        <v>42</v>
      </c>
      <c r="AF12" s="351" t="s">
        <v>42</v>
      </c>
      <c r="AG12" s="268">
        <v>0</v>
      </c>
      <c r="AH12" s="258">
        <v>0</v>
      </c>
      <c r="AI12" s="258">
        <v>0</v>
      </c>
      <c r="AJ12" s="258">
        <v>0</v>
      </c>
      <c r="AK12" s="258">
        <v>0</v>
      </c>
      <c r="AL12" s="258">
        <v>0</v>
      </c>
      <c r="AM12" s="258">
        <v>0</v>
      </c>
      <c r="AN12" s="258">
        <v>0</v>
      </c>
      <c r="AO12" s="258">
        <v>0</v>
      </c>
      <c r="AP12" s="258">
        <v>0</v>
      </c>
      <c r="AQ12" s="258">
        <v>0</v>
      </c>
      <c r="AR12" s="351" t="s">
        <v>42</v>
      </c>
      <c r="AS12" s="258">
        <v>0</v>
      </c>
      <c r="AT12" s="258">
        <v>0</v>
      </c>
      <c r="AU12" s="260">
        <v>0</v>
      </c>
      <c r="AW12" s="28">
        <v>3</v>
      </c>
      <c r="AX12" s="15">
        <v>5</v>
      </c>
      <c r="AY12" s="346" t="s">
        <v>42</v>
      </c>
      <c r="AZ12" s="346" t="s">
        <v>42</v>
      </c>
      <c r="BA12" s="346" t="s">
        <v>42</v>
      </c>
      <c r="BB12" s="346" t="s">
        <v>42</v>
      </c>
      <c r="BC12" s="346" t="s">
        <v>42</v>
      </c>
      <c r="BD12" s="351" t="s">
        <v>42</v>
      </c>
      <c r="BE12" s="268">
        <v>0</v>
      </c>
      <c r="BF12" s="258">
        <v>0</v>
      </c>
      <c r="BG12" s="258">
        <v>0</v>
      </c>
      <c r="BH12" s="258">
        <v>0</v>
      </c>
      <c r="BI12" s="258">
        <v>0</v>
      </c>
      <c r="BJ12" s="258">
        <v>0</v>
      </c>
      <c r="BK12" s="258">
        <v>0</v>
      </c>
      <c r="BL12" s="258">
        <v>0</v>
      </c>
      <c r="BM12" s="258">
        <v>0</v>
      </c>
      <c r="BN12" s="258">
        <v>0</v>
      </c>
      <c r="BO12" s="258">
        <v>0</v>
      </c>
      <c r="BP12" s="351" t="s">
        <v>42</v>
      </c>
      <c r="BQ12" s="268">
        <v>0</v>
      </c>
      <c r="BR12" s="258">
        <v>0</v>
      </c>
      <c r="BS12" s="260">
        <v>0</v>
      </c>
      <c r="BU12" s="28">
        <v>3</v>
      </c>
      <c r="BV12" s="15">
        <v>5</v>
      </c>
      <c r="BW12" s="346" t="s">
        <v>42</v>
      </c>
      <c r="BX12" s="346" t="s">
        <v>42</v>
      </c>
      <c r="BY12" s="346" t="s">
        <v>42</v>
      </c>
      <c r="BZ12" s="346" t="s">
        <v>42</v>
      </c>
      <c r="CA12" s="346" t="s">
        <v>42</v>
      </c>
      <c r="CB12" s="259">
        <v>0</v>
      </c>
      <c r="CC12" s="351" t="s">
        <v>42</v>
      </c>
      <c r="CD12" s="258">
        <v>0</v>
      </c>
      <c r="CE12" s="258">
        <v>0</v>
      </c>
      <c r="CF12" s="258">
        <v>0</v>
      </c>
      <c r="CG12" s="258">
        <v>0</v>
      </c>
      <c r="CH12" s="351" t="s">
        <v>42</v>
      </c>
      <c r="CI12" s="258">
        <v>0</v>
      </c>
      <c r="CJ12" s="258">
        <v>0</v>
      </c>
      <c r="CK12" s="258">
        <v>0</v>
      </c>
      <c r="CL12" s="258">
        <v>0</v>
      </c>
      <c r="CM12" s="351" t="s">
        <v>42</v>
      </c>
      <c r="CN12" s="258">
        <v>0</v>
      </c>
      <c r="CO12" s="268">
        <v>0</v>
      </c>
      <c r="CP12" s="258">
        <v>0</v>
      </c>
      <c r="CQ12" s="260">
        <v>0</v>
      </c>
    </row>
    <row r="13" spans="1:95" ht="15.75" thickBot="1" x14ac:dyDescent="0.3">
      <c r="A13" s="29">
        <v>4</v>
      </c>
      <c r="B13" s="10">
        <v>5</v>
      </c>
      <c r="C13" s="332" t="s">
        <v>42</v>
      </c>
      <c r="D13" s="332" t="s">
        <v>42</v>
      </c>
      <c r="E13" s="332" t="s">
        <v>42</v>
      </c>
      <c r="F13" s="332" t="s">
        <v>42</v>
      </c>
      <c r="G13" s="332" t="s">
        <v>42</v>
      </c>
      <c r="H13" s="262">
        <v>0</v>
      </c>
      <c r="I13" s="269">
        <v>0</v>
      </c>
      <c r="J13" s="261">
        <v>0</v>
      </c>
      <c r="K13" s="261">
        <v>0</v>
      </c>
      <c r="L13" s="261">
        <v>0</v>
      </c>
      <c r="M13" s="261">
        <v>0</v>
      </c>
      <c r="N13" s="261">
        <v>0</v>
      </c>
      <c r="O13" s="261">
        <v>0</v>
      </c>
      <c r="P13" s="261">
        <v>0</v>
      </c>
      <c r="Q13" s="261">
        <v>0</v>
      </c>
      <c r="R13" s="261">
        <v>0</v>
      </c>
      <c r="S13" s="261">
        <v>0</v>
      </c>
      <c r="T13" s="261">
        <v>0</v>
      </c>
      <c r="U13" s="269">
        <v>0</v>
      </c>
      <c r="V13" s="261">
        <v>0</v>
      </c>
      <c r="W13" s="263">
        <v>0</v>
      </c>
      <c r="Y13" s="29">
        <v>4</v>
      </c>
      <c r="Z13" s="10">
        <v>5</v>
      </c>
      <c r="AA13" s="332" t="s">
        <v>42</v>
      </c>
      <c r="AB13" s="332" t="s">
        <v>42</v>
      </c>
      <c r="AC13" s="332" t="s">
        <v>42</v>
      </c>
      <c r="AD13" s="332" t="s">
        <v>42</v>
      </c>
      <c r="AE13" s="332" t="s">
        <v>42</v>
      </c>
      <c r="AF13" s="352" t="s">
        <v>42</v>
      </c>
      <c r="AG13" s="269">
        <v>0</v>
      </c>
      <c r="AH13" s="261">
        <v>0</v>
      </c>
      <c r="AI13" s="261">
        <v>0</v>
      </c>
      <c r="AJ13" s="261">
        <v>0</v>
      </c>
      <c r="AK13" s="261">
        <v>0</v>
      </c>
      <c r="AL13" s="261">
        <v>0</v>
      </c>
      <c r="AM13" s="261">
        <v>0</v>
      </c>
      <c r="AN13" s="261">
        <v>0</v>
      </c>
      <c r="AO13" s="261">
        <v>0</v>
      </c>
      <c r="AP13" s="261">
        <v>0</v>
      </c>
      <c r="AQ13" s="261">
        <v>0</v>
      </c>
      <c r="AR13" s="352" t="s">
        <v>42</v>
      </c>
      <c r="AS13" s="261">
        <v>0</v>
      </c>
      <c r="AT13" s="261">
        <v>0</v>
      </c>
      <c r="AU13" s="263">
        <v>0</v>
      </c>
      <c r="AW13" s="29">
        <v>4</v>
      </c>
      <c r="AX13" s="10">
        <v>5</v>
      </c>
      <c r="AY13" s="332" t="s">
        <v>42</v>
      </c>
      <c r="AZ13" s="332" t="s">
        <v>42</v>
      </c>
      <c r="BA13" s="332" t="s">
        <v>42</v>
      </c>
      <c r="BB13" s="332" t="s">
        <v>42</v>
      </c>
      <c r="BC13" s="332" t="s">
        <v>42</v>
      </c>
      <c r="BD13" s="352" t="s">
        <v>42</v>
      </c>
      <c r="BE13" s="269">
        <v>0</v>
      </c>
      <c r="BF13" s="261">
        <v>0</v>
      </c>
      <c r="BG13" s="261">
        <v>0</v>
      </c>
      <c r="BH13" s="261">
        <v>0</v>
      </c>
      <c r="BI13" s="261">
        <v>0</v>
      </c>
      <c r="BJ13" s="261">
        <v>0</v>
      </c>
      <c r="BK13" s="261">
        <v>0</v>
      </c>
      <c r="BL13" s="261">
        <v>0</v>
      </c>
      <c r="BM13" s="261">
        <v>0</v>
      </c>
      <c r="BN13" s="261">
        <v>0</v>
      </c>
      <c r="BO13" s="261">
        <v>0</v>
      </c>
      <c r="BP13" s="352" t="s">
        <v>42</v>
      </c>
      <c r="BQ13" s="269">
        <v>0</v>
      </c>
      <c r="BR13" s="261">
        <v>0</v>
      </c>
      <c r="BS13" s="263">
        <v>0</v>
      </c>
      <c r="BU13" s="29">
        <v>4</v>
      </c>
      <c r="BV13" s="10">
        <v>5</v>
      </c>
      <c r="BW13" s="332" t="s">
        <v>42</v>
      </c>
      <c r="BX13" s="332" t="s">
        <v>42</v>
      </c>
      <c r="BY13" s="332" t="s">
        <v>42</v>
      </c>
      <c r="BZ13" s="332" t="s">
        <v>42</v>
      </c>
      <c r="CA13" s="332" t="s">
        <v>42</v>
      </c>
      <c r="CB13" s="262">
        <v>0</v>
      </c>
      <c r="CC13" s="352" t="s">
        <v>42</v>
      </c>
      <c r="CD13" s="261">
        <v>0</v>
      </c>
      <c r="CE13" s="261">
        <v>0</v>
      </c>
      <c r="CF13" s="261">
        <v>0</v>
      </c>
      <c r="CG13" s="261">
        <v>0</v>
      </c>
      <c r="CH13" s="352" t="s">
        <v>42</v>
      </c>
      <c r="CI13" s="261">
        <v>0</v>
      </c>
      <c r="CJ13" s="261">
        <v>0</v>
      </c>
      <c r="CK13" s="261">
        <v>0</v>
      </c>
      <c r="CL13" s="261">
        <v>0</v>
      </c>
      <c r="CM13" s="352" t="s">
        <v>42</v>
      </c>
      <c r="CN13" s="261">
        <v>0</v>
      </c>
      <c r="CO13" s="269">
        <v>0</v>
      </c>
      <c r="CP13" s="261">
        <v>0</v>
      </c>
      <c r="CQ13" s="263">
        <v>0</v>
      </c>
    </row>
    <row r="14" spans="1:95" x14ac:dyDescent="0.25">
      <c r="A14" s="333"/>
      <c r="B14" s="333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V14" s="333"/>
      <c r="W14" s="333"/>
      <c r="X14" s="252"/>
      <c r="Y14" s="252"/>
      <c r="Z14" s="252"/>
      <c r="AA14" s="252"/>
      <c r="AB14" s="252"/>
      <c r="AC14" s="334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334"/>
      <c r="AQ14" s="333"/>
      <c r="AR14" s="333"/>
      <c r="AS14" s="252"/>
      <c r="AT14" s="252"/>
      <c r="AU14" s="252"/>
      <c r="AV14" s="252"/>
      <c r="AW14" s="252"/>
      <c r="AX14" s="334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334"/>
      <c r="BL14" s="333"/>
      <c r="BM14" s="333"/>
      <c r="BN14" s="252"/>
      <c r="BO14" s="252"/>
      <c r="BP14" s="252"/>
      <c r="BQ14" s="252"/>
      <c r="BR14" s="252"/>
      <c r="BS14" s="252"/>
    </row>
    <row r="15" spans="1:95" x14ac:dyDescent="0.25">
      <c r="A15" s="341" t="s">
        <v>94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41"/>
      <c r="AF15" s="341"/>
      <c r="AG15" s="341"/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341"/>
      <c r="BG15" s="341"/>
      <c r="BH15" s="341"/>
      <c r="BI15" s="341"/>
      <c r="BJ15" s="341"/>
      <c r="BK15" s="341"/>
      <c r="BL15" s="341"/>
      <c r="BM15" s="341"/>
      <c r="BN15" s="341"/>
      <c r="BO15" s="341"/>
      <c r="BP15" s="341"/>
      <c r="BQ15" s="341"/>
      <c r="BR15" s="341"/>
      <c r="BS15" s="341"/>
      <c r="BT15" s="341"/>
      <c r="BU15" s="341"/>
      <c r="BV15" s="341"/>
      <c r="BW15" s="341"/>
      <c r="BX15" s="341"/>
      <c r="BY15" s="341"/>
      <c r="BZ15" s="341"/>
      <c r="CA15" s="341"/>
      <c r="CB15" s="341"/>
      <c r="CC15" s="341"/>
      <c r="CD15" s="341"/>
      <c r="CE15" s="341"/>
      <c r="CF15" s="341"/>
      <c r="CG15" s="341"/>
      <c r="CH15" s="341"/>
      <c r="CI15" s="341"/>
      <c r="CJ15" s="341"/>
      <c r="CK15" s="341"/>
      <c r="CL15" s="341"/>
      <c r="CM15" s="341"/>
      <c r="CN15" s="341"/>
      <c r="CO15" s="341"/>
      <c r="CP15" s="341"/>
      <c r="CQ15" s="341"/>
    </row>
    <row r="16" spans="1:95" ht="15.75" thickBot="1" x14ac:dyDescent="0.3">
      <c r="A16" s="287" t="s">
        <v>92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Y16" s="288" t="s">
        <v>97</v>
      </c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W16" s="288" t="s">
        <v>98</v>
      </c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N16" s="288"/>
      <c r="BO16" s="288"/>
      <c r="BP16" s="288"/>
      <c r="BQ16" s="288"/>
      <c r="BR16" s="288"/>
      <c r="BS16" s="288"/>
      <c r="BT16" s="409"/>
      <c r="BU16" s="288" t="s">
        <v>91</v>
      </c>
      <c r="BV16" s="288"/>
      <c r="BW16" s="288"/>
      <c r="BX16" s="288"/>
      <c r="BY16" s="288"/>
      <c r="BZ16" s="288"/>
      <c r="CA16" s="288"/>
      <c r="CB16" s="288"/>
      <c r="CC16" s="288"/>
      <c r="CD16" s="288"/>
      <c r="CE16" s="288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88"/>
    </row>
    <row r="17" spans="1:95" ht="15.75" thickBot="1" x14ac:dyDescent="0.3">
      <c r="A17" s="206" t="s">
        <v>20</v>
      </c>
      <c r="B17" s="207"/>
      <c r="C17" s="209">
        <v>-5</v>
      </c>
      <c r="D17" s="209">
        <v>-4</v>
      </c>
      <c r="E17" s="209">
        <v>-3</v>
      </c>
      <c r="F17" s="209">
        <v>-2</v>
      </c>
      <c r="G17" s="209">
        <v>-1</v>
      </c>
      <c r="H17" s="210">
        <v>0</v>
      </c>
      <c r="I17" s="208">
        <v>1</v>
      </c>
      <c r="J17" s="209">
        <v>2</v>
      </c>
      <c r="K17" s="209">
        <v>3</v>
      </c>
      <c r="L17" s="209">
        <v>4</v>
      </c>
      <c r="M17" s="209">
        <v>5</v>
      </c>
      <c r="N17" s="209">
        <v>6</v>
      </c>
      <c r="O17" s="209">
        <v>7</v>
      </c>
      <c r="P17" s="209">
        <v>8</v>
      </c>
      <c r="Q17" s="209">
        <v>9</v>
      </c>
      <c r="R17" s="209">
        <v>10</v>
      </c>
      <c r="S17" s="209">
        <v>11</v>
      </c>
      <c r="T17" s="209">
        <v>12</v>
      </c>
      <c r="U17" s="208">
        <v>13</v>
      </c>
      <c r="V17" s="209">
        <v>14</v>
      </c>
      <c r="W17" s="211">
        <v>15</v>
      </c>
      <c r="Y17" s="206" t="s">
        <v>20</v>
      </c>
      <c r="Z17" s="207"/>
      <c r="AA17" s="209">
        <v>-5</v>
      </c>
      <c r="AB17" s="209">
        <v>-4</v>
      </c>
      <c r="AC17" s="209">
        <v>-3</v>
      </c>
      <c r="AD17" s="209">
        <v>-2</v>
      </c>
      <c r="AE17" s="209">
        <v>-1</v>
      </c>
      <c r="AF17" s="347">
        <v>0</v>
      </c>
      <c r="AG17" s="209">
        <v>1</v>
      </c>
      <c r="AH17" s="209">
        <v>2</v>
      </c>
      <c r="AI17" s="209">
        <v>3</v>
      </c>
      <c r="AJ17" s="209">
        <v>4</v>
      </c>
      <c r="AK17" s="209">
        <v>5</v>
      </c>
      <c r="AL17" s="209">
        <v>6</v>
      </c>
      <c r="AM17" s="209">
        <v>7</v>
      </c>
      <c r="AN17" s="209">
        <v>8</v>
      </c>
      <c r="AO17" s="209">
        <v>9</v>
      </c>
      <c r="AP17" s="209">
        <v>10</v>
      </c>
      <c r="AQ17" s="209">
        <v>11</v>
      </c>
      <c r="AR17" s="347">
        <v>12</v>
      </c>
      <c r="AS17" s="208">
        <v>13</v>
      </c>
      <c r="AT17" s="209">
        <v>14</v>
      </c>
      <c r="AU17" s="211">
        <v>15</v>
      </c>
      <c r="AW17" s="206" t="s">
        <v>20</v>
      </c>
      <c r="AX17" s="207"/>
      <c r="AY17" s="209">
        <v>-5</v>
      </c>
      <c r="AZ17" s="209">
        <v>-4</v>
      </c>
      <c r="BA17" s="209">
        <v>-3</v>
      </c>
      <c r="BB17" s="209">
        <v>-2</v>
      </c>
      <c r="BC17" s="209">
        <v>-1</v>
      </c>
      <c r="BD17" s="347">
        <v>0</v>
      </c>
      <c r="BE17" s="209">
        <v>1</v>
      </c>
      <c r="BF17" s="209">
        <v>2</v>
      </c>
      <c r="BG17" s="209">
        <v>3</v>
      </c>
      <c r="BH17" s="209">
        <v>4</v>
      </c>
      <c r="BI17" s="209">
        <v>5</v>
      </c>
      <c r="BJ17" s="209">
        <v>6</v>
      </c>
      <c r="BK17" s="209">
        <v>7</v>
      </c>
      <c r="BL17" s="209">
        <v>8</v>
      </c>
      <c r="BM17" s="209">
        <v>9</v>
      </c>
      <c r="BN17" s="209">
        <v>10</v>
      </c>
      <c r="BO17" s="209">
        <v>11</v>
      </c>
      <c r="BP17" s="347">
        <v>12</v>
      </c>
      <c r="BQ17" s="208">
        <v>13</v>
      </c>
      <c r="BR17" s="209">
        <v>14</v>
      </c>
      <c r="BS17" s="211">
        <v>15</v>
      </c>
      <c r="BT17" s="409"/>
      <c r="BU17" s="206" t="s">
        <v>20</v>
      </c>
      <c r="BV17" s="207"/>
      <c r="BW17" s="209">
        <v>-5</v>
      </c>
      <c r="BX17" s="209">
        <v>-4</v>
      </c>
      <c r="BY17" s="209">
        <v>-3</v>
      </c>
      <c r="BZ17" s="209">
        <v>-2</v>
      </c>
      <c r="CA17" s="209">
        <v>-1</v>
      </c>
      <c r="CB17" s="210">
        <v>0</v>
      </c>
      <c r="CC17" s="347">
        <v>1</v>
      </c>
      <c r="CD17" s="209">
        <v>2</v>
      </c>
      <c r="CE17" s="209">
        <v>3</v>
      </c>
      <c r="CF17" s="209">
        <v>4</v>
      </c>
      <c r="CG17" s="209">
        <v>5</v>
      </c>
      <c r="CH17" s="347">
        <v>6</v>
      </c>
      <c r="CI17" s="209">
        <v>7</v>
      </c>
      <c r="CJ17" s="209">
        <v>8</v>
      </c>
      <c r="CK17" s="209">
        <v>9</v>
      </c>
      <c r="CL17" s="209">
        <v>10</v>
      </c>
      <c r="CM17" s="201">
        <v>11</v>
      </c>
      <c r="CN17" s="209">
        <v>12</v>
      </c>
      <c r="CO17" s="208">
        <v>13</v>
      </c>
      <c r="CP17" s="209">
        <v>14</v>
      </c>
      <c r="CQ17" s="211">
        <v>15</v>
      </c>
    </row>
    <row r="18" spans="1:95" x14ac:dyDescent="0.25">
      <c r="A18" s="168">
        <v>1</v>
      </c>
      <c r="B18" s="213">
        <v>2</v>
      </c>
      <c r="C18" s="295">
        <v>0</v>
      </c>
      <c r="D18" s="295">
        <v>0</v>
      </c>
      <c r="E18" s="295">
        <v>0</v>
      </c>
      <c r="F18" s="295">
        <v>0</v>
      </c>
      <c r="G18" s="295">
        <v>0</v>
      </c>
      <c r="H18" s="296">
        <v>0</v>
      </c>
      <c r="I18" s="299">
        <v>0</v>
      </c>
      <c r="J18" s="295">
        <v>0</v>
      </c>
      <c r="K18" s="295">
        <v>0</v>
      </c>
      <c r="L18" s="295">
        <v>0</v>
      </c>
      <c r="M18" s="295">
        <v>0</v>
      </c>
      <c r="N18" s="295">
        <v>0</v>
      </c>
      <c r="O18" s="295">
        <v>0</v>
      </c>
      <c r="P18" s="295">
        <v>0</v>
      </c>
      <c r="Q18" s="295">
        <v>0</v>
      </c>
      <c r="R18" s="295">
        <v>0</v>
      </c>
      <c r="S18" s="295">
        <v>0</v>
      </c>
      <c r="T18" s="295">
        <v>0</v>
      </c>
      <c r="U18" s="299">
        <v>0</v>
      </c>
      <c r="V18" s="295">
        <v>0</v>
      </c>
      <c r="W18" s="297">
        <v>0</v>
      </c>
      <c r="Y18" s="168">
        <v>1</v>
      </c>
      <c r="Z18" s="213">
        <v>2</v>
      </c>
      <c r="AA18" s="342">
        <f>IF(OR($Y18=1,$Z18=1),1.5,0)</f>
        <v>1.5</v>
      </c>
      <c r="AB18" s="342">
        <f>IF(OR($Y18=1,$Z18=1),1.5,0)</f>
        <v>1.5</v>
      </c>
      <c r="AC18" s="342">
        <f>IF(OR($Y18=1,$Z18=1),1.5,0)</f>
        <v>1.5</v>
      </c>
      <c r="AD18" s="342">
        <f>IF(OR($Y18=1,$Z18=1),1.5,0)</f>
        <v>1.5</v>
      </c>
      <c r="AE18" s="342">
        <f>IF(OR($Y18=1,$Z18=1),1.5,0)</f>
        <v>1.5</v>
      </c>
      <c r="AF18" s="348" t="s">
        <v>42</v>
      </c>
      <c r="AG18" s="299">
        <v>0</v>
      </c>
      <c r="AH18" s="295">
        <v>0</v>
      </c>
      <c r="AI18" s="295">
        <v>0</v>
      </c>
      <c r="AJ18" s="295">
        <v>0</v>
      </c>
      <c r="AK18" s="295">
        <v>0</v>
      </c>
      <c r="AL18" s="295">
        <v>0</v>
      </c>
      <c r="AM18" s="295">
        <v>0</v>
      </c>
      <c r="AN18" s="295">
        <v>0</v>
      </c>
      <c r="AO18" s="295">
        <v>0</v>
      </c>
      <c r="AP18" s="295">
        <v>0</v>
      </c>
      <c r="AQ18" s="295">
        <v>0</v>
      </c>
      <c r="AR18" s="356" t="s">
        <v>42</v>
      </c>
      <c r="AS18" s="299">
        <v>0</v>
      </c>
      <c r="AT18" s="295">
        <v>0</v>
      </c>
      <c r="AU18" s="297">
        <v>0</v>
      </c>
      <c r="AW18" s="168">
        <v>1</v>
      </c>
      <c r="AX18" s="213">
        <v>2</v>
      </c>
      <c r="AY18" s="295">
        <v>0</v>
      </c>
      <c r="AZ18" s="295">
        <v>0</v>
      </c>
      <c r="BA18" s="295">
        <v>0</v>
      </c>
      <c r="BB18" s="295">
        <v>0</v>
      </c>
      <c r="BC18" s="295">
        <v>0</v>
      </c>
      <c r="BD18" s="348" t="s">
        <v>42</v>
      </c>
      <c r="BE18" s="342">
        <f>IF(OR($AW18=1,$AX18=1),1.5,0)</f>
        <v>1.5</v>
      </c>
      <c r="BF18" s="342">
        <f>IF(OR($AW18=1,$AX18=1),1.5,0)</f>
        <v>1.5</v>
      </c>
      <c r="BG18" s="342">
        <f>IF(OR($AW18=1,$AX18=1),1.5,0)</f>
        <v>1.5</v>
      </c>
      <c r="BH18" s="342">
        <f>IF(OR($AW18=1,$AX18=1),1.5,0)</f>
        <v>1.5</v>
      </c>
      <c r="BI18" s="342">
        <f>IF(OR($AW18=1,$AX18=1),1.5,0)</f>
        <v>1.5</v>
      </c>
      <c r="BJ18" s="342">
        <f>IF(OR($AW18=1,$AX18=1),1.5,0)</f>
        <v>1.5</v>
      </c>
      <c r="BK18" s="342">
        <f>IF(OR($AW18=1,$AX18=1),1.5,0)</f>
        <v>1.5</v>
      </c>
      <c r="BL18" s="342">
        <f>IF(OR($AW18=1,$AX18=1),1.5,0)</f>
        <v>1.5</v>
      </c>
      <c r="BM18" s="342">
        <f>IF(OR($AW18=1,$AX18=1),1.5,0)</f>
        <v>1.5</v>
      </c>
      <c r="BN18" s="342">
        <f>IF(OR($AW18=1,$AX18=1),1.5,0)</f>
        <v>1.5</v>
      </c>
      <c r="BO18" s="342">
        <f t="shared" ref="BO18:BS21" si="0">IF(OR($AW18=1,$AX18=1),1.5,0)</f>
        <v>1.5</v>
      </c>
      <c r="BP18" s="356" t="s">
        <v>42</v>
      </c>
      <c r="BQ18" s="357">
        <f t="shared" si="0"/>
        <v>1.5</v>
      </c>
      <c r="BR18" s="342">
        <f t="shared" si="0"/>
        <v>1.5</v>
      </c>
      <c r="BS18" s="372">
        <f t="shared" si="0"/>
        <v>1.5</v>
      </c>
      <c r="BT18" s="409"/>
      <c r="BU18" s="169">
        <v>1</v>
      </c>
      <c r="BV18" s="219">
        <v>2</v>
      </c>
      <c r="BW18" s="342">
        <f>IF(OR($BU18=1,$BV18=1),0.5,0)</f>
        <v>0.5</v>
      </c>
      <c r="BX18" s="342">
        <f>IF(OR($BU18=1,$BV18=1),0.5,0)</f>
        <v>0.5</v>
      </c>
      <c r="BY18" s="342">
        <f>IF(OR($BU18=1,$BV18=1),0.5,0)</f>
        <v>0.5</v>
      </c>
      <c r="BZ18" s="342">
        <f>IF(OR($BU18=1,$BV18=1),0.5,0)</f>
        <v>0.5</v>
      </c>
      <c r="CA18" s="342">
        <f>IF(OR($BU18=1,$BV18=1),0.5,0)</f>
        <v>0.5</v>
      </c>
      <c r="CB18" s="354">
        <f>IF(OR($BU18=1,$BV18=1),0.5,0)</f>
        <v>0.5</v>
      </c>
      <c r="CC18" s="348" t="s">
        <v>42</v>
      </c>
      <c r="CD18" s="343">
        <f>IF(OR($BU18=1,$BV18=1),0.5,0)</f>
        <v>0.5</v>
      </c>
      <c r="CE18" s="343">
        <f>IF(OR($BU18=1,$BV18=1),0.5,0)</f>
        <v>0.5</v>
      </c>
      <c r="CF18" s="343">
        <f>IF(OR($BU18=1,$BV18=1),0.5,0)</f>
        <v>0.5</v>
      </c>
      <c r="CG18" s="343">
        <f>IF(OR($BU18=1,$BV18=1),0.5,0)</f>
        <v>0.5</v>
      </c>
      <c r="CH18" s="348" t="s">
        <v>42</v>
      </c>
      <c r="CI18" s="343">
        <v>0.5</v>
      </c>
      <c r="CJ18" s="343">
        <v>0.5</v>
      </c>
      <c r="CK18" s="343">
        <v>0.5</v>
      </c>
      <c r="CL18" s="343">
        <v>0.5</v>
      </c>
      <c r="CM18" s="348" t="s">
        <v>42</v>
      </c>
      <c r="CN18" s="343">
        <v>0.5</v>
      </c>
      <c r="CO18" s="344">
        <v>0.5</v>
      </c>
      <c r="CP18" s="343">
        <v>0.5</v>
      </c>
      <c r="CQ18" s="373">
        <v>0.5</v>
      </c>
    </row>
    <row r="19" spans="1:95" x14ac:dyDescent="0.25">
      <c r="A19" s="169">
        <v>1</v>
      </c>
      <c r="B19" s="219">
        <v>3</v>
      </c>
      <c r="C19" s="302">
        <v>0</v>
      </c>
      <c r="D19" s="302">
        <v>0</v>
      </c>
      <c r="E19" s="302">
        <v>0</v>
      </c>
      <c r="F19" s="302">
        <v>0</v>
      </c>
      <c r="G19" s="302">
        <v>0</v>
      </c>
      <c r="H19" s="303">
        <v>0</v>
      </c>
      <c r="I19" s="305">
        <v>0</v>
      </c>
      <c r="J19" s="302">
        <v>0</v>
      </c>
      <c r="K19" s="302">
        <v>0</v>
      </c>
      <c r="L19" s="302">
        <v>0</v>
      </c>
      <c r="M19" s="302">
        <v>0</v>
      </c>
      <c r="N19" s="302">
        <v>0</v>
      </c>
      <c r="O19" s="302">
        <v>0</v>
      </c>
      <c r="P19" s="302">
        <v>0</v>
      </c>
      <c r="Q19" s="302">
        <v>0</v>
      </c>
      <c r="R19" s="302">
        <v>0</v>
      </c>
      <c r="S19" s="302">
        <v>0</v>
      </c>
      <c r="T19" s="302">
        <v>0</v>
      </c>
      <c r="U19" s="305">
        <v>0</v>
      </c>
      <c r="V19" s="302">
        <v>0</v>
      </c>
      <c r="W19" s="304">
        <v>0</v>
      </c>
      <c r="Y19" s="169">
        <v>1</v>
      </c>
      <c r="Z19" s="219">
        <v>3</v>
      </c>
      <c r="AA19" s="343">
        <f>IF(OR($Y19=1,$Z19=1),1.5,0)</f>
        <v>1.5</v>
      </c>
      <c r="AB19" s="343">
        <f>IF(OR($Y19=1,$Z19=1),1.5,0)</f>
        <v>1.5</v>
      </c>
      <c r="AC19" s="343">
        <f>IF(OR($Y19=1,$Z19=1),1.5,0)</f>
        <v>1.5</v>
      </c>
      <c r="AD19" s="343">
        <f>IF(OR($Y19=1,$Z19=1),1.5,0)</f>
        <v>1.5</v>
      </c>
      <c r="AE19" s="343">
        <f>IF(OR($Y19=1,$Z19=1),1.5,0)</f>
        <v>1.5</v>
      </c>
      <c r="AF19" s="348" t="s">
        <v>42</v>
      </c>
      <c r="AG19" s="305">
        <v>0</v>
      </c>
      <c r="AH19" s="302">
        <v>0</v>
      </c>
      <c r="AI19" s="302">
        <v>0</v>
      </c>
      <c r="AJ19" s="302">
        <v>0</v>
      </c>
      <c r="AK19" s="302">
        <v>0</v>
      </c>
      <c r="AL19" s="302">
        <v>0</v>
      </c>
      <c r="AM19" s="302">
        <v>0</v>
      </c>
      <c r="AN19" s="302">
        <v>0</v>
      </c>
      <c r="AO19" s="302">
        <v>0</v>
      </c>
      <c r="AP19" s="302">
        <v>0</v>
      </c>
      <c r="AQ19" s="302">
        <v>0</v>
      </c>
      <c r="AR19" s="348" t="s">
        <v>42</v>
      </c>
      <c r="AS19" s="305">
        <v>0</v>
      </c>
      <c r="AT19" s="302">
        <v>0</v>
      </c>
      <c r="AU19" s="304">
        <v>0</v>
      </c>
      <c r="AW19" s="169">
        <v>1</v>
      </c>
      <c r="AX19" s="219">
        <v>3</v>
      </c>
      <c r="AY19" s="302">
        <v>0</v>
      </c>
      <c r="AZ19" s="302">
        <v>0</v>
      </c>
      <c r="BA19" s="302">
        <v>0</v>
      </c>
      <c r="BB19" s="302">
        <v>0</v>
      </c>
      <c r="BC19" s="302">
        <v>0</v>
      </c>
      <c r="BD19" s="348" t="s">
        <v>42</v>
      </c>
      <c r="BE19" s="344">
        <f>IF(OR($AW19=1,$AX19=1),1.5,0)</f>
        <v>1.5</v>
      </c>
      <c r="BF19" s="343">
        <f>IF(OR($AW19=1,$AX19=1),1.5,0)</f>
        <v>1.5</v>
      </c>
      <c r="BG19" s="343">
        <f>IF(OR($AW19=1,$AX19=1),1.5,0)</f>
        <v>1.5</v>
      </c>
      <c r="BH19" s="343">
        <f>IF(OR($AW19=1,$AX19=1),1.5,0)</f>
        <v>1.5</v>
      </c>
      <c r="BI19" s="343">
        <f>IF(OR($AW19=1,$AX19=1),1.5,0)</f>
        <v>1.5</v>
      </c>
      <c r="BJ19" s="343">
        <f>IF(OR($AW19=1,$AX19=1),1.5,0)</f>
        <v>1.5</v>
      </c>
      <c r="BK19" s="343">
        <f>IF(OR($AW19=1,$AX19=1),1.5,0)</f>
        <v>1.5</v>
      </c>
      <c r="BL19" s="343">
        <f>IF(OR($AW19=1,$AX19=1),1.5,0)</f>
        <v>1.5</v>
      </c>
      <c r="BM19" s="343">
        <f>IF(OR($AW19=1,$AX19=1),1.5,0)</f>
        <v>1.5</v>
      </c>
      <c r="BN19" s="343">
        <f>IF(OR($AW19=1,$AX19=1),1.5,0)</f>
        <v>1.5</v>
      </c>
      <c r="BO19" s="343">
        <f t="shared" si="0"/>
        <v>1.5</v>
      </c>
      <c r="BP19" s="348" t="s">
        <v>42</v>
      </c>
      <c r="BQ19" s="344">
        <f t="shared" si="0"/>
        <v>1.5</v>
      </c>
      <c r="BR19" s="343">
        <f t="shared" si="0"/>
        <v>1.5</v>
      </c>
      <c r="BS19" s="373">
        <f t="shared" si="0"/>
        <v>1.5</v>
      </c>
      <c r="BT19" s="409"/>
      <c r="BU19" s="169">
        <v>1</v>
      </c>
      <c r="BV19" s="219">
        <v>3</v>
      </c>
      <c r="BW19" s="343">
        <f>IF(OR($BU19=1,$BV19=1),0.5,0)</f>
        <v>0.5</v>
      </c>
      <c r="BX19" s="343">
        <f>IF(OR($BU19=1,$BV19=1),0.5,0)</f>
        <v>0.5</v>
      </c>
      <c r="BY19" s="343">
        <f>IF(OR($BU19=1,$BV19=1),0.5,0)</f>
        <v>0.5</v>
      </c>
      <c r="BZ19" s="343">
        <f>IF(OR($BU19=1,$BV19=1),0.5,0)</f>
        <v>0.5</v>
      </c>
      <c r="CA19" s="343">
        <f>IF(OR($BU19=1,$BV19=1),0.5,0)</f>
        <v>0.5</v>
      </c>
      <c r="CB19" s="355">
        <f>IF(OR($BU19=1,$BV19=1),0.5,0)</f>
        <v>0.5</v>
      </c>
      <c r="CC19" s="348" t="s">
        <v>42</v>
      </c>
      <c r="CD19" s="343">
        <f>IF(OR($BU19=1,$BV19=1),0.5,0)</f>
        <v>0.5</v>
      </c>
      <c r="CE19" s="343">
        <f>IF(OR($BU19=1,$BV19=1),0.5,0)</f>
        <v>0.5</v>
      </c>
      <c r="CF19" s="343">
        <f>IF(OR($BU19=1,$BV19=1),0.5,0)</f>
        <v>0.5</v>
      </c>
      <c r="CG19" s="343">
        <f>IF(OR($BU19=1,$BV19=1),0.5,0)</f>
        <v>0.5</v>
      </c>
      <c r="CH19" s="348" t="s">
        <v>42</v>
      </c>
      <c r="CI19" s="343">
        <v>0.5</v>
      </c>
      <c r="CJ19" s="343">
        <v>0.5</v>
      </c>
      <c r="CK19" s="343">
        <v>0.5</v>
      </c>
      <c r="CL19" s="343">
        <v>0.5</v>
      </c>
      <c r="CM19" s="348" t="s">
        <v>42</v>
      </c>
      <c r="CN19" s="343">
        <v>0.5</v>
      </c>
      <c r="CO19" s="344">
        <v>0.5</v>
      </c>
      <c r="CP19" s="343">
        <v>0.5</v>
      </c>
      <c r="CQ19" s="373">
        <v>0.5</v>
      </c>
    </row>
    <row r="20" spans="1:95" x14ac:dyDescent="0.25">
      <c r="A20" s="169">
        <v>1</v>
      </c>
      <c r="B20" s="219">
        <v>4</v>
      </c>
      <c r="C20" s="302">
        <v>0</v>
      </c>
      <c r="D20" s="302">
        <v>0</v>
      </c>
      <c r="E20" s="302">
        <v>0</v>
      </c>
      <c r="F20" s="302">
        <v>0</v>
      </c>
      <c r="G20" s="302">
        <v>0</v>
      </c>
      <c r="H20" s="303">
        <v>0</v>
      </c>
      <c r="I20" s="305">
        <v>0</v>
      </c>
      <c r="J20" s="302">
        <v>0</v>
      </c>
      <c r="K20" s="302">
        <v>0</v>
      </c>
      <c r="L20" s="302">
        <v>0</v>
      </c>
      <c r="M20" s="302">
        <v>0</v>
      </c>
      <c r="N20" s="302">
        <v>0</v>
      </c>
      <c r="O20" s="302">
        <v>0</v>
      </c>
      <c r="P20" s="302">
        <v>0</v>
      </c>
      <c r="Q20" s="302">
        <v>0</v>
      </c>
      <c r="R20" s="302">
        <v>0</v>
      </c>
      <c r="S20" s="302">
        <v>0</v>
      </c>
      <c r="T20" s="302">
        <v>0</v>
      </c>
      <c r="U20" s="305">
        <v>0</v>
      </c>
      <c r="V20" s="302">
        <v>0</v>
      </c>
      <c r="W20" s="304">
        <v>0</v>
      </c>
      <c r="Y20" s="169">
        <v>1</v>
      </c>
      <c r="Z20" s="219">
        <v>4</v>
      </c>
      <c r="AA20" s="343">
        <f>IF(OR($Y20=1,$Z20=1),1.5,0)</f>
        <v>1.5</v>
      </c>
      <c r="AB20" s="343">
        <f>IF(OR($Y20=1,$Z20=1),1.5,0)</f>
        <v>1.5</v>
      </c>
      <c r="AC20" s="343">
        <f>IF(OR($Y20=1,$Z20=1),1.5,0)</f>
        <v>1.5</v>
      </c>
      <c r="AD20" s="343">
        <f>IF(OR($Y20=1,$Z20=1),1.5,0)</f>
        <v>1.5</v>
      </c>
      <c r="AE20" s="343">
        <f>IF(OR($Y20=1,$Z20=1),1.5,0)</f>
        <v>1.5</v>
      </c>
      <c r="AF20" s="348" t="s">
        <v>42</v>
      </c>
      <c r="AG20" s="305">
        <v>0</v>
      </c>
      <c r="AH20" s="302">
        <v>0</v>
      </c>
      <c r="AI20" s="302">
        <v>0</v>
      </c>
      <c r="AJ20" s="302">
        <v>0</v>
      </c>
      <c r="AK20" s="302">
        <v>0</v>
      </c>
      <c r="AL20" s="302">
        <v>0</v>
      </c>
      <c r="AM20" s="302">
        <v>0</v>
      </c>
      <c r="AN20" s="302">
        <v>0</v>
      </c>
      <c r="AO20" s="302">
        <v>0</v>
      </c>
      <c r="AP20" s="302">
        <v>0</v>
      </c>
      <c r="AQ20" s="302">
        <v>0</v>
      </c>
      <c r="AR20" s="348" t="s">
        <v>42</v>
      </c>
      <c r="AS20" s="305">
        <v>0</v>
      </c>
      <c r="AT20" s="302">
        <v>0</v>
      </c>
      <c r="AU20" s="304">
        <v>0</v>
      </c>
      <c r="AW20" s="169">
        <v>1</v>
      </c>
      <c r="AX20" s="219">
        <v>4</v>
      </c>
      <c r="AY20" s="302">
        <v>0</v>
      </c>
      <c r="AZ20" s="302">
        <v>0</v>
      </c>
      <c r="BA20" s="302">
        <v>0</v>
      </c>
      <c r="BB20" s="302">
        <v>0</v>
      </c>
      <c r="BC20" s="302">
        <v>0</v>
      </c>
      <c r="BD20" s="348" t="s">
        <v>42</v>
      </c>
      <c r="BE20" s="344">
        <f>IF(OR($AW20=1,$AX20=1),1.5,0)</f>
        <v>1.5</v>
      </c>
      <c r="BF20" s="343">
        <f>IF(OR($AW20=1,$AX20=1),1.5,0)</f>
        <v>1.5</v>
      </c>
      <c r="BG20" s="343">
        <f>IF(OR($AW20=1,$AX20=1),1.5,0)</f>
        <v>1.5</v>
      </c>
      <c r="BH20" s="343">
        <f>IF(OR($AW20=1,$AX20=1),1.5,0)</f>
        <v>1.5</v>
      </c>
      <c r="BI20" s="343">
        <f>IF(OR($AW20=1,$AX20=1),1.5,0)</f>
        <v>1.5</v>
      </c>
      <c r="BJ20" s="343">
        <f>IF(OR($AW20=1,$AX20=1),1.5,0)</f>
        <v>1.5</v>
      </c>
      <c r="BK20" s="343">
        <f>IF(OR($AW20=1,$AX20=1),1.5,0)</f>
        <v>1.5</v>
      </c>
      <c r="BL20" s="343">
        <f>IF(OR($AW20=1,$AX20=1),1.5,0)</f>
        <v>1.5</v>
      </c>
      <c r="BM20" s="343">
        <f>IF(OR($AW20=1,$AX20=1),1.5,0)</f>
        <v>1.5</v>
      </c>
      <c r="BN20" s="343">
        <f>IF(OR($AW20=1,$AX20=1),1.5,0)</f>
        <v>1.5</v>
      </c>
      <c r="BO20" s="343">
        <f t="shared" si="0"/>
        <v>1.5</v>
      </c>
      <c r="BP20" s="348" t="s">
        <v>42</v>
      </c>
      <c r="BQ20" s="344">
        <f t="shared" si="0"/>
        <v>1.5</v>
      </c>
      <c r="BR20" s="343">
        <f t="shared" si="0"/>
        <v>1.5</v>
      </c>
      <c r="BS20" s="373">
        <f t="shared" si="0"/>
        <v>1.5</v>
      </c>
      <c r="BT20" s="409"/>
      <c r="BU20" s="169">
        <v>1</v>
      </c>
      <c r="BV20" s="219">
        <v>4</v>
      </c>
      <c r="BW20" s="343">
        <f>IF(OR($BU20=1,$BV20=1),0.5,0)</f>
        <v>0.5</v>
      </c>
      <c r="BX20" s="343">
        <f>IF(OR($BU20=1,$BV20=1),0.5,0)</f>
        <v>0.5</v>
      </c>
      <c r="BY20" s="343">
        <f>IF(OR($BU20=1,$BV20=1),0.5,0)</f>
        <v>0.5</v>
      </c>
      <c r="BZ20" s="343">
        <f>IF(OR($BU20=1,$BV20=1),0.5,0)</f>
        <v>0.5</v>
      </c>
      <c r="CA20" s="343">
        <f>IF(OR($BU20=1,$BV20=1),0.5,0)</f>
        <v>0.5</v>
      </c>
      <c r="CB20" s="355">
        <f>IF(OR($BU20=1,$BV20=1),0.5,0)</f>
        <v>0.5</v>
      </c>
      <c r="CC20" s="348" t="s">
        <v>42</v>
      </c>
      <c r="CD20" s="343">
        <f>IF(OR($BU20=1,$BV20=1),0.5,0)</f>
        <v>0.5</v>
      </c>
      <c r="CE20" s="343">
        <f>IF(OR($BU20=1,$BV20=1),0.5,0)</f>
        <v>0.5</v>
      </c>
      <c r="CF20" s="343">
        <f>IF(OR($BU20=1,$BV20=1),0.5,0)</f>
        <v>0.5</v>
      </c>
      <c r="CG20" s="343">
        <f>IF(OR($BU20=1,$BV20=1),0.5,0)</f>
        <v>0.5</v>
      </c>
      <c r="CH20" s="348" t="s">
        <v>42</v>
      </c>
      <c r="CI20" s="343">
        <v>0.5</v>
      </c>
      <c r="CJ20" s="343">
        <v>0.5</v>
      </c>
      <c r="CK20" s="343">
        <v>0.5</v>
      </c>
      <c r="CL20" s="343">
        <v>0.5</v>
      </c>
      <c r="CM20" s="348" t="s">
        <v>42</v>
      </c>
      <c r="CN20" s="343">
        <v>0.5</v>
      </c>
      <c r="CO20" s="344">
        <v>0.5</v>
      </c>
      <c r="CP20" s="343">
        <v>0.5</v>
      </c>
      <c r="CQ20" s="373">
        <v>0.5</v>
      </c>
    </row>
    <row r="21" spans="1:95" x14ac:dyDescent="0.25">
      <c r="A21" s="169">
        <v>1</v>
      </c>
      <c r="B21" s="219">
        <v>5</v>
      </c>
      <c r="C21" s="302">
        <v>0</v>
      </c>
      <c r="D21" s="302">
        <v>0</v>
      </c>
      <c r="E21" s="302">
        <v>0</v>
      </c>
      <c r="F21" s="302">
        <v>0</v>
      </c>
      <c r="G21" s="302">
        <v>0</v>
      </c>
      <c r="H21" s="303">
        <v>0</v>
      </c>
      <c r="I21" s="305">
        <v>0</v>
      </c>
      <c r="J21" s="302">
        <v>0</v>
      </c>
      <c r="K21" s="302">
        <v>0</v>
      </c>
      <c r="L21" s="302">
        <v>0</v>
      </c>
      <c r="M21" s="302">
        <v>0</v>
      </c>
      <c r="N21" s="302">
        <v>0</v>
      </c>
      <c r="O21" s="302">
        <v>0</v>
      </c>
      <c r="P21" s="302">
        <v>0</v>
      </c>
      <c r="Q21" s="302">
        <v>0</v>
      </c>
      <c r="R21" s="302">
        <v>0</v>
      </c>
      <c r="S21" s="302">
        <v>0</v>
      </c>
      <c r="T21" s="302">
        <v>0</v>
      </c>
      <c r="U21" s="305">
        <v>0</v>
      </c>
      <c r="V21" s="302">
        <v>0</v>
      </c>
      <c r="W21" s="304">
        <v>0</v>
      </c>
      <c r="Y21" s="169">
        <v>1</v>
      </c>
      <c r="Z21" s="219">
        <v>5</v>
      </c>
      <c r="AA21" s="343">
        <f>IF(OR($Y21=1,$Z21=1),1.5,0)</f>
        <v>1.5</v>
      </c>
      <c r="AB21" s="343">
        <f>IF(OR($Y21=1,$Z21=1),1.5,0)</f>
        <v>1.5</v>
      </c>
      <c r="AC21" s="343">
        <f>IF(OR($Y21=1,$Z21=1),1.5,0)</f>
        <v>1.5</v>
      </c>
      <c r="AD21" s="343">
        <f>IF(OR($Y21=1,$Z21=1),1.5,0)</f>
        <v>1.5</v>
      </c>
      <c r="AE21" s="343">
        <f>IF(OR($Y21=1,$Z21=1),1.5,0)</f>
        <v>1.5</v>
      </c>
      <c r="AF21" s="348" t="s">
        <v>42</v>
      </c>
      <c r="AG21" s="305">
        <v>0</v>
      </c>
      <c r="AH21" s="302">
        <v>0</v>
      </c>
      <c r="AI21" s="302">
        <v>0</v>
      </c>
      <c r="AJ21" s="302">
        <v>0</v>
      </c>
      <c r="AK21" s="302">
        <v>0</v>
      </c>
      <c r="AL21" s="302">
        <v>0</v>
      </c>
      <c r="AM21" s="302">
        <v>0</v>
      </c>
      <c r="AN21" s="302">
        <v>0</v>
      </c>
      <c r="AO21" s="302">
        <v>0</v>
      </c>
      <c r="AP21" s="302">
        <v>0</v>
      </c>
      <c r="AQ21" s="302">
        <v>0</v>
      </c>
      <c r="AR21" s="348" t="s">
        <v>42</v>
      </c>
      <c r="AS21" s="305">
        <v>0</v>
      </c>
      <c r="AT21" s="302">
        <v>0</v>
      </c>
      <c r="AU21" s="304">
        <v>0</v>
      </c>
      <c r="AW21" s="169">
        <v>1</v>
      </c>
      <c r="AX21" s="219">
        <v>5</v>
      </c>
      <c r="AY21" s="302">
        <v>0</v>
      </c>
      <c r="AZ21" s="302">
        <v>0</v>
      </c>
      <c r="BA21" s="302">
        <v>0</v>
      </c>
      <c r="BB21" s="302">
        <v>0</v>
      </c>
      <c r="BC21" s="302">
        <v>0</v>
      </c>
      <c r="BD21" s="348" t="s">
        <v>42</v>
      </c>
      <c r="BE21" s="344">
        <f>IF(OR($AW21=1,$AX21=1),1.5,0)</f>
        <v>1.5</v>
      </c>
      <c r="BF21" s="343">
        <f>IF(OR($AW21=1,$AX21=1),1.5,0)</f>
        <v>1.5</v>
      </c>
      <c r="BG21" s="343">
        <f>IF(OR($AW21=1,$AX21=1),1.5,0)</f>
        <v>1.5</v>
      </c>
      <c r="BH21" s="343">
        <f>IF(OR($AW21=1,$AX21=1),1.5,0)</f>
        <v>1.5</v>
      </c>
      <c r="BI21" s="343">
        <f>IF(OR($AW21=1,$AX21=1),1.5,0)</f>
        <v>1.5</v>
      </c>
      <c r="BJ21" s="343">
        <f>IF(OR($AW21=1,$AX21=1),1.5,0)</f>
        <v>1.5</v>
      </c>
      <c r="BK21" s="343">
        <f>IF(OR($AW21=1,$AX21=1),1.5,0)</f>
        <v>1.5</v>
      </c>
      <c r="BL21" s="343">
        <f>IF(OR($AW21=1,$AX21=1),1.5,0)</f>
        <v>1.5</v>
      </c>
      <c r="BM21" s="343">
        <f>IF(OR($AW21=1,$AX21=1),1.5,0)</f>
        <v>1.5</v>
      </c>
      <c r="BN21" s="343">
        <f>IF(OR($AW21=1,$AX21=1),1.5,0)</f>
        <v>1.5</v>
      </c>
      <c r="BO21" s="343">
        <f t="shared" si="0"/>
        <v>1.5</v>
      </c>
      <c r="BP21" s="348" t="s">
        <v>42</v>
      </c>
      <c r="BQ21" s="344">
        <f t="shared" si="0"/>
        <v>1.5</v>
      </c>
      <c r="BR21" s="343">
        <f t="shared" si="0"/>
        <v>1.5</v>
      </c>
      <c r="BS21" s="373">
        <f t="shared" si="0"/>
        <v>1.5</v>
      </c>
      <c r="BT21" s="409"/>
      <c r="BU21" s="169">
        <v>1</v>
      </c>
      <c r="BV21" s="219">
        <v>5</v>
      </c>
      <c r="BW21" s="343">
        <f>IF(OR($BU21=1,$BV21=1),0.5,0)</f>
        <v>0.5</v>
      </c>
      <c r="BX21" s="343">
        <f>IF(OR($BU21=1,$BV21=1),0.5,0)</f>
        <v>0.5</v>
      </c>
      <c r="BY21" s="343">
        <f>IF(OR($BU21=1,$BV21=1),0.5,0)</f>
        <v>0.5</v>
      </c>
      <c r="BZ21" s="343">
        <f>IF(OR($BU21=1,$BV21=1),0.5,0)</f>
        <v>0.5</v>
      </c>
      <c r="CA21" s="343">
        <f>IF(OR($BU21=1,$BV21=1),0.5,0)</f>
        <v>0.5</v>
      </c>
      <c r="CB21" s="355">
        <f>IF(OR($BU21=1,$BV21=1),0.5,0)</f>
        <v>0.5</v>
      </c>
      <c r="CC21" s="348" t="s">
        <v>42</v>
      </c>
      <c r="CD21" s="343">
        <f>IF(OR($BU21=1,$BV21=1),0.5,0)</f>
        <v>0.5</v>
      </c>
      <c r="CE21" s="343">
        <f>IF(OR($BU21=1,$BV21=1),0.5,0)</f>
        <v>0.5</v>
      </c>
      <c r="CF21" s="343">
        <f>IF(OR($BU21=1,$BV21=1),0.5,0)</f>
        <v>0.5</v>
      </c>
      <c r="CG21" s="343">
        <f>IF(OR($BU21=1,$BV21=1),0.5,0)</f>
        <v>0.5</v>
      </c>
      <c r="CH21" s="348" t="s">
        <v>42</v>
      </c>
      <c r="CI21" s="343">
        <v>0.5</v>
      </c>
      <c r="CJ21" s="343">
        <v>0.5</v>
      </c>
      <c r="CK21" s="343">
        <v>0.5</v>
      </c>
      <c r="CL21" s="343">
        <v>0.5</v>
      </c>
      <c r="CM21" s="348" t="s">
        <v>42</v>
      </c>
      <c r="CN21" s="343">
        <v>0.5</v>
      </c>
      <c r="CO21" s="344">
        <v>0.5</v>
      </c>
      <c r="CP21" s="343">
        <v>0.5</v>
      </c>
      <c r="CQ21" s="373">
        <v>0.5</v>
      </c>
    </row>
    <row r="22" spans="1:95" x14ac:dyDescent="0.25">
      <c r="A22" s="237">
        <v>2</v>
      </c>
      <c r="B22" s="238">
        <v>3</v>
      </c>
      <c r="C22" s="345" t="s">
        <v>42</v>
      </c>
      <c r="D22" s="345" t="s">
        <v>42</v>
      </c>
      <c r="E22" s="345" t="s">
        <v>42</v>
      </c>
      <c r="F22" s="345" t="s">
        <v>42</v>
      </c>
      <c r="G22" s="345" t="s">
        <v>42</v>
      </c>
      <c r="H22" s="307">
        <v>0</v>
      </c>
      <c r="I22" s="309">
        <v>0</v>
      </c>
      <c r="J22" s="306">
        <v>0</v>
      </c>
      <c r="K22" s="306">
        <v>0</v>
      </c>
      <c r="L22" s="306">
        <v>0</v>
      </c>
      <c r="M22" s="306">
        <v>0</v>
      </c>
      <c r="N22" s="306">
        <v>0</v>
      </c>
      <c r="O22" s="306">
        <v>0</v>
      </c>
      <c r="P22" s="306">
        <v>0</v>
      </c>
      <c r="Q22" s="306">
        <v>0</v>
      </c>
      <c r="R22" s="306">
        <v>0</v>
      </c>
      <c r="S22" s="306">
        <v>0</v>
      </c>
      <c r="T22" s="306">
        <v>0</v>
      </c>
      <c r="U22" s="309">
        <v>0</v>
      </c>
      <c r="V22" s="306">
        <v>0</v>
      </c>
      <c r="W22" s="308">
        <v>0</v>
      </c>
      <c r="Y22" s="237">
        <v>2</v>
      </c>
      <c r="Z22" s="238">
        <v>3</v>
      </c>
      <c r="AA22" s="345" t="s">
        <v>42</v>
      </c>
      <c r="AB22" s="345" t="s">
        <v>42</v>
      </c>
      <c r="AC22" s="345" t="s">
        <v>42</v>
      </c>
      <c r="AD22" s="345" t="s">
        <v>42</v>
      </c>
      <c r="AE22" s="345" t="s">
        <v>42</v>
      </c>
      <c r="AF22" s="349" t="s">
        <v>42</v>
      </c>
      <c r="AG22" s="309">
        <v>0</v>
      </c>
      <c r="AH22" s="306">
        <v>0</v>
      </c>
      <c r="AI22" s="306">
        <v>0</v>
      </c>
      <c r="AJ22" s="306">
        <v>0</v>
      </c>
      <c r="AK22" s="306">
        <v>0</v>
      </c>
      <c r="AL22" s="306">
        <v>0</v>
      </c>
      <c r="AM22" s="306">
        <v>0</v>
      </c>
      <c r="AN22" s="306">
        <v>0</v>
      </c>
      <c r="AO22" s="306">
        <v>0</v>
      </c>
      <c r="AP22" s="306">
        <v>0</v>
      </c>
      <c r="AQ22" s="306">
        <v>0</v>
      </c>
      <c r="AR22" s="349" t="s">
        <v>42</v>
      </c>
      <c r="AS22" s="309">
        <v>0</v>
      </c>
      <c r="AT22" s="306">
        <v>0</v>
      </c>
      <c r="AU22" s="308">
        <v>0</v>
      </c>
      <c r="AW22" s="237">
        <v>2</v>
      </c>
      <c r="AX22" s="238">
        <v>3</v>
      </c>
      <c r="AY22" s="345" t="s">
        <v>42</v>
      </c>
      <c r="AZ22" s="345" t="s">
        <v>42</v>
      </c>
      <c r="BA22" s="345" t="s">
        <v>42</v>
      </c>
      <c r="BB22" s="345" t="s">
        <v>42</v>
      </c>
      <c r="BC22" s="345" t="s">
        <v>42</v>
      </c>
      <c r="BD22" s="349" t="s">
        <v>42</v>
      </c>
      <c r="BE22" s="309">
        <v>0</v>
      </c>
      <c r="BF22" s="306">
        <v>0</v>
      </c>
      <c r="BG22" s="306">
        <v>0</v>
      </c>
      <c r="BH22" s="306">
        <v>0</v>
      </c>
      <c r="BI22" s="306">
        <v>0</v>
      </c>
      <c r="BJ22" s="306">
        <v>0</v>
      </c>
      <c r="BK22" s="306">
        <v>0</v>
      </c>
      <c r="BL22" s="306">
        <v>0</v>
      </c>
      <c r="BM22" s="306">
        <v>0</v>
      </c>
      <c r="BN22" s="306">
        <v>0</v>
      </c>
      <c r="BO22" s="306">
        <v>0</v>
      </c>
      <c r="BP22" s="349" t="s">
        <v>42</v>
      </c>
      <c r="BQ22" s="309">
        <v>0</v>
      </c>
      <c r="BR22" s="306">
        <v>0</v>
      </c>
      <c r="BS22" s="308">
        <v>0</v>
      </c>
      <c r="BT22" s="409"/>
      <c r="BU22" s="237">
        <v>2</v>
      </c>
      <c r="BV22" s="238">
        <v>3</v>
      </c>
      <c r="BW22" s="345" t="s">
        <v>42</v>
      </c>
      <c r="BX22" s="345" t="s">
        <v>42</v>
      </c>
      <c r="BY22" s="345" t="s">
        <v>42</v>
      </c>
      <c r="BZ22" s="345" t="s">
        <v>42</v>
      </c>
      <c r="CA22" s="345" t="s">
        <v>42</v>
      </c>
      <c r="CB22" s="307">
        <v>0</v>
      </c>
      <c r="CC22" s="349" t="s">
        <v>42</v>
      </c>
      <c r="CD22" s="306">
        <f>IF(OR($BU22=1,$BV22=1),1,0)</f>
        <v>0</v>
      </c>
      <c r="CE22" s="306">
        <f>IF(OR($BU22=1,$BV22=1),1,0)</f>
        <v>0</v>
      </c>
      <c r="CF22" s="306">
        <f>IF(OR($BU22=1,$BV22=1),1,0)</f>
        <v>0</v>
      </c>
      <c r="CG22" s="306">
        <f>IF(OR($BU22=1,$BV22=1),1,0)</f>
        <v>0</v>
      </c>
      <c r="CH22" s="349" t="s">
        <v>42</v>
      </c>
      <c r="CI22" s="306">
        <f>IF(OR($BU22=1,$BV22=1),1,0)</f>
        <v>0</v>
      </c>
      <c r="CJ22" s="306">
        <f>IF(OR($BU22=1,$BV22=1),1,0)</f>
        <v>0</v>
      </c>
      <c r="CK22" s="306">
        <f>IF(OR($BU22=1,$BV22=1),1,0)</f>
        <v>0</v>
      </c>
      <c r="CL22" s="306">
        <f t="shared" ref="CL22:CQ27" si="1">IF(OR($BU22=1,$BV22=1),1,0)</f>
        <v>0</v>
      </c>
      <c r="CM22" s="349" t="s">
        <v>42</v>
      </c>
      <c r="CN22" s="306">
        <f t="shared" si="1"/>
        <v>0</v>
      </c>
      <c r="CO22" s="309">
        <f t="shared" si="1"/>
        <v>0</v>
      </c>
      <c r="CP22" s="306">
        <f t="shared" si="1"/>
        <v>0</v>
      </c>
      <c r="CQ22" s="308">
        <f t="shared" si="1"/>
        <v>0</v>
      </c>
    </row>
    <row r="23" spans="1:95" x14ac:dyDescent="0.25">
      <c r="A23" s="218">
        <v>2</v>
      </c>
      <c r="B23" s="219">
        <v>4</v>
      </c>
      <c r="C23" s="300" t="s">
        <v>42</v>
      </c>
      <c r="D23" s="300" t="s">
        <v>42</v>
      </c>
      <c r="E23" s="300" t="s">
        <v>42</v>
      </c>
      <c r="F23" s="300" t="s">
        <v>42</v>
      </c>
      <c r="G23" s="300" t="s">
        <v>42</v>
      </c>
      <c r="H23" s="303">
        <v>0</v>
      </c>
      <c r="I23" s="305">
        <v>0</v>
      </c>
      <c r="J23" s="302">
        <v>0</v>
      </c>
      <c r="K23" s="302">
        <v>0</v>
      </c>
      <c r="L23" s="302">
        <v>0</v>
      </c>
      <c r="M23" s="302">
        <v>0</v>
      </c>
      <c r="N23" s="302">
        <v>0</v>
      </c>
      <c r="O23" s="302">
        <v>0</v>
      </c>
      <c r="P23" s="302">
        <v>0</v>
      </c>
      <c r="Q23" s="302">
        <v>0</v>
      </c>
      <c r="R23" s="302">
        <v>0</v>
      </c>
      <c r="S23" s="302">
        <v>0</v>
      </c>
      <c r="T23" s="302">
        <v>0</v>
      </c>
      <c r="U23" s="305">
        <v>0</v>
      </c>
      <c r="V23" s="302">
        <v>0</v>
      </c>
      <c r="W23" s="304">
        <v>0</v>
      </c>
      <c r="Y23" s="218">
        <v>2</v>
      </c>
      <c r="Z23" s="219">
        <v>4</v>
      </c>
      <c r="AA23" s="300" t="s">
        <v>42</v>
      </c>
      <c r="AB23" s="300" t="s">
        <v>42</v>
      </c>
      <c r="AC23" s="300" t="s">
        <v>42</v>
      </c>
      <c r="AD23" s="300" t="s">
        <v>42</v>
      </c>
      <c r="AE23" s="300" t="s">
        <v>42</v>
      </c>
      <c r="AF23" s="348" t="s">
        <v>42</v>
      </c>
      <c r="AG23" s="305">
        <v>0</v>
      </c>
      <c r="AH23" s="302">
        <v>0</v>
      </c>
      <c r="AI23" s="302">
        <v>0</v>
      </c>
      <c r="AJ23" s="302">
        <v>0</v>
      </c>
      <c r="AK23" s="302">
        <v>0</v>
      </c>
      <c r="AL23" s="302">
        <v>0</v>
      </c>
      <c r="AM23" s="302">
        <v>0</v>
      </c>
      <c r="AN23" s="302">
        <v>0</v>
      </c>
      <c r="AO23" s="302">
        <v>0</v>
      </c>
      <c r="AP23" s="302">
        <v>0</v>
      </c>
      <c r="AQ23" s="302">
        <v>0</v>
      </c>
      <c r="AR23" s="348" t="s">
        <v>42</v>
      </c>
      <c r="AS23" s="305">
        <v>0</v>
      </c>
      <c r="AT23" s="302">
        <v>0</v>
      </c>
      <c r="AU23" s="304">
        <v>0</v>
      </c>
      <c r="AW23" s="218">
        <v>2</v>
      </c>
      <c r="AX23" s="219">
        <v>4</v>
      </c>
      <c r="AY23" s="300" t="s">
        <v>42</v>
      </c>
      <c r="AZ23" s="300" t="s">
        <v>42</v>
      </c>
      <c r="BA23" s="300" t="s">
        <v>42</v>
      </c>
      <c r="BB23" s="300" t="s">
        <v>42</v>
      </c>
      <c r="BC23" s="300" t="s">
        <v>42</v>
      </c>
      <c r="BD23" s="348" t="s">
        <v>42</v>
      </c>
      <c r="BE23" s="305">
        <v>0</v>
      </c>
      <c r="BF23" s="302">
        <v>0</v>
      </c>
      <c r="BG23" s="302">
        <v>0</v>
      </c>
      <c r="BH23" s="302">
        <v>0</v>
      </c>
      <c r="BI23" s="302">
        <v>0</v>
      </c>
      <c r="BJ23" s="302">
        <v>0</v>
      </c>
      <c r="BK23" s="302">
        <v>0</v>
      </c>
      <c r="BL23" s="302">
        <v>0</v>
      </c>
      <c r="BM23" s="302">
        <v>0</v>
      </c>
      <c r="BN23" s="302">
        <v>0</v>
      </c>
      <c r="BO23" s="302">
        <v>0</v>
      </c>
      <c r="BP23" s="348" t="s">
        <v>42</v>
      </c>
      <c r="BQ23" s="305">
        <v>0</v>
      </c>
      <c r="BR23" s="302">
        <v>0</v>
      </c>
      <c r="BS23" s="304">
        <v>0</v>
      </c>
      <c r="BT23" s="409"/>
      <c r="BU23" s="218">
        <v>2</v>
      </c>
      <c r="BV23" s="219">
        <v>4</v>
      </c>
      <c r="BW23" s="300" t="s">
        <v>42</v>
      </c>
      <c r="BX23" s="300" t="s">
        <v>42</v>
      </c>
      <c r="BY23" s="300" t="s">
        <v>42</v>
      </c>
      <c r="BZ23" s="300" t="s">
        <v>42</v>
      </c>
      <c r="CA23" s="300" t="s">
        <v>42</v>
      </c>
      <c r="CB23" s="303">
        <v>0</v>
      </c>
      <c r="CC23" s="348" t="s">
        <v>42</v>
      </c>
      <c r="CD23" s="302">
        <f>IF(OR($BU23=1,$BV23=1),1,0)</f>
        <v>0</v>
      </c>
      <c r="CE23" s="302">
        <f>IF(OR($BU23=1,$BV23=1),1,0)</f>
        <v>0</v>
      </c>
      <c r="CF23" s="302">
        <f>IF(OR($BU23=1,$BV23=1),1,0)</f>
        <v>0</v>
      </c>
      <c r="CG23" s="302">
        <f>IF(OR($BU23=1,$BV23=1),1,0)</f>
        <v>0</v>
      </c>
      <c r="CH23" s="348" t="s">
        <v>42</v>
      </c>
      <c r="CI23" s="302">
        <f>IF(OR($BU23=1,$BV23=1),1,0)</f>
        <v>0</v>
      </c>
      <c r="CJ23" s="302">
        <f>IF(OR($BU23=1,$BV23=1),1,0)</f>
        <v>0</v>
      </c>
      <c r="CK23" s="302">
        <f>IF(OR($BU23=1,$BV23=1),1,0)</f>
        <v>0</v>
      </c>
      <c r="CL23" s="302">
        <f t="shared" si="1"/>
        <v>0</v>
      </c>
      <c r="CM23" s="348" t="s">
        <v>42</v>
      </c>
      <c r="CN23" s="302">
        <f t="shared" si="1"/>
        <v>0</v>
      </c>
      <c r="CO23" s="305">
        <f t="shared" si="1"/>
        <v>0</v>
      </c>
      <c r="CP23" s="302">
        <f t="shared" si="1"/>
        <v>0</v>
      </c>
      <c r="CQ23" s="304">
        <f t="shared" si="1"/>
        <v>0</v>
      </c>
    </row>
    <row r="24" spans="1:95" x14ac:dyDescent="0.25">
      <c r="A24" s="226">
        <v>2</v>
      </c>
      <c r="B24" s="227">
        <v>5</v>
      </c>
      <c r="C24" s="346" t="s">
        <v>42</v>
      </c>
      <c r="D24" s="346" t="s">
        <v>42</v>
      </c>
      <c r="E24" s="346" t="s">
        <v>42</v>
      </c>
      <c r="F24" s="346" t="s">
        <v>42</v>
      </c>
      <c r="G24" s="346" t="s">
        <v>42</v>
      </c>
      <c r="H24" s="313">
        <v>0</v>
      </c>
      <c r="I24" s="315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12">
        <v>0</v>
      </c>
      <c r="U24" s="315">
        <v>0</v>
      </c>
      <c r="V24" s="312">
        <v>0</v>
      </c>
      <c r="W24" s="314">
        <v>0</v>
      </c>
      <c r="Y24" s="226">
        <v>2</v>
      </c>
      <c r="Z24" s="227">
        <v>5</v>
      </c>
      <c r="AA24" s="346" t="s">
        <v>42</v>
      </c>
      <c r="AB24" s="346" t="s">
        <v>42</v>
      </c>
      <c r="AC24" s="346" t="s">
        <v>42</v>
      </c>
      <c r="AD24" s="346" t="s">
        <v>42</v>
      </c>
      <c r="AE24" s="346" t="s">
        <v>42</v>
      </c>
      <c r="AF24" s="351" t="s">
        <v>42</v>
      </c>
      <c r="AG24" s="315">
        <v>0</v>
      </c>
      <c r="AH24" s="312">
        <v>0</v>
      </c>
      <c r="AI24" s="312">
        <v>0</v>
      </c>
      <c r="AJ24" s="312">
        <v>0</v>
      </c>
      <c r="AK24" s="312">
        <v>0</v>
      </c>
      <c r="AL24" s="312">
        <v>0</v>
      </c>
      <c r="AM24" s="312">
        <v>0</v>
      </c>
      <c r="AN24" s="312">
        <v>0</v>
      </c>
      <c r="AO24" s="312">
        <v>0</v>
      </c>
      <c r="AP24" s="312">
        <v>0</v>
      </c>
      <c r="AQ24" s="312">
        <v>0</v>
      </c>
      <c r="AR24" s="351" t="s">
        <v>42</v>
      </c>
      <c r="AS24" s="315">
        <v>0</v>
      </c>
      <c r="AT24" s="312">
        <v>0</v>
      </c>
      <c r="AU24" s="314">
        <v>0</v>
      </c>
      <c r="AW24" s="226">
        <v>2</v>
      </c>
      <c r="AX24" s="227">
        <v>5</v>
      </c>
      <c r="AY24" s="346" t="s">
        <v>42</v>
      </c>
      <c r="AZ24" s="346" t="s">
        <v>42</v>
      </c>
      <c r="BA24" s="346" t="s">
        <v>42</v>
      </c>
      <c r="BB24" s="346" t="s">
        <v>42</v>
      </c>
      <c r="BC24" s="346" t="s">
        <v>42</v>
      </c>
      <c r="BD24" s="351" t="s">
        <v>42</v>
      </c>
      <c r="BE24" s="315">
        <v>0</v>
      </c>
      <c r="BF24" s="312">
        <v>0</v>
      </c>
      <c r="BG24" s="312">
        <v>0</v>
      </c>
      <c r="BH24" s="312">
        <v>0</v>
      </c>
      <c r="BI24" s="312">
        <v>0</v>
      </c>
      <c r="BJ24" s="312">
        <v>0</v>
      </c>
      <c r="BK24" s="312">
        <v>0</v>
      </c>
      <c r="BL24" s="312">
        <v>0</v>
      </c>
      <c r="BM24" s="312">
        <v>0</v>
      </c>
      <c r="BN24" s="312">
        <v>0</v>
      </c>
      <c r="BO24" s="312">
        <v>0</v>
      </c>
      <c r="BP24" s="351" t="s">
        <v>42</v>
      </c>
      <c r="BQ24" s="315">
        <v>0</v>
      </c>
      <c r="BR24" s="312">
        <v>0</v>
      </c>
      <c r="BS24" s="314">
        <v>0</v>
      </c>
      <c r="BT24" s="409"/>
      <c r="BU24" s="226">
        <v>2</v>
      </c>
      <c r="BV24" s="227">
        <v>5</v>
      </c>
      <c r="BW24" s="346" t="s">
        <v>42</v>
      </c>
      <c r="BX24" s="346" t="s">
        <v>42</v>
      </c>
      <c r="BY24" s="346" t="s">
        <v>42</v>
      </c>
      <c r="BZ24" s="346" t="s">
        <v>42</v>
      </c>
      <c r="CA24" s="346" t="s">
        <v>42</v>
      </c>
      <c r="CB24" s="313">
        <v>0</v>
      </c>
      <c r="CC24" s="351" t="s">
        <v>42</v>
      </c>
      <c r="CD24" s="312">
        <f>IF(OR($BU24=1,$BV24=1),1,0)</f>
        <v>0</v>
      </c>
      <c r="CE24" s="312">
        <f>IF(OR($BU24=1,$BV24=1),1,0)</f>
        <v>0</v>
      </c>
      <c r="CF24" s="312">
        <f>IF(OR($BU24=1,$BV24=1),1,0)</f>
        <v>0</v>
      </c>
      <c r="CG24" s="312">
        <f>IF(OR($BU24=1,$BV24=1),1,0)</f>
        <v>0</v>
      </c>
      <c r="CH24" s="351" t="s">
        <v>42</v>
      </c>
      <c r="CI24" s="312">
        <f>IF(OR($BU24=1,$BV24=1),1,0)</f>
        <v>0</v>
      </c>
      <c r="CJ24" s="312">
        <f>IF(OR($BU24=1,$BV24=1),1,0)</f>
        <v>0</v>
      </c>
      <c r="CK24" s="312">
        <f>IF(OR($BU24=1,$BV24=1),1,0)</f>
        <v>0</v>
      </c>
      <c r="CL24" s="312">
        <f t="shared" si="1"/>
        <v>0</v>
      </c>
      <c r="CM24" s="351" t="s">
        <v>42</v>
      </c>
      <c r="CN24" s="312">
        <f t="shared" si="1"/>
        <v>0</v>
      </c>
      <c r="CO24" s="315">
        <f t="shared" si="1"/>
        <v>0</v>
      </c>
      <c r="CP24" s="312">
        <f t="shared" si="1"/>
        <v>0</v>
      </c>
      <c r="CQ24" s="314">
        <f t="shared" si="1"/>
        <v>0</v>
      </c>
    </row>
    <row r="25" spans="1:95" x14ac:dyDescent="0.25">
      <c r="A25" s="218">
        <v>3</v>
      </c>
      <c r="B25" s="219">
        <v>4</v>
      </c>
      <c r="C25" s="300" t="s">
        <v>42</v>
      </c>
      <c r="D25" s="300" t="s">
        <v>42</v>
      </c>
      <c r="E25" s="300" t="s">
        <v>42</v>
      </c>
      <c r="F25" s="300" t="s">
        <v>42</v>
      </c>
      <c r="G25" s="300" t="s">
        <v>42</v>
      </c>
      <c r="H25" s="303">
        <v>0</v>
      </c>
      <c r="I25" s="305">
        <v>0</v>
      </c>
      <c r="J25" s="302">
        <v>0</v>
      </c>
      <c r="K25" s="302">
        <v>0</v>
      </c>
      <c r="L25" s="302">
        <v>0</v>
      </c>
      <c r="M25" s="302">
        <v>0</v>
      </c>
      <c r="N25" s="302">
        <v>0</v>
      </c>
      <c r="O25" s="302">
        <v>0</v>
      </c>
      <c r="P25" s="302">
        <v>0</v>
      </c>
      <c r="Q25" s="302">
        <v>0</v>
      </c>
      <c r="R25" s="302">
        <v>0</v>
      </c>
      <c r="S25" s="302">
        <v>0</v>
      </c>
      <c r="T25" s="302">
        <v>0</v>
      </c>
      <c r="U25" s="305">
        <v>0</v>
      </c>
      <c r="V25" s="302">
        <v>0</v>
      </c>
      <c r="W25" s="304">
        <v>0</v>
      </c>
      <c r="Y25" s="218">
        <v>3</v>
      </c>
      <c r="Z25" s="219">
        <v>4</v>
      </c>
      <c r="AA25" s="300" t="s">
        <v>42</v>
      </c>
      <c r="AB25" s="300" t="s">
        <v>42</v>
      </c>
      <c r="AC25" s="300" t="s">
        <v>42</v>
      </c>
      <c r="AD25" s="300" t="s">
        <v>42</v>
      </c>
      <c r="AE25" s="300" t="s">
        <v>42</v>
      </c>
      <c r="AF25" s="348" t="s">
        <v>42</v>
      </c>
      <c r="AG25" s="305">
        <v>0</v>
      </c>
      <c r="AH25" s="302">
        <v>0</v>
      </c>
      <c r="AI25" s="302">
        <v>0</v>
      </c>
      <c r="AJ25" s="302">
        <v>0</v>
      </c>
      <c r="AK25" s="302">
        <v>0</v>
      </c>
      <c r="AL25" s="302">
        <v>0</v>
      </c>
      <c r="AM25" s="302">
        <v>0</v>
      </c>
      <c r="AN25" s="302">
        <v>0</v>
      </c>
      <c r="AO25" s="302">
        <v>0</v>
      </c>
      <c r="AP25" s="302">
        <v>0</v>
      </c>
      <c r="AQ25" s="302">
        <v>0</v>
      </c>
      <c r="AR25" s="348" t="s">
        <v>42</v>
      </c>
      <c r="AS25" s="305">
        <v>0</v>
      </c>
      <c r="AT25" s="302">
        <v>0</v>
      </c>
      <c r="AU25" s="304">
        <v>0</v>
      </c>
      <c r="AW25" s="218">
        <v>3</v>
      </c>
      <c r="AX25" s="219">
        <v>4</v>
      </c>
      <c r="AY25" s="300" t="s">
        <v>42</v>
      </c>
      <c r="AZ25" s="300" t="s">
        <v>42</v>
      </c>
      <c r="BA25" s="300" t="s">
        <v>42</v>
      </c>
      <c r="BB25" s="300" t="s">
        <v>42</v>
      </c>
      <c r="BC25" s="300" t="s">
        <v>42</v>
      </c>
      <c r="BD25" s="348" t="s">
        <v>42</v>
      </c>
      <c r="BE25" s="305">
        <v>0</v>
      </c>
      <c r="BF25" s="302">
        <v>0</v>
      </c>
      <c r="BG25" s="302">
        <v>0</v>
      </c>
      <c r="BH25" s="302">
        <v>0</v>
      </c>
      <c r="BI25" s="302">
        <v>0</v>
      </c>
      <c r="BJ25" s="302">
        <v>0</v>
      </c>
      <c r="BK25" s="302">
        <v>0</v>
      </c>
      <c r="BL25" s="302">
        <v>0</v>
      </c>
      <c r="BM25" s="302">
        <v>0</v>
      </c>
      <c r="BN25" s="302">
        <v>0</v>
      </c>
      <c r="BO25" s="302">
        <v>0</v>
      </c>
      <c r="BP25" s="348" t="s">
        <v>42</v>
      </c>
      <c r="BQ25" s="305">
        <v>0</v>
      </c>
      <c r="BR25" s="302">
        <v>0</v>
      </c>
      <c r="BS25" s="304">
        <v>0</v>
      </c>
      <c r="BT25" s="409"/>
      <c r="BU25" s="218">
        <v>3</v>
      </c>
      <c r="BV25" s="219">
        <v>4</v>
      </c>
      <c r="BW25" s="300" t="s">
        <v>42</v>
      </c>
      <c r="BX25" s="300" t="s">
        <v>42</v>
      </c>
      <c r="BY25" s="300" t="s">
        <v>42</v>
      </c>
      <c r="BZ25" s="300" t="s">
        <v>42</v>
      </c>
      <c r="CA25" s="300" t="s">
        <v>42</v>
      </c>
      <c r="CB25" s="303">
        <v>0</v>
      </c>
      <c r="CC25" s="348" t="s">
        <v>42</v>
      </c>
      <c r="CD25" s="302">
        <f>IF(OR($BU25=1,$BV25=1),1,0)</f>
        <v>0</v>
      </c>
      <c r="CE25" s="302">
        <f>IF(OR($BU25=1,$BV25=1),1,0)</f>
        <v>0</v>
      </c>
      <c r="CF25" s="302">
        <f>IF(OR($BU25=1,$BV25=1),1,0)</f>
        <v>0</v>
      </c>
      <c r="CG25" s="302">
        <f>IF(OR($BU25=1,$BV25=1),1,0)</f>
        <v>0</v>
      </c>
      <c r="CH25" s="348" t="s">
        <v>42</v>
      </c>
      <c r="CI25" s="302">
        <f>IF(OR($BU25=1,$BV25=1),1,0)</f>
        <v>0</v>
      </c>
      <c r="CJ25" s="302">
        <f>IF(OR($BU25=1,$BV25=1),1,0)</f>
        <v>0</v>
      </c>
      <c r="CK25" s="302">
        <f>IF(OR($BU25=1,$BV25=1),1,0)</f>
        <v>0</v>
      </c>
      <c r="CL25" s="302">
        <f t="shared" si="1"/>
        <v>0</v>
      </c>
      <c r="CM25" s="348" t="s">
        <v>42</v>
      </c>
      <c r="CN25" s="302">
        <f t="shared" si="1"/>
        <v>0</v>
      </c>
      <c r="CO25" s="305">
        <f t="shared" si="1"/>
        <v>0</v>
      </c>
      <c r="CP25" s="302">
        <f t="shared" si="1"/>
        <v>0</v>
      </c>
      <c r="CQ25" s="304">
        <f t="shared" si="1"/>
        <v>0</v>
      </c>
    </row>
    <row r="26" spans="1:95" x14ac:dyDescent="0.25">
      <c r="A26" s="226">
        <v>3</v>
      </c>
      <c r="B26" s="227">
        <v>5</v>
      </c>
      <c r="C26" s="346" t="s">
        <v>42</v>
      </c>
      <c r="D26" s="346" t="s">
        <v>42</v>
      </c>
      <c r="E26" s="346" t="s">
        <v>42</v>
      </c>
      <c r="F26" s="346" t="s">
        <v>42</v>
      </c>
      <c r="G26" s="346" t="s">
        <v>42</v>
      </c>
      <c r="H26" s="313">
        <v>0</v>
      </c>
      <c r="I26" s="315">
        <v>0</v>
      </c>
      <c r="J26" s="312">
        <v>0</v>
      </c>
      <c r="K26" s="312">
        <v>0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12">
        <v>0</v>
      </c>
      <c r="U26" s="315">
        <v>0</v>
      </c>
      <c r="V26" s="312">
        <v>0</v>
      </c>
      <c r="W26" s="314">
        <v>0</v>
      </c>
      <c r="Y26" s="226">
        <v>3</v>
      </c>
      <c r="Z26" s="227">
        <v>5</v>
      </c>
      <c r="AA26" s="346" t="s">
        <v>42</v>
      </c>
      <c r="AB26" s="346" t="s">
        <v>42</v>
      </c>
      <c r="AC26" s="346" t="s">
        <v>42</v>
      </c>
      <c r="AD26" s="346" t="s">
        <v>42</v>
      </c>
      <c r="AE26" s="346" t="s">
        <v>42</v>
      </c>
      <c r="AF26" s="351" t="s">
        <v>42</v>
      </c>
      <c r="AG26" s="315">
        <v>0</v>
      </c>
      <c r="AH26" s="312">
        <v>0</v>
      </c>
      <c r="AI26" s="312">
        <v>0</v>
      </c>
      <c r="AJ26" s="312">
        <v>0</v>
      </c>
      <c r="AK26" s="312">
        <v>0</v>
      </c>
      <c r="AL26" s="312">
        <v>0</v>
      </c>
      <c r="AM26" s="312">
        <v>0</v>
      </c>
      <c r="AN26" s="312">
        <v>0</v>
      </c>
      <c r="AO26" s="312">
        <v>0</v>
      </c>
      <c r="AP26" s="312">
        <v>0</v>
      </c>
      <c r="AQ26" s="312">
        <v>0</v>
      </c>
      <c r="AR26" s="351" t="s">
        <v>42</v>
      </c>
      <c r="AS26" s="315">
        <v>0</v>
      </c>
      <c r="AT26" s="312">
        <v>0</v>
      </c>
      <c r="AU26" s="314">
        <v>0</v>
      </c>
      <c r="AW26" s="226">
        <v>3</v>
      </c>
      <c r="AX26" s="227">
        <v>5</v>
      </c>
      <c r="AY26" s="346" t="s">
        <v>42</v>
      </c>
      <c r="AZ26" s="346" t="s">
        <v>42</v>
      </c>
      <c r="BA26" s="346" t="s">
        <v>42</v>
      </c>
      <c r="BB26" s="346" t="s">
        <v>42</v>
      </c>
      <c r="BC26" s="346" t="s">
        <v>42</v>
      </c>
      <c r="BD26" s="351" t="s">
        <v>42</v>
      </c>
      <c r="BE26" s="315">
        <v>0</v>
      </c>
      <c r="BF26" s="312">
        <v>0</v>
      </c>
      <c r="BG26" s="312">
        <v>0</v>
      </c>
      <c r="BH26" s="312">
        <v>0</v>
      </c>
      <c r="BI26" s="312">
        <v>0</v>
      </c>
      <c r="BJ26" s="312">
        <v>0</v>
      </c>
      <c r="BK26" s="312">
        <v>0</v>
      </c>
      <c r="BL26" s="312">
        <v>0</v>
      </c>
      <c r="BM26" s="312">
        <v>0</v>
      </c>
      <c r="BN26" s="312">
        <v>0</v>
      </c>
      <c r="BO26" s="312">
        <v>0</v>
      </c>
      <c r="BP26" s="351" t="s">
        <v>42</v>
      </c>
      <c r="BQ26" s="315">
        <v>0</v>
      </c>
      <c r="BR26" s="312">
        <v>0</v>
      </c>
      <c r="BS26" s="314">
        <v>0</v>
      </c>
      <c r="BT26" s="409"/>
      <c r="BU26" s="226">
        <v>3</v>
      </c>
      <c r="BV26" s="227">
        <v>5</v>
      </c>
      <c r="BW26" s="346" t="s">
        <v>42</v>
      </c>
      <c r="BX26" s="346" t="s">
        <v>42</v>
      </c>
      <c r="BY26" s="346" t="s">
        <v>42</v>
      </c>
      <c r="BZ26" s="346" t="s">
        <v>42</v>
      </c>
      <c r="CA26" s="346" t="s">
        <v>42</v>
      </c>
      <c r="CB26" s="313">
        <v>0</v>
      </c>
      <c r="CC26" s="351" t="s">
        <v>42</v>
      </c>
      <c r="CD26" s="312">
        <f>IF(OR($BU26=1,$BV26=1),1,0)</f>
        <v>0</v>
      </c>
      <c r="CE26" s="312">
        <f>IF(OR($BU26=1,$BV26=1),1,0)</f>
        <v>0</v>
      </c>
      <c r="CF26" s="312">
        <f>IF(OR($BU26=1,$BV26=1),1,0)</f>
        <v>0</v>
      </c>
      <c r="CG26" s="312">
        <f>IF(OR($BU26=1,$BV26=1),1,0)</f>
        <v>0</v>
      </c>
      <c r="CH26" s="351" t="s">
        <v>42</v>
      </c>
      <c r="CI26" s="312">
        <f>IF(OR($BU26=1,$BV26=1),1,0)</f>
        <v>0</v>
      </c>
      <c r="CJ26" s="312">
        <f>IF(OR($BU26=1,$BV26=1),1,0)</f>
        <v>0</v>
      </c>
      <c r="CK26" s="312">
        <f>IF(OR($BU26=1,$BV26=1),1,0)</f>
        <v>0</v>
      </c>
      <c r="CL26" s="312">
        <f t="shared" si="1"/>
        <v>0</v>
      </c>
      <c r="CM26" s="351" t="s">
        <v>42</v>
      </c>
      <c r="CN26" s="312">
        <f t="shared" si="1"/>
        <v>0</v>
      </c>
      <c r="CO26" s="315">
        <f t="shared" si="1"/>
        <v>0</v>
      </c>
      <c r="CP26" s="312">
        <f t="shared" si="1"/>
        <v>0</v>
      </c>
      <c r="CQ26" s="314">
        <f t="shared" si="1"/>
        <v>0</v>
      </c>
    </row>
    <row r="27" spans="1:95" ht="15.75" thickBot="1" x14ac:dyDescent="0.3">
      <c r="A27" s="223">
        <v>4</v>
      </c>
      <c r="B27" s="224">
        <v>5</v>
      </c>
      <c r="C27" s="332" t="s">
        <v>42</v>
      </c>
      <c r="D27" s="332" t="s">
        <v>42</v>
      </c>
      <c r="E27" s="332" t="s">
        <v>42</v>
      </c>
      <c r="F27" s="332" t="s">
        <v>42</v>
      </c>
      <c r="G27" s="332" t="s">
        <v>42</v>
      </c>
      <c r="H27" s="318">
        <v>0</v>
      </c>
      <c r="I27" s="320">
        <v>0</v>
      </c>
      <c r="J27" s="317">
        <v>0</v>
      </c>
      <c r="K27" s="317">
        <v>0</v>
      </c>
      <c r="L27" s="317">
        <v>0</v>
      </c>
      <c r="M27" s="317">
        <v>0</v>
      </c>
      <c r="N27" s="317">
        <v>0</v>
      </c>
      <c r="O27" s="317">
        <v>0</v>
      </c>
      <c r="P27" s="317">
        <v>0</v>
      </c>
      <c r="Q27" s="317">
        <v>0</v>
      </c>
      <c r="R27" s="317">
        <v>0</v>
      </c>
      <c r="S27" s="317">
        <v>0</v>
      </c>
      <c r="T27" s="317">
        <v>0</v>
      </c>
      <c r="U27" s="320">
        <v>0</v>
      </c>
      <c r="V27" s="317">
        <v>0</v>
      </c>
      <c r="W27" s="319">
        <v>0</v>
      </c>
      <c r="Y27" s="223">
        <v>4</v>
      </c>
      <c r="Z27" s="224">
        <v>5</v>
      </c>
      <c r="AA27" s="332" t="s">
        <v>42</v>
      </c>
      <c r="AB27" s="332" t="s">
        <v>42</v>
      </c>
      <c r="AC27" s="332" t="s">
        <v>42</v>
      </c>
      <c r="AD27" s="332" t="s">
        <v>42</v>
      </c>
      <c r="AE27" s="332" t="s">
        <v>42</v>
      </c>
      <c r="AF27" s="352" t="s">
        <v>42</v>
      </c>
      <c r="AG27" s="320">
        <v>0</v>
      </c>
      <c r="AH27" s="317">
        <v>0</v>
      </c>
      <c r="AI27" s="317">
        <v>0</v>
      </c>
      <c r="AJ27" s="317">
        <v>0</v>
      </c>
      <c r="AK27" s="317">
        <v>0</v>
      </c>
      <c r="AL27" s="317">
        <v>0</v>
      </c>
      <c r="AM27" s="317">
        <v>0</v>
      </c>
      <c r="AN27" s="317">
        <v>0</v>
      </c>
      <c r="AO27" s="317">
        <v>0</v>
      </c>
      <c r="AP27" s="317">
        <v>0</v>
      </c>
      <c r="AQ27" s="317">
        <v>0</v>
      </c>
      <c r="AR27" s="352" t="s">
        <v>42</v>
      </c>
      <c r="AS27" s="320">
        <v>0</v>
      </c>
      <c r="AT27" s="317">
        <v>0</v>
      </c>
      <c r="AU27" s="319">
        <v>0</v>
      </c>
      <c r="AW27" s="223">
        <v>4</v>
      </c>
      <c r="AX27" s="224">
        <v>5</v>
      </c>
      <c r="AY27" s="332" t="s">
        <v>42</v>
      </c>
      <c r="AZ27" s="332" t="s">
        <v>42</v>
      </c>
      <c r="BA27" s="332" t="s">
        <v>42</v>
      </c>
      <c r="BB27" s="332" t="s">
        <v>42</v>
      </c>
      <c r="BC27" s="332" t="s">
        <v>42</v>
      </c>
      <c r="BD27" s="352" t="s">
        <v>42</v>
      </c>
      <c r="BE27" s="320">
        <v>0</v>
      </c>
      <c r="BF27" s="317">
        <v>0</v>
      </c>
      <c r="BG27" s="317">
        <v>0</v>
      </c>
      <c r="BH27" s="317">
        <v>0</v>
      </c>
      <c r="BI27" s="317">
        <v>0</v>
      </c>
      <c r="BJ27" s="317">
        <v>0</v>
      </c>
      <c r="BK27" s="317">
        <v>0</v>
      </c>
      <c r="BL27" s="317">
        <v>0</v>
      </c>
      <c r="BM27" s="317">
        <v>0</v>
      </c>
      <c r="BN27" s="317">
        <v>0</v>
      </c>
      <c r="BO27" s="317">
        <v>0</v>
      </c>
      <c r="BP27" s="352" t="s">
        <v>42</v>
      </c>
      <c r="BQ27" s="320">
        <v>0</v>
      </c>
      <c r="BR27" s="317">
        <v>0</v>
      </c>
      <c r="BS27" s="319">
        <v>0</v>
      </c>
      <c r="BT27" s="409"/>
      <c r="BU27" s="223">
        <v>4</v>
      </c>
      <c r="BV27" s="224">
        <v>5</v>
      </c>
      <c r="BW27" s="332" t="s">
        <v>42</v>
      </c>
      <c r="BX27" s="332" t="s">
        <v>42</v>
      </c>
      <c r="BY27" s="332" t="s">
        <v>42</v>
      </c>
      <c r="BZ27" s="332" t="s">
        <v>42</v>
      </c>
      <c r="CA27" s="332" t="s">
        <v>42</v>
      </c>
      <c r="CB27" s="318">
        <v>0</v>
      </c>
      <c r="CC27" s="352" t="s">
        <v>42</v>
      </c>
      <c r="CD27" s="317">
        <f>IF(OR($BU27=1,$BV27=1),1,0)</f>
        <v>0</v>
      </c>
      <c r="CE27" s="317">
        <f>IF(OR($BU27=1,$BV27=1),1,0)</f>
        <v>0</v>
      </c>
      <c r="CF27" s="317">
        <f>IF(OR($BU27=1,$BV27=1),1,0)</f>
        <v>0</v>
      </c>
      <c r="CG27" s="317">
        <f>IF(OR($BU27=1,$BV27=1),1,0)</f>
        <v>0</v>
      </c>
      <c r="CH27" s="352" t="s">
        <v>42</v>
      </c>
      <c r="CI27" s="317">
        <f>IF(OR($BU27=1,$BV27=1),1,0)</f>
        <v>0</v>
      </c>
      <c r="CJ27" s="317">
        <f>IF(OR($BU27=1,$BV27=1),1,0)</f>
        <v>0</v>
      </c>
      <c r="CK27" s="317">
        <f>IF(OR($BU27=1,$BV27=1),1,0)</f>
        <v>0</v>
      </c>
      <c r="CL27" s="317">
        <f t="shared" si="1"/>
        <v>0</v>
      </c>
      <c r="CM27" s="352" t="s">
        <v>42</v>
      </c>
      <c r="CN27" s="317">
        <f t="shared" si="1"/>
        <v>0</v>
      </c>
      <c r="CO27" s="320">
        <f t="shared" si="1"/>
        <v>0</v>
      </c>
      <c r="CP27" s="317">
        <f t="shared" si="1"/>
        <v>0</v>
      </c>
      <c r="CQ27" s="319">
        <f t="shared" si="1"/>
        <v>0</v>
      </c>
    </row>
    <row r="28" spans="1:95" x14ac:dyDescent="0.25">
      <c r="A28" s="247"/>
      <c r="B28" s="247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409"/>
      <c r="V28" s="247"/>
      <c r="W28" s="247"/>
      <c r="X28" s="302"/>
      <c r="Y28" s="302"/>
      <c r="Z28" s="302"/>
      <c r="AA28" s="302"/>
      <c r="AB28" s="302"/>
      <c r="AC28" s="334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35"/>
      <c r="AP28" s="409"/>
      <c r="AQ28" s="247"/>
      <c r="AR28" s="247"/>
      <c r="AS28" s="302"/>
      <c r="AT28" s="302"/>
      <c r="AU28" s="302"/>
      <c r="AV28" s="302"/>
      <c r="AW28" s="302"/>
      <c r="AX28" s="334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  <c r="BI28" s="302"/>
      <c r="BJ28" s="335"/>
      <c r="BK28" s="409"/>
      <c r="BL28" s="247"/>
      <c r="BM28" s="247"/>
      <c r="BN28" s="302"/>
      <c r="BO28" s="302"/>
      <c r="BP28" s="302"/>
      <c r="BQ28" s="302"/>
      <c r="BR28" s="302"/>
      <c r="BS28" s="302"/>
    </row>
    <row r="29" spans="1:95" x14ac:dyDescent="0.25">
      <c r="A29" s="270" t="s">
        <v>95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270"/>
      <c r="BO29" s="270"/>
      <c r="BP29" s="270"/>
      <c r="BQ29" s="270"/>
      <c r="BR29" s="270"/>
      <c r="BS29" s="270"/>
      <c r="BT29" s="270"/>
      <c r="BU29" s="270"/>
      <c r="BV29" s="270"/>
      <c r="BW29" s="270"/>
      <c r="BX29" s="270"/>
      <c r="BY29" s="270"/>
      <c r="BZ29" s="270"/>
      <c r="CA29" s="270"/>
      <c r="CB29" s="270"/>
      <c r="CC29" s="270"/>
      <c r="CD29" s="270"/>
      <c r="CE29" s="270"/>
      <c r="CF29" s="270"/>
      <c r="CG29" s="270"/>
      <c r="CH29" s="270"/>
      <c r="CI29" s="270"/>
      <c r="CJ29" s="270"/>
      <c r="CK29" s="270"/>
      <c r="CL29" s="270"/>
      <c r="CM29" s="270"/>
      <c r="CN29" s="270"/>
      <c r="CO29" s="270"/>
      <c r="CP29" s="270"/>
      <c r="CQ29" s="270"/>
    </row>
    <row r="30" spans="1:95" ht="15.75" thickBot="1" x14ac:dyDescent="0.3">
      <c r="A30" s="287" t="s">
        <v>92</v>
      </c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Y30" s="288" t="s">
        <v>97</v>
      </c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W30" s="288" t="s">
        <v>98</v>
      </c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88"/>
      <c r="BO30" s="288"/>
      <c r="BP30" s="288"/>
      <c r="BQ30" s="288"/>
      <c r="BR30" s="288"/>
      <c r="BS30" s="288"/>
      <c r="BT30" s="409"/>
      <c r="BU30" s="294" t="s">
        <v>91</v>
      </c>
      <c r="BV30" s="294"/>
      <c r="BW30" s="294"/>
      <c r="BX30" s="294"/>
      <c r="BY30" s="294"/>
      <c r="BZ30" s="294"/>
      <c r="CA30" s="294"/>
      <c r="CB30" s="294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94"/>
      <c r="CO30" s="294"/>
      <c r="CP30" s="294"/>
      <c r="CQ30" s="294"/>
    </row>
    <row r="31" spans="1:95" ht="15.75" thickBot="1" x14ac:dyDescent="0.3">
      <c r="A31" s="206" t="s">
        <v>20</v>
      </c>
      <c r="B31" s="207"/>
      <c r="C31" s="209">
        <v>-5</v>
      </c>
      <c r="D31" s="209">
        <v>-4</v>
      </c>
      <c r="E31" s="209">
        <v>-3</v>
      </c>
      <c r="F31" s="209">
        <v>-2</v>
      </c>
      <c r="G31" s="209">
        <v>-1</v>
      </c>
      <c r="H31" s="210">
        <v>0</v>
      </c>
      <c r="I31" s="208">
        <v>1</v>
      </c>
      <c r="J31" s="209">
        <v>2</v>
      </c>
      <c r="K31" s="209">
        <v>3</v>
      </c>
      <c r="L31" s="209">
        <v>4</v>
      </c>
      <c r="M31" s="209">
        <v>5</v>
      </c>
      <c r="N31" s="209">
        <v>6</v>
      </c>
      <c r="O31" s="209">
        <v>7</v>
      </c>
      <c r="P31" s="209">
        <v>8</v>
      </c>
      <c r="Q31" s="209">
        <v>9</v>
      </c>
      <c r="R31" s="209">
        <v>10</v>
      </c>
      <c r="S31" s="209">
        <v>11</v>
      </c>
      <c r="T31" s="209">
        <v>12</v>
      </c>
      <c r="U31" s="208">
        <v>13</v>
      </c>
      <c r="V31" s="209">
        <v>14</v>
      </c>
      <c r="W31" s="211">
        <v>15</v>
      </c>
      <c r="Y31" s="206" t="s">
        <v>20</v>
      </c>
      <c r="Z31" s="207"/>
      <c r="AA31" s="209">
        <v>-5</v>
      </c>
      <c r="AB31" s="209">
        <v>-4</v>
      </c>
      <c r="AC31" s="209">
        <v>-3</v>
      </c>
      <c r="AD31" s="209">
        <v>-2</v>
      </c>
      <c r="AE31" s="209">
        <v>-1</v>
      </c>
      <c r="AF31" s="347">
        <v>0</v>
      </c>
      <c r="AG31" s="209">
        <v>1</v>
      </c>
      <c r="AH31" s="209">
        <v>2</v>
      </c>
      <c r="AI31" s="209">
        <v>3</v>
      </c>
      <c r="AJ31" s="209">
        <v>4</v>
      </c>
      <c r="AK31" s="209">
        <v>5</v>
      </c>
      <c r="AL31" s="209">
        <v>6</v>
      </c>
      <c r="AM31" s="209">
        <v>7</v>
      </c>
      <c r="AN31" s="209">
        <v>8</v>
      </c>
      <c r="AO31" s="209">
        <v>9</v>
      </c>
      <c r="AP31" s="209">
        <v>10</v>
      </c>
      <c r="AQ31" s="209">
        <v>11</v>
      </c>
      <c r="AR31" s="347">
        <v>12</v>
      </c>
      <c r="AS31" s="208">
        <v>13</v>
      </c>
      <c r="AT31" s="209">
        <v>14</v>
      </c>
      <c r="AU31" s="211">
        <v>15</v>
      </c>
      <c r="AW31" s="206" t="s">
        <v>20</v>
      </c>
      <c r="AX31" s="207"/>
      <c r="AY31" s="209">
        <v>-5</v>
      </c>
      <c r="AZ31" s="209">
        <v>-4</v>
      </c>
      <c r="BA31" s="209">
        <v>-3</v>
      </c>
      <c r="BB31" s="209">
        <v>-2</v>
      </c>
      <c r="BC31" s="209">
        <v>-1</v>
      </c>
      <c r="BD31" s="347">
        <v>0</v>
      </c>
      <c r="BE31" s="209">
        <v>1</v>
      </c>
      <c r="BF31" s="209">
        <v>2</v>
      </c>
      <c r="BG31" s="209">
        <v>3</v>
      </c>
      <c r="BH31" s="209">
        <v>4</v>
      </c>
      <c r="BI31" s="209">
        <v>5</v>
      </c>
      <c r="BJ31" s="209">
        <v>6</v>
      </c>
      <c r="BK31" s="209">
        <v>7</v>
      </c>
      <c r="BL31" s="209">
        <v>8</v>
      </c>
      <c r="BM31" s="209">
        <v>9</v>
      </c>
      <c r="BN31" s="209">
        <v>10</v>
      </c>
      <c r="BO31" s="209">
        <v>11</v>
      </c>
      <c r="BP31" s="347">
        <v>12</v>
      </c>
      <c r="BQ31" s="208">
        <v>13</v>
      </c>
      <c r="BR31" s="209">
        <v>14</v>
      </c>
      <c r="BS31" s="211">
        <v>15</v>
      </c>
      <c r="BT31" s="409"/>
      <c r="BU31" s="206" t="s">
        <v>20</v>
      </c>
      <c r="BV31" s="207"/>
      <c r="BW31" s="209">
        <v>-5</v>
      </c>
      <c r="BX31" s="209">
        <v>-4</v>
      </c>
      <c r="BY31" s="209">
        <v>-3</v>
      </c>
      <c r="BZ31" s="209">
        <v>-2</v>
      </c>
      <c r="CA31" s="209">
        <v>-1</v>
      </c>
      <c r="CB31" s="210">
        <v>0</v>
      </c>
      <c r="CC31" s="347">
        <v>1</v>
      </c>
      <c r="CD31" s="209">
        <v>2</v>
      </c>
      <c r="CE31" s="209">
        <v>3</v>
      </c>
      <c r="CF31" s="209">
        <v>4</v>
      </c>
      <c r="CG31" s="209">
        <v>5</v>
      </c>
      <c r="CH31" s="347">
        <v>6</v>
      </c>
      <c r="CI31" s="209">
        <v>7</v>
      </c>
      <c r="CJ31" s="209">
        <v>8</v>
      </c>
      <c r="CK31" s="209">
        <v>9</v>
      </c>
      <c r="CL31" s="209">
        <v>10</v>
      </c>
      <c r="CM31" s="201">
        <v>11</v>
      </c>
      <c r="CN31" s="209">
        <v>12</v>
      </c>
      <c r="CO31" s="208">
        <v>13</v>
      </c>
      <c r="CP31" s="209">
        <v>14</v>
      </c>
      <c r="CQ31" s="211">
        <v>15</v>
      </c>
    </row>
    <row r="32" spans="1:95" x14ac:dyDescent="0.25">
      <c r="A32" s="212">
        <v>1</v>
      </c>
      <c r="B32" s="213">
        <v>2</v>
      </c>
      <c r="C32" s="295">
        <v>0</v>
      </c>
      <c r="D32" s="295">
        <v>0</v>
      </c>
      <c r="E32" s="295">
        <v>0</v>
      </c>
      <c r="F32" s="295">
        <v>0</v>
      </c>
      <c r="G32" s="295">
        <v>0</v>
      </c>
      <c r="H32" s="296">
        <v>0</v>
      </c>
      <c r="I32" s="299">
        <v>0</v>
      </c>
      <c r="J32" s="295">
        <v>0</v>
      </c>
      <c r="K32" s="295">
        <v>0</v>
      </c>
      <c r="L32" s="295">
        <v>0</v>
      </c>
      <c r="M32" s="295">
        <v>0</v>
      </c>
      <c r="N32" s="295">
        <v>0</v>
      </c>
      <c r="O32" s="295">
        <v>0</v>
      </c>
      <c r="P32" s="295">
        <v>0</v>
      </c>
      <c r="Q32" s="295">
        <v>0</v>
      </c>
      <c r="R32" s="295">
        <v>0</v>
      </c>
      <c r="S32" s="295">
        <v>0</v>
      </c>
      <c r="T32" s="295">
        <v>0</v>
      </c>
      <c r="U32" s="299">
        <v>0</v>
      </c>
      <c r="V32" s="295">
        <v>0</v>
      </c>
      <c r="W32" s="297">
        <v>0</v>
      </c>
      <c r="Y32" s="212">
        <v>1</v>
      </c>
      <c r="Z32" s="213">
        <v>2</v>
      </c>
      <c r="AA32" s="295">
        <v>0</v>
      </c>
      <c r="AB32" s="295">
        <v>0</v>
      </c>
      <c r="AC32" s="295">
        <v>0</v>
      </c>
      <c r="AD32" s="295">
        <v>0</v>
      </c>
      <c r="AE32" s="295">
        <v>0</v>
      </c>
      <c r="AF32" s="348" t="s">
        <v>42</v>
      </c>
      <c r="AG32" s="299">
        <v>0</v>
      </c>
      <c r="AH32" s="295">
        <v>0</v>
      </c>
      <c r="AI32" s="295">
        <v>0</v>
      </c>
      <c r="AJ32" s="295">
        <v>0</v>
      </c>
      <c r="AK32" s="295">
        <v>0</v>
      </c>
      <c r="AL32" s="295">
        <v>0</v>
      </c>
      <c r="AM32" s="295">
        <v>0</v>
      </c>
      <c r="AN32" s="295">
        <v>0</v>
      </c>
      <c r="AO32" s="295">
        <v>0</v>
      </c>
      <c r="AP32" s="295">
        <v>0</v>
      </c>
      <c r="AQ32" s="295">
        <v>0</v>
      </c>
      <c r="AR32" s="356" t="s">
        <v>42</v>
      </c>
      <c r="AS32" s="299">
        <v>0</v>
      </c>
      <c r="AT32" s="295">
        <v>0</v>
      </c>
      <c r="AU32" s="297">
        <v>0</v>
      </c>
      <c r="AW32" s="212">
        <v>1</v>
      </c>
      <c r="AX32" s="213">
        <v>2</v>
      </c>
      <c r="AY32" s="295">
        <v>0</v>
      </c>
      <c r="AZ32" s="295">
        <v>0</v>
      </c>
      <c r="BA32" s="295">
        <v>0</v>
      </c>
      <c r="BB32" s="295">
        <v>0</v>
      </c>
      <c r="BC32" s="295">
        <v>0</v>
      </c>
      <c r="BD32" s="348" t="s">
        <v>42</v>
      </c>
      <c r="BE32" s="299">
        <v>0</v>
      </c>
      <c r="BF32" s="295">
        <v>0</v>
      </c>
      <c r="BG32" s="295">
        <v>0</v>
      </c>
      <c r="BH32" s="295">
        <v>0</v>
      </c>
      <c r="BI32" s="295">
        <v>0</v>
      </c>
      <c r="BJ32" s="295">
        <v>0</v>
      </c>
      <c r="BK32" s="295">
        <v>0</v>
      </c>
      <c r="BL32" s="295">
        <v>0</v>
      </c>
      <c r="BM32" s="295">
        <v>0</v>
      </c>
      <c r="BN32" s="295">
        <v>0</v>
      </c>
      <c r="BO32" s="295">
        <v>0</v>
      </c>
      <c r="BP32" s="356" t="s">
        <v>42</v>
      </c>
      <c r="BQ32" s="299">
        <v>0</v>
      </c>
      <c r="BR32" s="295">
        <v>0</v>
      </c>
      <c r="BS32" s="297">
        <v>0</v>
      </c>
      <c r="BT32" s="409"/>
      <c r="BU32" s="218">
        <v>1</v>
      </c>
      <c r="BV32" s="219">
        <v>2</v>
      </c>
      <c r="BW32" s="295">
        <v>0</v>
      </c>
      <c r="BX32" s="295">
        <v>0</v>
      </c>
      <c r="BY32" s="295">
        <v>0</v>
      </c>
      <c r="BZ32" s="295">
        <v>0</v>
      </c>
      <c r="CA32" s="295">
        <v>0</v>
      </c>
      <c r="CB32" s="296">
        <v>0</v>
      </c>
      <c r="CC32" s="348" t="s">
        <v>42</v>
      </c>
      <c r="CD32" s="302">
        <v>0</v>
      </c>
      <c r="CE32" s="302">
        <v>0</v>
      </c>
      <c r="CF32" s="302">
        <v>0</v>
      </c>
      <c r="CG32" s="302">
        <v>0</v>
      </c>
      <c r="CH32" s="348" t="s">
        <v>42</v>
      </c>
      <c r="CI32" s="302">
        <v>0</v>
      </c>
      <c r="CJ32" s="302">
        <v>0</v>
      </c>
      <c r="CK32" s="302">
        <v>0</v>
      </c>
      <c r="CL32" s="302">
        <v>0</v>
      </c>
      <c r="CM32" s="348" t="s">
        <v>42</v>
      </c>
      <c r="CN32" s="302">
        <v>0</v>
      </c>
      <c r="CO32" s="305">
        <v>0</v>
      </c>
      <c r="CP32" s="302">
        <v>0</v>
      </c>
      <c r="CQ32" s="304">
        <v>0</v>
      </c>
    </row>
    <row r="33" spans="1:95" x14ac:dyDescent="0.25">
      <c r="A33" s="218">
        <v>1</v>
      </c>
      <c r="B33" s="219">
        <v>3</v>
      </c>
      <c r="C33" s="302">
        <v>0</v>
      </c>
      <c r="D33" s="302">
        <v>0</v>
      </c>
      <c r="E33" s="302">
        <v>0</v>
      </c>
      <c r="F33" s="302">
        <v>0</v>
      </c>
      <c r="G33" s="302">
        <v>0</v>
      </c>
      <c r="H33" s="303">
        <v>0</v>
      </c>
      <c r="I33" s="305">
        <v>0</v>
      </c>
      <c r="J33" s="302">
        <v>0</v>
      </c>
      <c r="K33" s="302">
        <v>0</v>
      </c>
      <c r="L33" s="302">
        <v>0</v>
      </c>
      <c r="M33" s="302">
        <v>0</v>
      </c>
      <c r="N33" s="302">
        <v>0</v>
      </c>
      <c r="O33" s="302">
        <v>0</v>
      </c>
      <c r="P33" s="302">
        <v>0</v>
      </c>
      <c r="Q33" s="302">
        <v>0</v>
      </c>
      <c r="R33" s="302">
        <v>0</v>
      </c>
      <c r="S33" s="302">
        <v>0</v>
      </c>
      <c r="T33" s="302">
        <v>0</v>
      </c>
      <c r="U33" s="305">
        <v>0</v>
      </c>
      <c r="V33" s="302">
        <v>0</v>
      </c>
      <c r="W33" s="304">
        <v>0</v>
      </c>
      <c r="Y33" s="218">
        <v>1</v>
      </c>
      <c r="Z33" s="219">
        <v>3</v>
      </c>
      <c r="AA33" s="302">
        <v>0</v>
      </c>
      <c r="AB33" s="302">
        <v>0</v>
      </c>
      <c r="AC33" s="302">
        <v>0</v>
      </c>
      <c r="AD33" s="302">
        <v>0</v>
      </c>
      <c r="AE33" s="302">
        <v>0</v>
      </c>
      <c r="AF33" s="348" t="s">
        <v>42</v>
      </c>
      <c r="AG33" s="305">
        <v>0</v>
      </c>
      <c r="AH33" s="302">
        <v>0</v>
      </c>
      <c r="AI33" s="302">
        <v>0</v>
      </c>
      <c r="AJ33" s="302">
        <v>0</v>
      </c>
      <c r="AK33" s="302">
        <v>0</v>
      </c>
      <c r="AL33" s="302">
        <v>0</v>
      </c>
      <c r="AM33" s="302">
        <v>0</v>
      </c>
      <c r="AN33" s="302">
        <v>0</v>
      </c>
      <c r="AO33" s="302">
        <v>0</v>
      </c>
      <c r="AP33" s="302">
        <v>0</v>
      </c>
      <c r="AQ33" s="302">
        <v>0</v>
      </c>
      <c r="AR33" s="348" t="s">
        <v>42</v>
      </c>
      <c r="AS33" s="305">
        <v>0</v>
      </c>
      <c r="AT33" s="302">
        <v>0</v>
      </c>
      <c r="AU33" s="304">
        <v>0</v>
      </c>
      <c r="AW33" s="218">
        <v>1</v>
      </c>
      <c r="AX33" s="219">
        <v>3</v>
      </c>
      <c r="AY33" s="302">
        <v>0</v>
      </c>
      <c r="AZ33" s="302">
        <v>0</v>
      </c>
      <c r="BA33" s="302">
        <v>0</v>
      </c>
      <c r="BB33" s="302">
        <v>0</v>
      </c>
      <c r="BC33" s="302">
        <v>0</v>
      </c>
      <c r="BD33" s="348" t="s">
        <v>42</v>
      </c>
      <c r="BE33" s="305">
        <v>0</v>
      </c>
      <c r="BF33" s="302">
        <v>0</v>
      </c>
      <c r="BG33" s="302">
        <v>0</v>
      </c>
      <c r="BH33" s="302">
        <v>0</v>
      </c>
      <c r="BI33" s="302">
        <v>0</v>
      </c>
      <c r="BJ33" s="302">
        <v>0</v>
      </c>
      <c r="BK33" s="302">
        <v>0</v>
      </c>
      <c r="BL33" s="302">
        <v>0</v>
      </c>
      <c r="BM33" s="302">
        <v>0</v>
      </c>
      <c r="BN33" s="302">
        <v>0</v>
      </c>
      <c r="BO33" s="302">
        <v>0</v>
      </c>
      <c r="BP33" s="348" t="s">
        <v>42</v>
      </c>
      <c r="BQ33" s="305">
        <v>0</v>
      </c>
      <c r="BR33" s="302">
        <v>0</v>
      </c>
      <c r="BS33" s="304">
        <v>0</v>
      </c>
      <c r="BT33" s="409"/>
      <c r="BU33" s="218">
        <v>1</v>
      </c>
      <c r="BV33" s="219">
        <v>3</v>
      </c>
      <c r="BW33" s="302">
        <v>0</v>
      </c>
      <c r="BX33" s="302">
        <v>0</v>
      </c>
      <c r="BY33" s="302">
        <v>0</v>
      </c>
      <c r="BZ33" s="302">
        <v>0</v>
      </c>
      <c r="CA33" s="302">
        <v>0</v>
      </c>
      <c r="CB33" s="303">
        <v>0</v>
      </c>
      <c r="CC33" s="348" t="s">
        <v>42</v>
      </c>
      <c r="CD33" s="302">
        <v>0</v>
      </c>
      <c r="CE33" s="302">
        <v>0</v>
      </c>
      <c r="CF33" s="302">
        <v>0</v>
      </c>
      <c r="CG33" s="302">
        <v>0</v>
      </c>
      <c r="CH33" s="348" t="s">
        <v>42</v>
      </c>
      <c r="CI33" s="302">
        <v>0</v>
      </c>
      <c r="CJ33" s="302">
        <v>0</v>
      </c>
      <c r="CK33" s="302">
        <v>0</v>
      </c>
      <c r="CL33" s="302">
        <v>0</v>
      </c>
      <c r="CM33" s="348" t="s">
        <v>42</v>
      </c>
      <c r="CN33" s="302">
        <v>0</v>
      </c>
      <c r="CO33" s="305">
        <v>0</v>
      </c>
      <c r="CP33" s="302">
        <v>0</v>
      </c>
      <c r="CQ33" s="304">
        <v>0</v>
      </c>
    </row>
    <row r="34" spans="1:95" ht="15.75" thickBot="1" x14ac:dyDescent="0.3">
      <c r="A34" s="218">
        <v>1</v>
      </c>
      <c r="B34" s="219">
        <v>4</v>
      </c>
      <c r="C34" s="302">
        <v>0</v>
      </c>
      <c r="D34" s="302">
        <v>0</v>
      </c>
      <c r="E34" s="302">
        <v>0</v>
      </c>
      <c r="F34" s="302">
        <v>0</v>
      </c>
      <c r="G34" s="302">
        <v>0</v>
      </c>
      <c r="H34" s="303">
        <v>0</v>
      </c>
      <c r="I34" s="305">
        <v>0</v>
      </c>
      <c r="J34" s="302">
        <v>0</v>
      </c>
      <c r="K34" s="302">
        <v>0</v>
      </c>
      <c r="L34" s="302">
        <v>0</v>
      </c>
      <c r="M34" s="302">
        <v>0</v>
      </c>
      <c r="N34" s="302">
        <v>0</v>
      </c>
      <c r="O34" s="302">
        <v>0</v>
      </c>
      <c r="P34" s="302">
        <v>0</v>
      </c>
      <c r="Q34" s="302">
        <v>0</v>
      </c>
      <c r="R34" s="302">
        <v>0</v>
      </c>
      <c r="S34" s="302">
        <v>0</v>
      </c>
      <c r="T34" s="302">
        <v>0</v>
      </c>
      <c r="U34" s="305">
        <v>0</v>
      </c>
      <c r="V34" s="302">
        <v>0</v>
      </c>
      <c r="W34" s="304">
        <v>0</v>
      </c>
      <c r="Y34" s="218">
        <v>1</v>
      </c>
      <c r="Z34" s="219">
        <v>4</v>
      </c>
      <c r="AA34" s="302">
        <v>0</v>
      </c>
      <c r="AB34" s="302">
        <v>0</v>
      </c>
      <c r="AC34" s="302">
        <v>0</v>
      </c>
      <c r="AD34" s="302">
        <v>0</v>
      </c>
      <c r="AE34" s="302">
        <v>0</v>
      </c>
      <c r="AF34" s="348" t="s">
        <v>42</v>
      </c>
      <c r="AG34" s="305">
        <v>0</v>
      </c>
      <c r="AH34" s="302">
        <v>0</v>
      </c>
      <c r="AI34" s="302">
        <v>0</v>
      </c>
      <c r="AJ34" s="302">
        <v>0</v>
      </c>
      <c r="AK34" s="302">
        <v>0</v>
      </c>
      <c r="AL34" s="302">
        <v>0</v>
      </c>
      <c r="AM34" s="302">
        <v>0</v>
      </c>
      <c r="AN34" s="302">
        <v>0</v>
      </c>
      <c r="AO34" s="302">
        <v>0</v>
      </c>
      <c r="AP34" s="302">
        <v>0</v>
      </c>
      <c r="AQ34" s="302">
        <v>0</v>
      </c>
      <c r="AR34" s="348" t="s">
        <v>42</v>
      </c>
      <c r="AS34" s="305">
        <v>0</v>
      </c>
      <c r="AT34" s="302">
        <v>0</v>
      </c>
      <c r="AU34" s="304">
        <v>0</v>
      </c>
      <c r="AW34" s="218">
        <v>1</v>
      </c>
      <c r="AX34" s="219">
        <v>4</v>
      </c>
      <c r="AY34" s="302">
        <v>0</v>
      </c>
      <c r="AZ34" s="302">
        <v>0</v>
      </c>
      <c r="BA34" s="302">
        <v>0</v>
      </c>
      <c r="BB34" s="302">
        <v>0</v>
      </c>
      <c r="BC34" s="302">
        <v>0</v>
      </c>
      <c r="BD34" s="348" t="s">
        <v>42</v>
      </c>
      <c r="BE34" s="305">
        <v>0</v>
      </c>
      <c r="BF34" s="302">
        <v>0</v>
      </c>
      <c r="BG34" s="302">
        <v>0</v>
      </c>
      <c r="BH34" s="302">
        <v>0</v>
      </c>
      <c r="BI34" s="302">
        <v>0</v>
      </c>
      <c r="BJ34" s="302">
        <v>0</v>
      </c>
      <c r="BK34" s="302">
        <v>0</v>
      </c>
      <c r="BL34" s="302">
        <v>0</v>
      </c>
      <c r="BM34" s="302">
        <v>0</v>
      </c>
      <c r="BN34" s="302">
        <v>0</v>
      </c>
      <c r="BO34" s="302">
        <v>0</v>
      </c>
      <c r="BP34" s="348" t="s">
        <v>42</v>
      </c>
      <c r="BQ34" s="305">
        <v>0</v>
      </c>
      <c r="BR34" s="302">
        <v>0</v>
      </c>
      <c r="BS34" s="304">
        <v>0</v>
      </c>
      <c r="BT34" s="409"/>
      <c r="BU34" s="218">
        <v>1</v>
      </c>
      <c r="BV34" s="219">
        <v>4</v>
      </c>
      <c r="BW34" s="302">
        <v>0</v>
      </c>
      <c r="BX34" s="302">
        <v>0</v>
      </c>
      <c r="BY34" s="302">
        <v>0</v>
      </c>
      <c r="BZ34" s="302">
        <v>0</v>
      </c>
      <c r="CA34" s="302">
        <v>0</v>
      </c>
      <c r="CB34" s="303">
        <v>0</v>
      </c>
      <c r="CC34" s="348" t="s">
        <v>42</v>
      </c>
      <c r="CD34" s="302">
        <v>0</v>
      </c>
      <c r="CE34" s="302">
        <v>0</v>
      </c>
      <c r="CF34" s="302">
        <v>0</v>
      </c>
      <c r="CG34" s="302">
        <v>0</v>
      </c>
      <c r="CH34" s="348" t="s">
        <v>42</v>
      </c>
      <c r="CI34" s="302">
        <v>0</v>
      </c>
      <c r="CJ34" s="302">
        <v>0</v>
      </c>
      <c r="CK34" s="302">
        <v>0</v>
      </c>
      <c r="CL34" s="302">
        <v>0</v>
      </c>
      <c r="CM34" s="348" t="s">
        <v>42</v>
      </c>
      <c r="CN34" s="302">
        <v>0</v>
      </c>
      <c r="CO34" s="305">
        <v>0</v>
      </c>
      <c r="CP34" s="302">
        <v>0</v>
      </c>
      <c r="CQ34" s="304">
        <v>0</v>
      </c>
    </row>
    <row r="35" spans="1:95" ht="15.75" thickBot="1" x14ac:dyDescent="0.3">
      <c r="A35" s="242">
        <v>1</v>
      </c>
      <c r="B35" s="171">
        <v>5</v>
      </c>
      <c r="C35" s="292">
        <v>0</v>
      </c>
      <c r="D35" s="292">
        <v>0</v>
      </c>
      <c r="E35" s="292">
        <v>0</v>
      </c>
      <c r="F35" s="292">
        <v>0</v>
      </c>
      <c r="G35" s="292">
        <v>0</v>
      </c>
      <c r="H35" s="321">
        <v>0</v>
      </c>
      <c r="I35" s="324">
        <v>0</v>
      </c>
      <c r="J35" s="292">
        <v>0</v>
      </c>
      <c r="K35" s="292">
        <v>0</v>
      </c>
      <c r="L35" s="292">
        <v>0</v>
      </c>
      <c r="M35" s="292">
        <v>0</v>
      </c>
      <c r="N35" s="292">
        <v>0</v>
      </c>
      <c r="O35" s="292">
        <v>0</v>
      </c>
      <c r="P35" s="292">
        <v>0</v>
      </c>
      <c r="Q35" s="292">
        <v>0</v>
      </c>
      <c r="R35" s="292">
        <v>0</v>
      </c>
      <c r="S35" s="292">
        <v>0</v>
      </c>
      <c r="T35" s="292">
        <v>0</v>
      </c>
      <c r="U35" s="324">
        <v>0</v>
      </c>
      <c r="V35" s="292">
        <v>0</v>
      </c>
      <c r="W35" s="322">
        <v>0</v>
      </c>
      <c r="Y35" s="242">
        <v>1</v>
      </c>
      <c r="Z35" s="171">
        <v>5</v>
      </c>
      <c r="AA35" s="292">
        <v>0</v>
      </c>
      <c r="AB35" s="292">
        <v>0</v>
      </c>
      <c r="AC35" s="292">
        <v>0</v>
      </c>
      <c r="AD35" s="292">
        <v>0</v>
      </c>
      <c r="AE35" s="292">
        <v>0</v>
      </c>
      <c r="AF35" s="350" t="s">
        <v>42</v>
      </c>
      <c r="AG35" s="323">
        <v>1</v>
      </c>
      <c r="AH35" s="264">
        <v>1</v>
      </c>
      <c r="AI35" s="264">
        <v>1</v>
      </c>
      <c r="AJ35" s="264">
        <v>1</v>
      </c>
      <c r="AK35" s="264">
        <v>1</v>
      </c>
      <c r="AL35" s="264">
        <v>1</v>
      </c>
      <c r="AM35" s="264">
        <v>1</v>
      </c>
      <c r="AN35" s="264">
        <v>1</v>
      </c>
      <c r="AO35" s="264">
        <v>1</v>
      </c>
      <c r="AP35" s="264">
        <v>1</v>
      </c>
      <c r="AQ35" s="264">
        <v>1</v>
      </c>
      <c r="AR35" s="350" t="s">
        <v>42</v>
      </c>
      <c r="AS35" s="323">
        <v>1</v>
      </c>
      <c r="AT35" s="264">
        <v>1</v>
      </c>
      <c r="AU35" s="358">
        <v>1</v>
      </c>
      <c r="AW35" s="242">
        <v>1</v>
      </c>
      <c r="AX35" s="171">
        <v>5</v>
      </c>
      <c r="AY35" s="264">
        <v>1</v>
      </c>
      <c r="AZ35" s="264">
        <v>1</v>
      </c>
      <c r="BA35" s="264">
        <v>1</v>
      </c>
      <c r="BB35" s="264">
        <v>1</v>
      </c>
      <c r="BC35" s="264">
        <v>1</v>
      </c>
      <c r="BD35" s="350" t="s">
        <v>42</v>
      </c>
      <c r="BE35" s="324">
        <v>0</v>
      </c>
      <c r="BF35" s="292">
        <v>0</v>
      </c>
      <c r="BG35" s="292">
        <v>0</v>
      </c>
      <c r="BH35" s="292">
        <v>0</v>
      </c>
      <c r="BI35" s="292">
        <v>0</v>
      </c>
      <c r="BJ35" s="292">
        <v>0</v>
      </c>
      <c r="BK35" s="292">
        <v>0</v>
      </c>
      <c r="BL35" s="292">
        <v>0</v>
      </c>
      <c r="BM35" s="292">
        <v>0</v>
      </c>
      <c r="BN35" s="292">
        <v>0</v>
      </c>
      <c r="BO35" s="292">
        <v>0</v>
      </c>
      <c r="BP35" s="350" t="s">
        <v>42</v>
      </c>
      <c r="BQ35" s="324">
        <v>0</v>
      </c>
      <c r="BR35" s="292">
        <v>0</v>
      </c>
      <c r="BS35" s="322">
        <v>0</v>
      </c>
      <c r="BT35" s="409"/>
      <c r="BU35" s="242">
        <v>1</v>
      </c>
      <c r="BV35" s="171">
        <v>5</v>
      </c>
      <c r="BW35" s="292">
        <v>0</v>
      </c>
      <c r="BX35" s="292">
        <v>0</v>
      </c>
      <c r="BY35" s="292">
        <v>0</v>
      </c>
      <c r="BZ35" s="292">
        <v>0</v>
      </c>
      <c r="CA35" s="292">
        <v>0</v>
      </c>
      <c r="CB35" s="321">
        <v>0</v>
      </c>
      <c r="CC35" s="350" t="s">
        <v>42</v>
      </c>
      <c r="CD35" s="292">
        <v>0</v>
      </c>
      <c r="CE35" s="292">
        <v>0</v>
      </c>
      <c r="CF35" s="292">
        <v>0</v>
      </c>
      <c r="CG35" s="292">
        <v>0</v>
      </c>
      <c r="CH35" s="350" t="s">
        <v>42</v>
      </c>
      <c r="CI35" s="292">
        <v>0</v>
      </c>
      <c r="CJ35" s="292">
        <v>0</v>
      </c>
      <c r="CK35" s="292">
        <v>0</v>
      </c>
      <c r="CL35" s="292">
        <v>0</v>
      </c>
      <c r="CM35" s="350" t="s">
        <v>42</v>
      </c>
      <c r="CN35" s="292">
        <v>0</v>
      </c>
      <c r="CO35" s="324">
        <v>0</v>
      </c>
      <c r="CP35" s="292">
        <v>0</v>
      </c>
      <c r="CQ35" s="322">
        <v>0</v>
      </c>
    </row>
    <row r="36" spans="1:95" x14ac:dyDescent="0.25">
      <c r="A36" s="218">
        <v>2</v>
      </c>
      <c r="B36" s="219">
        <v>3</v>
      </c>
      <c r="C36" s="300" t="s">
        <v>42</v>
      </c>
      <c r="D36" s="300" t="s">
        <v>42</v>
      </c>
      <c r="E36" s="300" t="s">
        <v>42</v>
      </c>
      <c r="F36" s="300" t="s">
        <v>42</v>
      </c>
      <c r="G36" s="300" t="s">
        <v>42</v>
      </c>
      <c r="H36" s="303">
        <v>0</v>
      </c>
      <c r="I36" s="305">
        <v>0</v>
      </c>
      <c r="J36" s="302">
        <v>0</v>
      </c>
      <c r="K36" s="302">
        <v>0</v>
      </c>
      <c r="L36" s="302">
        <v>0</v>
      </c>
      <c r="M36" s="302">
        <v>0</v>
      </c>
      <c r="N36" s="302">
        <v>0</v>
      </c>
      <c r="O36" s="302">
        <v>0</v>
      </c>
      <c r="P36" s="302">
        <v>0</v>
      </c>
      <c r="Q36" s="302">
        <v>0</v>
      </c>
      <c r="R36" s="302">
        <v>0</v>
      </c>
      <c r="S36" s="302">
        <v>0</v>
      </c>
      <c r="T36" s="302">
        <v>0</v>
      </c>
      <c r="U36" s="305">
        <v>0</v>
      </c>
      <c r="V36" s="302">
        <v>0</v>
      </c>
      <c r="W36" s="304">
        <v>0</v>
      </c>
      <c r="Y36" s="218">
        <v>2</v>
      </c>
      <c r="Z36" s="219">
        <v>3</v>
      </c>
      <c r="AA36" s="302" t="s">
        <v>42</v>
      </c>
      <c r="AB36" s="302" t="s">
        <v>42</v>
      </c>
      <c r="AC36" s="302" t="s">
        <v>42</v>
      </c>
      <c r="AD36" s="302" t="s">
        <v>42</v>
      </c>
      <c r="AE36" s="302" t="s">
        <v>42</v>
      </c>
      <c r="AF36" s="348" t="s">
        <v>42</v>
      </c>
      <c r="AG36" s="305">
        <v>0</v>
      </c>
      <c r="AH36" s="302">
        <v>0</v>
      </c>
      <c r="AI36" s="302">
        <v>0</v>
      </c>
      <c r="AJ36" s="302">
        <v>0</v>
      </c>
      <c r="AK36" s="302">
        <v>0</v>
      </c>
      <c r="AL36" s="302">
        <v>0</v>
      </c>
      <c r="AM36" s="302">
        <v>0</v>
      </c>
      <c r="AN36" s="302">
        <v>0</v>
      </c>
      <c r="AO36" s="302">
        <v>0</v>
      </c>
      <c r="AP36" s="302">
        <v>0</v>
      </c>
      <c r="AQ36" s="302">
        <v>0</v>
      </c>
      <c r="AR36" s="348" t="s">
        <v>42</v>
      </c>
      <c r="AS36" s="305">
        <v>0</v>
      </c>
      <c r="AT36" s="302">
        <v>0</v>
      </c>
      <c r="AU36" s="304">
        <v>0</v>
      </c>
      <c r="AW36" s="218">
        <v>2</v>
      </c>
      <c r="AX36" s="219">
        <v>3</v>
      </c>
      <c r="AY36" s="302" t="s">
        <v>42</v>
      </c>
      <c r="AZ36" s="302" t="s">
        <v>42</v>
      </c>
      <c r="BA36" s="302" t="s">
        <v>42</v>
      </c>
      <c r="BB36" s="302" t="s">
        <v>42</v>
      </c>
      <c r="BC36" s="302" t="s">
        <v>42</v>
      </c>
      <c r="BD36" s="348" t="s">
        <v>42</v>
      </c>
      <c r="BE36" s="305">
        <v>0</v>
      </c>
      <c r="BF36" s="302">
        <v>0</v>
      </c>
      <c r="BG36" s="302">
        <v>0</v>
      </c>
      <c r="BH36" s="302">
        <v>0</v>
      </c>
      <c r="BI36" s="302">
        <v>0</v>
      </c>
      <c r="BJ36" s="302">
        <v>0</v>
      </c>
      <c r="BK36" s="302">
        <v>0</v>
      </c>
      <c r="BL36" s="302">
        <v>0</v>
      </c>
      <c r="BM36" s="302">
        <v>0</v>
      </c>
      <c r="BN36" s="302">
        <v>0</v>
      </c>
      <c r="BO36" s="302">
        <v>0</v>
      </c>
      <c r="BP36" s="348" t="s">
        <v>42</v>
      </c>
      <c r="BQ36" s="305">
        <v>0</v>
      </c>
      <c r="BR36" s="302">
        <v>0</v>
      </c>
      <c r="BS36" s="304">
        <v>0</v>
      </c>
      <c r="BT36" s="409"/>
      <c r="BU36" s="218">
        <v>2</v>
      </c>
      <c r="BV36" s="219">
        <v>3</v>
      </c>
      <c r="BW36" s="300" t="s">
        <v>42</v>
      </c>
      <c r="BX36" s="300" t="s">
        <v>42</v>
      </c>
      <c r="BY36" s="300" t="s">
        <v>42</v>
      </c>
      <c r="BZ36" s="300" t="s">
        <v>42</v>
      </c>
      <c r="CA36" s="300" t="s">
        <v>42</v>
      </c>
      <c r="CB36" s="303">
        <v>0</v>
      </c>
      <c r="CC36" s="348" t="s">
        <v>42</v>
      </c>
      <c r="CD36" s="302">
        <v>0</v>
      </c>
      <c r="CE36" s="302">
        <v>0</v>
      </c>
      <c r="CF36" s="302">
        <v>0</v>
      </c>
      <c r="CG36" s="302">
        <v>0</v>
      </c>
      <c r="CH36" s="348" t="s">
        <v>42</v>
      </c>
      <c r="CI36" s="302">
        <v>0</v>
      </c>
      <c r="CJ36" s="302">
        <v>0</v>
      </c>
      <c r="CK36" s="302">
        <v>0</v>
      </c>
      <c r="CL36" s="302">
        <v>0</v>
      </c>
      <c r="CM36" s="348" t="s">
        <v>42</v>
      </c>
      <c r="CN36" s="302">
        <v>0</v>
      </c>
      <c r="CO36" s="305">
        <v>0</v>
      </c>
      <c r="CP36" s="302">
        <v>0</v>
      </c>
      <c r="CQ36" s="304">
        <v>0</v>
      </c>
    </row>
    <row r="37" spans="1:95" ht="15.75" thickBot="1" x14ac:dyDescent="0.3">
      <c r="A37" s="218">
        <v>2</v>
      </c>
      <c r="B37" s="219">
        <v>4</v>
      </c>
      <c r="C37" s="300" t="s">
        <v>42</v>
      </c>
      <c r="D37" s="300" t="s">
        <v>42</v>
      </c>
      <c r="E37" s="300" t="s">
        <v>42</v>
      </c>
      <c r="F37" s="300" t="s">
        <v>42</v>
      </c>
      <c r="G37" s="300" t="s">
        <v>42</v>
      </c>
      <c r="H37" s="303">
        <v>0</v>
      </c>
      <c r="I37" s="305">
        <v>0</v>
      </c>
      <c r="J37" s="302">
        <v>0</v>
      </c>
      <c r="K37" s="302">
        <v>0</v>
      </c>
      <c r="L37" s="302">
        <v>0</v>
      </c>
      <c r="M37" s="302">
        <v>0</v>
      </c>
      <c r="N37" s="302">
        <v>0</v>
      </c>
      <c r="O37" s="302">
        <v>0</v>
      </c>
      <c r="P37" s="302">
        <v>0</v>
      </c>
      <c r="Q37" s="302">
        <v>0</v>
      </c>
      <c r="R37" s="302">
        <v>0</v>
      </c>
      <c r="S37" s="302">
        <v>0</v>
      </c>
      <c r="T37" s="302">
        <v>0</v>
      </c>
      <c r="U37" s="305">
        <v>0</v>
      </c>
      <c r="V37" s="302">
        <v>0</v>
      </c>
      <c r="W37" s="304">
        <v>0</v>
      </c>
      <c r="Y37" s="218">
        <v>2</v>
      </c>
      <c r="Z37" s="219">
        <v>4</v>
      </c>
      <c r="AA37" s="302" t="s">
        <v>42</v>
      </c>
      <c r="AB37" s="302" t="s">
        <v>42</v>
      </c>
      <c r="AC37" s="302" t="s">
        <v>42</v>
      </c>
      <c r="AD37" s="302" t="s">
        <v>42</v>
      </c>
      <c r="AE37" s="302" t="s">
        <v>42</v>
      </c>
      <c r="AF37" s="348" t="s">
        <v>42</v>
      </c>
      <c r="AG37" s="305">
        <v>0</v>
      </c>
      <c r="AH37" s="302">
        <v>0</v>
      </c>
      <c r="AI37" s="302">
        <v>0</v>
      </c>
      <c r="AJ37" s="302">
        <v>0</v>
      </c>
      <c r="AK37" s="302">
        <v>0</v>
      </c>
      <c r="AL37" s="302">
        <v>0</v>
      </c>
      <c r="AM37" s="302">
        <v>0</v>
      </c>
      <c r="AN37" s="302">
        <v>0</v>
      </c>
      <c r="AO37" s="302">
        <v>0</v>
      </c>
      <c r="AP37" s="302">
        <v>0</v>
      </c>
      <c r="AQ37" s="302">
        <v>0</v>
      </c>
      <c r="AR37" s="348" t="s">
        <v>42</v>
      </c>
      <c r="AS37" s="305">
        <v>0</v>
      </c>
      <c r="AT37" s="302">
        <v>0</v>
      </c>
      <c r="AU37" s="304">
        <v>0</v>
      </c>
      <c r="AW37" s="218">
        <v>2</v>
      </c>
      <c r="AX37" s="219">
        <v>4</v>
      </c>
      <c r="AY37" s="302" t="s">
        <v>42</v>
      </c>
      <c r="AZ37" s="302" t="s">
        <v>42</v>
      </c>
      <c r="BA37" s="302" t="s">
        <v>42</v>
      </c>
      <c r="BB37" s="302" t="s">
        <v>42</v>
      </c>
      <c r="BC37" s="302" t="s">
        <v>42</v>
      </c>
      <c r="BD37" s="348" t="s">
        <v>42</v>
      </c>
      <c r="BE37" s="305">
        <v>0</v>
      </c>
      <c r="BF37" s="302">
        <v>0</v>
      </c>
      <c r="BG37" s="302">
        <v>0</v>
      </c>
      <c r="BH37" s="302">
        <v>0</v>
      </c>
      <c r="BI37" s="302">
        <v>0</v>
      </c>
      <c r="BJ37" s="302">
        <v>0</v>
      </c>
      <c r="BK37" s="302">
        <v>0</v>
      </c>
      <c r="BL37" s="302">
        <v>0</v>
      </c>
      <c r="BM37" s="302">
        <v>0</v>
      </c>
      <c r="BN37" s="302">
        <v>0</v>
      </c>
      <c r="BO37" s="302">
        <v>0</v>
      </c>
      <c r="BP37" s="348" t="s">
        <v>42</v>
      </c>
      <c r="BQ37" s="305">
        <v>0</v>
      </c>
      <c r="BR37" s="302">
        <v>0</v>
      </c>
      <c r="BS37" s="304">
        <v>0</v>
      </c>
      <c r="BT37" s="409"/>
      <c r="BU37" s="218">
        <v>2</v>
      </c>
      <c r="BV37" s="219">
        <v>4</v>
      </c>
      <c r="BW37" s="300" t="s">
        <v>42</v>
      </c>
      <c r="BX37" s="300" t="s">
        <v>42</v>
      </c>
      <c r="BY37" s="300" t="s">
        <v>42</v>
      </c>
      <c r="BZ37" s="300" t="s">
        <v>42</v>
      </c>
      <c r="CA37" s="300" t="s">
        <v>42</v>
      </c>
      <c r="CB37" s="303">
        <v>0</v>
      </c>
      <c r="CC37" s="348" t="s">
        <v>42</v>
      </c>
      <c r="CD37" s="302">
        <v>0</v>
      </c>
      <c r="CE37" s="302">
        <v>0</v>
      </c>
      <c r="CF37" s="302">
        <v>0</v>
      </c>
      <c r="CG37" s="302">
        <v>0</v>
      </c>
      <c r="CH37" s="348" t="s">
        <v>42</v>
      </c>
      <c r="CI37" s="302">
        <v>0</v>
      </c>
      <c r="CJ37" s="302">
        <v>0</v>
      </c>
      <c r="CK37" s="302">
        <v>0</v>
      </c>
      <c r="CL37" s="302">
        <v>0</v>
      </c>
      <c r="CM37" s="348" t="s">
        <v>42</v>
      </c>
      <c r="CN37" s="302">
        <v>0</v>
      </c>
      <c r="CO37" s="305">
        <v>0</v>
      </c>
      <c r="CP37" s="302">
        <v>0</v>
      </c>
      <c r="CQ37" s="304">
        <v>0</v>
      </c>
    </row>
    <row r="38" spans="1:95" ht="15.75" thickBot="1" x14ac:dyDescent="0.3">
      <c r="A38" s="242">
        <v>2</v>
      </c>
      <c r="B38" s="171">
        <v>5</v>
      </c>
      <c r="C38" s="264" t="s">
        <v>42</v>
      </c>
      <c r="D38" s="264" t="s">
        <v>42</v>
      </c>
      <c r="E38" s="264" t="s">
        <v>42</v>
      </c>
      <c r="F38" s="264" t="s">
        <v>42</v>
      </c>
      <c r="G38" s="264" t="s">
        <v>42</v>
      </c>
      <c r="H38" s="321">
        <v>0</v>
      </c>
      <c r="I38" s="324">
        <v>0</v>
      </c>
      <c r="J38" s="292">
        <v>0</v>
      </c>
      <c r="K38" s="292">
        <v>0</v>
      </c>
      <c r="L38" s="292">
        <v>0</v>
      </c>
      <c r="M38" s="292">
        <v>0</v>
      </c>
      <c r="N38" s="292">
        <v>0</v>
      </c>
      <c r="O38" s="292">
        <v>0</v>
      </c>
      <c r="P38" s="292">
        <v>0</v>
      </c>
      <c r="Q38" s="292">
        <v>0</v>
      </c>
      <c r="R38" s="292">
        <v>0</v>
      </c>
      <c r="S38" s="292">
        <v>0</v>
      </c>
      <c r="T38" s="292">
        <v>0</v>
      </c>
      <c r="U38" s="324">
        <v>0</v>
      </c>
      <c r="V38" s="292">
        <v>0</v>
      </c>
      <c r="W38" s="322">
        <v>0</v>
      </c>
      <c r="Y38" s="242">
        <v>2</v>
      </c>
      <c r="Z38" s="171">
        <v>5</v>
      </c>
      <c r="AA38" s="292" t="s">
        <v>42</v>
      </c>
      <c r="AB38" s="292" t="s">
        <v>42</v>
      </c>
      <c r="AC38" s="292" t="s">
        <v>42</v>
      </c>
      <c r="AD38" s="292" t="s">
        <v>42</v>
      </c>
      <c r="AE38" s="292" t="s">
        <v>42</v>
      </c>
      <c r="AF38" s="350" t="s">
        <v>42</v>
      </c>
      <c r="AG38" s="323">
        <v>1</v>
      </c>
      <c r="AH38" s="264">
        <v>1</v>
      </c>
      <c r="AI38" s="264">
        <v>1</v>
      </c>
      <c r="AJ38" s="264">
        <v>1</v>
      </c>
      <c r="AK38" s="264">
        <v>1</v>
      </c>
      <c r="AL38" s="264">
        <v>1</v>
      </c>
      <c r="AM38" s="264">
        <v>1</v>
      </c>
      <c r="AN38" s="264">
        <v>1</v>
      </c>
      <c r="AO38" s="264">
        <v>1</v>
      </c>
      <c r="AP38" s="264">
        <v>1</v>
      </c>
      <c r="AQ38" s="264">
        <v>1</v>
      </c>
      <c r="AR38" s="350" t="s">
        <v>42</v>
      </c>
      <c r="AS38" s="323">
        <v>1</v>
      </c>
      <c r="AT38" s="264">
        <v>1</v>
      </c>
      <c r="AU38" s="358">
        <v>1</v>
      </c>
      <c r="AW38" s="242">
        <v>2</v>
      </c>
      <c r="AX38" s="171">
        <v>5</v>
      </c>
      <c r="AY38" s="292" t="s">
        <v>42</v>
      </c>
      <c r="AZ38" s="292" t="s">
        <v>42</v>
      </c>
      <c r="BA38" s="292" t="s">
        <v>42</v>
      </c>
      <c r="BB38" s="292" t="s">
        <v>42</v>
      </c>
      <c r="BC38" s="292" t="s">
        <v>42</v>
      </c>
      <c r="BD38" s="350" t="s">
        <v>42</v>
      </c>
      <c r="BE38" s="324">
        <v>0</v>
      </c>
      <c r="BF38" s="292">
        <v>0</v>
      </c>
      <c r="BG38" s="292">
        <v>0</v>
      </c>
      <c r="BH38" s="292">
        <v>0</v>
      </c>
      <c r="BI38" s="292">
        <v>0</v>
      </c>
      <c r="BJ38" s="292">
        <v>0</v>
      </c>
      <c r="BK38" s="292">
        <v>0</v>
      </c>
      <c r="BL38" s="292">
        <v>0</v>
      </c>
      <c r="BM38" s="292">
        <v>0</v>
      </c>
      <c r="BN38" s="292">
        <v>0</v>
      </c>
      <c r="BO38" s="292">
        <v>0</v>
      </c>
      <c r="BP38" s="350" t="s">
        <v>42</v>
      </c>
      <c r="BQ38" s="324">
        <v>0</v>
      </c>
      <c r="BR38" s="292">
        <v>0</v>
      </c>
      <c r="BS38" s="322">
        <v>0</v>
      </c>
      <c r="BT38" s="409"/>
      <c r="BU38" s="242">
        <v>2</v>
      </c>
      <c r="BV38" s="171">
        <v>5</v>
      </c>
      <c r="BW38" s="264" t="s">
        <v>42</v>
      </c>
      <c r="BX38" s="264" t="s">
        <v>42</v>
      </c>
      <c r="BY38" s="264" t="s">
        <v>42</v>
      </c>
      <c r="BZ38" s="264" t="s">
        <v>42</v>
      </c>
      <c r="CA38" s="264" t="s">
        <v>42</v>
      </c>
      <c r="CB38" s="321">
        <v>0</v>
      </c>
      <c r="CC38" s="350" t="s">
        <v>42</v>
      </c>
      <c r="CD38" s="292">
        <v>0</v>
      </c>
      <c r="CE38" s="292">
        <v>0</v>
      </c>
      <c r="CF38" s="292">
        <v>0</v>
      </c>
      <c r="CG38" s="292">
        <v>0</v>
      </c>
      <c r="CH38" s="350" t="s">
        <v>42</v>
      </c>
      <c r="CI38" s="292">
        <v>0</v>
      </c>
      <c r="CJ38" s="292">
        <v>0</v>
      </c>
      <c r="CK38" s="292">
        <v>0</v>
      </c>
      <c r="CL38" s="292">
        <v>0</v>
      </c>
      <c r="CM38" s="350" t="s">
        <v>42</v>
      </c>
      <c r="CN38" s="292">
        <v>0</v>
      </c>
      <c r="CO38" s="324">
        <v>0</v>
      </c>
      <c r="CP38" s="292">
        <v>0</v>
      </c>
      <c r="CQ38" s="322">
        <v>0</v>
      </c>
    </row>
    <row r="39" spans="1:95" ht="15.75" thickBot="1" x14ac:dyDescent="0.3">
      <c r="A39" s="218">
        <v>3</v>
      </c>
      <c r="B39" s="219">
        <v>4</v>
      </c>
      <c r="C39" s="300" t="s">
        <v>42</v>
      </c>
      <c r="D39" s="300" t="s">
        <v>42</v>
      </c>
      <c r="E39" s="300" t="s">
        <v>42</v>
      </c>
      <c r="F39" s="300" t="s">
        <v>42</v>
      </c>
      <c r="G39" s="300" t="s">
        <v>42</v>
      </c>
      <c r="H39" s="303">
        <v>0</v>
      </c>
      <c r="I39" s="305">
        <v>0</v>
      </c>
      <c r="J39" s="302">
        <v>0</v>
      </c>
      <c r="K39" s="302">
        <v>0</v>
      </c>
      <c r="L39" s="302">
        <v>0</v>
      </c>
      <c r="M39" s="302">
        <v>0</v>
      </c>
      <c r="N39" s="302">
        <v>0</v>
      </c>
      <c r="O39" s="302">
        <v>0</v>
      </c>
      <c r="P39" s="302">
        <v>0</v>
      </c>
      <c r="Q39" s="302">
        <v>0</v>
      </c>
      <c r="R39" s="302">
        <v>0</v>
      </c>
      <c r="S39" s="302">
        <v>0</v>
      </c>
      <c r="T39" s="302">
        <v>0</v>
      </c>
      <c r="U39" s="305">
        <v>0</v>
      </c>
      <c r="V39" s="302">
        <v>0</v>
      </c>
      <c r="W39" s="304">
        <v>0</v>
      </c>
      <c r="Y39" s="218">
        <v>3</v>
      </c>
      <c r="Z39" s="219">
        <v>4</v>
      </c>
      <c r="AA39" s="302" t="s">
        <v>42</v>
      </c>
      <c r="AB39" s="302" t="s">
        <v>42</v>
      </c>
      <c r="AC39" s="302" t="s">
        <v>42</v>
      </c>
      <c r="AD39" s="302" t="s">
        <v>42</v>
      </c>
      <c r="AE39" s="302" t="s">
        <v>42</v>
      </c>
      <c r="AF39" s="348" t="s">
        <v>42</v>
      </c>
      <c r="AG39" s="305">
        <v>0</v>
      </c>
      <c r="AH39" s="302">
        <v>0</v>
      </c>
      <c r="AI39" s="302">
        <v>0</v>
      </c>
      <c r="AJ39" s="302">
        <v>0</v>
      </c>
      <c r="AK39" s="302">
        <v>0</v>
      </c>
      <c r="AL39" s="302">
        <v>0</v>
      </c>
      <c r="AM39" s="302">
        <v>0</v>
      </c>
      <c r="AN39" s="302">
        <v>0</v>
      </c>
      <c r="AO39" s="302">
        <v>0</v>
      </c>
      <c r="AP39" s="302">
        <v>0</v>
      </c>
      <c r="AQ39" s="302">
        <v>0</v>
      </c>
      <c r="AR39" s="348" t="s">
        <v>42</v>
      </c>
      <c r="AS39" s="305">
        <v>0</v>
      </c>
      <c r="AT39" s="302">
        <v>0</v>
      </c>
      <c r="AU39" s="304">
        <v>0</v>
      </c>
      <c r="AW39" s="218">
        <v>3</v>
      </c>
      <c r="AX39" s="219">
        <v>4</v>
      </c>
      <c r="AY39" s="302" t="s">
        <v>42</v>
      </c>
      <c r="AZ39" s="302" t="s">
        <v>42</v>
      </c>
      <c r="BA39" s="302" t="s">
        <v>42</v>
      </c>
      <c r="BB39" s="302" t="s">
        <v>42</v>
      </c>
      <c r="BC39" s="302" t="s">
        <v>42</v>
      </c>
      <c r="BD39" s="348" t="s">
        <v>42</v>
      </c>
      <c r="BE39" s="305">
        <v>0</v>
      </c>
      <c r="BF39" s="302">
        <v>0</v>
      </c>
      <c r="BG39" s="302">
        <v>0</v>
      </c>
      <c r="BH39" s="302">
        <v>0</v>
      </c>
      <c r="BI39" s="302">
        <v>0</v>
      </c>
      <c r="BJ39" s="302">
        <v>0</v>
      </c>
      <c r="BK39" s="302">
        <v>0</v>
      </c>
      <c r="BL39" s="302">
        <v>0</v>
      </c>
      <c r="BM39" s="302">
        <v>0</v>
      </c>
      <c r="BN39" s="302">
        <v>0</v>
      </c>
      <c r="BO39" s="302">
        <v>0</v>
      </c>
      <c r="BP39" s="348" t="s">
        <v>42</v>
      </c>
      <c r="BQ39" s="305">
        <v>0</v>
      </c>
      <c r="BR39" s="302">
        <v>0</v>
      </c>
      <c r="BS39" s="304">
        <v>0</v>
      </c>
      <c r="BT39" s="409"/>
      <c r="BU39" s="218">
        <v>3</v>
      </c>
      <c r="BV39" s="219">
        <v>4</v>
      </c>
      <c r="BW39" s="300" t="s">
        <v>42</v>
      </c>
      <c r="BX39" s="300" t="s">
        <v>42</v>
      </c>
      <c r="BY39" s="300" t="s">
        <v>42</v>
      </c>
      <c r="BZ39" s="300" t="s">
        <v>42</v>
      </c>
      <c r="CA39" s="300" t="s">
        <v>42</v>
      </c>
      <c r="CB39" s="303">
        <v>0</v>
      </c>
      <c r="CC39" s="348" t="s">
        <v>42</v>
      </c>
      <c r="CD39" s="302">
        <v>0</v>
      </c>
      <c r="CE39" s="302">
        <v>0</v>
      </c>
      <c r="CF39" s="302">
        <v>0</v>
      </c>
      <c r="CG39" s="302">
        <v>0</v>
      </c>
      <c r="CH39" s="348" t="s">
        <v>42</v>
      </c>
      <c r="CI39" s="302">
        <v>0</v>
      </c>
      <c r="CJ39" s="302">
        <v>0</v>
      </c>
      <c r="CK39" s="302">
        <v>0</v>
      </c>
      <c r="CL39" s="302">
        <v>0</v>
      </c>
      <c r="CM39" s="348" t="s">
        <v>42</v>
      </c>
      <c r="CN39" s="302">
        <v>0</v>
      </c>
      <c r="CO39" s="305">
        <v>0</v>
      </c>
      <c r="CP39" s="302">
        <v>0</v>
      </c>
      <c r="CQ39" s="304">
        <v>0</v>
      </c>
    </row>
    <row r="40" spans="1:95" x14ac:dyDescent="0.25">
      <c r="A40" s="285">
        <v>3</v>
      </c>
      <c r="B40" s="286">
        <v>5</v>
      </c>
      <c r="C40" s="329" t="s">
        <v>42</v>
      </c>
      <c r="D40" s="329" t="s">
        <v>42</v>
      </c>
      <c r="E40" s="329" t="s">
        <v>42</v>
      </c>
      <c r="F40" s="329" t="s">
        <v>42</v>
      </c>
      <c r="G40" s="329" t="s">
        <v>42</v>
      </c>
      <c r="H40" s="326">
        <v>0</v>
      </c>
      <c r="I40" s="330">
        <v>0</v>
      </c>
      <c r="J40" s="325">
        <v>0</v>
      </c>
      <c r="K40" s="325">
        <v>0</v>
      </c>
      <c r="L40" s="325">
        <v>0</v>
      </c>
      <c r="M40" s="325">
        <v>0</v>
      </c>
      <c r="N40" s="325">
        <v>0</v>
      </c>
      <c r="O40" s="325">
        <v>0</v>
      </c>
      <c r="P40" s="325">
        <v>0</v>
      </c>
      <c r="Q40" s="325">
        <v>0</v>
      </c>
      <c r="R40" s="325">
        <v>0</v>
      </c>
      <c r="S40" s="325">
        <v>0</v>
      </c>
      <c r="T40" s="325">
        <v>0</v>
      </c>
      <c r="U40" s="330">
        <v>0</v>
      </c>
      <c r="V40" s="325">
        <v>0</v>
      </c>
      <c r="W40" s="327">
        <v>0</v>
      </c>
      <c r="Y40" s="285">
        <v>3</v>
      </c>
      <c r="Z40" s="286">
        <v>5</v>
      </c>
      <c r="AA40" s="325" t="s">
        <v>42</v>
      </c>
      <c r="AB40" s="325" t="s">
        <v>42</v>
      </c>
      <c r="AC40" s="325" t="s">
        <v>42</v>
      </c>
      <c r="AD40" s="325" t="s">
        <v>42</v>
      </c>
      <c r="AE40" s="325" t="s">
        <v>42</v>
      </c>
      <c r="AF40" s="353" t="s">
        <v>42</v>
      </c>
      <c r="AG40" s="328">
        <v>1</v>
      </c>
      <c r="AH40" s="329">
        <v>1</v>
      </c>
      <c r="AI40" s="329">
        <v>1</v>
      </c>
      <c r="AJ40" s="329">
        <v>1</v>
      </c>
      <c r="AK40" s="329">
        <v>1</v>
      </c>
      <c r="AL40" s="329">
        <v>1</v>
      </c>
      <c r="AM40" s="329">
        <v>1</v>
      </c>
      <c r="AN40" s="329">
        <v>1</v>
      </c>
      <c r="AO40" s="329">
        <v>1</v>
      </c>
      <c r="AP40" s="329">
        <v>1</v>
      </c>
      <c r="AQ40" s="329">
        <v>1</v>
      </c>
      <c r="AR40" s="353" t="s">
        <v>42</v>
      </c>
      <c r="AS40" s="328">
        <v>1</v>
      </c>
      <c r="AT40" s="329">
        <v>1</v>
      </c>
      <c r="AU40" s="408">
        <v>1</v>
      </c>
      <c r="AW40" s="285">
        <v>3</v>
      </c>
      <c r="AX40" s="286">
        <v>5</v>
      </c>
      <c r="AY40" s="325" t="s">
        <v>42</v>
      </c>
      <c r="AZ40" s="325" t="s">
        <v>42</v>
      </c>
      <c r="BA40" s="325" t="s">
        <v>42</v>
      </c>
      <c r="BB40" s="325" t="s">
        <v>42</v>
      </c>
      <c r="BC40" s="325" t="s">
        <v>42</v>
      </c>
      <c r="BD40" s="353" t="s">
        <v>42</v>
      </c>
      <c r="BE40" s="330">
        <v>0</v>
      </c>
      <c r="BF40" s="325">
        <v>0</v>
      </c>
      <c r="BG40" s="325">
        <v>0</v>
      </c>
      <c r="BH40" s="325">
        <v>0</v>
      </c>
      <c r="BI40" s="325">
        <v>0</v>
      </c>
      <c r="BJ40" s="325">
        <v>0</v>
      </c>
      <c r="BK40" s="325">
        <v>0</v>
      </c>
      <c r="BL40" s="325">
        <v>0</v>
      </c>
      <c r="BM40" s="325">
        <v>0</v>
      </c>
      <c r="BN40" s="325">
        <v>0</v>
      </c>
      <c r="BO40" s="325">
        <v>0</v>
      </c>
      <c r="BP40" s="353" t="s">
        <v>42</v>
      </c>
      <c r="BQ40" s="330">
        <v>0</v>
      </c>
      <c r="BR40" s="325">
        <v>0</v>
      </c>
      <c r="BS40" s="327">
        <v>0</v>
      </c>
      <c r="BT40" s="409"/>
      <c r="BU40" s="285">
        <v>3</v>
      </c>
      <c r="BV40" s="286">
        <v>5</v>
      </c>
      <c r="BW40" s="329" t="s">
        <v>42</v>
      </c>
      <c r="BX40" s="329" t="s">
        <v>42</v>
      </c>
      <c r="BY40" s="329" t="s">
        <v>42</v>
      </c>
      <c r="BZ40" s="329" t="s">
        <v>42</v>
      </c>
      <c r="CA40" s="329" t="s">
        <v>42</v>
      </c>
      <c r="CB40" s="326">
        <v>0</v>
      </c>
      <c r="CC40" s="353" t="s">
        <v>42</v>
      </c>
      <c r="CD40" s="325">
        <v>0</v>
      </c>
      <c r="CE40" s="325">
        <v>0</v>
      </c>
      <c r="CF40" s="325">
        <v>0</v>
      </c>
      <c r="CG40" s="325">
        <v>0</v>
      </c>
      <c r="CH40" s="353" t="s">
        <v>42</v>
      </c>
      <c r="CI40" s="325">
        <v>0</v>
      </c>
      <c r="CJ40" s="325">
        <v>0</v>
      </c>
      <c r="CK40" s="325">
        <v>0</v>
      </c>
      <c r="CL40" s="325">
        <v>0</v>
      </c>
      <c r="CM40" s="353" t="s">
        <v>42</v>
      </c>
      <c r="CN40" s="325">
        <v>0</v>
      </c>
      <c r="CO40" s="330">
        <v>0</v>
      </c>
      <c r="CP40" s="325">
        <v>0</v>
      </c>
      <c r="CQ40" s="327">
        <v>0</v>
      </c>
    </row>
    <row r="41" spans="1:95" ht="15.75" thickBot="1" x14ac:dyDescent="0.3">
      <c r="A41" s="223">
        <v>4</v>
      </c>
      <c r="B41" s="147">
        <v>5</v>
      </c>
      <c r="C41" s="332" t="s">
        <v>42</v>
      </c>
      <c r="D41" s="332" t="s">
        <v>42</v>
      </c>
      <c r="E41" s="332" t="s">
        <v>42</v>
      </c>
      <c r="F41" s="332" t="s">
        <v>42</v>
      </c>
      <c r="G41" s="332" t="s">
        <v>42</v>
      </c>
      <c r="H41" s="318">
        <v>0</v>
      </c>
      <c r="I41" s="320">
        <v>0</v>
      </c>
      <c r="J41" s="317">
        <v>0</v>
      </c>
      <c r="K41" s="317">
        <v>0</v>
      </c>
      <c r="L41" s="317">
        <v>0</v>
      </c>
      <c r="M41" s="317">
        <v>0</v>
      </c>
      <c r="N41" s="317">
        <v>0</v>
      </c>
      <c r="O41" s="317">
        <v>0</v>
      </c>
      <c r="P41" s="317">
        <v>0</v>
      </c>
      <c r="Q41" s="317">
        <v>0</v>
      </c>
      <c r="R41" s="317">
        <v>0</v>
      </c>
      <c r="S41" s="317">
        <v>0</v>
      </c>
      <c r="T41" s="317">
        <v>0</v>
      </c>
      <c r="U41" s="320">
        <v>0</v>
      </c>
      <c r="V41" s="317">
        <v>0</v>
      </c>
      <c r="W41" s="319">
        <v>0</v>
      </c>
      <c r="Y41" s="223">
        <v>4</v>
      </c>
      <c r="Z41" s="147">
        <v>5</v>
      </c>
      <c r="AA41" s="317" t="s">
        <v>42</v>
      </c>
      <c r="AB41" s="317" t="s">
        <v>42</v>
      </c>
      <c r="AC41" s="317" t="s">
        <v>42</v>
      </c>
      <c r="AD41" s="317" t="s">
        <v>42</v>
      </c>
      <c r="AE41" s="317" t="s">
        <v>42</v>
      </c>
      <c r="AF41" s="352" t="s">
        <v>42</v>
      </c>
      <c r="AG41" s="331">
        <v>1</v>
      </c>
      <c r="AH41" s="332">
        <v>1</v>
      </c>
      <c r="AI41" s="332">
        <v>1</v>
      </c>
      <c r="AJ41" s="332">
        <v>1</v>
      </c>
      <c r="AK41" s="332">
        <v>1</v>
      </c>
      <c r="AL41" s="332">
        <v>1</v>
      </c>
      <c r="AM41" s="332">
        <v>1</v>
      </c>
      <c r="AN41" s="332">
        <v>1</v>
      </c>
      <c r="AO41" s="332">
        <v>1</v>
      </c>
      <c r="AP41" s="332">
        <v>1</v>
      </c>
      <c r="AQ41" s="332">
        <v>1</v>
      </c>
      <c r="AR41" s="352" t="s">
        <v>42</v>
      </c>
      <c r="AS41" s="331">
        <v>1</v>
      </c>
      <c r="AT41" s="332">
        <v>1</v>
      </c>
      <c r="AU41" s="371">
        <v>1</v>
      </c>
      <c r="AW41" s="223">
        <v>4</v>
      </c>
      <c r="AX41" s="147">
        <v>5</v>
      </c>
      <c r="AY41" s="317" t="s">
        <v>42</v>
      </c>
      <c r="AZ41" s="317" t="s">
        <v>42</v>
      </c>
      <c r="BA41" s="317" t="s">
        <v>42</v>
      </c>
      <c r="BB41" s="317" t="s">
        <v>42</v>
      </c>
      <c r="BC41" s="317" t="s">
        <v>42</v>
      </c>
      <c r="BD41" s="352" t="s">
        <v>42</v>
      </c>
      <c r="BE41" s="320">
        <v>0</v>
      </c>
      <c r="BF41" s="317">
        <v>0</v>
      </c>
      <c r="BG41" s="317">
        <v>0</v>
      </c>
      <c r="BH41" s="317">
        <v>0</v>
      </c>
      <c r="BI41" s="317">
        <v>0</v>
      </c>
      <c r="BJ41" s="317">
        <v>0</v>
      </c>
      <c r="BK41" s="317">
        <v>0</v>
      </c>
      <c r="BL41" s="317">
        <v>0</v>
      </c>
      <c r="BM41" s="317">
        <v>0</v>
      </c>
      <c r="BN41" s="317">
        <v>0</v>
      </c>
      <c r="BO41" s="317">
        <v>0</v>
      </c>
      <c r="BP41" s="352" t="s">
        <v>42</v>
      </c>
      <c r="BQ41" s="320">
        <v>0</v>
      </c>
      <c r="BR41" s="317">
        <v>0</v>
      </c>
      <c r="BS41" s="319">
        <v>0</v>
      </c>
      <c r="BT41" s="409"/>
      <c r="BU41" s="223">
        <v>4</v>
      </c>
      <c r="BV41" s="147">
        <v>5</v>
      </c>
      <c r="BW41" s="332" t="s">
        <v>42</v>
      </c>
      <c r="BX41" s="332" t="s">
        <v>42</v>
      </c>
      <c r="BY41" s="332" t="s">
        <v>42</v>
      </c>
      <c r="BZ41" s="332" t="s">
        <v>42</v>
      </c>
      <c r="CA41" s="332" t="s">
        <v>42</v>
      </c>
      <c r="CB41" s="318">
        <v>0</v>
      </c>
      <c r="CC41" s="352" t="s">
        <v>42</v>
      </c>
      <c r="CD41" s="317">
        <v>0</v>
      </c>
      <c r="CE41" s="317">
        <v>0</v>
      </c>
      <c r="CF41" s="317">
        <v>0</v>
      </c>
      <c r="CG41" s="317">
        <v>0</v>
      </c>
      <c r="CH41" s="352" t="s">
        <v>42</v>
      </c>
      <c r="CI41" s="317">
        <v>0</v>
      </c>
      <c r="CJ41" s="317">
        <v>0</v>
      </c>
      <c r="CK41" s="317">
        <v>0</v>
      </c>
      <c r="CL41" s="317">
        <v>0</v>
      </c>
      <c r="CM41" s="352" t="s">
        <v>42</v>
      </c>
      <c r="CN41" s="317">
        <v>0</v>
      </c>
      <c r="CO41" s="320">
        <v>0</v>
      </c>
      <c r="CP41" s="317">
        <v>0</v>
      </c>
      <c r="CQ41" s="319">
        <v>0</v>
      </c>
    </row>
    <row r="43" spans="1:95" x14ac:dyDescent="0.25">
      <c r="A43" s="341" t="s">
        <v>96</v>
      </c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  <c r="AB43" s="341"/>
      <c r="AC43" s="341"/>
      <c r="AD43" s="341"/>
      <c r="AE43" s="341"/>
      <c r="AF43" s="341"/>
      <c r="AG43" s="341"/>
      <c r="AH43" s="341"/>
      <c r="AI43" s="341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  <c r="AT43" s="341"/>
      <c r="AU43" s="341"/>
      <c r="AV43" s="341"/>
      <c r="AW43" s="341"/>
      <c r="AX43" s="341"/>
      <c r="AY43" s="341"/>
      <c r="AZ43" s="341"/>
      <c r="BA43" s="341"/>
      <c r="BB43" s="341"/>
      <c r="BC43" s="341"/>
      <c r="BD43" s="341"/>
      <c r="BE43" s="341"/>
      <c r="BF43" s="341"/>
      <c r="BG43" s="341"/>
      <c r="BH43" s="341"/>
      <c r="BI43" s="341"/>
      <c r="BJ43" s="341"/>
      <c r="BK43" s="341"/>
      <c r="BL43" s="341"/>
      <c r="BM43" s="341"/>
      <c r="BN43" s="341"/>
      <c r="BO43" s="341"/>
      <c r="BP43" s="341"/>
      <c r="BQ43" s="341"/>
      <c r="BR43" s="341"/>
      <c r="BS43" s="341"/>
      <c r="BT43" s="341"/>
      <c r="BU43" s="341"/>
      <c r="BV43" s="341"/>
      <c r="BW43" s="341"/>
      <c r="BX43" s="341"/>
      <c r="BY43" s="341"/>
      <c r="BZ43" s="341"/>
      <c r="CA43" s="341"/>
      <c r="CB43" s="341"/>
      <c r="CC43" s="341"/>
      <c r="CD43" s="341"/>
      <c r="CE43" s="341"/>
      <c r="CF43" s="341"/>
      <c r="CG43" s="341"/>
      <c r="CH43" s="341"/>
      <c r="CI43" s="341"/>
      <c r="CJ43" s="341"/>
      <c r="CK43" s="341"/>
      <c r="CL43" s="341"/>
      <c r="CM43" s="341"/>
      <c r="CN43" s="341"/>
      <c r="CO43" s="341"/>
      <c r="CP43" s="341"/>
      <c r="CQ43" s="341"/>
    </row>
    <row r="44" spans="1:95" ht="15.75" thickBot="1" x14ac:dyDescent="0.3">
      <c r="A44" s="287" t="s">
        <v>92</v>
      </c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Y44" s="294" t="s">
        <v>97</v>
      </c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W44" s="287" t="s">
        <v>98</v>
      </c>
      <c r="AX44" s="287"/>
      <c r="AY44" s="287"/>
      <c r="AZ44" s="287"/>
      <c r="BA44" s="287"/>
      <c r="BB44" s="287"/>
      <c r="BC44" s="287"/>
      <c r="BD44" s="287"/>
      <c r="BE44" s="287"/>
      <c r="BF44" s="287"/>
      <c r="BG44" s="287"/>
      <c r="BH44" s="287"/>
      <c r="BI44" s="287"/>
      <c r="BJ44" s="287"/>
      <c r="BK44" s="287"/>
      <c r="BL44" s="287"/>
      <c r="BM44" s="287"/>
      <c r="BN44" s="287"/>
      <c r="BO44" s="287"/>
      <c r="BP44" s="287"/>
      <c r="BQ44" s="287"/>
      <c r="BR44" s="287"/>
      <c r="BS44" s="287"/>
      <c r="BT44" s="409"/>
      <c r="BU44" s="294" t="s">
        <v>91</v>
      </c>
      <c r="BV44" s="294"/>
      <c r="BW44" s="294"/>
      <c r="BX44" s="294"/>
      <c r="BY44" s="294"/>
      <c r="BZ44" s="294"/>
      <c r="CA44" s="294"/>
      <c r="CB44" s="294"/>
      <c r="CC44" s="294"/>
      <c r="CD44" s="294"/>
      <c r="CE44" s="294"/>
      <c r="CF44" s="294"/>
      <c r="CG44" s="294"/>
      <c r="CH44" s="294"/>
      <c r="CI44" s="294"/>
      <c r="CJ44" s="294"/>
      <c r="CK44" s="294"/>
      <c r="CL44" s="294"/>
      <c r="CM44" s="294"/>
      <c r="CN44" s="294"/>
      <c r="CO44" s="294"/>
      <c r="CP44" s="294"/>
      <c r="CQ44" s="294"/>
    </row>
    <row r="45" spans="1:95" ht="15.75" thickBot="1" x14ac:dyDescent="0.3">
      <c r="A45" s="206" t="s">
        <v>20</v>
      </c>
      <c r="B45" s="207"/>
      <c r="C45" s="209">
        <v>-5</v>
      </c>
      <c r="D45" s="209">
        <v>-4</v>
      </c>
      <c r="E45" s="209">
        <v>-3</v>
      </c>
      <c r="F45" s="209">
        <v>-2</v>
      </c>
      <c r="G45" s="209">
        <v>-1</v>
      </c>
      <c r="H45" s="210">
        <v>0</v>
      </c>
      <c r="I45" s="208">
        <v>1</v>
      </c>
      <c r="J45" s="209">
        <v>2</v>
      </c>
      <c r="K45" s="209">
        <v>3</v>
      </c>
      <c r="L45" s="209">
        <v>4</v>
      </c>
      <c r="M45" s="209">
        <v>5</v>
      </c>
      <c r="N45" s="209">
        <v>6</v>
      </c>
      <c r="O45" s="209">
        <v>7</v>
      </c>
      <c r="P45" s="209">
        <v>8</v>
      </c>
      <c r="Q45" s="209">
        <v>9</v>
      </c>
      <c r="R45" s="209">
        <v>10</v>
      </c>
      <c r="S45" s="209">
        <v>11</v>
      </c>
      <c r="T45" s="209">
        <v>12</v>
      </c>
      <c r="U45" s="208">
        <v>13</v>
      </c>
      <c r="V45" s="209">
        <v>14</v>
      </c>
      <c r="W45" s="211">
        <v>15</v>
      </c>
      <c r="Y45" s="206" t="s">
        <v>20</v>
      </c>
      <c r="Z45" s="207"/>
      <c r="AA45" s="209">
        <v>-5</v>
      </c>
      <c r="AB45" s="209">
        <v>-4</v>
      </c>
      <c r="AC45" s="209">
        <v>-3</v>
      </c>
      <c r="AD45" s="209">
        <v>-2</v>
      </c>
      <c r="AE45" s="209">
        <v>-1</v>
      </c>
      <c r="AF45" s="347">
        <v>0</v>
      </c>
      <c r="AG45" s="209">
        <v>1</v>
      </c>
      <c r="AH45" s="209">
        <v>2</v>
      </c>
      <c r="AI45" s="209">
        <v>3</v>
      </c>
      <c r="AJ45" s="209">
        <v>4</v>
      </c>
      <c r="AK45" s="209">
        <v>5</v>
      </c>
      <c r="AL45" s="209">
        <v>6</v>
      </c>
      <c r="AM45" s="209">
        <v>7</v>
      </c>
      <c r="AN45" s="209">
        <v>8</v>
      </c>
      <c r="AO45" s="209">
        <v>9</v>
      </c>
      <c r="AP45" s="209">
        <v>10</v>
      </c>
      <c r="AQ45" s="209">
        <v>11</v>
      </c>
      <c r="AR45" s="347">
        <v>12</v>
      </c>
      <c r="AS45" s="208">
        <v>13</v>
      </c>
      <c r="AT45" s="209">
        <v>14</v>
      </c>
      <c r="AU45" s="211">
        <v>15</v>
      </c>
      <c r="AW45" s="206" t="s">
        <v>20</v>
      </c>
      <c r="AX45" s="207"/>
      <c r="AY45" s="209">
        <v>-5</v>
      </c>
      <c r="AZ45" s="209">
        <v>-4</v>
      </c>
      <c r="BA45" s="209">
        <v>-3</v>
      </c>
      <c r="BB45" s="209">
        <v>-2</v>
      </c>
      <c r="BC45" s="209">
        <v>-1</v>
      </c>
      <c r="BD45" s="347">
        <v>0</v>
      </c>
      <c r="BE45" s="209">
        <v>1</v>
      </c>
      <c r="BF45" s="209">
        <v>2</v>
      </c>
      <c r="BG45" s="209">
        <v>3</v>
      </c>
      <c r="BH45" s="209">
        <v>4</v>
      </c>
      <c r="BI45" s="209">
        <v>5</v>
      </c>
      <c r="BJ45" s="209">
        <v>6</v>
      </c>
      <c r="BK45" s="209">
        <v>7</v>
      </c>
      <c r="BL45" s="209">
        <v>8</v>
      </c>
      <c r="BM45" s="209">
        <v>9</v>
      </c>
      <c r="BN45" s="209">
        <v>10</v>
      </c>
      <c r="BO45" s="209">
        <v>11</v>
      </c>
      <c r="BP45" s="347">
        <v>12</v>
      </c>
      <c r="BQ45" s="208">
        <v>13</v>
      </c>
      <c r="BR45" s="209">
        <v>14</v>
      </c>
      <c r="BS45" s="211">
        <v>15</v>
      </c>
      <c r="BT45" s="409"/>
      <c r="BU45" s="206" t="s">
        <v>20</v>
      </c>
      <c r="BV45" s="207"/>
      <c r="BW45" s="209">
        <v>-5</v>
      </c>
      <c r="BX45" s="209">
        <v>-4</v>
      </c>
      <c r="BY45" s="209">
        <v>-3</v>
      </c>
      <c r="BZ45" s="209">
        <v>-2</v>
      </c>
      <c r="CA45" s="209">
        <v>-1</v>
      </c>
      <c r="CB45" s="210">
        <v>0</v>
      </c>
      <c r="CC45" s="347">
        <v>1</v>
      </c>
      <c r="CD45" s="209">
        <v>2</v>
      </c>
      <c r="CE45" s="209">
        <v>3</v>
      </c>
      <c r="CF45" s="209">
        <v>4</v>
      </c>
      <c r="CG45" s="209">
        <v>5</v>
      </c>
      <c r="CH45" s="347">
        <v>6</v>
      </c>
      <c r="CI45" s="209">
        <v>7</v>
      </c>
      <c r="CJ45" s="209">
        <v>8</v>
      </c>
      <c r="CK45" s="209">
        <v>9</v>
      </c>
      <c r="CL45" s="209">
        <v>10</v>
      </c>
      <c r="CM45" s="201">
        <v>11</v>
      </c>
      <c r="CN45" s="209">
        <v>12</v>
      </c>
      <c r="CO45" s="208">
        <v>13</v>
      </c>
      <c r="CP45" s="209">
        <v>14</v>
      </c>
      <c r="CQ45" s="211">
        <v>15</v>
      </c>
    </row>
    <row r="46" spans="1:95" x14ac:dyDescent="0.25">
      <c r="A46" s="168">
        <v>1</v>
      </c>
      <c r="B46" s="213">
        <v>2</v>
      </c>
      <c r="C46" s="298">
        <v>1</v>
      </c>
      <c r="D46" s="298">
        <v>1</v>
      </c>
      <c r="E46" s="298">
        <v>1</v>
      </c>
      <c r="F46" s="298">
        <v>1</v>
      </c>
      <c r="G46" s="298">
        <v>1</v>
      </c>
      <c r="H46" s="296">
        <v>0</v>
      </c>
      <c r="I46" s="299">
        <v>0</v>
      </c>
      <c r="J46" s="295">
        <v>0</v>
      </c>
      <c r="K46" s="295">
        <v>0</v>
      </c>
      <c r="L46" s="295">
        <v>0</v>
      </c>
      <c r="M46" s="295">
        <v>0</v>
      </c>
      <c r="N46" s="295">
        <v>0</v>
      </c>
      <c r="O46" s="295">
        <v>0</v>
      </c>
      <c r="P46" s="295">
        <v>0</v>
      </c>
      <c r="Q46" s="295">
        <v>0</v>
      </c>
      <c r="R46" s="295">
        <v>0</v>
      </c>
      <c r="S46" s="295">
        <v>0</v>
      </c>
      <c r="T46" s="295">
        <v>0</v>
      </c>
      <c r="U46" s="299">
        <v>0</v>
      </c>
      <c r="V46" s="295">
        <v>0</v>
      </c>
      <c r="W46" s="297">
        <v>0</v>
      </c>
      <c r="Y46" s="168">
        <v>1</v>
      </c>
      <c r="Z46" s="213">
        <v>2</v>
      </c>
      <c r="AA46" s="342">
        <v>2</v>
      </c>
      <c r="AB46" s="342">
        <v>2</v>
      </c>
      <c r="AC46" s="342">
        <v>2</v>
      </c>
      <c r="AD46" s="342">
        <v>2</v>
      </c>
      <c r="AE46" s="342">
        <v>2</v>
      </c>
      <c r="AF46" s="348" t="s">
        <v>42</v>
      </c>
      <c r="AG46" s="299">
        <v>0</v>
      </c>
      <c r="AH46" s="295">
        <v>0</v>
      </c>
      <c r="AI46" s="295">
        <v>0</v>
      </c>
      <c r="AJ46" s="295">
        <v>0</v>
      </c>
      <c r="AK46" s="295">
        <v>0</v>
      </c>
      <c r="AL46" s="295">
        <v>0</v>
      </c>
      <c r="AM46" s="295">
        <v>0</v>
      </c>
      <c r="AN46" s="295">
        <v>0</v>
      </c>
      <c r="AO46" s="295">
        <v>0</v>
      </c>
      <c r="AP46" s="295">
        <v>0</v>
      </c>
      <c r="AQ46" s="295">
        <v>0</v>
      </c>
      <c r="AR46" s="356" t="s">
        <v>42</v>
      </c>
      <c r="AS46" s="299">
        <v>0</v>
      </c>
      <c r="AT46" s="295">
        <v>0</v>
      </c>
      <c r="AU46" s="297">
        <v>0</v>
      </c>
      <c r="AW46" s="168">
        <v>1</v>
      </c>
      <c r="AX46" s="213">
        <v>2</v>
      </c>
      <c r="AY46" s="298">
        <v>0</v>
      </c>
      <c r="AZ46" s="298">
        <v>0</v>
      </c>
      <c r="BA46" s="298">
        <v>0</v>
      </c>
      <c r="BB46" s="298">
        <v>0</v>
      </c>
      <c r="BC46" s="298">
        <v>0</v>
      </c>
      <c r="BD46" s="348" t="s">
        <v>42</v>
      </c>
      <c r="BE46" s="299">
        <v>0</v>
      </c>
      <c r="BF46" s="295">
        <v>0</v>
      </c>
      <c r="BG46" s="295">
        <v>0</v>
      </c>
      <c r="BH46" s="295">
        <v>0</v>
      </c>
      <c r="BI46" s="295">
        <v>0</v>
      </c>
      <c r="BJ46" s="295">
        <v>0</v>
      </c>
      <c r="BK46" s="295">
        <v>0</v>
      </c>
      <c r="BL46" s="295">
        <v>0</v>
      </c>
      <c r="BM46" s="295">
        <v>0</v>
      </c>
      <c r="BN46" s="295">
        <v>0</v>
      </c>
      <c r="BO46" s="295">
        <v>0</v>
      </c>
      <c r="BP46" s="356" t="s">
        <v>42</v>
      </c>
      <c r="BQ46" s="299">
        <v>0</v>
      </c>
      <c r="BR46" s="295">
        <v>0</v>
      </c>
      <c r="BS46" s="297">
        <v>0</v>
      </c>
      <c r="BT46" s="409"/>
      <c r="BU46" s="169">
        <v>1</v>
      </c>
      <c r="BV46" s="219">
        <v>2</v>
      </c>
      <c r="BW46" s="298">
        <v>1</v>
      </c>
      <c r="BX46" s="298">
        <v>1</v>
      </c>
      <c r="BY46" s="298">
        <v>1</v>
      </c>
      <c r="BZ46" s="298">
        <v>1</v>
      </c>
      <c r="CA46" s="298">
        <v>1</v>
      </c>
      <c r="CB46" s="296">
        <v>0</v>
      </c>
      <c r="CC46" s="348" t="s">
        <v>42</v>
      </c>
      <c r="CD46" s="302">
        <v>0</v>
      </c>
      <c r="CE46" s="302">
        <v>0</v>
      </c>
      <c r="CF46" s="302">
        <v>0</v>
      </c>
      <c r="CG46" s="302">
        <v>0</v>
      </c>
      <c r="CH46" s="348" t="s">
        <v>42</v>
      </c>
      <c r="CI46" s="302">
        <v>0</v>
      </c>
      <c r="CJ46" s="302">
        <v>0</v>
      </c>
      <c r="CK46" s="302">
        <v>0</v>
      </c>
      <c r="CL46" s="302">
        <v>0</v>
      </c>
      <c r="CM46" s="348" t="s">
        <v>42</v>
      </c>
      <c r="CN46" s="302">
        <v>0</v>
      </c>
      <c r="CO46" s="305">
        <v>0</v>
      </c>
      <c r="CP46" s="302">
        <v>0</v>
      </c>
      <c r="CQ46" s="304">
        <v>0</v>
      </c>
    </row>
    <row r="47" spans="1:95" x14ac:dyDescent="0.25">
      <c r="A47" s="169">
        <v>1</v>
      </c>
      <c r="B47" s="219">
        <v>3</v>
      </c>
      <c r="C47" s="300">
        <v>1</v>
      </c>
      <c r="D47" s="300">
        <v>1</v>
      </c>
      <c r="E47" s="300">
        <v>1</v>
      </c>
      <c r="F47" s="300">
        <v>1</v>
      </c>
      <c r="G47" s="300">
        <v>1</v>
      </c>
      <c r="H47" s="303">
        <v>0</v>
      </c>
      <c r="I47" s="305">
        <v>0</v>
      </c>
      <c r="J47" s="302">
        <v>0</v>
      </c>
      <c r="K47" s="302">
        <v>0</v>
      </c>
      <c r="L47" s="302">
        <v>0</v>
      </c>
      <c r="M47" s="302">
        <v>0</v>
      </c>
      <c r="N47" s="302">
        <v>0</v>
      </c>
      <c r="O47" s="302">
        <v>0</v>
      </c>
      <c r="P47" s="302">
        <v>0</v>
      </c>
      <c r="Q47" s="302">
        <v>0</v>
      </c>
      <c r="R47" s="302">
        <v>0</v>
      </c>
      <c r="S47" s="302">
        <v>0</v>
      </c>
      <c r="T47" s="302">
        <v>0</v>
      </c>
      <c r="U47" s="305">
        <v>0</v>
      </c>
      <c r="V47" s="302">
        <v>0</v>
      </c>
      <c r="W47" s="304">
        <v>0</v>
      </c>
      <c r="Y47" s="169">
        <v>1</v>
      </c>
      <c r="Z47" s="219">
        <v>3</v>
      </c>
      <c r="AA47" s="343">
        <v>2</v>
      </c>
      <c r="AB47" s="343">
        <v>2</v>
      </c>
      <c r="AC47" s="343">
        <v>2</v>
      </c>
      <c r="AD47" s="343">
        <v>2</v>
      </c>
      <c r="AE47" s="343">
        <v>2</v>
      </c>
      <c r="AF47" s="348" t="s">
        <v>42</v>
      </c>
      <c r="AG47" s="305">
        <v>0</v>
      </c>
      <c r="AH47" s="302">
        <v>0</v>
      </c>
      <c r="AI47" s="302">
        <v>0</v>
      </c>
      <c r="AJ47" s="302">
        <v>0</v>
      </c>
      <c r="AK47" s="302">
        <v>0</v>
      </c>
      <c r="AL47" s="302">
        <v>0</v>
      </c>
      <c r="AM47" s="302">
        <v>0</v>
      </c>
      <c r="AN47" s="302">
        <v>0</v>
      </c>
      <c r="AO47" s="302">
        <v>0</v>
      </c>
      <c r="AP47" s="302">
        <v>0</v>
      </c>
      <c r="AQ47" s="302">
        <v>0</v>
      </c>
      <c r="AR47" s="348" t="s">
        <v>42</v>
      </c>
      <c r="AS47" s="305">
        <v>0</v>
      </c>
      <c r="AT47" s="302">
        <v>0</v>
      </c>
      <c r="AU47" s="304">
        <v>0</v>
      </c>
      <c r="AW47" s="169">
        <v>1</v>
      </c>
      <c r="AX47" s="219">
        <v>3</v>
      </c>
      <c r="AY47" s="300">
        <v>0</v>
      </c>
      <c r="AZ47" s="300">
        <v>0</v>
      </c>
      <c r="BA47" s="300">
        <v>0</v>
      </c>
      <c r="BB47" s="300">
        <v>0</v>
      </c>
      <c r="BC47" s="300">
        <v>0</v>
      </c>
      <c r="BD47" s="348" t="s">
        <v>42</v>
      </c>
      <c r="BE47" s="305">
        <v>0</v>
      </c>
      <c r="BF47" s="302">
        <v>0</v>
      </c>
      <c r="BG47" s="302">
        <v>0</v>
      </c>
      <c r="BH47" s="302">
        <v>0</v>
      </c>
      <c r="BI47" s="302">
        <v>0</v>
      </c>
      <c r="BJ47" s="302">
        <v>0</v>
      </c>
      <c r="BK47" s="302">
        <v>0</v>
      </c>
      <c r="BL47" s="302">
        <v>0</v>
      </c>
      <c r="BM47" s="302">
        <v>0</v>
      </c>
      <c r="BN47" s="302">
        <v>0</v>
      </c>
      <c r="BO47" s="302">
        <v>0</v>
      </c>
      <c r="BP47" s="348" t="s">
        <v>42</v>
      </c>
      <c r="BQ47" s="305">
        <v>0</v>
      </c>
      <c r="BR47" s="302">
        <v>0</v>
      </c>
      <c r="BS47" s="304">
        <v>0</v>
      </c>
      <c r="BT47" s="409"/>
      <c r="BU47" s="169">
        <v>1</v>
      </c>
      <c r="BV47" s="219">
        <v>3</v>
      </c>
      <c r="BW47" s="300">
        <v>1</v>
      </c>
      <c r="BX47" s="300">
        <v>1</v>
      </c>
      <c r="BY47" s="300">
        <v>1</v>
      </c>
      <c r="BZ47" s="300">
        <v>1</v>
      </c>
      <c r="CA47" s="300">
        <v>1</v>
      </c>
      <c r="CB47" s="303">
        <v>0</v>
      </c>
      <c r="CC47" s="348" t="s">
        <v>42</v>
      </c>
      <c r="CD47" s="302">
        <v>0</v>
      </c>
      <c r="CE47" s="302">
        <v>0</v>
      </c>
      <c r="CF47" s="302">
        <v>0</v>
      </c>
      <c r="CG47" s="302">
        <v>0</v>
      </c>
      <c r="CH47" s="348" t="s">
        <v>42</v>
      </c>
      <c r="CI47" s="302">
        <v>0</v>
      </c>
      <c r="CJ47" s="302">
        <v>0</v>
      </c>
      <c r="CK47" s="302">
        <v>0</v>
      </c>
      <c r="CL47" s="302">
        <v>0</v>
      </c>
      <c r="CM47" s="348" t="s">
        <v>42</v>
      </c>
      <c r="CN47" s="302">
        <v>0</v>
      </c>
      <c r="CO47" s="305">
        <v>0</v>
      </c>
      <c r="CP47" s="302">
        <v>0</v>
      </c>
      <c r="CQ47" s="304">
        <v>0</v>
      </c>
    </row>
    <row r="48" spans="1:95" x14ac:dyDescent="0.25">
      <c r="A48" s="169">
        <v>1</v>
      </c>
      <c r="B48" s="219">
        <v>4</v>
      </c>
      <c r="C48" s="300">
        <v>1</v>
      </c>
      <c r="D48" s="300">
        <v>1</v>
      </c>
      <c r="E48" s="300">
        <v>1</v>
      </c>
      <c r="F48" s="300">
        <v>1</v>
      </c>
      <c r="G48" s="300">
        <v>1</v>
      </c>
      <c r="H48" s="303">
        <v>0</v>
      </c>
      <c r="I48" s="305">
        <v>0</v>
      </c>
      <c r="J48" s="302">
        <v>0</v>
      </c>
      <c r="K48" s="302">
        <v>0</v>
      </c>
      <c r="L48" s="302">
        <v>0</v>
      </c>
      <c r="M48" s="302">
        <v>0</v>
      </c>
      <c r="N48" s="302">
        <v>0</v>
      </c>
      <c r="O48" s="302">
        <v>0</v>
      </c>
      <c r="P48" s="302">
        <v>0</v>
      </c>
      <c r="Q48" s="302">
        <v>0</v>
      </c>
      <c r="R48" s="302">
        <v>0</v>
      </c>
      <c r="S48" s="302">
        <v>0</v>
      </c>
      <c r="T48" s="302">
        <v>0</v>
      </c>
      <c r="U48" s="305">
        <v>0</v>
      </c>
      <c r="V48" s="302">
        <v>0</v>
      </c>
      <c r="W48" s="304">
        <v>0</v>
      </c>
      <c r="Y48" s="169">
        <v>1</v>
      </c>
      <c r="Z48" s="219">
        <v>4</v>
      </c>
      <c r="AA48" s="343">
        <v>2</v>
      </c>
      <c r="AB48" s="343">
        <v>2</v>
      </c>
      <c r="AC48" s="343">
        <v>2</v>
      </c>
      <c r="AD48" s="343">
        <v>2</v>
      </c>
      <c r="AE48" s="343">
        <v>2</v>
      </c>
      <c r="AF48" s="348" t="s">
        <v>42</v>
      </c>
      <c r="AG48" s="305">
        <v>0</v>
      </c>
      <c r="AH48" s="302">
        <v>0</v>
      </c>
      <c r="AI48" s="302">
        <v>0</v>
      </c>
      <c r="AJ48" s="302">
        <v>0</v>
      </c>
      <c r="AK48" s="302">
        <v>0</v>
      </c>
      <c r="AL48" s="302">
        <v>0</v>
      </c>
      <c r="AM48" s="302">
        <v>0</v>
      </c>
      <c r="AN48" s="302">
        <v>0</v>
      </c>
      <c r="AO48" s="302">
        <v>0</v>
      </c>
      <c r="AP48" s="302">
        <v>0</v>
      </c>
      <c r="AQ48" s="302">
        <v>0</v>
      </c>
      <c r="AR48" s="348" t="s">
        <v>42</v>
      </c>
      <c r="AS48" s="305">
        <v>0</v>
      </c>
      <c r="AT48" s="302">
        <v>0</v>
      </c>
      <c r="AU48" s="304">
        <v>0</v>
      </c>
      <c r="AW48" s="169">
        <v>1</v>
      </c>
      <c r="AX48" s="219">
        <v>4</v>
      </c>
      <c r="AY48" s="300">
        <v>0</v>
      </c>
      <c r="AZ48" s="300">
        <v>0</v>
      </c>
      <c r="BA48" s="300">
        <v>0</v>
      </c>
      <c r="BB48" s="300">
        <v>0</v>
      </c>
      <c r="BC48" s="300">
        <v>0</v>
      </c>
      <c r="BD48" s="348" t="s">
        <v>42</v>
      </c>
      <c r="BE48" s="305">
        <v>0</v>
      </c>
      <c r="BF48" s="302">
        <v>0</v>
      </c>
      <c r="BG48" s="302">
        <v>0</v>
      </c>
      <c r="BH48" s="302">
        <v>0</v>
      </c>
      <c r="BI48" s="302">
        <v>0</v>
      </c>
      <c r="BJ48" s="302">
        <v>0</v>
      </c>
      <c r="BK48" s="302">
        <v>0</v>
      </c>
      <c r="BL48" s="302">
        <v>0</v>
      </c>
      <c r="BM48" s="302">
        <v>0</v>
      </c>
      <c r="BN48" s="302">
        <v>0</v>
      </c>
      <c r="BO48" s="302">
        <v>0</v>
      </c>
      <c r="BP48" s="348" t="s">
        <v>42</v>
      </c>
      <c r="BQ48" s="305">
        <v>0</v>
      </c>
      <c r="BR48" s="302">
        <v>0</v>
      </c>
      <c r="BS48" s="304">
        <v>0</v>
      </c>
      <c r="BT48" s="409"/>
      <c r="BU48" s="169">
        <v>1</v>
      </c>
      <c r="BV48" s="219">
        <v>4</v>
      </c>
      <c r="BW48" s="300">
        <v>1</v>
      </c>
      <c r="BX48" s="300">
        <v>1</v>
      </c>
      <c r="BY48" s="300">
        <v>1</v>
      </c>
      <c r="BZ48" s="300">
        <v>1</v>
      </c>
      <c r="CA48" s="300">
        <v>1</v>
      </c>
      <c r="CB48" s="303">
        <v>0</v>
      </c>
      <c r="CC48" s="348" t="s">
        <v>42</v>
      </c>
      <c r="CD48" s="302">
        <v>0</v>
      </c>
      <c r="CE48" s="302">
        <v>0</v>
      </c>
      <c r="CF48" s="302">
        <v>0</v>
      </c>
      <c r="CG48" s="302">
        <v>0</v>
      </c>
      <c r="CH48" s="348" t="s">
        <v>42</v>
      </c>
      <c r="CI48" s="302">
        <v>0</v>
      </c>
      <c r="CJ48" s="302">
        <v>0</v>
      </c>
      <c r="CK48" s="302">
        <v>0</v>
      </c>
      <c r="CL48" s="302">
        <v>0</v>
      </c>
      <c r="CM48" s="348" t="s">
        <v>42</v>
      </c>
      <c r="CN48" s="302">
        <v>0</v>
      </c>
      <c r="CO48" s="305">
        <v>0</v>
      </c>
      <c r="CP48" s="302">
        <v>0</v>
      </c>
      <c r="CQ48" s="304">
        <v>0</v>
      </c>
    </row>
    <row r="49" spans="1:95" x14ac:dyDescent="0.25">
      <c r="A49" s="169">
        <v>1</v>
      </c>
      <c r="B49" s="219">
        <v>5</v>
      </c>
      <c r="C49" s="300">
        <v>1</v>
      </c>
      <c r="D49" s="300">
        <v>1</v>
      </c>
      <c r="E49" s="300">
        <v>1</v>
      </c>
      <c r="F49" s="300">
        <v>1</v>
      </c>
      <c r="G49" s="300">
        <v>1</v>
      </c>
      <c r="H49" s="303">
        <v>0</v>
      </c>
      <c r="I49" s="305">
        <v>0</v>
      </c>
      <c r="J49" s="302">
        <v>0</v>
      </c>
      <c r="K49" s="302">
        <v>0</v>
      </c>
      <c r="L49" s="302">
        <v>0</v>
      </c>
      <c r="M49" s="302">
        <v>0</v>
      </c>
      <c r="N49" s="302">
        <v>0</v>
      </c>
      <c r="O49" s="302">
        <v>0</v>
      </c>
      <c r="P49" s="302">
        <v>0</v>
      </c>
      <c r="Q49" s="302">
        <v>0</v>
      </c>
      <c r="R49" s="302">
        <v>0</v>
      </c>
      <c r="S49" s="302">
        <v>0</v>
      </c>
      <c r="T49" s="302">
        <v>0</v>
      </c>
      <c r="U49" s="305">
        <v>0</v>
      </c>
      <c r="V49" s="302">
        <v>0</v>
      </c>
      <c r="W49" s="304">
        <v>0</v>
      </c>
      <c r="Y49" s="169">
        <v>1</v>
      </c>
      <c r="Z49" s="219">
        <v>5</v>
      </c>
      <c r="AA49" s="343">
        <v>2</v>
      </c>
      <c r="AB49" s="343">
        <v>2</v>
      </c>
      <c r="AC49" s="343">
        <v>2</v>
      </c>
      <c r="AD49" s="343">
        <v>2</v>
      </c>
      <c r="AE49" s="343">
        <v>2</v>
      </c>
      <c r="AF49" s="348" t="s">
        <v>42</v>
      </c>
      <c r="AG49" s="305">
        <v>0</v>
      </c>
      <c r="AH49" s="302">
        <v>0</v>
      </c>
      <c r="AI49" s="302">
        <v>0</v>
      </c>
      <c r="AJ49" s="302">
        <v>0</v>
      </c>
      <c r="AK49" s="302">
        <v>0</v>
      </c>
      <c r="AL49" s="302">
        <v>0</v>
      </c>
      <c r="AM49" s="302">
        <v>0</v>
      </c>
      <c r="AN49" s="302">
        <v>0</v>
      </c>
      <c r="AO49" s="302">
        <v>0</v>
      </c>
      <c r="AP49" s="302">
        <v>0</v>
      </c>
      <c r="AQ49" s="302">
        <v>0</v>
      </c>
      <c r="AR49" s="348" t="s">
        <v>42</v>
      </c>
      <c r="AS49" s="305">
        <v>0</v>
      </c>
      <c r="AT49" s="302">
        <v>0</v>
      </c>
      <c r="AU49" s="304">
        <v>0</v>
      </c>
      <c r="AW49" s="169">
        <v>1</v>
      </c>
      <c r="AX49" s="219">
        <v>5</v>
      </c>
      <c r="AY49" s="300">
        <v>0</v>
      </c>
      <c r="AZ49" s="300">
        <v>0</v>
      </c>
      <c r="BA49" s="300">
        <v>0</v>
      </c>
      <c r="BB49" s="300">
        <v>0</v>
      </c>
      <c r="BC49" s="300">
        <v>0</v>
      </c>
      <c r="BD49" s="348" t="s">
        <v>42</v>
      </c>
      <c r="BE49" s="305">
        <v>0</v>
      </c>
      <c r="BF49" s="302">
        <v>0</v>
      </c>
      <c r="BG49" s="302">
        <v>0</v>
      </c>
      <c r="BH49" s="302">
        <v>0</v>
      </c>
      <c r="BI49" s="302">
        <v>0</v>
      </c>
      <c r="BJ49" s="302">
        <v>0</v>
      </c>
      <c r="BK49" s="302">
        <v>0</v>
      </c>
      <c r="BL49" s="302">
        <v>0</v>
      </c>
      <c r="BM49" s="302">
        <v>0</v>
      </c>
      <c r="BN49" s="302">
        <v>0</v>
      </c>
      <c r="BO49" s="302">
        <v>0</v>
      </c>
      <c r="BP49" s="348" t="s">
        <v>42</v>
      </c>
      <c r="BQ49" s="305">
        <v>0</v>
      </c>
      <c r="BR49" s="302">
        <v>0</v>
      </c>
      <c r="BS49" s="304">
        <v>0</v>
      </c>
      <c r="BT49" s="409"/>
      <c r="BU49" s="169">
        <v>1</v>
      </c>
      <c r="BV49" s="219">
        <v>5</v>
      </c>
      <c r="BW49" s="300">
        <v>1</v>
      </c>
      <c r="BX49" s="300">
        <v>1</v>
      </c>
      <c r="BY49" s="300">
        <v>1</v>
      </c>
      <c r="BZ49" s="300">
        <v>1</v>
      </c>
      <c r="CA49" s="300">
        <v>1</v>
      </c>
      <c r="CB49" s="303">
        <v>0</v>
      </c>
      <c r="CC49" s="348" t="s">
        <v>42</v>
      </c>
      <c r="CD49" s="302">
        <v>0</v>
      </c>
      <c r="CE49" s="302">
        <v>0</v>
      </c>
      <c r="CF49" s="302">
        <v>0</v>
      </c>
      <c r="CG49" s="302">
        <v>0</v>
      </c>
      <c r="CH49" s="348" t="s">
        <v>42</v>
      </c>
      <c r="CI49" s="302">
        <v>0</v>
      </c>
      <c r="CJ49" s="302">
        <v>0</v>
      </c>
      <c r="CK49" s="302">
        <v>0</v>
      </c>
      <c r="CL49" s="302">
        <v>0</v>
      </c>
      <c r="CM49" s="348" t="s">
        <v>42</v>
      </c>
      <c r="CN49" s="302">
        <v>0</v>
      </c>
      <c r="CO49" s="305">
        <v>0</v>
      </c>
      <c r="CP49" s="302">
        <v>0</v>
      </c>
      <c r="CQ49" s="304">
        <v>0</v>
      </c>
    </row>
    <row r="50" spans="1:95" x14ac:dyDescent="0.25">
      <c r="A50" s="237">
        <v>2</v>
      </c>
      <c r="B50" s="238">
        <v>3</v>
      </c>
      <c r="C50" s="306" t="s">
        <v>42</v>
      </c>
      <c r="D50" s="306" t="s">
        <v>42</v>
      </c>
      <c r="E50" s="306" t="s">
        <v>42</v>
      </c>
      <c r="F50" s="306" t="s">
        <v>42</v>
      </c>
      <c r="G50" s="306" t="s">
        <v>42</v>
      </c>
      <c r="H50" s="307">
        <v>0</v>
      </c>
      <c r="I50" s="309">
        <v>0</v>
      </c>
      <c r="J50" s="306">
        <v>0</v>
      </c>
      <c r="K50" s="306">
        <v>0</v>
      </c>
      <c r="L50" s="306">
        <v>0</v>
      </c>
      <c r="M50" s="306">
        <v>0</v>
      </c>
      <c r="N50" s="306">
        <v>0</v>
      </c>
      <c r="O50" s="306">
        <v>0</v>
      </c>
      <c r="P50" s="306">
        <v>0</v>
      </c>
      <c r="Q50" s="306">
        <v>0</v>
      </c>
      <c r="R50" s="306">
        <v>0</v>
      </c>
      <c r="S50" s="306">
        <v>0</v>
      </c>
      <c r="T50" s="306">
        <v>0</v>
      </c>
      <c r="U50" s="309">
        <v>0</v>
      </c>
      <c r="V50" s="306">
        <v>0</v>
      </c>
      <c r="W50" s="308">
        <v>0</v>
      </c>
      <c r="Y50" s="237">
        <v>2</v>
      </c>
      <c r="Z50" s="238">
        <v>3</v>
      </c>
      <c r="AA50" s="306" t="s">
        <v>42</v>
      </c>
      <c r="AB50" s="306" t="s">
        <v>42</v>
      </c>
      <c r="AC50" s="306" t="s">
        <v>42</v>
      </c>
      <c r="AD50" s="306" t="s">
        <v>42</v>
      </c>
      <c r="AE50" s="306" t="s">
        <v>42</v>
      </c>
      <c r="AF50" s="349" t="s">
        <v>42</v>
      </c>
      <c r="AG50" s="309">
        <v>0</v>
      </c>
      <c r="AH50" s="306">
        <v>0</v>
      </c>
      <c r="AI50" s="306">
        <v>0</v>
      </c>
      <c r="AJ50" s="306">
        <v>0</v>
      </c>
      <c r="AK50" s="306">
        <v>0</v>
      </c>
      <c r="AL50" s="306">
        <v>0</v>
      </c>
      <c r="AM50" s="306">
        <v>0</v>
      </c>
      <c r="AN50" s="306">
        <v>0</v>
      </c>
      <c r="AO50" s="306">
        <v>0</v>
      </c>
      <c r="AP50" s="306">
        <v>0</v>
      </c>
      <c r="AQ50" s="306">
        <v>0</v>
      </c>
      <c r="AR50" s="349" t="s">
        <v>42</v>
      </c>
      <c r="AS50" s="309">
        <v>0</v>
      </c>
      <c r="AT50" s="306">
        <v>0</v>
      </c>
      <c r="AU50" s="308">
        <v>0</v>
      </c>
      <c r="AW50" s="237">
        <v>2</v>
      </c>
      <c r="AX50" s="238">
        <v>3</v>
      </c>
      <c r="AY50" s="306" t="s">
        <v>42</v>
      </c>
      <c r="AZ50" s="306" t="s">
        <v>42</v>
      </c>
      <c r="BA50" s="306" t="s">
        <v>42</v>
      </c>
      <c r="BB50" s="306" t="s">
        <v>42</v>
      </c>
      <c r="BC50" s="306" t="s">
        <v>42</v>
      </c>
      <c r="BD50" s="349" t="s">
        <v>42</v>
      </c>
      <c r="BE50" s="309">
        <v>0</v>
      </c>
      <c r="BF50" s="306">
        <v>0</v>
      </c>
      <c r="BG50" s="306">
        <v>0</v>
      </c>
      <c r="BH50" s="306">
        <v>0</v>
      </c>
      <c r="BI50" s="306">
        <v>0</v>
      </c>
      <c r="BJ50" s="306">
        <v>0</v>
      </c>
      <c r="BK50" s="306">
        <v>0</v>
      </c>
      <c r="BL50" s="306">
        <v>0</v>
      </c>
      <c r="BM50" s="306">
        <v>0</v>
      </c>
      <c r="BN50" s="306">
        <v>0</v>
      </c>
      <c r="BO50" s="306">
        <v>0</v>
      </c>
      <c r="BP50" s="349" t="s">
        <v>42</v>
      </c>
      <c r="BQ50" s="309">
        <v>0</v>
      </c>
      <c r="BR50" s="306">
        <v>0</v>
      </c>
      <c r="BS50" s="308">
        <v>0</v>
      </c>
      <c r="BT50" s="409"/>
      <c r="BU50" s="237">
        <v>2</v>
      </c>
      <c r="BV50" s="238">
        <v>3</v>
      </c>
      <c r="BW50" s="306" t="s">
        <v>42</v>
      </c>
      <c r="BX50" s="306" t="s">
        <v>42</v>
      </c>
      <c r="BY50" s="306" t="s">
        <v>42</v>
      </c>
      <c r="BZ50" s="306" t="s">
        <v>42</v>
      </c>
      <c r="CA50" s="306" t="s">
        <v>42</v>
      </c>
      <c r="CB50" s="307">
        <v>0</v>
      </c>
      <c r="CC50" s="349" t="s">
        <v>42</v>
      </c>
      <c r="CD50" s="306">
        <v>0</v>
      </c>
      <c r="CE50" s="306">
        <v>0</v>
      </c>
      <c r="CF50" s="306">
        <v>0</v>
      </c>
      <c r="CG50" s="306">
        <v>0</v>
      </c>
      <c r="CH50" s="349" t="s">
        <v>42</v>
      </c>
      <c r="CI50" s="306">
        <v>0</v>
      </c>
      <c r="CJ50" s="306">
        <v>0</v>
      </c>
      <c r="CK50" s="306">
        <v>0</v>
      </c>
      <c r="CL50" s="306">
        <v>0</v>
      </c>
      <c r="CM50" s="349" t="s">
        <v>42</v>
      </c>
      <c r="CN50" s="306">
        <v>0</v>
      </c>
      <c r="CO50" s="309">
        <v>0</v>
      </c>
      <c r="CP50" s="306">
        <v>0</v>
      </c>
      <c r="CQ50" s="308">
        <v>0</v>
      </c>
    </row>
    <row r="51" spans="1:95" x14ac:dyDescent="0.25">
      <c r="A51" s="218">
        <v>2</v>
      </c>
      <c r="B51" s="219">
        <v>4</v>
      </c>
      <c r="C51" s="302" t="s">
        <v>42</v>
      </c>
      <c r="D51" s="302" t="s">
        <v>42</v>
      </c>
      <c r="E51" s="302" t="s">
        <v>42</v>
      </c>
      <c r="F51" s="302" t="s">
        <v>42</v>
      </c>
      <c r="G51" s="302" t="s">
        <v>42</v>
      </c>
      <c r="H51" s="303">
        <v>0</v>
      </c>
      <c r="I51" s="305">
        <v>0</v>
      </c>
      <c r="J51" s="302">
        <v>0</v>
      </c>
      <c r="K51" s="302">
        <v>0</v>
      </c>
      <c r="L51" s="302">
        <v>0</v>
      </c>
      <c r="M51" s="302">
        <v>0</v>
      </c>
      <c r="N51" s="302">
        <v>0</v>
      </c>
      <c r="O51" s="302">
        <v>0</v>
      </c>
      <c r="P51" s="302">
        <v>0</v>
      </c>
      <c r="Q51" s="302">
        <v>0</v>
      </c>
      <c r="R51" s="302">
        <v>0</v>
      </c>
      <c r="S51" s="302">
        <v>0</v>
      </c>
      <c r="T51" s="302">
        <v>0</v>
      </c>
      <c r="U51" s="305">
        <v>0</v>
      </c>
      <c r="V51" s="302">
        <v>0</v>
      </c>
      <c r="W51" s="304">
        <v>0</v>
      </c>
      <c r="Y51" s="218">
        <v>2</v>
      </c>
      <c r="Z51" s="219">
        <v>4</v>
      </c>
      <c r="AA51" s="302" t="s">
        <v>42</v>
      </c>
      <c r="AB51" s="302" t="s">
        <v>42</v>
      </c>
      <c r="AC51" s="302" t="s">
        <v>42</v>
      </c>
      <c r="AD51" s="302" t="s">
        <v>42</v>
      </c>
      <c r="AE51" s="302" t="s">
        <v>42</v>
      </c>
      <c r="AF51" s="348" t="s">
        <v>42</v>
      </c>
      <c r="AG51" s="305">
        <v>0</v>
      </c>
      <c r="AH51" s="302">
        <v>0</v>
      </c>
      <c r="AI51" s="302">
        <v>0</v>
      </c>
      <c r="AJ51" s="302">
        <v>0</v>
      </c>
      <c r="AK51" s="302">
        <v>0</v>
      </c>
      <c r="AL51" s="302">
        <v>0</v>
      </c>
      <c r="AM51" s="302">
        <v>0</v>
      </c>
      <c r="AN51" s="302">
        <v>0</v>
      </c>
      <c r="AO51" s="302">
        <v>0</v>
      </c>
      <c r="AP51" s="302">
        <v>0</v>
      </c>
      <c r="AQ51" s="302">
        <v>0</v>
      </c>
      <c r="AR51" s="348" t="s">
        <v>42</v>
      </c>
      <c r="AS51" s="305">
        <v>0</v>
      </c>
      <c r="AT51" s="302">
        <v>0</v>
      </c>
      <c r="AU51" s="304">
        <v>0</v>
      </c>
      <c r="AW51" s="218">
        <v>2</v>
      </c>
      <c r="AX51" s="219">
        <v>4</v>
      </c>
      <c r="AY51" s="302" t="s">
        <v>42</v>
      </c>
      <c r="AZ51" s="302" t="s">
        <v>42</v>
      </c>
      <c r="BA51" s="302" t="s">
        <v>42</v>
      </c>
      <c r="BB51" s="302" t="s">
        <v>42</v>
      </c>
      <c r="BC51" s="302" t="s">
        <v>42</v>
      </c>
      <c r="BD51" s="348" t="s">
        <v>42</v>
      </c>
      <c r="BE51" s="305">
        <v>0</v>
      </c>
      <c r="BF51" s="302">
        <v>0</v>
      </c>
      <c r="BG51" s="302">
        <v>0</v>
      </c>
      <c r="BH51" s="302">
        <v>0</v>
      </c>
      <c r="BI51" s="302">
        <v>0</v>
      </c>
      <c r="BJ51" s="302">
        <v>0</v>
      </c>
      <c r="BK51" s="302">
        <v>0</v>
      </c>
      <c r="BL51" s="302">
        <v>0</v>
      </c>
      <c r="BM51" s="302">
        <v>0</v>
      </c>
      <c r="BN51" s="302">
        <v>0</v>
      </c>
      <c r="BO51" s="302">
        <v>0</v>
      </c>
      <c r="BP51" s="348" t="s">
        <v>42</v>
      </c>
      <c r="BQ51" s="305">
        <v>0</v>
      </c>
      <c r="BR51" s="302">
        <v>0</v>
      </c>
      <c r="BS51" s="304">
        <v>0</v>
      </c>
      <c r="BT51" s="409"/>
      <c r="BU51" s="218">
        <v>2</v>
      </c>
      <c r="BV51" s="219">
        <v>4</v>
      </c>
      <c r="BW51" s="302" t="s">
        <v>42</v>
      </c>
      <c r="BX51" s="302" t="s">
        <v>42</v>
      </c>
      <c r="BY51" s="302" t="s">
        <v>42</v>
      </c>
      <c r="BZ51" s="302" t="s">
        <v>42</v>
      </c>
      <c r="CA51" s="302" t="s">
        <v>42</v>
      </c>
      <c r="CB51" s="303">
        <v>0</v>
      </c>
      <c r="CC51" s="348" t="s">
        <v>42</v>
      </c>
      <c r="CD51" s="302">
        <v>0</v>
      </c>
      <c r="CE51" s="302">
        <v>0</v>
      </c>
      <c r="CF51" s="302">
        <v>0</v>
      </c>
      <c r="CG51" s="302">
        <v>0</v>
      </c>
      <c r="CH51" s="348" t="s">
        <v>42</v>
      </c>
      <c r="CI51" s="302">
        <v>0</v>
      </c>
      <c r="CJ51" s="302">
        <v>0</v>
      </c>
      <c r="CK51" s="302">
        <v>0</v>
      </c>
      <c r="CL51" s="302">
        <v>0</v>
      </c>
      <c r="CM51" s="348" t="s">
        <v>42</v>
      </c>
      <c r="CN51" s="302">
        <v>0</v>
      </c>
      <c r="CO51" s="305">
        <v>0</v>
      </c>
      <c r="CP51" s="302">
        <v>0</v>
      </c>
      <c r="CQ51" s="304">
        <v>0</v>
      </c>
    </row>
    <row r="52" spans="1:95" x14ac:dyDescent="0.25">
      <c r="A52" s="226">
        <v>2</v>
      </c>
      <c r="B52" s="227">
        <v>5</v>
      </c>
      <c r="C52" s="312" t="s">
        <v>42</v>
      </c>
      <c r="D52" s="312" t="s">
        <v>42</v>
      </c>
      <c r="E52" s="312" t="s">
        <v>42</v>
      </c>
      <c r="F52" s="312" t="s">
        <v>42</v>
      </c>
      <c r="G52" s="312" t="s">
        <v>42</v>
      </c>
      <c r="H52" s="313">
        <v>0</v>
      </c>
      <c r="I52" s="315">
        <v>0</v>
      </c>
      <c r="J52" s="312">
        <v>0</v>
      </c>
      <c r="K52" s="312">
        <v>0</v>
      </c>
      <c r="L52" s="312">
        <v>0</v>
      </c>
      <c r="M52" s="312">
        <v>0</v>
      </c>
      <c r="N52" s="312">
        <v>0</v>
      </c>
      <c r="O52" s="312">
        <v>0</v>
      </c>
      <c r="P52" s="312">
        <v>0</v>
      </c>
      <c r="Q52" s="312">
        <v>0</v>
      </c>
      <c r="R52" s="312">
        <v>0</v>
      </c>
      <c r="S52" s="312">
        <v>0</v>
      </c>
      <c r="T52" s="312">
        <v>0</v>
      </c>
      <c r="U52" s="315">
        <v>0</v>
      </c>
      <c r="V52" s="312">
        <v>0</v>
      </c>
      <c r="W52" s="314">
        <v>0</v>
      </c>
      <c r="Y52" s="226">
        <v>2</v>
      </c>
      <c r="Z52" s="227">
        <v>5</v>
      </c>
      <c r="AA52" s="312" t="s">
        <v>42</v>
      </c>
      <c r="AB52" s="312" t="s">
        <v>42</v>
      </c>
      <c r="AC52" s="312" t="s">
        <v>42</v>
      </c>
      <c r="AD52" s="312" t="s">
        <v>42</v>
      </c>
      <c r="AE52" s="312" t="s">
        <v>42</v>
      </c>
      <c r="AF52" s="351" t="s">
        <v>42</v>
      </c>
      <c r="AG52" s="315">
        <v>0</v>
      </c>
      <c r="AH52" s="312">
        <v>0</v>
      </c>
      <c r="AI52" s="312">
        <v>0</v>
      </c>
      <c r="AJ52" s="312">
        <v>0</v>
      </c>
      <c r="AK52" s="312">
        <v>0</v>
      </c>
      <c r="AL52" s="312">
        <v>0</v>
      </c>
      <c r="AM52" s="312">
        <v>0</v>
      </c>
      <c r="AN52" s="312">
        <v>0</v>
      </c>
      <c r="AO52" s="312">
        <v>0</v>
      </c>
      <c r="AP52" s="312">
        <v>0</v>
      </c>
      <c r="AQ52" s="312">
        <v>0</v>
      </c>
      <c r="AR52" s="351" t="s">
        <v>42</v>
      </c>
      <c r="AS52" s="315">
        <v>0</v>
      </c>
      <c r="AT52" s="312">
        <v>0</v>
      </c>
      <c r="AU52" s="314">
        <v>0</v>
      </c>
      <c r="AW52" s="226">
        <v>2</v>
      </c>
      <c r="AX52" s="227">
        <v>5</v>
      </c>
      <c r="AY52" s="312" t="s">
        <v>42</v>
      </c>
      <c r="AZ52" s="312" t="s">
        <v>42</v>
      </c>
      <c r="BA52" s="312" t="s">
        <v>42</v>
      </c>
      <c r="BB52" s="312" t="s">
        <v>42</v>
      </c>
      <c r="BC52" s="312" t="s">
        <v>42</v>
      </c>
      <c r="BD52" s="351" t="s">
        <v>42</v>
      </c>
      <c r="BE52" s="315">
        <v>0</v>
      </c>
      <c r="BF52" s="312">
        <v>0</v>
      </c>
      <c r="BG52" s="312">
        <v>0</v>
      </c>
      <c r="BH52" s="312">
        <v>0</v>
      </c>
      <c r="BI52" s="312">
        <v>0</v>
      </c>
      <c r="BJ52" s="312">
        <v>0</v>
      </c>
      <c r="BK52" s="312">
        <v>0</v>
      </c>
      <c r="BL52" s="312">
        <v>0</v>
      </c>
      <c r="BM52" s="312">
        <v>0</v>
      </c>
      <c r="BN52" s="312">
        <v>0</v>
      </c>
      <c r="BO52" s="312">
        <v>0</v>
      </c>
      <c r="BP52" s="351" t="s">
        <v>42</v>
      </c>
      <c r="BQ52" s="315">
        <v>0</v>
      </c>
      <c r="BR52" s="312">
        <v>0</v>
      </c>
      <c r="BS52" s="314">
        <v>0</v>
      </c>
      <c r="BT52" s="409"/>
      <c r="BU52" s="226">
        <v>2</v>
      </c>
      <c r="BV52" s="227">
        <v>5</v>
      </c>
      <c r="BW52" s="312" t="s">
        <v>42</v>
      </c>
      <c r="BX52" s="312" t="s">
        <v>42</v>
      </c>
      <c r="BY52" s="312" t="s">
        <v>42</v>
      </c>
      <c r="BZ52" s="312" t="s">
        <v>42</v>
      </c>
      <c r="CA52" s="312" t="s">
        <v>42</v>
      </c>
      <c r="CB52" s="313">
        <v>0</v>
      </c>
      <c r="CC52" s="351" t="s">
        <v>42</v>
      </c>
      <c r="CD52" s="312">
        <v>0</v>
      </c>
      <c r="CE52" s="312">
        <v>0</v>
      </c>
      <c r="CF52" s="312">
        <v>0</v>
      </c>
      <c r="CG52" s="312">
        <v>0</v>
      </c>
      <c r="CH52" s="351" t="s">
        <v>42</v>
      </c>
      <c r="CI52" s="312">
        <v>0</v>
      </c>
      <c r="CJ52" s="312">
        <v>0</v>
      </c>
      <c r="CK52" s="312">
        <v>0</v>
      </c>
      <c r="CL52" s="312">
        <v>0</v>
      </c>
      <c r="CM52" s="351" t="s">
        <v>42</v>
      </c>
      <c r="CN52" s="312">
        <v>0</v>
      </c>
      <c r="CO52" s="315">
        <v>0</v>
      </c>
      <c r="CP52" s="312">
        <v>0</v>
      </c>
      <c r="CQ52" s="314">
        <v>0</v>
      </c>
    </row>
    <row r="53" spans="1:95" x14ac:dyDescent="0.25">
      <c r="A53" s="218">
        <v>3</v>
      </c>
      <c r="B53" s="219">
        <v>4</v>
      </c>
      <c r="C53" s="302" t="s">
        <v>42</v>
      </c>
      <c r="D53" s="302" t="s">
        <v>42</v>
      </c>
      <c r="E53" s="302" t="s">
        <v>42</v>
      </c>
      <c r="F53" s="302" t="s">
        <v>42</v>
      </c>
      <c r="G53" s="302" t="s">
        <v>42</v>
      </c>
      <c r="H53" s="303">
        <v>0</v>
      </c>
      <c r="I53" s="305">
        <v>0</v>
      </c>
      <c r="J53" s="302">
        <v>0</v>
      </c>
      <c r="K53" s="302">
        <v>0</v>
      </c>
      <c r="L53" s="302">
        <v>0</v>
      </c>
      <c r="M53" s="302">
        <v>0</v>
      </c>
      <c r="N53" s="302">
        <v>0</v>
      </c>
      <c r="O53" s="302">
        <v>0</v>
      </c>
      <c r="P53" s="302">
        <v>0</v>
      </c>
      <c r="Q53" s="302">
        <v>0</v>
      </c>
      <c r="R53" s="302">
        <v>0</v>
      </c>
      <c r="S53" s="302">
        <v>0</v>
      </c>
      <c r="T53" s="302">
        <v>0</v>
      </c>
      <c r="U53" s="305">
        <v>0</v>
      </c>
      <c r="V53" s="302">
        <v>0</v>
      </c>
      <c r="W53" s="304">
        <v>0</v>
      </c>
      <c r="Y53" s="218">
        <v>3</v>
      </c>
      <c r="Z53" s="219">
        <v>4</v>
      </c>
      <c r="AA53" s="302" t="s">
        <v>42</v>
      </c>
      <c r="AB53" s="302" t="s">
        <v>42</v>
      </c>
      <c r="AC53" s="302" t="s">
        <v>42</v>
      </c>
      <c r="AD53" s="302" t="s">
        <v>42</v>
      </c>
      <c r="AE53" s="302" t="s">
        <v>42</v>
      </c>
      <c r="AF53" s="348" t="s">
        <v>42</v>
      </c>
      <c r="AG53" s="305">
        <v>0</v>
      </c>
      <c r="AH53" s="302">
        <v>0</v>
      </c>
      <c r="AI53" s="302">
        <v>0</v>
      </c>
      <c r="AJ53" s="302">
        <v>0</v>
      </c>
      <c r="AK53" s="302">
        <v>0</v>
      </c>
      <c r="AL53" s="302">
        <v>0</v>
      </c>
      <c r="AM53" s="302">
        <v>0</v>
      </c>
      <c r="AN53" s="302">
        <v>0</v>
      </c>
      <c r="AO53" s="302">
        <v>0</v>
      </c>
      <c r="AP53" s="302">
        <v>0</v>
      </c>
      <c r="AQ53" s="302">
        <v>0</v>
      </c>
      <c r="AR53" s="348" t="s">
        <v>42</v>
      </c>
      <c r="AS53" s="305">
        <v>0</v>
      </c>
      <c r="AT53" s="302">
        <v>0</v>
      </c>
      <c r="AU53" s="304">
        <v>0</v>
      </c>
      <c r="AW53" s="218">
        <v>3</v>
      </c>
      <c r="AX53" s="219">
        <v>4</v>
      </c>
      <c r="AY53" s="302" t="s">
        <v>42</v>
      </c>
      <c r="AZ53" s="302" t="s">
        <v>42</v>
      </c>
      <c r="BA53" s="302" t="s">
        <v>42</v>
      </c>
      <c r="BB53" s="302" t="s">
        <v>42</v>
      </c>
      <c r="BC53" s="302" t="s">
        <v>42</v>
      </c>
      <c r="BD53" s="348" t="s">
        <v>42</v>
      </c>
      <c r="BE53" s="305">
        <v>0</v>
      </c>
      <c r="BF53" s="302">
        <v>0</v>
      </c>
      <c r="BG53" s="302">
        <v>0</v>
      </c>
      <c r="BH53" s="302">
        <v>0</v>
      </c>
      <c r="BI53" s="302">
        <v>0</v>
      </c>
      <c r="BJ53" s="302">
        <v>0</v>
      </c>
      <c r="BK53" s="302">
        <v>0</v>
      </c>
      <c r="BL53" s="302">
        <v>0</v>
      </c>
      <c r="BM53" s="302">
        <v>0</v>
      </c>
      <c r="BN53" s="302">
        <v>0</v>
      </c>
      <c r="BO53" s="302">
        <v>0</v>
      </c>
      <c r="BP53" s="348" t="s">
        <v>42</v>
      </c>
      <c r="BQ53" s="305">
        <v>0</v>
      </c>
      <c r="BR53" s="302">
        <v>0</v>
      </c>
      <c r="BS53" s="304">
        <v>0</v>
      </c>
      <c r="BT53" s="409"/>
      <c r="BU53" s="218">
        <v>3</v>
      </c>
      <c r="BV53" s="219">
        <v>4</v>
      </c>
      <c r="BW53" s="302" t="s">
        <v>42</v>
      </c>
      <c r="BX53" s="302" t="s">
        <v>42</v>
      </c>
      <c r="BY53" s="302" t="s">
        <v>42</v>
      </c>
      <c r="BZ53" s="302" t="s">
        <v>42</v>
      </c>
      <c r="CA53" s="302" t="s">
        <v>42</v>
      </c>
      <c r="CB53" s="303">
        <v>0</v>
      </c>
      <c r="CC53" s="348" t="s">
        <v>42</v>
      </c>
      <c r="CD53" s="302">
        <v>0</v>
      </c>
      <c r="CE53" s="302">
        <v>0</v>
      </c>
      <c r="CF53" s="302">
        <v>0</v>
      </c>
      <c r="CG53" s="302">
        <v>0</v>
      </c>
      <c r="CH53" s="348" t="s">
        <v>42</v>
      </c>
      <c r="CI53" s="302">
        <v>0</v>
      </c>
      <c r="CJ53" s="302">
        <v>0</v>
      </c>
      <c r="CK53" s="302">
        <v>0</v>
      </c>
      <c r="CL53" s="302">
        <v>0</v>
      </c>
      <c r="CM53" s="348" t="s">
        <v>42</v>
      </c>
      <c r="CN53" s="302">
        <v>0</v>
      </c>
      <c r="CO53" s="305">
        <v>0</v>
      </c>
      <c r="CP53" s="302">
        <v>0</v>
      </c>
      <c r="CQ53" s="304">
        <v>0</v>
      </c>
    </row>
    <row r="54" spans="1:95" x14ac:dyDescent="0.25">
      <c r="A54" s="28">
        <v>3</v>
      </c>
      <c r="B54" s="15">
        <v>5</v>
      </c>
      <c r="C54" s="312" t="s">
        <v>42</v>
      </c>
      <c r="D54" s="312" t="s">
        <v>42</v>
      </c>
      <c r="E54" s="312" t="s">
        <v>42</v>
      </c>
      <c r="F54" s="312" t="s">
        <v>42</v>
      </c>
      <c r="G54" s="312" t="s">
        <v>42</v>
      </c>
      <c r="H54" s="259">
        <v>0</v>
      </c>
      <c r="I54" s="268">
        <v>0</v>
      </c>
      <c r="J54" s="258">
        <v>0</v>
      </c>
      <c r="K54" s="258">
        <v>0</v>
      </c>
      <c r="L54" s="258">
        <v>0</v>
      </c>
      <c r="M54" s="258">
        <v>0</v>
      </c>
      <c r="N54" s="258">
        <v>0</v>
      </c>
      <c r="O54" s="258">
        <v>0</v>
      </c>
      <c r="P54" s="258">
        <v>0</v>
      </c>
      <c r="Q54" s="258">
        <v>0</v>
      </c>
      <c r="R54" s="258">
        <v>0</v>
      </c>
      <c r="S54" s="258">
        <v>0</v>
      </c>
      <c r="T54" s="258">
        <v>0</v>
      </c>
      <c r="U54" s="268">
        <v>0</v>
      </c>
      <c r="V54" s="258">
        <v>0</v>
      </c>
      <c r="W54" s="260">
        <v>0</v>
      </c>
      <c r="Y54" s="226">
        <v>3</v>
      </c>
      <c r="Z54" s="227">
        <v>5</v>
      </c>
      <c r="AA54" s="312" t="s">
        <v>42</v>
      </c>
      <c r="AB54" s="312" t="s">
        <v>42</v>
      </c>
      <c r="AC54" s="312" t="s">
        <v>42</v>
      </c>
      <c r="AD54" s="312" t="s">
        <v>42</v>
      </c>
      <c r="AE54" s="312" t="s">
        <v>42</v>
      </c>
      <c r="AF54" s="351" t="s">
        <v>42</v>
      </c>
      <c r="AG54" s="315">
        <v>0</v>
      </c>
      <c r="AH54" s="312">
        <v>0</v>
      </c>
      <c r="AI54" s="312">
        <v>0</v>
      </c>
      <c r="AJ54" s="312">
        <v>0</v>
      </c>
      <c r="AK54" s="312">
        <v>0</v>
      </c>
      <c r="AL54" s="312">
        <v>0</v>
      </c>
      <c r="AM54" s="312">
        <v>0</v>
      </c>
      <c r="AN54" s="312">
        <v>0</v>
      </c>
      <c r="AO54" s="312">
        <v>0</v>
      </c>
      <c r="AP54" s="312">
        <v>0</v>
      </c>
      <c r="AQ54" s="312">
        <v>0</v>
      </c>
      <c r="AR54" s="351" t="s">
        <v>42</v>
      </c>
      <c r="AS54" s="315">
        <v>0</v>
      </c>
      <c r="AT54" s="312">
        <v>0</v>
      </c>
      <c r="AU54" s="314">
        <v>0</v>
      </c>
      <c r="AW54" s="28">
        <v>3</v>
      </c>
      <c r="AX54" s="15">
        <v>5</v>
      </c>
      <c r="AY54" s="312" t="s">
        <v>42</v>
      </c>
      <c r="AZ54" s="312" t="s">
        <v>42</v>
      </c>
      <c r="BA54" s="312" t="s">
        <v>42</v>
      </c>
      <c r="BB54" s="312" t="s">
        <v>42</v>
      </c>
      <c r="BC54" s="312" t="s">
        <v>42</v>
      </c>
      <c r="BD54" s="351" t="s">
        <v>42</v>
      </c>
      <c r="BE54" s="268">
        <v>0</v>
      </c>
      <c r="BF54" s="258">
        <v>0</v>
      </c>
      <c r="BG54" s="258">
        <v>0</v>
      </c>
      <c r="BH54" s="258">
        <v>0</v>
      </c>
      <c r="BI54" s="258">
        <v>0</v>
      </c>
      <c r="BJ54" s="258">
        <v>0</v>
      </c>
      <c r="BK54" s="258">
        <v>0</v>
      </c>
      <c r="BL54" s="258">
        <v>0</v>
      </c>
      <c r="BM54" s="258">
        <v>0</v>
      </c>
      <c r="BN54" s="258">
        <v>0</v>
      </c>
      <c r="BO54" s="258">
        <v>0</v>
      </c>
      <c r="BP54" s="351" t="s">
        <v>42</v>
      </c>
      <c r="BQ54" s="268">
        <v>0</v>
      </c>
      <c r="BR54" s="258">
        <v>0</v>
      </c>
      <c r="BS54" s="260">
        <v>0</v>
      </c>
      <c r="BU54" s="28">
        <v>3</v>
      </c>
      <c r="BV54" s="15">
        <v>5</v>
      </c>
      <c r="BW54" s="312" t="s">
        <v>42</v>
      </c>
      <c r="BX54" s="312" t="s">
        <v>42</v>
      </c>
      <c r="BY54" s="312" t="s">
        <v>42</v>
      </c>
      <c r="BZ54" s="312" t="s">
        <v>42</v>
      </c>
      <c r="CA54" s="312" t="s">
        <v>42</v>
      </c>
      <c r="CB54" s="313">
        <v>0</v>
      </c>
      <c r="CC54" s="351" t="s">
        <v>42</v>
      </c>
      <c r="CD54" s="258">
        <v>0</v>
      </c>
      <c r="CE54" s="258">
        <v>0</v>
      </c>
      <c r="CF54" s="258">
        <v>0</v>
      </c>
      <c r="CG54" s="258">
        <v>0</v>
      </c>
      <c r="CH54" s="351" t="s">
        <v>42</v>
      </c>
      <c r="CI54" s="258">
        <v>0</v>
      </c>
      <c r="CJ54" s="258">
        <v>0</v>
      </c>
      <c r="CK54" s="258">
        <v>0</v>
      </c>
      <c r="CL54" s="258">
        <v>0</v>
      </c>
      <c r="CM54" s="351" t="s">
        <v>42</v>
      </c>
      <c r="CN54" s="258">
        <v>0</v>
      </c>
      <c r="CO54" s="268">
        <v>0</v>
      </c>
      <c r="CP54" s="258">
        <v>0</v>
      </c>
      <c r="CQ54" s="260">
        <v>0</v>
      </c>
    </row>
    <row r="55" spans="1:95" ht="15.75" thickBot="1" x14ac:dyDescent="0.3">
      <c r="A55" s="29">
        <v>4</v>
      </c>
      <c r="B55" s="10">
        <v>5</v>
      </c>
      <c r="C55" s="317" t="s">
        <v>42</v>
      </c>
      <c r="D55" s="317" t="s">
        <v>42</v>
      </c>
      <c r="E55" s="317" t="s">
        <v>42</v>
      </c>
      <c r="F55" s="317" t="s">
        <v>42</v>
      </c>
      <c r="G55" s="317" t="s">
        <v>42</v>
      </c>
      <c r="H55" s="262">
        <v>0</v>
      </c>
      <c r="I55" s="269">
        <v>0</v>
      </c>
      <c r="J55" s="261">
        <v>0</v>
      </c>
      <c r="K55" s="261">
        <v>0</v>
      </c>
      <c r="L55" s="261">
        <v>0</v>
      </c>
      <c r="M55" s="261">
        <v>0</v>
      </c>
      <c r="N55" s="261">
        <v>0</v>
      </c>
      <c r="O55" s="261">
        <v>0</v>
      </c>
      <c r="P55" s="261">
        <v>0</v>
      </c>
      <c r="Q55" s="261">
        <v>0</v>
      </c>
      <c r="R55" s="261">
        <v>0</v>
      </c>
      <c r="S55" s="261">
        <v>0</v>
      </c>
      <c r="T55" s="261">
        <v>0</v>
      </c>
      <c r="U55" s="269">
        <v>0</v>
      </c>
      <c r="V55" s="261">
        <v>0</v>
      </c>
      <c r="W55" s="263">
        <v>0</v>
      </c>
      <c r="Y55" s="223">
        <v>4</v>
      </c>
      <c r="Z55" s="224">
        <v>5</v>
      </c>
      <c r="AA55" s="317" t="s">
        <v>42</v>
      </c>
      <c r="AB55" s="317" t="s">
        <v>42</v>
      </c>
      <c r="AC55" s="317" t="s">
        <v>42</v>
      </c>
      <c r="AD55" s="317" t="s">
        <v>42</v>
      </c>
      <c r="AE55" s="317" t="s">
        <v>42</v>
      </c>
      <c r="AF55" s="352" t="s">
        <v>42</v>
      </c>
      <c r="AG55" s="320">
        <v>0</v>
      </c>
      <c r="AH55" s="317">
        <v>0</v>
      </c>
      <c r="AI55" s="317">
        <v>0</v>
      </c>
      <c r="AJ55" s="317">
        <v>0</v>
      </c>
      <c r="AK55" s="317">
        <v>0</v>
      </c>
      <c r="AL55" s="317">
        <v>0</v>
      </c>
      <c r="AM55" s="317">
        <v>0</v>
      </c>
      <c r="AN55" s="317">
        <v>0</v>
      </c>
      <c r="AO55" s="317">
        <v>0</v>
      </c>
      <c r="AP55" s="317">
        <v>0</v>
      </c>
      <c r="AQ55" s="317">
        <v>0</v>
      </c>
      <c r="AR55" s="352" t="s">
        <v>42</v>
      </c>
      <c r="AS55" s="320">
        <v>0</v>
      </c>
      <c r="AT55" s="317">
        <v>0</v>
      </c>
      <c r="AU55" s="319">
        <v>0</v>
      </c>
      <c r="AW55" s="29">
        <v>4</v>
      </c>
      <c r="AX55" s="10">
        <v>5</v>
      </c>
      <c r="AY55" s="317" t="s">
        <v>42</v>
      </c>
      <c r="AZ55" s="317" t="s">
        <v>42</v>
      </c>
      <c r="BA55" s="317" t="s">
        <v>42</v>
      </c>
      <c r="BB55" s="317" t="s">
        <v>42</v>
      </c>
      <c r="BC55" s="317" t="s">
        <v>42</v>
      </c>
      <c r="BD55" s="352" t="s">
        <v>42</v>
      </c>
      <c r="BE55" s="269">
        <v>0</v>
      </c>
      <c r="BF55" s="261">
        <v>0</v>
      </c>
      <c r="BG55" s="261">
        <v>0</v>
      </c>
      <c r="BH55" s="261">
        <v>0</v>
      </c>
      <c r="BI55" s="261">
        <v>0</v>
      </c>
      <c r="BJ55" s="261">
        <v>0</v>
      </c>
      <c r="BK55" s="261">
        <v>0</v>
      </c>
      <c r="BL55" s="261">
        <v>0</v>
      </c>
      <c r="BM55" s="261">
        <v>0</v>
      </c>
      <c r="BN55" s="261">
        <v>0</v>
      </c>
      <c r="BO55" s="261">
        <v>0</v>
      </c>
      <c r="BP55" s="352" t="s">
        <v>42</v>
      </c>
      <c r="BQ55" s="269">
        <v>0</v>
      </c>
      <c r="BR55" s="261">
        <v>0</v>
      </c>
      <c r="BS55" s="263">
        <v>0</v>
      </c>
      <c r="BU55" s="29">
        <v>4</v>
      </c>
      <c r="BV55" s="10">
        <v>5</v>
      </c>
      <c r="BW55" s="317" t="s">
        <v>42</v>
      </c>
      <c r="BX55" s="317" t="s">
        <v>42</v>
      </c>
      <c r="BY55" s="317" t="s">
        <v>42</v>
      </c>
      <c r="BZ55" s="317" t="s">
        <v>42</v>
      </c>
      <c r="CA55" s="317" t="s">
        <v>42</v>
      </c>
      <c r="CB55" s="318">
        <v>0</v>
      </c>
      <c r="CC55" s="352" t="s">
        <v>42</v>
      </c>
      <c r="CD55" s="261">
        <v>0</v>
      </c>
      <c r="CE55" s="261">
        <v>0</v>
      </c>
      <c r="CF55" s="261">
        <v>0</v>
      </c>
      <c r="CG55" s="261">
        <v>0</v>
      </c>
      <c r="CH55" s="352" t="s">
        <v>42</v>
      </c>
      <c r="CI55" s="261">
        <v>0</v>
      </c>
      <c r="CJ55" s="261">
        <v>0</v>
      </c>
      <c r="CK55" s="261">
        <v>0</v>
      </c>
      <c r="CL55" s="261">
        <v>0</v>
      </c>
      <c r="CM55" s="352" t="s">
        <v>42</v>
      </c>
      <c r="CN55" s="261">
        <v>0</v>
      </c>
      <c r="CO55" s="269">
        <v>0</v>
      </c>
      <c r="CP55" s="261">
        <v>0</v>
      </c>
      <c r="CQ55" s="263">
        <v>0</v>
      </c>
    </row>
    <row r="57" spans="1:95" x14ac:dyDescent="0.25">
      <c r="A57" s="341" t="s">
        <v>101</v>
      </c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341"/>
      <c r="AB57" s="341"/>
      <c r="AC57" s="341"/>
      <c r="AD57" s="341"/>
      <c r="AE57" s="341"/>
      <c r="AF57" s="341"/>
      <c r="AG57" s="341"/>
      <c r="AH57" s="341"/>
      <c r="AI57" s="341"/>
      <c r="AJ57" s="341"/>
      <c r="AK57" s="341"/>
      <c r="AL57" s="341"/>
      <c r="AM57" s="341"/>
      <c r="AN57" s="341"/>
      <c r="AO57" s="341"/>
      <c r="AP57" s="341"/>
      <c r="AQ57" s="341"/>
      <c r="AR57" s="341"/>
      <c r="AS57" s="341"/>
      <c r="AT57" s="341"/>
      <c r="AU57" s="341"/>
      <c r="AV57" s="341"/>
      <c r="AW57" s="341"/>
      <c r="AX57" s="341"/>
      <c r="AY57" s="341"/>
      <c r="AZ57" s="341"/>
      <c r="BA57" s="341"/>
      <c r="BB57" s="341"/>
      <c r="BC57" s="341"/>
      <c r="BD57" s="341"/>
      <c r="BE57" s="341"/>
      <c r="BF57" s="341"/>
      <c r="BG57" s="341"/>
      <c r="BH57" s="341"/>
      <c r="BI57" s="341"/>
      <c r="BJ57" s="341"/>
      <c r="BK57" s="341"/>
      <c r="BL57" s="341"/>
      <c r="BM57" s="341"/>
      <c r="BN57" s="341"/>
      <c r="BO57" s="341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  <c r="CG57" s="341"/>
      <c r="CH57" s="341"/>
      <c r="CI57" s="341"/>
      <c r="CJ57" s="341"/>
      <c r="CK57" s="341"/>
      <c r="CL57" s="341"/>
      <c r="CM57" s="341"/>
      <c r="CN57" s="341"/>
      <c r="CO57" s="341"/>
      <c r="CP57" s="341"/>
      <c r="CQ57" s="341"/>
    </row>
    <row r="58" spans="1:95" ht="15.75" thickBot="1" x14ac:dyDescent="0.3">
      <c r="A58" s="287" t="s">
        <v>92</v>
      </c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Y58" s="294" t="s">
        <v>97</v>
      </c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W58" s="287" t="s">
        <v>98</v>
      </c>
      <c r="AX58" s="287"/>
      <c r="AY58" s="287"/>
      <c r="AZ58" s="287"/>
      <c r="BA58" s="287"/>
      <c r="BB58" s="287"/>
      <c r="BC58" s="287"/>
      <c r="BD58" s="287"/>
      <c r="BE58" s="287"/>
      <c r="BF58" s="287"/>
      <c r="BG58" s="287"/>
      <c r="BH58" s="287"/>
      <c r="BI58" s="287"/>
      <c r="BJ58" s="287"/>
      <c r="BK58" s="287"/>
      <c r="BL58" s="287"/>
      <c r="BM58" s="287"/>
      <c r="BN58" s="287"/>
      <c r="BO58" s="287"/>
      <c r="BP58" s="287"/>
      <c r="BQ58" s="287"/>
      <c r="BR58" s="287"/>
      <c r="BS58" s="287"/>
      <c r="BT58" s="409"/>
      <c r="BU58" s="294" t="s">
        <v>91</v>
      </c>
      <c r="BV58" s="294"/>
      <c r="BW58" s="294"/>
      <c r="BX58" s="294"/>
      <c r="BY58" s="294"/>
      <c r="BZ58" s="294"/>
      <c r="CA58" s="294"/>
      <c r="CB58" s="294"/>
      <c r="CC58" s="294"/>
      <c r="CD58" s="294"/>
      <c r="CE58" s="294"/>
      <c r="CF58" s="294"/>
      <c r="CG58" s="294"/>
      <c r="CH58" s="294"/>
      <c r="CI58" s="294"/>
      <c r="CJ58" s="294"/>
      <c r="CK58" s="294"/>
      <c r="CL58" s="294"/>
      <c r="CM58" s="294"/>
      <c r="CN58" s="294"/>
      <c r="CO58" s="294"/>
      <c r="CP58" s="294"/>
      <c r="CQ58" s="294"/>
    </row>
    <row r="59" spans="1:95" ht="15.75" thickBot="1" x14ac:dyDescent="0.3">
      <c r="A59" s="206" t="s">
        <v>20</v>
      </c>
      <c r="B59" s="207"/>
      <c r="C59" s="209">
        <v>-5</v>
      </c>
      <c r="D59" s="209">
        <v>-4</v>
      </c>
      <c r="E59" s="209">
        <v>-3</v>
      </c>
      <c r="F59" s="209">
        <v>-2</v>
      </c>
      <c r="G59" s="209">
        <v>-1</v>
      </c>
      <c r="H59" s="210">
        <v>0</v>
      </c>
      <c r="I59" s="208">
        <v>1</v>
      </c>
      <c r="J59" s="209">
        <v>2</v>
      </c>
      <c r="K59" s="209">
        <v>3</v>
      </c>
      <c r="L59" s="209">
        <v>4</v>
      </c>
      <c r="M59" s="209">
        <v>5</v>
      </c>
      <c r="N59" s="209">
        <v>6</v>
      </c>
      <c r="O59" s="209">
        <v>7</v>
      </c>
      <c r="P59" s="209">
        <v>8</v>
      </c>
      <c r="Q59" s="209">
        <v>9</v>
      </c>
      <c r="R59" s="209">
        <v>10</v>
      </c>
      <c r="S59" s="209">
        <v>11</v>
      </c>
      <c r="T59" s="209">
        <v>12</v>
      </c>
      <c r="U59" s="208">
        <v>13</v>
      </c>
      <c r="V59" s="209">
        <v>14</v>
      </c>
      <c r="W59" s="211">
        <v>15</v>
      </c>
      <c r="Y59" s="206" t="s">
        <v>20</v>
      </c>
      <c r="Z59" s="207"/>
      <c r="AA59" s="209">
        <v>-5</v>
      </c>
      <c r="AB59" s="209">
        <v>-4</v>
      </c>
      <c r="AC59" s="209">
        <v>-3</v>
      </c>
      <c r="AD59" s="209">
        <v>-2</v>
      </c>
      <c r="AE59" s="209">
        <v>-1</v>
      </c>
      <c r="AF59" s="347">
        <v>0</v>
      </c>
      <c r="AG59" s="209">
        <v>1</v>
      </c>
      <c r="AH59" s="209">
        <v>2</v>
      </c>
      <c r="AI59" s="209">
        <v>3</v>
      </c>
      <c r="AJ59" s="209">
        <v>4</v>
      </c>
      <c r="AK59" s="209">
        <v>5</v>
      </c>
      <c r="AL59" s="209">
        <v>6</v>
      </c>
      <c r="AM59" s="209">
        <v>7</v>
      </c>
      <c r="AN59" s="209">
        <v>8</v>
      </c>
      <c r="AO59" s="209">
        <v>9</v>
      </c>
      <c r="AP59" s="209">
        <v>10</v>
      </c>
      <c r="AQ59" s="209">
        <v>11</v>
      </c>
      <c r="AR59" s="347">
        <v>12</v>
      </c>
      <c r="AS59" s="208">
        <v>13</v>
      </c>
      <c r="AT59" s="209">
        <v>14</v>
      </c>
      <c r="AU59" s="211">
        <v>15</v>
      </c>
      <c r="AW59" s="360" t="s">
        <v>20</v>
      </c>
      <c r="AX59" s="361"/>
      <c r="AY59" s="209">
        <v>-5</v>
      </c>
      <c r="AZ59" s="209">
        <v>-4</v>
      </c>
      <c r="BA59" s="209">
        <v>-3</v>
      </c>
      <c r="BB59" s="209">
        <v>-2</v>
      </c>
      <c r="BC59" s="209">
        <v>-1</v>
      </c>
      <c r="BD59" s="347">
        <v>0</v>
      </c>
      <c r="BE59" s="209">
        <v>1</v>
      </c>
      <c r="BF59" s="209">
        <v>2</v>
      </c>
      <c r="BG59" s="209">
        <v>3</v>
      </c>
      <c r="BH59" s="209">
        <v>4</v>
      </c>
      <c r="BI59" s="209">
        <v>5</v>
      </c>
      <c r="BJ59" s="209">
        <v>6</v>
      </c>
      <c r="BK59" s="209">
        <v>7</v>
      </c>
      <c r="BL59" s="209">
        <v>8</v>
      </c>
      <c r="BM59" s="209">
        <v>9</v>
      </c>
      <c r="BN59" s="209">
        <v>10</v>
      </c>
      <c r="BO59" s="209">
        <v>11</v>
      </c>
      <c r="BP59" s="347">
        <v>12</v>
      </c>
      <c r="BQ59" s="208">
        <v>13</v>
      </c>
      <c r="BR59" s="209">
        <v>14</v>
      </c>
      <c r="BS59" s="211">
        <v>15</v>
      </c>
      <c r="BT59" s="409"/>
      <c r="BU59" s="206" t="s">
        <v>20</v>
      </c>
      <c r="BV59" s="207"/>
      <c r="BW59" s="209">
        <v>-5</v>
      </c>
      <c r="BX59" s="209">
        <v>-4</v>
      </c>
      <c r="BY59" s="209">
        <v>-3</v>
      </c>
      <c r="BZ59" s="209">
        <v>-2</v>
      </c>
      <c r="CA59" s="209">
        <v>-1</v>
      </c>
      <c r="CB59" s="210">
        <v>0</v>
      </c>
      <c r="CC59" s="347">
        <v>1</v>
      </c>
      <c r="CD59" s="209">
        <v>2</v>
      </c>
      <c r="CE59" s="209">
        <v>3</v>
      </c>
      <c r="CF59" s="209">
        <v>4</v>
      </c>
      <c r="CG59" s="209">
        <v>5</v>
      </c>
      <c r="CH59" s="347">
        <v>6</v>
      </c>
      <c r="CI59" s="209">
        <v>7</v>
      </c>
      <c r="CJ59" s="209">
        <v>8</v>
      </c>
      <c r="CK59" s="209">
        <v>9</v>
      </c>
      <c r="CL59" s="209">
        <v>10</v>
      </c>
      <c r="CM59" s="201">
        <v>11</v>
      </c>
      <c r="CN59" s="209">
        <v>12</v>
      </c>
      <c r="CO59" s="208">
        <v>13</v>
      </c>
      <c r="CP59" s="209">
        <v>14</v>
      </c>
      <c r="CQ59" s="211">
        <v>15</v>
      </c>
    </row>
    <row r="60" spans="1:95" x14ac:dyDescent="0.25">
      <c r="A60" s="168">
        <v>1</v>
      </c>
      <c r="B60" s="213">
        <v>2</v>
      </c>
      <c r="C60" s="298">
        <f>C4+C18+C32+C46</f>
        <v>1</v>
      </c>
      <c r="D60" s="298">
        <f t="shared" ref="D60:S60" si="2">D4+D18+D32+D46</f>
        <v>1</v>
      </c>
      <c r="E60" s="298">
        <f t="shared" si="2"/>
        <v>1</v>
      </c>
      <c r="F60" s="298">
        <f t="shared" si="2"/>
        <v>1</v>
      </c>
      <c r="G60" s="298">
        <f t="shared" si="2"/>
        <v>1</v>
      </c>
      <c r="H60" s="296">
        <f t="shared" si="2"/>
        <v>0</v>
      </c>
      <c r="I60" s="299">
        <f t="shared" si="2"/>
        <v>0</v>
      </c>
      <c r="J60" s="295">
        <f t="shared" si="2"/>
        <v>0</v>
      </c>
      <c r="K60" s="295">
        <f t="shared" si="2"/>
        <v>0</v>
      </c>
      <c r="L60" s="295">
        <f t="shared" si="2"/>
        <v>0</v>
      </c>
      <c r="M60" s="295">
        <f t="shared" si="2"/>
        <v>0</v>
      </c>
      <c r="N60" s="295">
        <f t="shared" si="2"/>
        <v>0</v>
      </c>
      <c r="O60" s="295">
        <f t="shared" si="2"/>
        <v>0</v>
      </c>
      <c r="P60" s="295">
        <f t="shared" si="2"/>
        <v>0</v>
      </c>
      <c r="Q60" s="295">
        <f t="shared" si="2"/>
        <v>0</v>
      </c>
      <c r="R60" s="295">
        <f t="shared" si="2"/>
        <v>0</v>
      </c>
      <c r="S60" s="295">
        <f t="shared" si="2"/>
        <v>0</v>
      </c>
      <c r="T60" s="295">
        <f t="shared" ref="T60:W60" si="3">T4+T18+T32+T46</f>
        <v>0</v>
      </c>
      <c r="U60" s="299">
        <f t="shared" si="3"/>
        <v>0</v>
      </c>
      <c r="V60" s="295">
        <f t="shared" si="3"/>
        <v>0</v>
      </c>
      <c r="W60" s="297">
        <f t="shared" si="3"/>
        <v>0</v>
      </c>
      <c r="Y60" s="168">
        <v>1</v>
      </c>
      <c r="Z60" s="213">
        <v>2</v>
      </c>
      <c r="AA60" s="342">
        <f>AA4+AA18+AA32+AA46</f>
        <v>3.5</v>
      </c>
      <c r="AB60" s="342">
        <f>AB4+AB18+AB32+AB46</f>
        <v>3.5</v>
      </c>
      <c r="AC60" s="342">
        <f>AC4+AC18+AC32+AC46</f>
        <v>3.5</v>
      </c>
      <c r="AD60" s="342">
        <f>AD4+AD18+AD32+AD46</f>
        <v>3.5</v>
      </c>
      <c r="AE60" s="342">
        <f>AE4+AE18+AE32+AE46</f>
        <v>3.5</v>
      </c>
      <c r="AF60" s="348" t="s">
        <v>42</v>
      </c>
      <c r="AG60" s="299">
        <f>AG4+AG18+AG32+AG46</f>
        <v>0</v>
      </c>
      <c r="AH60" s="295">
        <f>AH4+AH18+AH32+AH46</f>
        <v>0</v>
      </c>
      <c r="AI60" s="295">
        <f>AI4+AI18+AI32+AI46</f>
        <v>0</v>
      </c>
      <c r="AJ60" s="295">
        <f>AJ4+AJ18+AJ32+AJ46</f>
        <v>0</v>
      </c>
      <c r="AK60" s="295">
        <f>AK4+AK18+AK32+AK46</f>
        <v>0</v>
      </c>
      <c r="AL60" s="295">
        <f>AL4+AL18+AL32+AL46</f>
        <v>0</v>
      </c>
      <c r="AM60" s="295">
        <f>AM4+AM18+AM32+AM46</f>
        <v>0</v>
      </c>
      <c r="AN60" s="295">
        <f>AN4+AN18+AN32+AN46</f>
        <v>0</v>
      </c>
      <c r="AO60" s="295">
        <f>AO4+AO18+AO32+AO46</f>
        <v>0</v>
      </c>
      <c r="AP60" s="295">
        <f>AP4+AP18+AP32+AP46</f>
        <v>0</v>
      </c>
      <c r="AQ60" s="295">
        <f t="shared" ref="AQ60:AU60" si="4">AQ4+AQ18+AQ32+AQ46</f>
        <v>0</v>
      </c>
      <c r="AR60" s="356" t="s">
        <v>42</v>
      </c>
      <c r="AS60" s="299">
        <f t="shared" si="4"/>
        <v>0</v>
      </c>
      <c r="AT60" s="295">
        <f t="shared" si="4"/>
        <v>0</v>
      </c>
      <c r="AU60" s="297">
        <f t="shared" si="4"/>
        <v>0</v>
      </c>
      <c r="AW60" s="168">
        <v>1</v>
      </c>
      <c r="AX60" s="213">
        <v>2</v>
      </c>
      <c r="AY60" s="295">
        <f>AY4+AY18+AY32+AY46</f>
        <v>0</v>
      </c>
      <c r="AZ60" s="295">
        <f>AZ4+AZ18+AZ32+AZ46</f>
        <v>0</v>
      </c>
      <c r="BA60" s="295">
        <f>BA4+BA18+BA32+BA46</f>
        <v>0</v>
      </c>
      <c r="BB60" s="295">
        <f>BB4+BB18+BB32+BB46</f>
        <v>0</v>
      </c>
      <c r="BC60" s="295">
        <f>BC4+BC18+BC32+BC46</f>
        <v>0</v>
      </c>
      <c r="BD60" s="348" t="s">
        <v>42</v>
      </c>
      <c r="BE60" s="357">
        <f>BE4+BE18+BE32+BE46</f>
        <v>1.5</v>
      </c>
      <c r="BF60" s="342">
        <f>BF4+BF18+BF32+BF46</f>
        <v>1.5</v>
      </c>
      <c r="BG60" s="342">
        <f>BG4+BG18+BG32+BG46</f>
        <v>1.5</v>
      </c>
      <c r="BH60" s="342">
        <f>BH4+BH18+BH32+BH46</f>
        <v>1.5</v>
      </c>
      <c r="BI60" s="342">
        <f>BI4+BI18+BI32+BI46</f>
        <v>1.5</v>
      </c>
      <c r="BJ60" s="342">
        <f>BJ4+BJ18+BJ32+BJ46</f>
        <v>1.5</v>
      </c>
      <c r="BK60" s="342">
        <f>BK4+BK18+BK32+BK46</f>
        <v>1.5</v>
      </c>
      <c r="BL60" s="342">
        <f>BL4+BL18+BL32+BL46</f>
        <v>1.5</v>
      </c>
      <c r="BM60" s="342">
        <f>BM4+BM18+BM32+BM46</f>
        <v>1.5</v>
      </c>
      <c r="BN60" s="342">
        <f>BN4+BN18+BN32+BN46</f>
        <v>1.5</v>
      </c>
      <c r="BO60" s="342">
        <f t="shared" ref="BO60:BS60" si="5">BO4+BO18+BO32+BO46</f>
        <v>1.5</v>
      </c>
      <c r="BP60" s="356" t="s">
        <v>42</v>
      </c>
      <c r="BQ60" s="357">
        <f t="shared" si="5"/>
        <v>1.5</v>
      </c>
      <c r="BR60" s="342">
        <f t="shared" si="5"/>
        <v>1.5</v>
      </c>
      <c r="BS60" s="372">
        <f t="shared" si="5"/>
        <v>1.5</v>
      </c>
      <c r="BT60" s="409"/>
      <c r="BU60" s="169">
        <v>1</v>
      </c>
      <c r="BV60" s="219">
        <v>2</v>
      </c>
      <c r="BW60" s="342">
        <f>BW4+BW18+BW32+BW46</f>
        <v>1.5</v>
      </c>
      <c r="BX60" s="342">
        <f>BX4+BX18+BX32+BX46</f>
        <v>1.5</v>
      </c>
      <c r="BY60" s="342">
        <f>BY4+BY18+BY32+BY46</f>
        <v>1.5</v>
      </c>
      <c r="BZ60" s="342">
        <f>BZ4+BZ18+BZ32+BZ46</f>
        <v>1.5</v>
      </c>
      <c r="CA60" s="342">
        <f>CA4+CA18+CA32+CA46</f>
        <v>1.5</v>
      </c>
      <c r="CB60" s="354">
        <f>CB4+CB18+CB32+CB46</f>
        <v>0.5</v>
      </c>
      <c r="CC60" s="348" t="s">
        <v>42</v>
      </c>
      <c r="CD60" s="343">
        <f>CD4+CD18+CD32+CD46</f>
        <v>0.5</v>
      </c>
      <c r="CE60" s="343">
        <f>CE4+CE18+CE32+CE46</f>
        <v>0.5</v>
      </c>
      <c r="CF60" s="343">
        <f>CF4+CF18+CF32+CF46</f>
        <v>0.5</v>
      </c>
      <c r="CG60" s="343">
        <f>CG4+CG18+CG32+CG46</f>
        <v>0.5</v>
      </c>
      <c r="CH60" s="348" t="s">
        <v>42</v>
      </c>
      <c r="CI60" s="343">
        <f>CI4+CI18+CI32+CI46</f>
        <v>0.5</v>
      </c>
      <c r="CJ60" s="343">
        <f>CJ4+CJ18+CJ32+CJ46</f>
        <v>0.5</v>
      </c>
      <c r="CK60" s="343">
        <f>CK4+CK18+CK32+CK46</f>
        <v>0.5</v>
      </c>
      <c r="CL60" s="343">
        <f t="shared" ref="CL60:CQ60" si="6">CL4+CL18+CL32+CL46</f>
        <v>0.5</v>
      </c>
      <c r="CM60" s="348" t="s">
        <v>42</v>
      </c>
      <c r="CN60" s="343">
        <f t="shared" si="6"/>
        <v>0.5</v>
      </c>
      <c r="CO60" s="344">
        <f t="shared" si="6"/>
        <v>0.5</v>
      </c>
      <c r="CP60" s="343">
        <f t="shared" si="6"/>
        <v>0.5</v>
      </c>
      <c r="CQ60" s="373">
        <f t="shared" si="6"/>
        <v>0.5</v>
      </c>
    </row>
    <row r="61" spans="1:95" x14ac:dyDescent="0.25">
      <c r="A61" s="169">
        <v>1</v>
      </c>
      <c r="B61" s="219">
        <v>3</v>
      </c>
      <c r="C61" s="300">
        <f t="shared" ref="C61:S61" si="7">C5+C19+C33+C47</f>
        <v>1</v>
      </c>
      <c r="D61" s="300">
        <f t="shared" si="7"/>
        <v>1</v>
      </c>
      <c r="E61" s="300">
        <f t="shared" si="7"/>
        <v>1</v>
      </c>
      <c r="F61" s="300">
        <f t="shared" si="7"/>
        <v>1</v>
      </c>
      <c r="G61" s="300">
        <f t="shared" si="7"/>
        <v>1</v>
      </c>
      <c r="H61" s="303">
        <f t="shared" si="7"/>
        <v>0</v>
      </c>
      <c r="I61" s="305">
        <f t="shared" si="7"/>
        <v>0</v>
      </c>
      <c r="J61" s="302">
        <f t="shared" si="7"/>
        <v>0</v>
      </c>
      <c r="K61" s="302">
        <f t="shared" si="7"/>
        <v>0</v>
      </c>
      <c r="L61" s="302">
        <f t="shared" si="7"/>
        <v>0</v>
      </c>
      <c r="M61" s="302">
        <f t="shared" si="7"/>
        <v>0</v>
      </c>
      <c r="N61" s="302">
        <f t="shared" si="7"/>
        <v>0</v>
      </c>
      <c r="O61" s="302">
        <f t="shared" si="7"/>
        <v>0</v>
      </c>
      <c r="P61" s="302">
        <f t="shared" si="7"/>
        <v>0</v>
      </c>
      <c r="Q61" s="302">
        <f t="shared" si="7"/>
        <v>0</v>
      </c>
      <c r="R61" s="302">
        <f t="shared" si="7"/>
        <v>0</v>
      </c>
      <c r="S61" s="302">
        <f t="shared" si="7"/>
        <v>0</v>
      </c>
      <c r="T61" s="302">
        <f t="shared" ref="T61:W61" si="8">T5+T19+T33+T47</f>
        <v>0</v>
      </c>
      <c r="U61" s="305">
        <f t="shared" si="8"/>
        <v>0</v>
      </c>
      <c r="V61" s="302">
        <f t="shared" si="8"/>
        <v>0</v>
      </c>
      <c r="W61" s="304">
        <f t="shared" si="8"/>
        <v>0</v>
      </c>
      <c r="Y61" s="169">
        <v>1</v>
      </c>
      <c r="Z61" s="219">
        <v>3</v>
      </c>
      <c r="AA61" s="343">
        <f>AA5+AA19+AA33+AA47</f>
        <v>3.5</v>
      </c>
      <c r="AB61" s="343">
        <f>AB5+AB19+AB33+AB47</f>
        <v>3.5</v>
      </c>
      <c r="AC61" s="343">
        <f>AC5+AC19+AC33+AC47</f>
        <v>3.5</v>
      </c>
      <c r="AD61" s="343">
        <f>AD5+AD19+AD33+AD47</f>
        <v>3.5</v>
      </c>
      <c r="AE61" s="343">
        <f>AE5+AE19+AE33+AE47</f>
        <v>3.5</v>
      </c>
      <c r="AF61" s="348" t="s">
        <v>42</v>
      </c>
      <c r="AG61" s="305">
        <f>AG5+AG19+AG33+AG47</f>
        <v>0</v>
      </c>
      <c r="AH61" s="302">
        <f>AH5+AH19+AH33+AH47</f>
        <v>0</v>
      </c>
      <c r="AI61" s="302">
        <f>AI5+AI19+AI33+AI47</f>
        <v>0</v>
      </c>
      <c r="AJ61" s="302">
        <f>AJ5+AJ19+AJ33+AJ47</f>
        <v>0</v>
      </c>
      <c r="AK61" s="302">
        <f>AK5+AK19+AK33+AK47</f>
        <v>0</v>
      </c>
      <c r="AL61" s="302">
        <f>AL5+AL19+AL33+AL47</f>
        <v>0</v>
      </c>
      <c r="AM61" s="302">
        <f>AM5+AM19+AM33+AM47</f>
        <v>0</v>
      </c>
      <c r="AN61" s="302">
        <f>AN5+AN19+AN33+AN47</f>
        <v>0</v>
      </c>
      <c r="AO61" s="302">
        <f>AO5+AO19+AO33+AO47</f>
        <v>0</v>
      </c>
      <c r="AP61" s="302">
        <f>AP5+AP19+AP33+AP47</f>
        <v>0</v>
      </c>
      <c r="AQ61" s="302">
        <f t="shared" ref="AQ61:AU61" si="9">AQ5+AQ19+AQ33+AQ47</f>
        <v>0</v>
      </c>
      <c r="AR61" s="348" t="s">
        <v>42</v>
      </c>
      <c r="AS61" s="305">
        <f t="shared" si="9"/>
        <v>0</v>
      </c>
      <c r="AT61" s="302">
        <f t="shared" si="9"/>
        <v>0</v>
      </c>
      <c r="AU61" s="304">
        <f t="shared" si="9"/>
        <v>0</v>
      </c>
      <c r="AW61" s="169">
        <v>1</v>
      </c>
      <c r="AX61" s="219">
        <v>3</v>
      </c>
      <c r="AY61" s="302">
        <f>AY5+AY19+AY33+AY47</f>
        <v>0</v>
      </c>
      <c r="AZ61" s="302">
        <f>AZ5+AZ19+AZ33+AZ47</f>
        <v>0</v>
      </c>
      <c r="BA61" s="302">
        <f>BA5+BA19+BA33+BA47</f>
        <v>0</v>
      </c>
      <c r="BB61" s="302">
        <f>BB5+BB19+BB33+BB47</f>
        <v>0</v>
      </c>
      <c r="BC61" s="302">
        <f>BC5+BC19+BC33+BC47</f>
        <v>0</v>
      </c>
      <c r="BD61" s="348" t="s">
        <v>42</v>
      </c>
      <c r="BE61" s="344">
        <f>BE5+BE19+BE33+BE47</f>
        <v>1.5</v>
      </c>
      <c r="BF61" s="343">
        <f>BF5+BF19+BF33+BF47</f>
        <v>1.5</v>
      </c>
      <c r="BG61" s="343">
        <f>BG5+BG19+BG33+BG47</f>
        <v>1.5</v>
      </c>
      <c r="BH61" s="343">
        <f>BH5+BH19+BH33+BH47</f>
        <v>1.5</v>
      </c>
      <c r="BI61" s="343">
        <f>BI5+BI19+BI33+BI47</f>
        <v>1.5</v>
      </c>
      <c r="BJ61" s="343">
        <f>BJ5+BJ19+BJ33+BJ47</f>
        <v>1.5</v>
      </c>
      <c r="BK61" s="343">
        <f>BK5+BK19+BK33+BK47</f>
        <v>1.5</v>
      </c>
      <c r="BL61" s="343">
        <f>BL5+BL19+BL33+BL47</f>
        <v>1.5</v>
      </c>
      <c r="BM61" s="343">
        <f>BM5+BM19+BM33+BM47</f>
        <v>1.5</v>
      </c>
      <c r="BN61" s="343">
        <f>BN5+BN19+BN33+BN47</f>
        <v>1.5</v>
      </c>
      <c r="BO61" s="343">
        <f t="shared" ref="BO61:BS61" si="10">BO5+BO19+BO33+BO47</f>
        <v>1.5</v>
      </c>
      <c r="BP61" s="348" t="s">
        <v>42</v>
      </c>
      <c r="BQ61" s="344">
        <f t="shared" si="10"/>
        <v>1.5</v>
      </c>
      <c r="BR61" s="343">
        <f t="shared" si="10"/>
        <v>1.5</v>
      </c>
      <c r="BS61" s="373">
        <f t="shared" si="10"/>
        <v>1.5</v>
      </c>
      <c r="BT61" s="409"/>
      <c r="BU61" s="169">
        <v>1</v>
      </c>
      <c r="BV61" s="219">
        <v>3</v>
      </c>
      <c r="BW61" s="343">
        <f>BW5+BW19+BW33+BW47</f>
        <v>1.5</v>
      </c>
      <c r="BX61" s="343">
        <f>BX5+BX19+BX33+BX47</f>
        <v>1.5</v>
      </c>
      <c r="BY61" s="343">
        <f>BY5+BY19+BY33+BY47</f>
        <v>1.5</v>
      </c>
      <c r="BZ61" s="343">
        <f>BZ5+BZ19+BZ33+BZ47</f>
        <v>1.5</v>
      </c>
      <c r="CA61" s="343">
        <f>CA5+CA19+CA33+CA47</f>
        <v>1.5</v>
      </c>
      <c r="CB61" s="355">
        <f>CB5+CB19+CB33+CB47</f>
        <v>0.5</v>
      </c>
      <c r="CC61" s="348" t="s">
        <v>42</v>
      </c>
      <c r="CD61" s="343">
        <f>CD5+CD19+CD33+CD47</f>
        <v>0.5</v>
      </c>
      <c r="CE61" s="343">
        <f>CE5+CE19+CE33+CE47</f>
        <v>0.5</v>
      </c>
      <c r="CF61" s="343">
        <f>CF5+CF19+CF33+CF47</f>
        <v>0.5</v>
      </c>
      <c r="CG61" s="343">
        <f>CG5+CG19+CG33+CG47</f>
        <v>0.5</v>
      </c>
      <c r="CH61" s="348" t="s">
        <v>42</v>
      </c>
      <c r="CI61" s="343">
        <f>CI5+CI19+CI33+CI47</f>
        <v>0.5</v>
      </c>
      <c r="CJ61" s="343">
        <f>CJ5+CJ19+CJ33+CJ47</f>
        <v>0.5</v>
      </c>
      <c r="CK61" s="343">
        <f>CK5+CK19+CK33+CK47</f>
        <v>0.5</v>
      </c>
      <c r="CL61" s="343">
        <f t="shared" ref="CL61:CQ61" si="11">CL5+CL19+CL33+CL47</f>
        <v>0.5</v>
      </c>
      <c r="CM61" s="348" t="s">
        <v>42</v>
      </c>
      <c r="CN61" s="343">
        <f t="shared" si="11"/>
        <v>0.5</v>
      </c>
      <c r="CO61" s="344">
        <f t="shared" si="11"/>
        <v>0.5</v>
      </c>
      <c r="CP61" s="343">
        <f t="shared" si="11"/>
        <v>0.5</v>
      </c>
      <c r="CQ61" s="373">
        <f t="shared" si="11"/>
        <v>0.5</v>
      </c>
    </row>
    <row r="62" spans="1:95" ht="15.75" thickBot="1" x14ac:dyDescent="0.3">
      <c r="A62" s="169">
        <v>1</v>
      </c>
      <c r="B62" s="219">
        <v>4</v>
      </c>
      <c r="C62" s="300">
        <f t="shared" ref="C62:S62" si="12">C6+C20+C34+C48</f>
        <v>1</v>
      </c>
      <c r="D62" s="300">
        <f t="shared" si="12"/>
        <v>1</v>
      </c>
      <c r="E62" s="300">
        <f t="shared" si="12"/>
        <v>1</v>
      </c>
      <c r="F62" s="300">
        <f t="shared" si="12"/>
        <v>1</v>
      </c>
      <c r="G62" s="300">
        <f t="shared" si="12"/>
        <v>1</v>
      </c>
      <c r="H62" s="303">
        <f t="shared" si="12"/>
        <v>0</v>
      </c>
      <c r="I62" s="305">
        <f t="shared" si="12"/>
        <v>0</v>
      </c>
      <c r="J62" s="302">
        <f t="shared" si="12"/>
        <v>0</v>
      </c>
      <c r="K62" s="302">
        <f t="shared" si="12"/>
        <v>0</v>
      </c>
      <c r="L62" s="302">
        <f t="shared" si="12"/>
        <v>0</v>
      </c>
      <c r="M62" s="302">
        <f t="shared" si="12"/>
        <v>0</v>
      </c>
      <c r="N62" s="302">
        <f t="shared" si="12"/>
        <v>0</v>
      </c>
      <c r="O62" s="302">
        <f t="shared" si="12"/>
        <v>0</v>
      </c>
      <c r="P62" s="302">
        <f t="shared" si="12"/>
        <v>0</v>
      </c>
      <c r="Q62" s="302">
        <f t="shared" si="12"/>
        <v>0</v>
      </c>
      <c r="R62" s="302">
        <f t="shared" si="12"/>
        <v>0</v>
      </c>
      <c r="S62" s="302">
        <f t="shared" si="12"/>
        <v>0</v>
      </c>
      <c r="T62" s="302">
        <f t="shared" ref="T62:W62" si="13">T6+T20+T34+T48</f>
        <v>0</v>
      </c>
      <c r="U62" s="305">
        <f t="shared" si="13"/>
        <v>0</v>
      </c>
      <c r="V62" s="302">
        <f t="shared" si="13"/>
        <v>0</v>
      </c>
      <c r="W62" s="304">
        <f t="shared" si="13"/>
        <v>0</v>
      </c>
      <c r="Y62" s="169">
        <v>1</v>
      </c>
      <c r="Z62" s="219">
        <v>4</v>
      </c>
      <c r="AA62" s="343">
        <f>AA6+AA20+AA34+AA48</f>
        <v>3.5</v>
      </c>
      <c r="AB62" s="343">
        <f>AB6+AB20+AB34+AB48</f>
        <v>3.5</v>
      </c>
      <c r="AC62" s="343">
        <f>AC6+AC20+AC34+AC48</f>
        <v>3.5</v>
      </c>
      <c r="AD62" s="343">
        <f>AD6+AD20+AD34+AD48</f>
        <v>3.5</v>
      </c>
      <c r="AE62" s="343">
        <f>AE6+AE20+AE34+AE48</f>
        <v>3.5</v>
      </c>
      <c r="AF62" s="348" t="s">
        <v>42</v>
      </c>
      <c r="AG62" s="305">
        <f>AG6+AG20+AG34+AG48</f>
        <v>0</v>
      </c>
      <c r="AH62" s="302">
        <f>AH6+AH20+AH34+AH48</f>
        <v>0</v>
      </c>
      <c r="AI62" s="302">
        <f>AI6+AI20+AI34+AI48</f>
        <v>0</v>
      </c>
      <c r="AJ62" s="302">
        <f>AJ6+AJ20+AJ34+AJ48</f>
        <v>0</v>
      </c>
      <c r="AK62" s="302">
        <f>AK6+AK20+AK34+AK48</f>
        <v>0</v>
      </c>
      <c r="AL62" s="302">
        <f>AL6+AL20+AL34+AL48</f>
        <v>0</v>
      </c>
      <c r="AM62" s="302">
        <f>AM6+AM20+AM34+AM48</f>
        <v>0</v>
      </c>
      <c r="AN62" s="302">
        <f>AN6+AN20+AN34+AN48</f>
        <v>0</v>
      </c>
      <c r="AO62" s="302">
        <f>AO6+AO20+AO34+AO48</f>
        <v>0</v>
      </c>
      <c r="AP62" s="302">
        <f>AP6+AP20+AP34+AP48</f>
        <v>0</v>
      </c>
      <c r="AQ62" s="302">
        <f t="shared" ref="AQ62:AU62" si="14">AQ6+AQ20+AQ34+AQ48</f>
        <v>0</v>
      </c>
      <c r="AR62" s="348" t="s">
        <v>42</v>
      </c>
      <c r="AS62" s="305">
        <f t="shared" si="14"/>
        <v>0</v>
      </c>
      <c r="AT62" s="302">
        <f t="shared" si="14"/>
        <v>0</v>
      </c>
      <c r="AU62" s="304">
        <f t="shared" si="14"/>
        <v>0</v>
      </c>
      <c r="AW62" s="169">
        <v>1</v>
      </c>
      <c r="AX62" s="219">
        <v>4</v>
      </c>
      <c r="AY62" s="302">
        <f>AY6+AY20+AY34+AY48</f>
        <v>0</v>
      </c>
      <c r="AZ62" s="302">
        <f>AZ6+AZ20+AZ34+AZ48</f>
        <v>0</v>
      </c>
      <c r="BA62" s="302">
        <f>BA6+BA20+BA34+BA48</f>
        <v>0</v>
      </c>
      <c r="BB62" s="302">
        <f>BB6+BB20+BB34+BB48</f>
        <v>0</v>
      </c>
      <c r="BC62" s="302">
        <f>BC6+BC20+BC34+BC48</f>
        <v>0</v>
      </c>
      <c r="BD62" s="348" t="s">
        <v>42</v>
      </c>
      <c r="BE62" s="344">
        <f>BE6+BE20+BE34+BE48</f>
        <v>1.5</v>
      </c>
      <c r="BF62" s="343">
        <f>BF6+BF20+BF34+BF48</f>
        <v>1.5</v>
      </c>
      <c r="BG62" s="343">
        <f>BG6+BG20+BG34+BG48</f>
        <v>1.5</v>
      </c>
      <c r="BH62" s="343">
        <f>BH6+BH20+BH34+BH48</f>
        <v>1.5</v>
      </c>
      <c r="BI62" s="343">
        <f>BI6+BI20+BI34+BI48</f>
        <v>1.5</v>
      </c>
      <c r="BJ62" s="343">
        <f>BJ6+BJ20+BJ34+BJ48</f>
        <v>1.5</v>
      </c>
      <c r="BK62" s="343">
        <f>BK6+BK20+BK34+BK48</f>
        <v>1.5</v>
      </c>
      <c r="BL62" s="343">
        <f>BL6+BL20+BL34+BL48</f>
        <v>1.5</v>
      </c>
      <c r="BM62" s="343">
        <f>BM6+BM20+BM34+BM48</f>
        <v>1.5</v>
      </c>
      <c r="BN62" s="343">
        <f>BN6+BN20+BN34+BN48</f>
        <v>1.5</v>
      </c>
      <c r="BO62" s="343">
        <f t="shared" ref="BO62:BS62" si="15">BO6+BO20+BO34+BO48</f>
        <v>1.5</v>
      </c>
      <c r="BP62" s="348" t="s">
        <v>42</v>
      </c>
      <c r="BQ62" s="344">
        <f t="shared" si="15"/>
        <v>1.5</v>
      </c>
      <c r="BR62" s="343">
        <f t="shared" si="15"/>
        <v>1.5</v>
      </c>
      <c r="BS62" s="373">
        <f t="shared" si="15"/>
        <v>1.5</v>
      </c>
      <c r="BT62" s="409"/>
      <c r="BU62" s="169">
        <v>1</v>
      </c>
      <c r="BV62" s="219">
        <v>4</v>
      </c>
      <c r="BW62" s="343">
        <f>BW6+BW20+BW34+BW48</f>
        <v>1.5</v>
      </c>
      <c r="BX62" s="343">
        <f>BX6+BX20+BX34+BX48</f>
        <v>1.5</v>
      </c>
      <c r="BY62" s="343">
        <f>BY6+BY20+BY34+BY48</f>
        <v>1.5</v>
      </c>
      <c r="BZ62" s="343">
        <f>BZ6+BZ20+BZ34+BZ48</f>
        <v>1.5</v>
      </c>
      <c r="CA62" s="343">
        <f>CA6+CA20+CA34+CA48</f>
        <v>1.5</v>
      </c>
      <c r="CB62" s="355">
        <f>CB6+CB20+CB34+CB48</f>
        <v>0.5</v>
      </c>
      <c r="CC62" s="348" t="s">
        <v>42</v>
      </c>
      <c r="CD62" s="343">
        <f>CD6+CD20+CD34+CD48</f>
        <v>0.5</v>
      </c>
      <c r="CE62" s="343">
        <f>CE6+CE20+CE34+CE48</f>
        <v>0.5</v>
      </c>
      <c r="CF62" s="343">
        <f>CF6+CF20+CF34+CF48</f>
        <v>0.5</v>
      </c>
      <c r="CG62" s="343">
        <f>CG6+CG20+CG34+CG48</f>
        <v>0.5</v>
      </c>
      <c r="CH62" s="348" t="s">
        <v>42</v>
      </c>
      <c r="CI62" s="343">
        <f>CI6+CI20+CI34+CI48</f>
        <v>0.5</v>
      </c>
      <c r="CJ62" s="343">
        <f>CJ6+CJ20+CJ34+CJ48</f>
        <v>0.5</v>
      </c>
      <c r="CK62" s="343">
        <f>CK6+CK20+CK34+CK48</f>
        <v>0.5</v>
      </c>
      <c r="CL62" s="343">
        <f t="shared" ref="CL62:CQ62" si="16">CL6+CL20+CL34+CL48</f>
        <v>0.5</v>
      </c>
      <c r="CM62" s="348" t="s">
        <v>42</v>
      </c>
      <c r="CN62" s="343">
        <f t="shared" si="16"/>
        <v>0.5</v>
      </c>
      <c r="CO62" s="344">
        <f t="shared" si="16"/>
        <v>0.5</v>
      </c>
      <c r="CP62" s="343">
        <f t="shared" si="16"/>
        <v>0.5</v>
      </c>
      <c r="CQ62" s="373">
        <f t="shared" si="16"/>
        <v>0.5</v>
      </c>
    </row>
    <row r="63" spans="1:95" ht="15.75" thickBot="1" x14ac:dyDescent="0.3">
      <c r="A63" s="169">
        <v>1</v>
      </c>
      <c r="B63" s="219">
        <v>5</v>
      </c>
      <c r="C63" s="300">
        <f t="shared" ref="C63:S63" si="17">C7+C21+C35+C49</f>
        <v>1</v>
      </c>
      <c r="D63" s="300">
        <f t="shared" si="17"/>
        <v>1</v>
      </c>
      <c r="E63" s="300">
        <f t="shared" si="17"/>
        <v>1</v>
      </c>
      <c r="F63" s="300">
        <f t="shared" si="17"/>
        <v>1</v>
      </c>
      <c r="G63" s="300">
        <f t="shared" si="17"/>
        <v>1</v>
      </c>
      <c r="H63" s="303">
        <f t="shared" si="17"/>
        <v>0</v>
      </c>
      <c r="I63" s="305">
        <f t="shared" si="17"/>
        <v>0</v>
      </c>
      <c r="J63" s="302">
        <f t="shared" si="17"/>
        <v>0</v>
      </c>
      <c r="K63" s="302">
        <f t="shared" si="17"/>
        <v>0</v>
      </c>
      <c r="L63" s="302">
        <f t="shared" si="17"/>
        <v>0</v>
      </c>
      <c r="M63" s="302">
        <f t="shared" si="17"/>
        <v>0</v>
      </c>
      <c r="N63" s="302">
        <f t="shared" si="17"/>
        <v>0</v>
      </c>
      <c r="O63" s="302">
        <f t="shared" si="17"/>
        <v>0</v>
      </c>
      <c r="P63" s="302">
        <f t="shared" si="17"/>
        <v>0</v>
      </c>
      <c r="Q63" s="302">
        <f t="shared" si="17"/>
        <v>0</v>
      </c>
      <c r="R63" s="302">
        <f t="shared" si="17"/>
        <v>0</v>
      </c>
      <c r="S63" s="302">
        <f t="shared" si="17"/>
        <v>0</v>
      </c>
      <c r="T63" s="302">
        <f t="shared" ref="T63:W63" si="18">T7+T21+T35+T49</f>
        <v>0</v>
      </c>
      <c r="U63" s="305">
        <f t="shared" si="18"/>
        <v>0</v>
      </c>
      <c r="V63" s="302">
        <f t="shared" si="18"/>
        <v>0</v>
      </c>
      <c r="W63" s="304">
        <f t="shared" si="18"/>
        <v>0</v>
      </c>
      <c r="Y63" s="363">
        <v>1</v>
      </c>
      <c r="Z63" s="201">
        <v>5</v>
      </c>
      <c r="AA63" s="343">
        <f>AA7+AA21+AA35+AA49</f>
        <v>3.5</v>
      </c>
      <c r="AB63" s="343">
        <f>AB7+AB21+AB35+AB49</f>
        <v>3.5</v>
      </c>
      <c r="AC63" s="343">
        <f>AC7+AC21+AC35+AC49</f>
        <v>3.5</v>
      </c>
      <c r="AD63" s="343">
        <f>AD7+AD21+AD35+AD49</f>
        <v>3.5</v>
      </c>
      <c r="AE63" s="343">
        <f>AE7+AE21+AE35+AE49</f>
        <v>3.5</v>
      </c>
      <c r="AF63" s="348" t="s">
        <v>42</v>
      </c>
      <c r="AG63" s="323">
        <f>AG7+AG21+AG35+AG49</f>
        <v>1</v>
      </c>
      <c r="AH63" s="264">
        <f>AH7+AH21+AH35+AH49</f>
        <v>1</v>
      </c>
      <c r="AI63" s="264">
        <f>AI7+AI21+AI35+AI49</f>
        <v>1</v>
      </c>
      <c r="AJ63" s="264">
        <f>AJ7+AJ21+AJ35+AJ49</f>
        <v>1</v>
      </c>
      <c r="AK63" s="264">
        <f>AK7+AK21+AK35+AK49</f>
        <v>1</v>
      </c>
      <c r="AL63" s="264">
        <f>AL7+AL21+AL35+AL49</f>
        <v>1</v>
      </c>
      <c r="AM63" s="264">
        <f>AM7+AM21+AM35+AM49</f>
        <v>1</v>
      </c>
      <c r="AN63" s="264">
        <f>AN7+AN21+AN35+AN49</f>
        <v>1</v>
      </c>
      <c r="AO63" s="264">
        <f>AO7+AO21+AO35+AO49</f>
        <v>1</v>
      </c>
      <c r="AP63" s="264">
        <f>AP7+AP21+AP35+AP49</f>
        <v>1</v>
      </c>
      <c r="AQ63" s="264">
        <f t="shared" ref="AQ63:AU63" si="19">AQ7+AQ21+AQ35+AQ49</f>
        <v>1</v>
      </c>
      <c r="AR63" s="350" t="s">
        <v>42</v>
      </c>
      <c r="AS63" s="323">
        <f t="shared" si="19"/>
        <v>1</v>
      </c>
      <c r="AT63" s="264">
        <f t="shared" si="19"/>
        <v>1</v>
      </c>
      <c r="AU63" s="358">
        <f t="shared" si="19"/>
        <v>1</v>
      </c>
      <c r="AW63" s="362">
        <v>1</v>
      </c>
      <c r="AX63" s="201">
        <v>5</v>
      </c>
      <c r="AY63" s="264">
        <f>AY7+AY21+AY35+AY49</f>
        <v>1</v>
      </c>
      <c r="AZ63" s="264">
        <f>AZ7+AZ21+AZ35+AZ49</f>
        <v>1</v>
      </c>
      <c r="BA63" s="264">
        <f>BA7+BA21+BA35+BA49</f>
        <v>1</v>
      </c>
      <c r="BB63" s="264">
        <f>BB7+BB21+BB35+BB49</f>
        <v>1</v>
      </c>
      <c r="BC63" s="358">
        <f>BC7+BC21+BC35+BC49</f>
        <v>1</v>
      </c>
      <c r="BD63" s="348" t="s">
        <v>42</v>
      </c>
      <c r="BE63" s="344">
        <f>BE7+BE21+BE35+BE49</f>
        <v>1.5</v>
      </c>
      <c r="BF63" s="343">
        <f>BF7+BF21+BF35+BF49</f>
        <v>1.5</v>
      </c>
      <c r="BG63" s="343">
        <f>BG7+BG21+BG35+BG49</f>
        <v>1.5</v>
      </c>
      <c r="BH63" s="343">
        <f>BH7+BH21+BH35+BH49</f>
        <v>1.5</v>
      </c>
      <c r="BI63" s="343">
        <f>BI7+BI21+BI35+BI49</f>
        <v>1.5</v>
      </c>
      <c r="BJ63" s="343">
        <f>BJ7+BJ21+BJ35+BJ49</f>
        <v>1.5</v>
      </c>
      <c r="BK63" s="343">
        <f>BK7+BK21+BK35+BK49</f>
        <v>1.5</v>
      </c>
      <c r="BL63" s="343">
        <f>BL7+BL21+BL35+BL49</f>
        <v>1.5</v>
      </c>
      <c r="BM63" s="343">
        <f>BM7+BM21+BM35+BM49</f>
        <v>1.5</v>
      </c>
      <c r="BN63" s="343">
        <f>BN7+BN21+BN35+BN49</f>
        <v>1.5</v>
      </c>
      <c r="BO63" s="343">
        <f t="shared" ref="BO63:BS63" si="20">BO7+BO21+BO35+BO49</f>
        <v>1.5</v>
      </c>
      <c r="BP63" s="348" t="s">
        <v>42</v>
      </c>
      <c r="BQ63" s="344">
        <f t="shared" si="20"/>
        <v>1.5</v>
      </c>
      <c r="BR63" s="343">
        <f t="shared" si="20"/>
        <v>1.5</v>
      </c>
      <c r="BS63" s="373">
        <f t="shared" si="20"/>
        <v>1.5</v>
      </c>
      <c r="BT63" s="409"/>
      <c r="BU63" s="169">
        <v>1</v>
      </c>
      <c r="BV63" s="219">
        <v>5</v>
      </c>
      <c r="BW63" s="343">
        <f>BW7+BW21+BW35+BW49</f>
        <v>1.5</v>
      </c>
      <c r="BX63" s="343">
        <f>BX7+BX21+BX35+BX49</f>
        <v>1.5</v>
      </c>
      <c r="BY63" s="343">
        <f>BY7+BY21+BY35+BY49</f>
        <v>1.5</v>
      </c>
      <c r="BZ63" s="343">
        <f>BZ7+BZ21+BZ35+BZ49</f>
        <v>1.5</v>
      </c>
      <c r="CA63" s="343">
        <f>CA7+CA21+CA35+CA49</f>
        <v>1.5</v>
      </c>
      <c r="CB63" s="355">
        <f>CB7+CB21+CB35+CB49</f>
        <v>0.5</v>
      </c>
      <c r="CC63" s="348" t="s">
        <v>42</v>
      </c>
      <c r="CD63" s="343">
        <f>CD7+CD21+CD35+CD49</f>
        <v>0.5</v>
      </c>
      <c r="CE63" s="343">
        <f>CE7+CE21+CE35+CE49</f>
        <v>0.5</v>
      </c>
      <c r="CF63" s="343">
        <f>CF7+CF21+CF35+CF49</f>
        <v>0.5</v>
      </c>
      <c r="CG63" s="343">
        <f>CG7+CG21+CG35+CG49</f>
        <v>0.5</v>
      </c>
      <c r="CH63" s="348" t="s">
        <v>42</v>
      </c>
      <c r="CI63" s="343">
        <f>CI7+CI21+CI35+CI49</f>
        <v>0.5</v>
      </c>
      <c r="CJ63" s="343">
        <f>CJ7+CJ21+CJ35+CJ49</f>
        <v>0.5</v>
      </c>
      <c r="CK63" s="343">
        <f>CK7+CK21+CK35+CK49</f>
        <v>0.5</v>
      </c>
      <c r="CL63" s="343">
        <f t="shared" ref="CL63:CQ63" si="21">CL7+CL21+CL35+CL49</f>
        <v>0.5</v>
      </c>
      <c r="CM63" s="348" t="s">
        <v>42</v>
      </c>
      <c r="CN63" s="343">
        <f t="shared" si="21"/>
        <v>0.5</v>
      </c>
      <c r="CO63" s="344">
        <f t="shared" si="21"/>
        <v>0.5</v>
      </c>
      <c r="CP63" s="343">
        <f t="shared" si="21"/>
        <v>0.5</v>
      </c>
      <c r="CQ63" s="373">
        <f t="shared" si="21"/>
        <v>0.5</v>
      </c>
    </row>
    <row r="64" spans="1:95" x14ac:dyDescent="0.25">
      <c r="A64" s="237">
        <v>2</v>
      </c>
      <c r="B64" s="238">
        <v>3</v>
      </c>
      <c r="C64" s="306" t="s">
        <v>42</v>
      </c>
      <c r="D64" s="306" t="s">
        <v>42</v>
      </c>
      <c r="E64" s="306" t="s">
        <v>42</v>
      </c>
      <c r="F64" s="306" t="s">
        <v>42</v>
      </c>
      <c r="G64" s="306" t="s">
        <v>42</v>
      </c>
      <c r="H64" s="307">
        <f t="shared" ref="H64:S64" si="22">H8+H22+H36+H50</f>
        <v>0</v>
      </c>
      <c r="I64" s="309">
        <f t="shared" si="22"/>
        <v>0</v>
      </c>
      <c r="J64" s="306">
        <f t="shared" si="22"/>
        <v>0</v>
      </c>
      <c r="K64" s="306">
        <f t="shared" si="22"/>
        <v>0</v>
      </c>
      <c r="L64" s="306">
        <f t="shared" si="22"/>
        <v>0</v>
      </c>
      <c r="M64" s="306">
        <f t="shared" si="22"/>
        <v>0</v>
      </c>
      <c r="N64" s="306">
        <f t="shared" si="22"/>
        <v>0</v>
      </c>
      <c r="O64" s="306">
        <f t="shared" si="22"/>
        <v>0</v>
      </c>
      <c r="P64" s="306">
        <f t="shared" si="22"/>
        <v>0</v>
      </c>
      <c r="Q64" s="306">
        <f t="shared" si="22"/>
        <v>0</v>
      </c>
      <c r="R64" s="306">
        <f t="shared" si="22"/>
        <v>0</v>
      </c>
      <c r="S64" s="306">
        <f t="shared" si="22"/>
        <v>0</v>
      </c>
      <c r="T64" s="306">
        <f t="shared" ref="T64:W64" si="23">T8+T22+T36+T50</f>
        <v>0</v>
      </c>
      <c r="U64" s="309">
        <f t="shared" si="23"/>
        <v>0</v>
      </c>
      <c r="V64" s="306">
        <f t="shared" si="23"/>
        <v>0</v>
      </c>
      <c r="W64" s="308">
        <f t="shared" si="23"/>
        <v>0</v>
      </c>
      <c r="Y64" s="237">
        <v>2</v>
      </c>
      <c r="Z64" s="219">
        <v>3</v>
      </c>
      <c r="AA64" s="306" t="s">
        <v>42</v>
      </c>
      <c r="AB64" s="306" t="s">
        <v>42</v>
      </c>
      <c r="AC64" s="306" t="s">
        <v>42</v>
      </c>
      <c r="AD64" s="306" t="s">
        <v>42</v>
      </c>
      <c r="AE64" s="306" t="s">
        <v>42</v>
      </c>
      <c r="AF64" s="349" t="s">
        <v>42</v>
      </c>
      <c r="AG64" s="305">
        <f>AG8+AG22+AG36+AG50</f>
        <v>0</v>
      </c>
      <c r="AH64" s="302">
        <f>AH8+AH22+AH36+AH50</f>
        <v>0</v>
      </c>
      <c r="AI64" s="302">
        <f>AI8+AI22+AI36+AI50</f>
        <v>0</v>
      </c>
      <c r="AJ64" s="302">
        <f>AJ8+AJ22+AJ36+AJ50</f>
        <v>0</v>
      </c>
      <c r="AK64" s="302">
        <f>AK8+AK22+AK36+AK50</f>
        <v>0</v>
      </c>
      <c r="AL64" s="302">
        <f>AL8+AL22+AL36+AL50</f>
        <v>0</v>
      </c>
      <c r="AM64" s="302">
        <f>AM8+AM22+AM36+AM50</f>
        <v>0</v>
      </c>
      <c r="AN64" s="302">
        <f>AN8+AN22+AN36+AN50</f>
        <v>0</v>
      </c>
      <c r="AO64" s="302">
        <f>AO8+AO22+AO36+AO50</f>
        <v>0</v>
      </c>
      <c r="AP64" s="302">
        <f>AP8+AP22+AP36+AP50</f>
        <v>0</v>
      </c>
      <c r="AQ64" s="302">
        <f t="shared" ref="AQ64:AU64" si="24">AQ8+AQ22+AQ36+AQ50</f>
        <v>0</v>
      </c>
      <c r="AR64" s="348" t="s">
        <v>42</v>
      </c>
      <c r="AS64" s="305">
        <f t="shared" si="24"/>
        <v>0</v>
      </c>
      <c r="AT64" s="302">
        <f t="shared" si="24"/>
        <v>0</v>
      </c>
      <c r="AU64" s="304">
        <f t="shared" si="24"/>
        <v>0</v>
      </c>
      <c r="AW64" s="218">
        <v>2</v>
      </c>
      <c r="AX64" s="219">
        <v>3</v>
      </c>
      <c r="AY64" s="302" t="s">
        <v>42</v>
      </c>
      <c r="AZ64" s="302" t="s">
        <v>42</v>
      </c>
      <c r="BA64" s="302" t="s">
        <v>42</v>
      </c>
      <c r="BB64" s="302" t="s">
        <v>42</v>
      </c>
      <c r="BC64" s="302" t="s">
        <v>42</v>
      </c>
      <c r="BD64" s="349" t="s">
        <v>42</v>
      </c>
      <c r="BE64" s="309">
        <f>BE8+BE22+BE36+BE50</f>
        <v>0</v>
      </c>
      <c r="BF64" s="306">
        <f>BF8+BF22+BF36+BF50</f>
        <v>0</v>
      </c>
      <c r="BG64" s="306">
        <f>BG8+BG22+BG36+BG50</f>
        <v>0</v>
      </c>
      <c r="BH64" s="306">
        <f>BH8+BH22+BH36+BH50</f>
        <v>0</v>
      </c>
      <c r="BI64" s="306">
        <f>BI8+BI22+BI36+BI50</f>
        <v>0</v>
      </c>
      <c r="BJ64" s="306">
        <f>BJ8+BJ22+BJ36+BJ50</f>
        <v>0</v>
      </c>
      <c r="BK64" s="306">
        <f>BK8+BK22+BK36+BK50</f>
        <v>0</v>
      </c>
      <c r="BL64" s="306">
        <f>BL8+BL22+BL36+BL50</f>
        <v>0</v>
      </c>
      <c r="BM64" s="306">
        <f>BM8+BM22+BM36+BM50</f>
        <v>0</v>
      </c>
      <c r="BN64" s="306">
        <f>BN8+BN22+BN36+BN50</f>
        <v>0</v>
      </c>
      <c r="BO64" s="306">
        <f t="shared" ref="BO64:BS64" si="25">BO8+BO22+BO36+BO50</f>
        <v>0</v>
      </c>
      <c r="BP64" s="349" t="s">
        <v>42</v>
      </c>
      <c r="BQ64" s="309">
        <f t="shared" si="25"/>
        <v>0</v>
      </c>
      <c r="BR64" s="306">
        <f t="shared" si="25"/>
        <v>0</v>
      </c>
      <c r="BS64" s="308">
        <f t="shared" si="25"/>
        <v>0</v>
      </c>
      <c r="BT64" s="409"/>
      <c r="BU64" s="237">
        <v>2</v>
      </c>
      <c r="BV64" s="238">
        <v>3</v>
      </c>
      <c r="BW64" s="345" t="s">
        <v>42</v>
      </c>
      <c r="BX64" s="345" t="s">
        <v>42</v>
      </c>
      <c r="BY64" s="345" t="s">
        <v>42</v>
      </c>
      <c r="BZ64" s="345" t="s">
        <v>42</v>
      </c>
      <c r="CA64" s="345" t="s">
        <v>42</v>
      </c>
      <c r="CB64" s="307">
        <f>CB8+CB22+CB36+CB50</f>
        <v>0</v>
      </c>
      <c r="CC64" s="349" t="s">
        <v>42</v>
      </c>
      <c r="CD64" s="306">
        <f>CD8+CD22+CD36+CD50</f>
        <v>0</v>
      </c>
      <c r="CE64" s="306">
        <f>CE8+CE22+CE36+CE50</f>
        <v>0</v>
      </c>
      <c r="CF64" s="306">
        <f>CF8+CF22+CF36+CF50</f>
        <v>0</v>
      </c>
      <c r="CG64" s="306">
        <f>CG8+CG22+CG36+CG50</f>
        <v>0</v>
      </c>
      <c r="CH64" s="349" t="s">
        <v>42</v>
      </c>
      <c r="CI64" s="306">
        <f>CI8+CI22+CI36+CI50</f>
        <v>0</v>
      </c>
      <c r="CJ64" s="306">
        <f>CJ8+CJ22+CJ36+CJ50</f>
        <v>0</v>
      </c>
      <c r="CK64" s="306">
        <f>CK8+CK22+CK36+CK50</f>
        <v>0</v>
      </c>
      <c r="CL64" s="306">
        <f t="shared" ref="CL64:CQ64" si="26">CL8+CL22+CL36+CL50</f>
        <v>0</v>
      </c>
      <c r="CM64" s="349" t="s">
        <v>42</v>
      </c>
      <c r="CN64" s="306">
        <f t="shared" si="26"/>
        <v>0</v>
      </c>
      <c r="CO64" s="309">
        <f t="shared" si="26"/>
        <v>0</v>
      </c>
      <c r="CP64" s="306">
        <f t="shared" si="26"/>
        <v>0</v>
      </c>
      <c r="CQ64" s="308">
        <f t="shared" si="26"/>
        <v>0</v>
      </c>
    </row>
    <row r="65" spans="1:95" ht="15.75" thickBot="1" x14ac:dyDescent="0.3">
      <c r="A65" s="218">
        <v>2</v>
      </c>
      <c r="B65" s="219">
        <v>4</v>
      </c>
      <c r="C65" s="302" t="s">
        <v>42</v>
      </c>
      <c r="D65" s="302" t="s">
        <v>42</v>
      </c>
      <c r="E65" s="302" t="s">
        <v>42</v>
      </c>
      <c r="F65" s="302" t="s">
        <v>42</v>
      </c>
      <c r="G65" s="302" t="s">
        <v>42</v>
      </c>
      <c r="H65" s="303">
        <f t="shared" ref="H65:S65" si="27">H9+H23+H37+H51</f>
        <v>0</v>
      </c>
      <c r="I65" s="305">
        <f t="shared" si="27"/>
        <v>0</v>
      </c>
      <c r="J65" s="302">
        <f t="shared" si="27"/>
        <v>0</v>
      </c>
      <c r="K65" s="302">
        <f t="shared" si="27"/>
        <v>0</v>
      </c>
      <c r="L65" s="302">
        <f t="shared" si="27"/>
        <v>0</v>
      </c>
      <c r="M65" s="302">
        <f t="shared" si="27"/>
        <v>0</v>
      </c>
      <c r="N65" s="302">
        <f t="shared" si="27"/>
        <v>0</v>
      </c>
      <c r="O65" s="302">
        <f t="shared" si="27"/>
        <v>0</v>
      </c>
      <c r="P65" s="302">
        <f t="shared" si="27"/>
        <v>0</v>
      </c>
      <c r="Q65" s="302">
        <f t="shared" si="27"/>
        <v>0</v>
      </c>
      <c r="R65" s="302">
        <f t="shared" si="27"/>
        <v>0</v>
      </c>
      <c r="S65" s="302">
        <f t="shared" si="27"/>
        <v>0</v>
      </c>
      <c r="T65" s="302">
        <f t="shared" ref="T65:W65" si="28">T9+T23+T37+T51</f>
        <v>0</v>
      </c>
      <c r="U65" s="305">
        <f t="shared" si="28"/>
        <v>0</v>
      </c>
      <c r="V65" s="302">
        <f t="shared" si="28"/>
        <v>0</v>
      </c>
      <c r="W65" s="304">
        <f t="shared" si="28"/>
        <v>0</v>
      </c>
      <c r="Y65" s="218">
        <v>2</v>
      </c>
      <c r="Z65" s="219">
        <v>4</v>
      </c>
      <c r="AA65" s="302" t="s">
        <v>42</v>
      </c>
      <c r="AB65" s="302" t="s">
        <v>42</v>
      </c>
      <c r="AC65" s="302" t="s">
        <v>42</v>
      </c>
      <c r="AD65" s="302" t="s">
        <v>42</v>
      </c>
      <c r="AE65" s="302" t="s">
        <v>42</v>
      </c>
      <c r="AF65" s="348" t="s">
        <v>42</v>
      </c>
      <c r="AG65" s="305">
        <f>AG9+AG23+AG37+AG51</f>
        <v>0</v>
      </c>
      <c r="AH65" s="302">
        <f>AH9+AH23+AH37+AH51</f>
        <v>0</v>
      </c>
      <c r="AI65" s="302">
        <f>AI9+AI23+AI37+AI51</f>
        <v>0</v>
      </c>
      <c r="AJ65" s="302">
        <f>AJ9+AJ23+AJ37+AJ51</f>
        <v>0</v>
      </c>
      <c r="AK65" s="302">
        <f>AK9+AK23+AK37+AK51</f>
        <v>0</v>
      </c>
      <c r="AL65" s="302">
        <f>AL9+AL23+AL37+AL51</f>
        <v>0</v>
      </c>
      <c r="AM65" s="302">
        <f>AM9+AM23+AM37+AM51</f>
        <v>0</v>
      </c>
      <c r="AN65" s="302">
        <f>AN9+AN23+AN37+AN51</f>
        <v>0</v>
      </c>
      <c r="AO65" s="302">
        <f>AO9+AO23+AO37+AO51</f>
        <v>0</v>
      </c>
      <c r="AP65" s="302">
        <f>AP9+AP23+AP37+AP51</f>
        <v>0</v>
      </c>
      <c r="AQ65" s="302">
        <f t="shared" ref="AQ65:AU65" si="29">AQ9+AQ23+AQ37+AQ51</f>
        <v>0</v>
      </c>
      <c r="AR65" s="348" t="s">
        <v>42</v>
      </c>
      <c r="AS65" s="305">
        <f t="shared" si="29"/>
        <v>0</v>
      </c>
      <c r="AT65" s="302">
        <f t="shared" si="29"/>
        <v>0</v>
      </c>
      <c r="AU65" s="304">
        <f t="shared" si="29"/>
        <v>0</v>
      </c>
      <c r="AW65" s="218">
        <v>2</v>
      </c>
      <c r="AX65" s="219">
        <v>4</v>
      </c>
      <c r="AY65" s="302" t="s">
        <v>42</v>
      </c>
      <c r="AZ65" s="302" t="s">
        <v>42</v>
      </c>
      <c r="BA65" s="302" t="s">
        <v>42</v>
      </c>
      <c r="BB65" s="302" t="s">
        <v>42</v>
      </c>
      <c r="BC65" s="302" t="s">
        <v>42</v>
      </c>
      <c r="BD65" s="348" t="s">
        <v>42</v>
      </c>
      <c r="BE65" s="305">
        <f>BE9+BE23+BE37+BE51</f>
        <v>0</v>
      </c>
      <c r="BF65" s="302">
        <f>BF9+BF23+BF37+BF51</f>
        <v>0</v>
      </c>
      <c r="BG65" s="302">
        <f>BG9+BG23+BG37+BG51</f>
        <v>0</v>
      </c>
      <c r="BH65" s="302">
        <f>BH9+BH23+BH37+BH51</f>
        <v>0</v>
      </c>
      <c r="BI65" s="302">
        <f>BI9+BI23+BI37+BI51</f>
        <v>0</v>
      </c>
      <c r="BJ65" s="302">
        <f>BJ9+BJ23+BJ37+BJ51</f>
        <v>0</v>
      </c>
      <c r="BK65" s="302">
        <f>BK9+BK23+BK37+BK51</f>
        <v>0</v>
      </c>
      <c r="BL65" s="302">
        <f>BL9+BL23+BL37+BL51</f>
        <v>0</v>
      </c>
      <c r="BM65" s="302">
        <f>BM9+BM23+BM37+BM51</f>
        <v>0</v>
      </c>
      <c r="BN65" s="302">
        <f>BN9+BN23+BN37+BN51</f>
        <v>0</v>
      </c>
      <c r="BO65" s="302">
        <f t="shared" ref="BO65:BS65" si="30">BO9+BO23+BO37+BO51</f>
        <v>0</v>
      </c>
      <c r="BP65" s="348" t="s">
        <v>42</v>
      </c>
      <c r="BQ65" s="305">
        <f t="shared" si="30"/>
        <v>0</v>
      </c>
      <c r="BR65" s="302">
        <f t="shared" si="30"/>
        <v>0</v>
      </c>
      <c r="BS65" s="304">
        <f t="shared" si="30"/>
        <v>0</v>
      </c>
      <c r="BT65" s="409"/>
      <c r="BU65" s="218">
        <v>2</v>
      </c>
      <c r="BV65" s="219">
        <v>4</v>
      </c>
      <c r="BW65" s="300" t="s">
        <v>42</v>
      </c>
      <c r="BX65" s="300" t="s">
        <v>42</v>
      </c>
      <c r="BY65" s="300" t="s">
        <v>42</v>
      </c>
      <c r="BZ65" s="300" t="s">
        <v>42</v>
      </c>
      <c r="CA65" s="300" t="s">
        <v>42</v>
      </c>
      <c r="CB65" s="303">
        <f>CB9+CB23+CB37+CB51</f>
        <v>0</v>
      </c>
      <c r="CC65" s="348" t="s">
        <v>42</v>
      </c>
      <c r="CD65" s="302">
        <f>CD9+CD23+CD37+CD51</f>
        <v>0</v>
      </c>
      <c r="CE65" s="302">
        <f>CE9+CE23+CE37+CE51</f>
        <v>0</v>
      </c>
      <c r="CF65" s="302">
        <f>CF9+CF23+CF37+CF51</f>
        <v>0</v>
      </c>
      <c r="CG65" s="302">
        <f>CG9+CG23+CG37+CG51</f>
        <v>0</v>
      </c>
      <c r="CH65" s="348" t="s">
        <v>42</v>
      </c>
      <c r="CI65" s="302">
        <f>CI9+CI23+CI37+CI51</f>
        <v>0</v>
      </c>
      <c r="CJ65" s="302">
        <f>CJ9+CJ23+CJ37+CJ51</f>
        <v>0</v>
      </c>
      <c r="CK65" s="302">
        <f>CK9+CK23+CK37+CK51</f>
        <v>0</v>
      </c>
      <c r="CL65" s="302">
        <f t="shared" ref="CL65:CQ65" si="31">CL9+CL23+CL37+CL51</f>
        <v>0</v>
      </c>
      <c r="CM65" s="348" t="s">
        <v>42</v>
      </c>
      <c r="CN65" s="302">
        <f t="shared" si="31"/>
        <v>0</v>
      </c>
      <c r="CO65" s="305">
        <f t="shared" si="31"/>
        <v>0</v>
      </c>
      <c r="CP65" s="302">
        <f t="shared" si="31"/>
        <v>0</v>
      </c>
      <c r="CQ65" s="304">
        <f t="shared" si="31"/>
        <v>0</v>
      </c>
    </row>
    <row r="66" spans="1:95" ht="15.75" thickBot="1" x14ac:dyDescent="0.3">
      <c r="A66" s="226">
        <v>2</v>
      </c>
      <c r="B66" s="227">
        <v>5</v>
      </c>
      <c r="C66" s="312" t="s">
        <v>42</v>
      </c>
      <c r="D66" s="312" t="s">
        <v>42</v>
      </c>
      <c r="E66" s="312" t="s">
        <v>42</v>
      </c>
      <c r="F66" s="312" t="s">
        <v>42</v>
      </c>
      <c r="G66" s="312" t="s">
        <v>42</v>
      </c>
      <c r="H66" s="313">
        <f t="shared" ref="H66:S66" si="32">H10+H24+H38+H52</f>
        <v>0</v>
      </c>
      <c r="I66" s="315">
        <f t="shared" si="32"/>
        <v>0</v>
      </c>
      <c r="J66" s="312">
        <f t="shared" si="32"/>
        <v>0</v>
      </c>
      <c r="K66" s="312">
        <f t="shared" si="32"/>
        <v>0</v>
      </c>
      <c r="L66" s="312">
        <f t="shared" si="32"/>
        <v>0</v>
      </c>
      <c r="M66" s="312">
        <f t="shared" si="32"/>
        <v>0</v>
      </c>
      <c r="N66" s="312">
        <f t="shared" si="32"/>
        <v>0</v>
      </c>
      <c r="O66" s="312">
        <f t="shared" si="32"/>
        <v>0</v>
      </c>
      <c r="P66" s="312">
        <f t="shared" si="32"/>
        <v>0</v>
      </c>
      <c r="Q66" s="312">
        <f t="shared" si="32"/>
        <v>0</v>
      </c>
      <c r="R66" s="312">
        <f t="shared" si="32"/>
        <v>0</v>
      </c>
      <c r="S66" s="312">
        <f t="shared" si="32"/>
        <v>0</v>
      </c>
      <c r="T66" s="312">
        <f t="shared" ref="T66:W66" si="33">T10+T24+T38+T52</f>
        <v>0</v>
      </c>
      <c r="U66" s="315">
        <f t="shared" si="33"/>
        <v>0</v>
      </c>
      <c r="V66" s="312">
        <f t="shared" si="33"/>
        <v>0</v>
      </c>
      <c r="W66" s="314">
        <f t="shared" si="33"/>
        <v>0</v>
      </c>
      <c r="Y66" s="277">
        <v>2</v>
      </c>
      <c r="Z66" s="201">
        <v>5</v>
      </c>
      <c r="AA66" s="302" t="s">
        <v>42</v>
      </c>
      <c r="AB66" s="302" t="s">
        <v>42</v>
      </c>
      <c r="AC66" s="302" t="s">
        <v>42</v>
      </c>
      <c r="AD66" s="302" t="s">
        <v>42</v>
      </c>
      <c r="AE66" s="302" t="s">
        <v>42</v>
      </c>
      <c r="AF66" s="348" t="s">
        <v>42</v>
      </c>
      <c r="AG66" s="323">
        <f>AG10+AG24+AG38+AG52</f>
        <v>1</v>
      </c>
      <c r="AH66" s="264">
        <f>AH10+AH24+AH38+AH52</f>
        <v>1</v>
      </c>
      <c r="AI66" s="264">
        <f>AI10+AI24+AI38+AI52</f>
        <v>1</v>
      </c>
      <c r="AJ66" s="264">
        <f>AJ10+AJ24+AJ38+AJ52</f>
        <v>1</v>
      </c>
      <c r="AK66" s="264">
        <f>AK10+AK24+AK38+AK52</f>
        <v>1</v>
      </c>
      <c r="AL66" s="264">
        <f>AL10+AL24+AL38+AL52</f>
        <v>1</v>
      </c>
      <c r="AM66" s="264">
        <f>AM10+AM24+AM38+AM52</f>
        <v>1</v>
      </c>
      <c r="AN66" s="264">
        <f>AN10+AN24+AN38+AN52</f>
        <v>1</v>
      </c>
      <c r="AO66" s="264">
        <f>AO10+AO24+AO38+AO52</f>
        <v>1</v>
      </c>
      <c r="AP66" s="264">
        <f>AP10+AP24+AP38+AP52</f>
        <v>1</v>
      </c>
      <c r="AQ66" s="264">
        <f t="shared" ref="AQ66:AU66" si="34">AQ10+AQ24+AQ38+AQ52</f>
        <v>1</v>
      </c>
      <c r="AR66" s="350" t="s">
        <v>42</v>
      </c>
      <c r="AS66" s="323">
        <f t="shared" si="34"/>
        <v>1</v>
      </c>
      <c r="AT66" s="264">
        <f t="shared" si="34"/>
        <v>1</v>
      </c>
      <c r="AU66" s="358">
        <f t="shared" si="34"/>
        <v>1</v>
      </c>
      <c r="AW66" s="226">
        <v>2</v>
      </c>
      <c r="AX66" s="227">
        <v>5</v>
      </c>
      <c r="AY66" s="312" t="s">
        <v>42</v>
      </c>
      <c r="AZ66" s="312" t="s">
        <v>42</v>
      </c>
      <c r="BA66" s="312" t="s">
        <v>42</v>
      </c>
      <c r="BB66" s="312" t="s">
        <v>42</v>
      </c>
      <c r="BC66" s="312" t="s">
        <v>42</v>
      </c>
      <c r="BD66" s="351" t="s">
        <v>42</v>
      </c>
      <c r="BE66" s="315">
        <f>BE10+BE24+BE38+BE52</f>
        <v>0</v>
      </c>
      <c r="BF66" s="312">
        <f>BF10+BF24+BF38+BF52</f>
        <v>0</v>
      </c>
      <c r="BG66" s="312">
        <f>BG10+BG24+BG38+BG52</f>
        <v>0</v>
      </c>
      <c r="BH66" s="312">
        <f>BH10+BH24+BH38+BH52</f>
        <v>0</v>
      </c>
      <c r="BI66" s="312">
        <f>BI10+BI24+BI38+BI52</f>
        <v>0</v>
      </c>
      <c r="BJ66" s="312">
        <f>BJ10+BJ24+BJ38+BJ52</f>
        <v>0</v>
      </c>
      <c r="BK66" s="312">
        <f>BK10+BK24+BK38+BK52</f>
        <v>0</v>
      </c>
      <c r="BL66" s="312">
        <f>BL10+BL24+BL38+BL52</f>
        <v>0</v>
      </c>
      <c r="BM66" s="312">
        <f>BM10+BM24+BM38+BM52</f>
        <v>0</v>
      </c>
      <c r="BN66" s="312">
        <f>BN10+BN24+BN38+BN52</f>
        <v>0</v>
      </c>
      <c r="BO66" s="312">
        <f t="shared" ref="BO66:BS66" si="35">BO10+BO24+BO38+BO52</f>
        <v>0</v>
      </c>
      <c r="BP66" s="351" t="s">
        <v>42</v>
      </c>
      <c r="BQ66" s="315">
        <f t="shared" si="35"/>
        <v>0</v>
      </c>
      <c r="BR66" s="312">
        <f t="shared" si="35"/>
        <v>0</v>
      </c>
      <c r="BS66" s="314">
        <f t="shared" si="35"/>
        <v>0</v>
      </c>
      <c r="BT66" s="409"/>
      <c r="BU66" s="226">
        <v>2</v>
      </c>
      <c r="BV66" s="227">
        <v>5</v>
      </c>
      <c r="BW66" s="346" t="s">
        <v>42</v>
      </c>
      <c r="BX66" s="346" t="s">
        <v>42</v>
      </c>
      <c r="BY66" s="346" t="s">
        <v>42</v>
      </c>
      <c r="BZ66" s="346" t="s">
        <v>42</v>
      </c>
      <c r="CA66" s="346" t="s">
        <v>42</v>
      </c>
      <c r="CB66" s="313">
        <f>CB10+CB24+CB38+CB52</f>
        <v>0</v>
      </c>
      <c r="CC66" s="351" t="s">
        <v>42</v>
      </c>
      <c r="CD66" s="312">
        <f>CD10+CD24+CD38+CD52</f>
        <v>0</v>
      </c>
      <c r="CE66" s="312">
        <f>CE10+CE24+CE38+CE52</f>
        <v>0</v>
      </c>
      <c r="CF66" s="312">
        <f>CF10+CF24+CF38+CF52</f>
        <v>0</v>
      </c>
      <c r="CG66" s="312">
        <f>CG10+CG24+CG38+CG52</f>
        <v>0</v>
      </c>
      <c r="CH66" s="351" t="s">
        <v>42</v>
      </c>
      <c r="CI66" s="312">
        <f>CI10+CI24+CI38+CI52</f>
        <v>0</v>
      </c>
      <c r="CJ66" s="312">
        <f>CJ10+CJ24+CJ38+CJ52</f>
        <v>0</v>
      </c>
      <c r="CK66" s="312">
        <f>CK10+CK24+CK38+CK52</f>
        <v>0</v>
      </c>
      <c r="CL66" s="312">
        <f t="shared" ref="CL66:CQ66" si="36">CL10+CL24+CL38+CL52</f>
        <v>0</v>
      </c>
      <c r="CM66" s="351" t="s">
        <v>42</v>
      </c>
      <c r="CN66" s="312">
        <f t="shared" si="36"/>
        <v>0</v>
      </c>
      <c r="CO66" s="315">
        <f t="shared" si="36"/>
        <v>0</v>
      </c>
      <c r="CP66" s="312">
        <f t="shared" si="36"/>
        <v>0</v>
      </c>
      <c r="CQ66" s="314">
        <f t="shared" si="36"/>
        <v>0</v>
      </c>
    </row>
    <row r="67" spans="1:95" ht="15.75" thickBot="1" x14ac:dyDescent="0.3">
      <c r="A67" s="218">
        <v>3</v>
      </c>
      <c r="B67" s="219">
        <v>4</v>
      </c>
      <c r="C67" s="302" t="s">
        <v>42</v>
      </c>
      <c r="D67" s="302" t="s">
        <v>42</v>
      </c>
      <c r="E67" s="302" t="s">
        <v>42</v>
      </c>
      <c r="F67" s="302" t="s">
        <v>42</v>
      </c>
      <c r="G67" s="302" t="s">
        <v>42</v>
      </c>
      <c r="H67" s="303">
        <f t="shared" ref="H67:S67" si="37">H11+H25+H39+H53</f>
        <v>0</v>
      </c>
      <c r="I67" s="305">
        <f t="shared" si="37"/>
        <v>0</v>
      </c>
      <c r="J67" s="302">
        <f t="shared" si="37"/>
        <v>0</v>
      </c>
      <c r="K67" s="302">
        <f t="shared" si="37"/>
        <v>0</v>
      </c>
      <c r="L67" s="302">
        <f t="shared" si="37"/>
        <v>0</v>
      </c>
      <c r="M67" s="302">
        <f t="shared" si="37"/>
        <v>0</v>
      </c>
      <c r="N67" s="302">
        <f t="shared" si="37"/>
        <v>0</v>
      </c>
      <c r="O67" s="302">
        <f t="shared" si="37"/>
        <v>0</v>
      </c>
      <c r="P67" s="302">
        <f t="shared" si="37"/>
        <v>0</v>
      </c>
      <c r="Q67" s="302">
        <f t="shared" si="37"/>
        <v>0</v>
      </c>
      <c r="R67" s="302">
        <f t="shared" si="37"/>
        <v>0</v>
      </c>
      <c r="S67" s="302">
        <f t="shared" si="37"/>
        <v>0</v>
      </c>
      <c r="T67" s="302">
        <f t="shared" ref="T67:W67" si="38">T11+T25+T39+T53</f>
        <v>0</v>
      </c>
      <c r="U67" s="305">
        <f t="shared" si="38"/>
        <v>0</v>
      </c>
      <c r="V67" s="302">
        <f t="shared" si="38"/>
        <v>0</v>
      </c>
      <c r="W67" s="304">
        <f t="shared" si="38"/>
        <v>0</v>
      </c>
      <c r="Y67" s="170">
        <v>3</v>
      </c>
      <c r="Z67" s="171">
        <v>4</v>
      </c>
      <c r="AA67" s="292" t="s">
        <v>42</v>
      </c>
      <c r="AB67" s="292" t="s">
        <v>42</v>
      </c>
      <c r="AC67" s="292" t="s">
        <v>42</v>
      </c>
      <c r="AD67" s="292" t="s">
        <v>42</v>
      </c>
      <c r="AE67" s="292" t="s">
        <v>42</v>
      </c>
      <c r="AF67" s="350" t="s">
        <v>42</v>
      </c>
      <c r="AG67" s="323">
        <f>AG11+AG25+AG39+AG53</f>
        <v>1</v>
      </c>
      <c r="AH67" s="264">
        <f>AH11+AH25+AH39+AH53</f>
        <v>1</v>
      </c>
      <c r="AI67" s="264">
        <f>AI11+AI25+AI39+AI53</f>
        <v>1</v>
      </c>
      <c r="AJ67" s="264">
        <f>AJ11+AJ25+AJ39+AJ53</f>
        <v>1</v>
      </c>
      <c r="AK67" s="264">
        <f>AK11+AK25+AK39+AK53</f>
        <v>1</v>
      </c>
      <c r="AL67" s="264">
        <f>AL11+AL25+AL39+AL53</f>
        <v>1</v>
      </c>
      <c r="AM67" s="264">
        <f>AM11+AM25+AM39+AM53</f>
        <v>1</v>
      </c>
      <c r="AN67" s="264">
        <f>AN11+AN25+AN39+AN53</f>
        <v>1</v>
      </c>
      <c r="AO67" s="264">
        <f>AO11+AO25+AO39+AO53</f>
        <v>1</v>
      </c>
      <c r="AP67" s="264">
        <f>AP11+AP25+AP39+AP53</f>
        <v>1</v>
      </c>
      <c r="AQ67" s="264">
        <f t="shared" ref="AQ67:AU67" si="39">AQ11+AQ25+AQ39+AQ53</f>
        <v>1</v>
      </c>
      <c r="AR67" s="352" t="s">
        <v>42</v>
      </c>
      <c r="AS67" s="323">
        <f t="shared" si="39"/>
        <v>1</v>
      </c>
      <c r="AT67" s="264">
        <f t="shared" si="39"/>
        <v>1</v>
      </c>
      <c r="AU67" s="358">
        <f t="shared" si="39"/>
        <v>1</v>
      </c>
      <c r="AW67" s="218">
        <v>3</v>
      </c>
      <c r="AX67" s="219">
        <v>4</v>
      </c>
      <c r="AY67" s="302" t="s">
        <v>42</v>
      </c>
      <c r="AZ67" s="302" t="s">
        <v>42</v>
      </c>
      <c r="BA67" s="302" t="s">
        <v>42</v>
      </c>
      <c r="BB67" s="302" t="s">
        <v>42</v>
      </c>
      <c r="BC67" s="302" t="s">
        <v>42</v>
      </c>
      <c r="BD67" s="348" t="s">
        <v>42</v>
      </c>
      <c r="BE67" s="305">
        <f>BE11+BE25+BE39+BE53</f>
        <v>0</v>
      </c>
      <c r="BF67" s="302">
        <f>BF11+BF25+BF39+BF53</f>
        <v>0</v>
      </c>
      <c r="BG67" s="302">
        <f>BG11+BG25+BG39+BG53</f>
        <v>0</v>
      </c>
      <c r="BH67" s="302">
        <f>BH11+BH25+BH39+BH53</f>
        <v>0</v>
      </c>
      <c r="BI67" s="302">
        <f>BI11+BI25+BI39+BI53</f>
        <v>0</v>
      </c>
      <c r="BJ67" s="302">
        <f>BJ11+BJ25+BJ39+BJ53</f>
        <v>0</v>
      </c>
      <c r="BK67" s="302">
        <f>BK11+BK25+BK39+BK53</f>
        <v>0</v>
      </c>
      <c r="BL67" s="302">
        <f>BL11+BL25+BL39+BL53</f>
        <v>0</v>
      </c>
      <c r="BM67" s="302">
        <f>BM11+BM25+BM39+BM53</f>
        <v>0</v>
      </c>
      <c r="BN67" s="302">
        <f>BN11+BN25+BN39+BN53</f>
        <v>0</v>
      </c>
      <c r="BO67" s="302">
        <f t="shared" ref="BO67:BS67" si="40">BO11+BO25+BO39+BO53</f>
        <v>0</v>
      </c>
      <c r="BP67" s="348" t="s">
        <v>42</v>
      </c>
      <c r="BQ67" s="305">
        <f t="shared" si="40"/>
        <v>0</v>
      </c>
      <c r="BR67" s="302">
        <f t="shared" si="40"/>
        <v>0</v>
      </c>
      <c r="BS67" s="304">
        <f t="shared" si="40"/>
        <v>0</v>
      </c>
      <c r="BT67" s="409"/>
      <c r="BU67" s="218">
        <v>3</v>
      </c>
      <c r="BV67" s="219">
        <v>4</v>
      </c>
      <c r="BW67" s="300" t="s">
        <v>42</v>
      </c>
      <c r="BX67" s="300" t="s">
        <v>42</v>
      </c>
      <c r="BY67" s="300" t="s">
        <v>42</v>
      </c>
      <c r="BZ67" s="300" t="s">
        <v>42</v>
      </c>
      <c r="CA67" s="300" t="s">
        <v>42</v>
      </c>
      <c r="CB67" s="303">
        <f>CB11+CB25+CB39+CB53</f>
        <v>0</v>
      </c>
      <c r="CC67" s="348" t="s">
        <v>42</v>
      </c>
      <c r="CD67" s="302">
        <f>CD11+CD25+CD39+CD53</f>
        <v>0</v>
      </c>
      <c r="CE67" s="302">
        <f>CE11+CE25+CE39+CE53</f>
        <v>0</v>
      </c>
      <c r="CF67" s="302">
        <f>CF11+CF25+CF39+CF53</f>
        <v>0</v>
      </c>
      <c r="CG67" s="302">
        <f>CG11+CG25+CG39+CG53</f>
        <v>0</v>
      </c>
      <c r="CH67" s="348" t="s">
        <v>42</v>
      </c>
      <c r="CI67" s="302">
        <f>CI11+CI25+CI39+CI53</f>
        <v>0</v>
      </c>
      <c r="CJ67" s="302">
        <f>CJ11+CJ25+CJ39+CJ53</f>
        <v>0</v>
      </c>
      <c r="CK67" s="302">
        <f>CK11+CK25+CK39+CK53</f>
        <v>0</v>
      </c>
      <c r="CL67" s="302">
        <f t="shared" ref="CL67:CQ67" si="41">CL11+CL25+CL39+CL53</f>
        <v>0</v>
      </c>
      <c r="CM67" s="348" t="s">
        <v>42</v>
      </c>
      <c r="CN67" s="302">
        <f t="shared" si="41"/>
        <v>0</v>
      </c>
      <c r="CO67" s="305">
        <f t="shared" si="41"/>
        <v>0</v>
      </c>
      <c r="CP67" s="302">
        <f t="shared" si="41"/>
        <v>0</v>
      </c>
      <c r="CQ67" s="304">
        <f t="shared" si="41"/>
        <v>0</v>
      </c>
    </row>
    <row r="68" spans="1:95" x14ac:dyDescent="0.25">
      <c r="A68" s="28">
        <v>3</v>
      </c>
      <c r="B68" s="15">
        <v>5</v>
      </c>
      <c r="C68" s="312" t="s">
        <v>42</v>
      </c>
      <c r="D68" s="312" t="s">
        <v>42</v>
      </c>
      <c r="E68" s="312" t="s">
        <v>42</v>
      </c>
      <c r="F68" s="312" t="s">
        <v>42</v>
      </c>
      <c r="G68" s="312" t="s">
        <v>42</v>
      </c>
      <c r="H68" s="259">
        <f t="shared" ref="H68:S68" si="42">H12+H26+H40+H54</f>
        <v>0</v>
      </c>
      <c r="I68" s="268">
        <f t="shared" si="42"/>
        <v>0</v>
      </c>
      <c r="J68" s="258">
        <f t="shared" si="42"/>
        <v>0</v>
      </c>
      <c r="K68" s="258">
        <f t="shared" si="42"/>
        <v>0</v>
      </c>
      <c r="L68" s="258">
        <f t="shared" si="42"/>
        <v>0</v>
      </c>
      <c r="M68" s="258">
        <f t="shared" si="42"/>
        <v>0</v>
      </c>
      <c r="N68" s="258">
        <f t="shared" si="42"/>
        <v>0</v>
      </c>
      <c r="O68" s="258">
        <f t="shared" si="42"/>
        <v>0</v>
      </c>
      <c r="P68" s="258">
        <f t="shared" si="42"/>
        <v>0</v>
      </c>
      <c r="Q68" s="258">
        <f t="shared" si="42"/>
        <v>0</v>
      </c>
      <c r="R68" s="258">
        <f t="shared" si="42"/>
        <v>0</v>
      </c>
      <c r="S68" s="258">
        <f t="shared" si="42"/>
        <v>0</v>
      </c>
      <c r="T68" s="258">
        <f t="shared" ref="T68:W68" si="43">T12+T26+T40+T54</f>
        <v>0</v>
      </c>
      <c r="U68" s="268">
        <f t="shared" si="43"/>
        <v>0</v>
      </c>
      <c r="V68" s="258">
        <f t="shared" si="43"/>
        <v>0</v>
      </c>
      <c r="W68" s="260">
        <f t="shared" si="43"/>
        <v>0</v>
      </c>
      <c r="Y68" s="276">
        <v>3</v>
      </c>
      <c r="Z68" s="364">
        <v>5</v>
      </c>
      <c r="AA68" s="312" t="s">
        <v>42</v>
      </c>
      <c r="AB68" s="312" t="s">
        <v>42</v>
      </c>
      <c r="AC68" s="312" t="s">
        <v>42</v>
      </c>
      <c r="AD68" s="312" t="s">
        <v>42</v>
      </c>
      <c r="AE68" s="312" t="s">
        <v>42</v>
      </c>
      <c r="AF68" s="351" t="s">
        <v>42</v>
      </c>
      <c r="AG68" s="359">
        <f>AG12+AG26+AG40+AG54</f>
        <v>1</v>
      </c>
      <c r="AH68" s="346">
        <f>AH12+AH26+AH40+AH54</f>
        <v>1</v>
      </c>
      <c r="AI68" s="346">
        <f>AI12+AI26+AI40+AI54</f>
        <v>1</v>
      </c>
      <c r="AJ68" s="346">
        <f>AJ12+AJ26+AJ40+AJ54</f>
        <v>1</v>
      </c>
      <c r="AK68" s="346">
        <f>AK12+AK26+AK40+AK54</f>
        <v>1</v>
      </c>
      <c r="AL68" s="346">
        <f>AL12+AL26+AL40+AL54</f>
        <v>1</v>
      </c>
      <c r="AM68" s="346">
        <f>AM12+AM26+AM40+AM54</f>
        <v>1</v>
      </c>
      <c r="AN68" s="346">
        <f>AN12+AN26+AN40+AN54</f>
        <v>1</v>
      </c>
      <c r="AO68" s="346">
        <f>AO12+AO26+AO40+AO54</f>
        <v>1</v>
      </c>
      <c r="AP68" s="346">
        <f>AP12+AP26+AP40+AP54</f>
        <v>1</v>
      </c>
      <c r="AQ68" s="346">
        <f t="shared" ref="AQ68:AU68" si="44">AQ12+AQ26+AQ40+AQ54</f>
        <v>1</v>
      </c>
      <c r="AR68" s="353" t="s">
        <v>42</v>
      </c>
      <c r="AS68" s="359">
        <f t="shared" si="44"/>
        <v>1</v>
      </c>
      <c r="AT68" s="346">
        <f t="shared" si="44"/>
        <v>1</v>
      </c>
      <c r="AU68" s="370">
        <f t="shared" si="44"/>
        <v>1</v>
      </c>
      <c r="AW68" s="28">
        <v>3</v>
      </c>
      <c r="AX68" s="15">
        <v>5</v>
      </c>
      <c r="AY68" s="312" t="s">
        <v>42</v>
      </c>
      <c r="AZ68" s="312" t="s">
        <v>42</v>
      </c>
      <c r="BA68" s="312" t="s">
        <v>42</v>
      </c>
      <c r="BB68" s="312" t="s">
        <v>42</v>
      </c>
      <c r="BC68" s="312" t="s">
        <v>42</v>
      </c>
      <c r="BD68" s="351" t="s">
        <v>42</v>
      </c>
      <c r="BE68" s="268">
        <f>BE12+BE26+BE40+BE54</f>
        <v>0</v>
      </c>
      <c r="BF68" s="258">
        <f>BF12+BF26+BF40+BF54</f>
        <v>0</v>
      </c>
      <c r="BG68" s="258">
        <f>BG12+BG26+BG40+BG54</f>
        <v>0</v>
      </c>
      <c r="BH68" s="258">
        <f>BH12+BH26+BH40+BH54</f>
        <v>0</v>
      </c>
      <c r="BI68" s="258">
        <f>BI12+BI26+BI40+BI54</f>
        <v>0</v>
      </c>
      <c r="BJ68" s="258">
        <f>BJ12+BJ26+BJ40+BJ54</f>
        <v>0</v>
      </c>
      <c r="BK68" s="258">
        <f>BK12+BK26+BK40+BK54</f>
        <v>0</v>
      </c>
      <c r="BL68" s="258">
        <f>BL12+BL26+BL40+BL54</f>
        <v>0</v>
      </c>
      <c r="BM68" s="258">
        <f>BM12+BM26+BM40+BM54</f>
        <v>0</v>
      </c>
      <c r="BN68" s="258">
        <f>BN12+BN26+BN40+BN54</f>
        <v>0</v>
      </c>
      <c r="BO68" s="258">
        <f t="shared" ref="BO68:BS68" si="45">BO12+BO26+BO40+BO54</f>
        <v>0</v>
      </c>
      <c r="BP68" s="351" t="s">
        <v>42</v>
      </c>
      <c r="BQ68" s="268">
        <f t="shared" si="45"/>
        <v>0</v>
      </c>
      <c r="BR68" s="258">
        <f t="shared" si="45"/>
        <v>0</v>
      </c>
      <c r="BS68" s="260">
        <f t="shared" si="45"/>
        <v>0</v>
      </c>
      <c r="BU68" s="28">
        <v>3</v>
      </c>
      <c r="BV68" s="15">
        <v>5</v>
      </c>
      <c r="BW68" s="346" t="s">
        <v>42</v>
      </c>
      <c r="BX68" s="346" t="s">
        <v>42</v>
      </c>
      <c r="BY68" s="346" t="s">
        <v>42</v>
      </c>
      <c r="BZ68" s="346" t="s">
        <v>42</v>
      </c>
      <c r="CA68" s="346" t="s">
        <v>42</v>
      </c>
      <c r="CB68" s="313">
        <f>CB12+CB26+CB40+CB54</f>
        <v>0</v>
      </c>
      <c r="CC68" s="351" t="s">
        <v>42</v>
      </c>
      <c r="CD68" s="258">
        <f>CD12+CD26+CD40+CD54</f>
        <v>0</v>
      </c>
      <c r="CE68" s="258">
        <f>CE12+CE26+CE40+CE54</f>
        <v>0</v>
      </c>
      <c r="CF68" s="258">
        <f>CF12+CF26+CF40+CF54</f>
        <v>0</v>
      </c>
      <c r="CG68" s="258">
        <f>CG12+CG26+CG40+CG54</f>
        <v>0</v>
      </c>
      <c r="CH68" s="351" t="s">
        <v>42</v>
      </c>
      <c r="CI68" s="258">
        <f>CI12+CI26+CI40+CI54</f>
        <v>0</v>
      </c>
      <c r="CJ68" s="258">
        <f>CJ12+CJ26+CJ40+CJ54</f>
        <v>0</v>
      </c>
      <c r="CK68" s="258">
        <f>CK12+CK26+CK40+CK54</f>
        <v>0</v>
      </c>
      <c r="CL68" s="258">
        <f t="shared" ref="CL68:CQ68" si="46">CL12+CL26+CL40+CL54</f>
        <v>0</v>
      </c>
      <c r="CM68" s="351" t="s">
        <v>42</v>
      </c>
      <c r="CN68" s="258">
        <f t="shared" si="46"/>
        <v>0</v>
      </c>
      <c r="CO68" s="268">
        <f t="shared" si="46"/>
        <v>0</v>
      </c>
      <c r="CP68" s="258">
        <f t="shared" si="46"/>
        <v>0</v>
      </c>
      <c r="CQ68" s="260">
        <f t="shared" si="46"/>
        <v>0</v>
      </c>
    </row>
    <row r="69" spans="1:95" ht="15.75" thickBot="1" x14ac:dyDescent="0.3">
      <c r="A69" s="29">
        <v>4</v>
      </c>
      <c r="B69" s="10">
        <v>5</v>
      </c>
      <c r="C69" s="317" t="s">
        <v>42</v>
      </c>
      <c r="D69" s="317" t="s">
        <v>42</v>
      </c>
      <c r="E69" s="317" t="s">
        <v>42</v>
      </c>
      <c r="F69" s="317" t="s">
        <v>42</v>
      </c>
      <c r="G69" s="317" t="s">
        <v>42</v>
      </c>
      <c r="H69" s="262">
        <f t="shared" ref="H69:S69" si="47">H13+H27+H41+H55</f>
        <v>0</v>
      </c>
      <c r="I69" s="269">
        <f t="shared" si="47"/>
        <v>0</v>
      </c>
      <c r="J69" s="261">
        <f t="shared" si="47"/>
        <v>0</v>
      </c>
      <c r="K69" s="261">
        <f t="shared" si="47"/>
        <v>0</v>
      </c>
      <c r="L69" s="261">
        <f t="shared" si="47"/>
        <v>0</v>
      </c>
      <c r="M69" s="261">
        <f t="shared" si="47"/>
        <v>0</v>
      </c>
      <c r="N69" s="261">
        <f t="shared" si="47"/>
        <v>0</v>
      </c>
      <c r="O69" s="261">
        <f t="shared" si="47"/>
        <v>0</v>
      </c>
      <c r="P69" s="261">
        <f t="shared" si="47"/>
        <v>0</v>
      </c>
      <c r="Q69" s="261">
        <f t="shared" si="47"/>
        <v>0</v>
      </c>
      <c r="R69" s="261">
        <f t="shared" si="47"/>
        <v>0</v>
      </c>
      <c r="S69" s="261">
        <f t="shared" si="47"/>
        <v>0</v>
      </c>
      <c r="T69" s="261">
        <f t="shared" ref="T69:W69" si="48">T13+T27+T41+T55</f>
        <v>0</v>
      </c>
      <c r="U69" s="269">
        <f t="shared" si="48"/>
        <v>0</v>
      </c>
      <c r="V69" s="261">
        <f t="shared" si="48"/>
        <v>0</v>
      </c>
      <c r="W69" s="263">
        <f t="shared" si="48"/>
        <v>0</v>
      </c>
      <c r="Y69" s="275">
        <v>4</v>
      </c>
      <c r="Z69" s="278">
        <v>5</v>
      </c>
      <c r="AA69" s="317" t="s">
        <v>42</v>
      </c>
      <c r="AB69" s="317" t="s">
        <v>42</v>
      </c>
      <c r="AC69" s="317" t="s">
        <v>42</v>
      </c>
      <c r="AD69" s="317" t="s">
        <v>42</v>
      </c>
      <c r="AE69" s="317" t="s">
        <v>42</v>
      </c>
      <c r="AF69" s="352" t="s">
        <v>42</v>
      </c>
      <c r="AG69" s="331">
        <f>AG13+AG27+AG41+AG55</f>
        <v>1</v>
      </c>
      <c r="AH69" s="332">
        <f>AH13+AH27+AH41+AH55</f>
        <v>1</v>
      </c>
      <c r="AI69" s="332">
        <f>AI13+AI27+AI41+AI55</f>
        <v>1</v>
      </c>
      <c r="AJ69" s="332">
        <f>AJ13+AJ27+AJ41+AJ55</f>
        <v>1</v>
      </c>
      <c r="AK69" s="332">
        <f>AK13+AK27+AK41+AK55</f>
        <v>1</v>
      </c>
      <c r="AL69" s="332">
        <f>AL13+AL27+AL41+AL55</f>
        <v>1</v>
      </c>
      <c r="AM69" s="332">
        <f>AM13+AM27+AM41+AM55</f>
        <v>1</v>
      </c>
      <c r="AN69" s="332">
        <f>AN13+AN27+AN41+AN55</f>
        <v>1</v>
      </c>
      <c r="AO69" s="332">
        <f>AO13+AO27+AO41+AO55</f>
        <v>1</v>
      </c>
      <c r="AP69" s="332">
        <f>AP13+AP27+AP41+AP55</f>
        <v>1</v>
      </c>
      <c r="AQ69" s="332">
        <f t="shared" ref="AQ69:AU69" si="49">AQ13+AQ27+AQ41+AQ55</f>
        <v>1</v>
      </c>
      <c r="AR69" s="352" t="s">
        <v>42</v>
      </c>
      <c r="AS69" s="331">
        <f t="shared" si="49"/>
        <v>1</v>
      </c>
      <c r="AT69" s="332">
        <f t="shared" si="49"/>
        <v>1</v>
      </c>
      <c r="AU69" s="371">
        <f t="shared" si="49"/>
        <v>1</v>
      </c>
      <c r="AW69" s="29">
        <v>4</v>
      </c>
      <c r="AX69" s="10">
        <v>5</v>
      </c>
      <c r="AY69" s="317" t="s">
        <v>42</v>
      </c>
      <c r="AZ69" s="317" t="s">
        <v>42</v>
      </c>
      <c r="BA69" s="317" t="s">
        <v>42</v>
      </c>
      <c r="BB69" s="317" t="s">
        <v>42</v>
      </c>
      <c r="BC69" s="317" t="s">
        <v>42</v>
      </c>
      <c r="BD69" s="352" t="s">
        <v>42</v>
      </c>
      <c r="BE69" s="269">
        <f>BE13+BE27+BE41+BE55</f>
        <v>0</v>
      </c>
      <c r="BF69" s="261">
        <f>BF13+BF27+BF41+BF55</f>
        <v>0</v>
      </c>
      <c r="BG69" s="261">
        <f>BG13+BG27+BG41+BG55</f>
        <v>0</v>
      </c>
      <c r="BH69" s="261">
        <f>BH13+BH27+BH41+BH55</f>
        <v>0</v>
      </c>
      <c r="BI69" s="261">
        <f>BI13+BI27+BI41+BI55</f>
        <v>0</v>
      </c>
      <c r="BJ69" s="261">
        <f>BJ13+BJ27+BJ41+BJ55</f>
        <v>0</v>
      </c>
      <c r="BK69" s="261">
        <f>BK13+BK27+BK41+BK55</f>
        <v>0</v>
      </c>
      <c r="BL69" s="261">
        <f>BL13+BL27+BL41+BL55</f>
        <v>0</v>
      </c>
      <c r="BM69" s="261">
        <f>BM13+BM27+BM41+BM55</f>
        <v>0</v>
      </c>
      <c r="BN69" s="261">
        <f>BN13+BN27+BN41+BN55</f>
        <v>0</v>
      </c>
      <c r="BO69" s="261">
        <f t="shared" ref="BO69:BS69" si="50">BO13+BO27+BO41+BO55</f>
        <v>0</v>
      </c>
      <c r="BP69" s="352" t="s">
        <v>42</v>
      </c>
      <c r="BQ69" s="269">
        <f t="shared" si="50"/>
        <v>0</v>
      </c>
      <c r="BR69" s="261">
        <f t="shared" si="50"/>
        <v>0</v>
      </c>
      <c r="BS69" s="263">
        <f t="shared" si="50"/>
        <v>0</v>
      </c>
      <c r="BU69" s="29">
        <v>4</v>
      </c>
      <c r="BV69" s="10">
        <v>5</v>
      </c>
      <c r="BW69" s="332" t="s">
        <v>42</v>
      </c>
      <c r="BX69" s="332" t="s">
        <v>42</v>
      </c>
      <c r="BY69" s="332" t="s">
        <v>42</v>
      </c>
      <c r="BZ69" s="332" t="s">
        <v>42</v>
      </c>
      <c r="CA69" s="332" t="s">
        <v>42</v>
      </c>
      <c r="CB69" s="318">
        <f>CB13+CB27+CB41+CB55</f>
        <v>0</v>
      </c>
      <c r="CC69" s="352" t="s">
        <v>42</v>
      </c>
      <c r="CD69" s="261">
        <f>CD13+CD27+CD41+CD55</f>
        <v>0</v>
      </c>
      <c r="CE69" s="261">
        <f>CE13+CE27+CE41+CE55</f>
        <v>0</v>
      </c>
      <c r="CF69" s="261">
        <f>CF13+CF27+CF41+CF55</f>
        <v>0</v>
      </c>
      <c r="CG69" s="261">
        <f>CG13+CG27+CG41+CG55</f>
        <v>0</v>
      </c>
      <c r="CH69" s="352" t="s">
        <v>42</v>
      </c>
      <c r="CI69" s="261">
        <f>CI13+CI27+CI41+CI55</f>
        <v>0</v>
      </c>
      <c r="CJ69" s="261">
        <f>CJ13+CJ27+CJ41+CJ55</f>
        <v>0</v>
      </c>
      <c r="CK69" s="261">
        <f>CK13+CK27+CK41+CK55</f>
        <v>0</v>
      </c>
      <c r="CL69" s="261">
        <f t="shared" ref="CL69:CQ69" si="51">CL13+CL27+CL41+CL55</f>
        <v>0</v>
      </c>
      <c r="CM69" s="352" t="s">
        <v>42</v>
      </c>
      <c r="CN69" s="261">
        <f t="shared" si="51"/>
        <v>0</v>
      </c>
      <c r="CO69" s="269">
        <f t="shared" si="51"/>
        <v>0</v>
      </c>
      <c r="CP69" s="261">
        <f t="shared" si="51"/>
        <v>0</v>
      </c>
      <c r="CQ69" s="263">
        <f t="shared" si="51"/>
        <v>0</v>
      </c>
    </row>
    <row r="71" spans="1:95" x14ac:dyDescent="0.25">
      <c r="A71" s="341" t="s">
        <v>103</v>
      </c>
      <c r="B71" s="341"/>
      <c r="C71" s="341"/>
      <c r="D71" s="341"/>
      <c r="E71" s="341"/>
      <c r="F71" s="341"/>
      <c r="G71" s="341"/>
      <c r="H71" s="341"/>
      <c r="I71" s="341"/>
      <c r="J71" s="341"/>
      <c r="K71" s="341"/>
      <c r="L71" s="341"/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341"/>
      <c r="AE71" s="341"/>
      <c r="AF71" s="341"/>
      <c r="AG71" s="341"/>
      <c r="AH71" s="341"/>
      <c r="AI71" s="341"/>
      <c r="AJ71" s="341"/>
      <c r="AK71" s="341"/>
      <c r="AL71" s="341"/>
      <c r="AM71" s="341"/>
      <c r="AN71" s="341"/>
      <c r="AO71" s="341"/>
      <c r="AP71" s="341"/>
      <c r="AQ71" s="341"/>
      <c r="AR71" s="341"/>
      <c r="AS71" s="341"/>
      <c r="AT71" s="341"/>
      <c r="AU71" s="341"/>
      <c r="AV71" s="341"/>
      <c r="AW71" s="341"/>
      <c r="AX71" s="341"/>
      <c r="AY71" s="341"/>
      <c r="AZ71" s="341"/>
      <c r="BA71" s="341"/>
      <c r="BB71" s="341"/>
      <c r="BC71" s="341"/>
      <c r="BD71" s="341"/>
      <c r="BE71" s="341"/>
      <c r="BF71" s="341"/>
      <c r="BG71" s="341"/>
      <c r="BH71" s="341"/>
      <c r="BI71" s="341"/>
      <c r="BJ71" s="341"/>
      <c r="BK71" s="341"/>
      <c r="BL71" s="341"/>
      <c r="BM71" s="341"/>
      <c r="BN71" s="341"/>
      <c r="BO71" s="341"/>
      <c r="BP71" s="341"/>
      <c r="BQ71" s="341"/>
      <c r="BR71" s="341"/>
      <c r="BS71" s="341"/>
      <c r="BT71" s="341"/>
      <c r="BU71" s="341"/>
      <c r="BV71" s="341"/>
      <c r="BW71" s="341"/>
      <c r="BX71" s="341"/>
      <c r="BY71" s="341"/>
      <c r="BZ71" s="341"/>
      <c r="CA71" s="341"/>
      <c r="CB71" s="341"/>
      <c r="CC71" s="341"/>
      <c r="CD71" s="341"/>
      <c r="CE71" s="341"/>
      <c r="CF71" s="341"/>
      <c r="CG71" s="341"/>
      <c r="CH71" s="341"/>
      <c r="CI71" s="341"/>
      <c r="CJ71" s="341"/>
      <c r="CK71" s="341"/>
      <c r="CL71" s="341"/>
      <c r="CM71" s="341"/>
      <c r="CN71" s="341"/>
      <c r="CO71" s="341"/>
      <c r="CP71" s="341"/>
      <c r="CQ71" s="341"/>
    </row>
    <row r="72" spans="1:95" ht="15.75" thickBot="1" x14ac:dyDescent="0.3">
      <c r="A72" s="287" t="s">
        <v>92</v>
      </c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Y72" s="294" t="s">
        <v>97</v>
      </c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W72" s="287" t="s">
        <v>98</v>
      </c>
      <c r="AX72" s="287"/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409"/>
      <c r="BU72" s="294" t="s">
        <v>91</v>
      </c>
      <c r="BV72" s="294"/>
      <c r="BW72" s="294"/>
      <c r="BX72" s="294"/>
      <c r="BY72" s="294"/>
      <c r="BZ72" s="294"/>
      <c r="CA72" s="294"/>
      <c r="CB72" s="294"/>
      <c r="CC72" s="294"/>
      <c r="CD72" s="294"/>
      <c r="CE72" s="294"/>
      <c r="CF72" s="294"/>
      <c r="CG72" s="294"/>
      <c r="CH72" s="294"/>
      <c r="CI72" s="294"/>
      <c r="CJ72" s="294"/>
      <c r="CK72" s="294"/>
      <c r="CL72" s="294"/>
      <c r="CM72" s="294"/>
      <c r="CN72" s="294"/>
      <c r="CO72" s="294"/>
      <c r="CP72" s="294"/>
      <c r="CQ72" s="294"/>
    </row>
    <row r="73" spans="1:95" ht="15.75" thickBot="1" x14ac:dyDescent="0.3">
      <c r="A73" s="206" t="s">
        <v>20</v>
      </c>
      <c r="B73" s="207"/>
      <c r="C73" s="209">
        <v>-5</v>
      </c>
      <c r="D73" s="209">
        <v>-4</v>
      </c>
      <c r="E73" s="209">
        <v>-3</v>
      </c>
      <c r="F73" s="209">
        <v>-2</v>
      </c>
      <c r="G73" s="209">
        <v>-1</v>
      </c>
      <c r="H73" s="210">
        <v>0</v>
      </c>
      <c r="I73" s="208">
        <v>1</v>
      </c>
      <c r="J73" s="209">
        <v>2</v>
      </c>
      <c r="K73" s="209">
        <v>3</v>
      </c>
      <c r="L73" s="209">
        <v>4</v>
      </c>
      <c r="M73" s="209">
        <v>5</v>
      </c>
      <c r="N73" s="209">
        <v>6</v>
      </c>
      <c r="O73" s="209">
        <v>7</v>
      </c>
      <c r="P73" s="209">
        <v>8</v>
      </c>
      <c r="Q73" s="209">
        <v>9</v>
      </c>
      <c r="R73" s="209">
        <v>10</v>
      </c>
      <c r="S73" s="209">
        <v>11</v>
      </c>
      <c r="T73" s="209">
        <v>12</v>
      </c>
      <c r="U73" s="208">
        <v>13</v>
      </c>
      <c r="V73" s="209">
        <v>14</v>
      </c>
      <c r="W73" s="211">
        <v>15</v>
      </c>
      <c r="Y73" s="206" t="s">
        <v>20</v>
      </c>
      <c r="Z73" s="207"/>
      <c r="AA73" s="209">
        <v>-5</v>
      </c>
      <c r="AB73" s="209">
        <v>-4</v>
      </c>
      <c r="AC73" s="209">
        <v>-3</v>
      </c>
      <c r="AD73" s="209">
        <v>-2</v>
      </c>
      <c r="AE73" s="209">
        <v>-1</v>
      </c>
      <c r="AF73" s="347">
        <v>0</v>
      </c>
      <c r="AG73" s="209">
        <v>1</v>
      </c>
      <c r="AH73" s="209">
        <v>2</v>
      </c>
      <c r="AI73" s="209">
        <v>3</v>
      </c>
      <c r="AJ73" s="209">
        <v>4</v>
      </c>
      <c r="AK73" s="209">
        <v>5</v>
      </c>
      <c r="AL73" s="209">
        <v>6</v>
      </c>
      <c r="AM73" s="209">
        <v>7</v>
      </c>
      <c r="AN73" s="209">
        <v>8</v>
      </c>
      <c r="AO73" s="209">
        <v>9</v>
      </c>
      <c r="AP73" s="209">
        <v>10</v>
      </c>
      <c r="AQ73" s="209">
        <v>11</v>
      </c>
      <c r="AR73" s="347">
        <v>12</v>
      </c>
      <c r="AS73" s="208">
        <v>13</v>
      </c>
      <c r="AT73" s="209">
        <v>14</v>
      </c>
      <c r="AU73" s="211">
        <v>15</v>
      </c>
      <c r="AW73" s="360" t="s">
        <v>20</v>
      </c>
      <c r="AX73" s="361"/>
      <c r="AY73" s="209">
        <v>-5</v>
      </c>
      <c r="AZ73" s="209">
        <v>-4</v>
      </c>
      <c r="BA73" s="209">
        <v>-3</v>
      </c>
      <c r="BB73" s="209">
        <v>-2</v>
      </c>
      <c r="BC73" s="209">
        <v>-1</v>
      </c>
      <c r="BD73" s="347">
        <v>0</v>
      </c>
      <c r="BE73" s="209">
        <v>1</v>
      </c>
      <c r="BF73" s="209">
        <v>2</v>
      </c>
      <c r="BG73" s="209">
        <v>3</v>
      </c>
      <c r="BH73" s="209">
        <v>4</v>
      </c>
      <c r="BI73" s="209">
        <v>5</v>
      </c>
      <c r="BJ73" s="209">
        <v>6</v>
      </c>
      <c r="BK73" s="209">
        <v>7</v>
      </c>
      <c r="BL73" s="209">
        <v>8</v>
      </c>
      <c r="BM73" s="209">
        <v>9</v>
      </c>
      <c r="BN73" s="209">
        <v>10</v>
      </c>
      <c r="BO73" s="209">
        <v>11</v>
      </c>
      <c r="BP73" s="347">
        <v>12</v>
      </c>
      <c r="BQ73" s="208">
        <v>13</v>
      </c>
      <c r="BR73" s="209">
        <v>14</v>
      </c>
      <c r="BS73" s="211">
        <v>15</v>
      </c>
      <c r="BT73" s="409"/>
      <c r="BU73" s="206" t="s">
        <v>20</v>
      </c>
      <c r="BV73" s="207"/>
      <c r="BW73" s="209">
        <v>-5</v>
      </c>
      <c r="BX73" s="209">
        <v>-4</v>
      </c>
      <c r="BY73" s="209">
        <v>-3</v>
      </c>
      <c r="BZ73" s="209">
        <v>-2</v>
      </c>
      <c r="CA73" s="209">
        <v>-1</v>
      </c>
      <c r="CB73" s="208">
        <v>0</v>
      </c>
      <c r="CC73" s="347">
        <v>1</v>
      </c>
      <c r="CD73" s="209">
        <v>2</v>
      </c>
      <c r="CE73" s="209">
        <v>3</v>
      </c>
      <c r="CF73" s="209">
        <v>4</v>
      </c>
      <c r="CG73" s="209">
        <v>5</v>
      </c>
      <c r="CH73" s="347">
        <v>6</v>
      </c>
      <c r="CI73" s="209">
        <v>7</v>
      </c>
      <c r="CJ73" s="209">
        <v>8</v>
      </c>
      <c r="CK73" s="209">
        <v>9</v>
      </c>
      <c r="CL73" s="209">
        <v>10</v>
      </c>
      <c r="CM73" s="201">
        <v>11</v>
      </c>
      <c r="CN73" s="209">
        <v>12</v>
      </c>
      <c r="CO73" s="208">
        <v>13</v>
      </c>
      <c r="CP73" s="209">
        <v>14</v>
      </c>
      <c r="CQ73" s="211">
        <v>15</v>
      </c>
    </row>
    <row r="74" spans="1:95" x14ac:dyDescent="0.25">
      <c r="A74" s="212">
        <v>1</v>
      </c>
      <c r="B74" s="213">
        <v>2</v>
      </c>
      <c r="C74" s="295">
        <f>C60+'Mono-results'!AA16</f>
        <v>11</v>
      </c>
      <c r="D74" s="295">
        <f>D60+'Mono-results'!AB16</f>
        <v>8</v>
      </c>
      <c r="E74" s="295">
        <f>E60+'Mono-results'!AC16</f>
        <v>5</v>
      </c>
      <c r="F74" s="295">
        <f>F60+'Mono-results'!AD16</f>
        <v>4</v>
      </c>
      <c r="G74" s="295">
        <f>G60+'Mono-results'!AE16</f>
        <v>3</v>
      </c>
      <c r="H74" s="296">
        <f>H60+'Mono-results'!AF16</f>
        <v>2</v>
      </c>
      <c r="I74" s="299">
        <f>I60+'Mono-results'!AG16</f>
        <v>0</v>
      </c>
      <c r="J74" s="295">
        <f>J60+'Mono-results'!AH16</f>
        <v>0</v>
      </c>
      <c r="K74" s="295">
        <f>K60+'Mono-results'!AI16</f>
        <v>0</v>
      </c>
      <c r="L74" s="295">
        <f>L60+'Mono-results'!AJ16</f>
        <v>0</v>
      </c>
      <c r="M74" s="295">
        <f>M60+'Mono-results'!AK16</f>
        <v>0</v>
      </c>
      <c r="N74" s="295">
        <f>N60+'Mono-results'!AL16</f>
        <v>1</v>
      </c>
      <c r="O74" s="295">
        <f>O60+'Mono-results'!AM16</f>
        <v>2</v>
      </c>
      <c r="P74" s="295">
        <f>P60+'Mono-results'!AN16</f>
        <v>3</v>
      </c>
      <c r="Q74" s="295">
        <f>Q60+'Mono-results'!AO16</f>
        <v>6</v>
      </c>
      <c r="R74" s="295">
        <f>R60+'Mono-results'!AP16</f>
        <v>9</v>
      </c>
      <c r="S74" s="295">
        <f>S60+'Mono-results'!AQ16</f>
        <v>22</v>
      </c>
      <c r="T74" s="295">
        <f>T60+'Mono-results'!AR16</f>
        <v>35</v>
      </c>
      <c r="U74" s="299">
        <f>U60+'Mono-results'!AS16</f>
        <v>48</v>
      </c>
      <c r="V74" s="295">
        <f>V60+'Mono-results'!AT16</f>
        <v>61</v>
      </c>
      <c r="W74" s="297">
        <f>W60+'Mono-results'!AU16</f>
        <v>74</v>
      </c>
      <c r="Y74" s="374">
        <v>1</v>
      </c>
      <c r="Z74" s="213">
        <v>2</v>
      </c>
      <c r="AA74" s="342">
        <f>AA60+'Mono-results'!AA16</f>
        <v>13.5</v>
      </c>
      <c r="AB74" s="342">
        <f>AB60+'Mono-results'!AB16</f>
        <v>10.5</v>
      </c>
      <c r="AC74" s="342">
        <f>AC60+'Mono-results'!AC16</f>
        <v>7.5</v>
      </c>
      <c r="AD74" s="342">
        <f>AD60+'Mono-results'!AD16</f>
        <v>6.5</v>
      </c>
      <c r="AE74" s="342">
        <f>AE60+'Mono-results'!AE16</f>
        <v>5.5</v>
      </c>
      <c r="AF74" s="365" t="s">
        <v>42</v>
      </c>
      <c r="AG74" s="295">
        <f>AG60+'Mono-results'!AG16</f>
        <v>0</v>
      </c>
      <c r="AH74" s="295">
        <f>AH60+'Mono-results'!AH16</f>
        <v>0</v>
      </c>
      <c r="AI74" s="295">
        <f>AI60+'Mono-results'!AI16</f>
        <v>0</v>
      </c>
      <c r="AJ74" s="295">
        <f>AJ60+'Mono-results'!AJ16</f>
        <v>0</v>
      </c>
      <c r="AK74" s="295">
        <f>AK60+'Mono-results'!AK16</f>
        <v>0</v>
      </c>
      <c r="AL74" s="295">
        <f>AL60+'Mono-results'!AL16</f>
        <v>1</v>
      </c>
      <c r="AM74" s="295">
        <f>AM60+'Mono-results'!AM16</f>
        <v>2</v>
      </c>
      <c r="AN74" s="295">
        <f>AN60+'Mono-results'!AN16</f>
        <v>3</v>
      </c>
      <c r="AO74" s="295">
        <f>AO60+'Mono-results'!AO16</f>
        <v>6</v>
      </c>
      <c r="AP74" s="295">
        <f>AP60+'Mono-results'!AP16</f>
        <v>9</v>
      </c>
      <c r="AQ74" s="295">
        <f>AQ60+'Mono-results'!AQ16</f>
        <v>22</v>
      </c>
      <c r="AR74" s="356" t="s">
        <v>42</v>
      </c>
      <c r="AS74" s="299">
        <f>AS60+'Mono-results'!AS16</f>
        <v>48</v>
      </c>
      <c r="AT74" s="295">
        <f>AT60+'Mono-results'!AT16</f>
        <v>61</v>
      </c>
      <c r="AU74" s="297">
        <f>AU60+'Mono-results'!AU16</f>
        <v>74</v>
      </c>
      <c r="AW74" s="374">
        <v>1</v>
      </c>
      <c r="AX74" s="213">
        <v>2</v>
      </c>
      <c r="AY74" s="295">
        <f>AY60+'Mono-results'!AA16</f>
        <v>10</v>
      </c>
      <c r="AZ74" s="295">
        <f>AZ60+'Mono-results'!AB16</f>
        <v>7</v>
      </c>
      <c r="BA74" s="295">
        <f>BA60+'Mono-results'!AC16</f>
        <v>4</v>
      </c>
      <c r="BB74" s="295">
        <f>BB60+'Mono-results'!AD16</f>
        <v>3</v>
      </c>
      <c r="BC74" s="295">
        <f>BC60+'Mono-results'!AE16</f>
        <v>2</v>
      </c>
      <c r="BD74" s="365" t="s">
        <v>42</v>
      </c>
      <c r="BE74" s="342">
        <f>BE60+'Mono-results'!AG16</f>
        <v>1.5</v>
      </c>
      <c r="BF74" s="342">
        <f>BF60+'Mono-results'!AH16</f>
        <v>1.5</v>
      </c>
      <c r="BG74" s="342">
        <f>BG60+'Mono-results'!AI16</f>
        <v>1.5</v>
      </c>
      <c r="BH74" s="342">
        <f>BH60+'Mono-results'!AJ16</f>
        <v>1.5</v>
      </c>
      <c r="BI74" s="342">
        <f>BI60+'Mono-results'!AK16</f>
        <v>1.5</v>
      </c>
      <c r="BJ74" s="342">
        <f>BJ60+'Mono-results'!AL16</f>
        <v>2.5</v>
      </c>
      <c r="BK74" s="342">
        <f>BK60+'Mono-results'!AM16</f>
        <v>3.5</v>
      </c>
      <c r="BL74" s="342">
        <f>BL60+'Mono-results'!AN16</f>
        <v>4.5</v>
      </c>
      <c r="BM74" s="342">
        <f>BM60+'Mono-results'!AO16</f>
        <v>7.5</v>
      </c>
      <c r="BN74" s="342">
        <f>BN60+'Mono-results'!AP16</f>
        <v>10.5</v>
      </c>
      <c r="BO74" s="342">
        <f>BO60+'Mono-results'!AQ16</f>
        <v>23.5</v>
      </c>
      <c r="BP74" s="356" t="s">
        <v>42</v>
      </c>
      <c r="BQ74" s="357">
        <f>BQ60+'Mono-results'!AS16</f>
        <v>49.5</v>
      </c>
      <c r="BR74" s="342">
        <f>BR60+'Mono-results'!AT16</f>
        <v>62.5</v>
      </c>
      <c r="BS74" s="372">
        <f>BS60+'Mono-results'!AU16</f>
        <v>75.5</v>
      </c>
      <c r="BT74" s="409"/>
      <c r="BU74" s="374">
        <v>1</v>
      </c>
      <c r="BV74" s="213">
        <v>2</v>
      </c>
      <c r="BW74" s="342">
        <f>BW60+'Mono-results'!AA16</f>
        <v>11.5</v>
      </c>
      <c r="BX74" s="342">
        <f>BX60+'Mono-results'!AB16</f>
        <v>8.5</v>
      </c>
      <c r="BY74" s="342">
        <f>BY60+'Mono-results'!AC16</f>
        <v>5.5</v>
      </c>
      <c r="BZ74" s="342">
        <f>BZ60+'Mono-results'!AD16</f>
        <v>4.5</v>
      </c>
      <c r="CA74" s="342">
        <f>CA60+'Mono-results'!AE16</f>
        <v>3.5</v>
      </c>
      <c r="CB74" s="357">
        <f>CB60+'Mono-results'!AF16</f>
        <v>2.5</v>
      </c>
      <c r="CC74" s="365" t="s">
        <v>42</v>
      </c>
      <c r="CD74" s="342">
        <f>CD60+'Mono-results'!AH16</f>
        <v>0.5</v>
      </c>
      <c r="CE74" s="342">
        <f>CE60+'Mono-results'!AI16</f>
        <v>0.5</v>
      </c>
      <c r="CF74" s="342">
        <f>CF60+'Mono-results'!AJ16</f>
        <v>0.5</v>
      </c>
      <c r="CG74" s="342">
        <f>CG60+'Mono-results'!AK16</f>
        <v>0.5</v>
      </c>
      <c r="CH74" s="365" t="s">
        <v>42</v>
      </c>
      <c r="CI74" s="342">
        <f>CI60+'Mono-results'!AM16</f>
        <v>2.5</v>
      </c>
      <c r="CJ74" s="342">
        <f>CJ60+'Mono-results'!AN16</f>
        <v>3.5</v>
      </c>
      <c r="CK74" s="342">
        <f>CK60+'Mono-results'!AO16</f>
        <v>6.5</v>
      </c>
      <c r="CL74" s="342">
        <f>CL60+'Mono-results'!AP16</f>
        <v>9.5</v>
      </c>
      <c r="CM74" s="365" t="s">
        <v>42</v>
      </c>
      <c r="CN74" s="342">
        <f>CN60+'Mono-results'!AR16</f>
        <v>35.5</v>
      </c>
      <c r="CO74" s="357">
        <f>CO60+'Mono-results'!AS16</f>
        <v>48.5</v>
      </c>
      <c r="CP74" s="342">
        <f>CP60+'Mono-results'!AT16</f>
        <v>61.5</v>
      </c>
      <c r="CQ74" s="372">
        <f>CQ60+'Mono-results'!AU16</f>
        <v>74.5</v>
      </c>
    </row>
    <row r="75" spans="1:95" x14ac:dyDescent="0.25">
      <c r="A75" s="218">
        <v>1</v>
      </c>
      <c r="B75" s="219">
        <v>3</v>
      </c>
      <c r="C75" s="302">
        <f>C61+'Mono-results'!AA17</f>
        <v>25</v>
      </c>
      <c r="D75" s="302">
        <f>D61+'Mono-results'!AB17</f>
        <v>12</v>
      </c>
      <c r="E75" s="302">
        <f>E61+'Mono-results'!AC17</f>
        <v>9</v>
      </c>
      <c r="F75" s="302">
        <f>F61+'Mono-results'!AD17</f>
        <v>6</v>
      </c>
      <c r="G75" s="302">
        <f>G61+'Mono-results'!AE17</f>
        <v>5</v>
      </c>
      <c r="H75" s="303">
        <f>H61+'Mono-results'!AF17</f>
        <v>4</v>
      </c>
      <c r="I75" s="305">
        <f>I61+'Mono-results'!AG17</f>
        <v>2</v>
      </c>
      <c r="J75" s="302">
        <f>J61+'Mono-results'!AH17</f>
        <v>1</v>
      </c>
      <c r="K75" s="302">
        <f>K61+'Mono-results'!AI17</f>
        <v>0</v>
      </c>
      <c r="L75" s="302">
        <f>L61+'Mono-results'!AJ17</f>
        <v>0</v>
      </c>
      <c r="M75" s="302">
        <f>M61+'Mono-results'!AK17</f>
        <v>0</v>
      </c>
      <c r="N75" s="302">
        <f>N61+'Mono-results'!AL17</f>
        <v>0</v>
      </c>
      <c r="O75" s="302">
        <f>O61+'Mono-results'!AM17</f>
        <v>0</v>
      </c>
      <c r="P75" s="302">
        <f>P61+'Mono-results'!AN17</f>
        <v>1</v>
      </c>
      <c r="Q75" s="302">
        <f>Q61+'Mono-results'!AO17</f>
        <v>2</v>
      </c>
      <c r="R75" s="302">
        <f>R61+'Mono-results'!AP17</f>
        <v>3</v>
      </c>
      <c r="S75" s="302">
        <f>S61+'Mono-results'!AQ17</f>
        <v>6</v>
      </c>
      <c r="T75" s="302">
        <f>T61+'Mono-results'!AR17</f>
        <v>9</v>
      </c>
      <c r="U75" s="305">
        <f>U61+'Mono-results'!AS17</f>
        <v>22</v>
      </c>
      <c r="V75" s="302">
        <f>V61+'Mono-results'!AT17</f>
        <v>35</v>
      </c>
      <c r="W75" s="304">
        <f>W61+'Mono-results'!AU17</f>
        <v>48</v>
      </c>
      <c r="Y75" s="375">
        <v>1</v>
      </c>
      <c r="Z75" s="219">
        <v>3</v>
      </c>
      <c r="AA75" s="343">
        <f>AA61+'Mono-results'!AA17</f>
        <v>27.5</v>
      </c>
      <c r="AB75" s="343">
        <f>AB61+'Mono-results'!AB17</f>
        <v>14.5</v>
      </c>
      <c r="AC75" s="343">
        <f>AC61+'Mono-results'!AC17</f>
        <v>11.5</v>
      </c>
      <c r="AD75" s="343">
        <f>AD61+'Mono-results'!AD17</f>
        <v>8.5</v>
      </c>
      <c r="AE75" s="343">
        <f>AE61+'Mono-results'!AE17</f>
        <v>7.5</v>
      </c>
      <c r="AF75" s="366" t="s">
        <v>42</v>
      </c>
      <c r="AG75" s="302">
        <f>AG61+'Mono-results'!AG17</f>
        <v>2</v>
      </c>
      <c r="AH75" s="302">
        <f>AH61+'Mono-results'!AH17</f>
        <v>1</v>
      </c>
      <c r="AI75" s="302">
        <f>AI61+'Mono-results'!AI17</f>
        <v>0</v>
      </c>
      <c r="AJ75" s="302">
        <f>AJ61+'Mono-results'!AJ17</f>
        <v>0</v>
      </c>
      <c r="AK75" s="302">
        <f>AK61+'Mono-results'!AK17</f>
        <v>0</v>
      </c>
      <c r="AL75" s="302">
        <f>AL61+'Mono-results'!AL17</f>
        <v>0</v>
      </c>
      <c r="AM75" s="302">
        <f>AM61+'Mono-results'!AM17</f>
        <v>0</v>
      </c>
      <c r="AN75" s="302">
        <f>AN61+'Mono-results'!AN17</f>
        <v>1</v>
      </c>
      <c r="AO75" s="302">
        <f>AO61+'Mono-results'!AO17</f>
        <v>2</v>
      </c>
      <c r="AP75" s="302">
        <f>AP61+'Mono-results'!AP17</f>
        <v>3</v>
      </c>
      <c r="AQ75" s="302">
        <f>AQ61+'Mono-results'!AQ17</f>
        <v>6</v>
      </c>
      <c r="AR75" s="348" t="s">
        <v>42</v>
      </c>
      <c r="AS75" s="305">
        <f>AS61+'Mono-results'!AS17</f>
        <v>22</v>
      </c>
      <c r="AT75" s="302">
        <f>AT61+'Mono-results'!AT17</f>
        <v>35</v>
      </c>
      <c r="AU75" s="304">
        <f>AU61+'Mono-results'!AU17</f>
        <v>48</v>
      </c>
      <c r="AW75" s="375">
        <v>1</v>
      </c>
      <c r="AX75" s="219">
        <v>3</v>
      </c>
      <c r="AY75" s="302">
        <f>AY61+'Mono-results'!AA17</f>
        <v>24</v>
      </c>
      <c r="AZ75" s="302">
        <f>AZ61+'Mono-results'!AB17</f>
        <v>11</v>
      </c>
      <c r="BA75" s="302">
        <f>BA61+'Mono-results'!AC17</f>
        <v>8</v>
      </c>
      <c r="BB75" s="302">
        <f>BB61+'Mono-results'!AD17</f>
        <v>5</v>
      </c>
      <c r="BC75" s="302">
        <f>BC61+'Mono-results'!AE17</f>
        <v>4</v>
      </c>
      <c r="BD75" s="366" t="s">
        <v>42</v>
      </c>
      <c r="BE75" s="343">
        <f>BE61+'Mono-results'!AG17</f>
        <v>3.5</v>
      </c>
      <c r="BF75" s="343">
        <f>BF61+'Mono-results'!AH17</f>
        <v>2.5</v>
      </c>
      <c r="BG75" s="343">
        <f>BG61+'Mono-results'!AI17</f>
        <v>1.5</v>
      </c>
      <c r="BH75" s="343">
        <f>BH61+'Mono-results'!AJ17</f>
        <v>1.5</v>
      </c>
      <c r="BI75" s="343">
        <f>BI61+'Mono-results'!AK17</f>
        <v>1.5</v>
      </c>
      <c r="BJ75" s="343">
        <f>BJ61+'Mono-results'!AL17</f>
        <v>1.5</v>
      </c>
      <c r="BK75" s="343">
        <f>BK61+'Mono-results'!AM17</f>
        <v>1.5</v>
      </c>
      <c r="BL75" s="343">
        <f>BL61+'Mono-results'!AN17</f>
        <v>2.5</v>
      </c>
      <c r="BM75" s="343">
        <f>BM61+'Mono-results'!AO17</f>
        <v>3.5</v>
      </c>
      <c r="BN75" s="343">
        <f>BN61+'Mono-results'!AP17</f>
        <v>4.5</v>
      </c>
      <c r="BO75" s="343">
        <f>BO61+'Mono-results'!AQ17</f>
        <v>7.5</v>
      </c>
      <c r="BP75" s="348" t="s">
        <v>42</v>
      </c>
      <c r="BQ75" s="344">
        <f>BQ61+'Mono-results'!AS17</f>
        <v>23.5</v>
      </c>
      <c r="BR75" s="343">
        <f>BR61+'Mono-results'!AT17</f>
        <v>36.5</v>
      </c>
      <c r="BS75" s="373">
        <f>BS61+'Mono-results'!AU17</f>
        <v>49.5</v>
      </c>
      <c r="BT75" s="409"/>
      <c r="BU75" s="375">
        <v>1</v>
      </c>
      <c r="BV75" s="219">
        <v>3</v>
      </c>
      <c r="BW75" s="343">
        <f>BW61+'Mono-results'!AA17</f>
        <v>25.5</v>
      </c>
      <c r="BX75" s="343">
        <f>BX61+'Mono-results'!AB17</f>
        <v>12.5</v>
      </c>
      <c r="BY75" s="343">
        <f>BY61+'Mono-results'!AC17</f>
        <v>9.5</v>
      </c>
      <c r="BZ75" s="343">
        <f>BZ61+'Mono-results'!AD17</f>
        <v>6.5</v>
      </c>
      <c r="CA75" s="343">
        <f>CA61+'Mono-results'!AE17</f>
        <v>5.5</v>
      </c>
      <c r="CB75" s="344">
        <f>CB61+'Mono-results'!AF17</f>
        <v>4.5</v>
      </c>
      <c r="CC75" s="366" t="s">
        <v>42</v>
      </c>
      <c r="CD75" s="343">
        <f>CD61+'Mono-results'!AH17</f>
        <v>1.5</v>
      </c>
      <c r="CE75" s="343">
        <f>CE61+'Mono-results'!AI17</f>
        <v>0.5</v>
      </c>
      <c r="CF75" s="343">
        <f>CF61+'Mono-results'!AJ17</f>
        <v>0.5</v>
      </c>
      <c r="CG75" s="343">
        <f>CG61+'Mono-results'!AK17</f>
        <v>0.5</v>
      </c>
      <c r="CH75" s="366" t="s">
        <v>42</v>
      </c>
      <c r="CI75" s="343">
        <f>CI61+'Mono-results'!AM17</f>
        <v>0.5</v>
      </c>
      <c r="CJ75" s="343">
        <f>CJ61+'Mono-results'!AN17</f>
        <v>1.5</v>
      </c>
      <c r="CK75" s="343">
        <f>CK61+'Mono-results'!AO17</f>
        <v>2.5</v>
      </c>
      <c r="CL75" s="343">
        <f>CL61+'Mono-results'!AP17</f>
        <v>3.5</v>
      </c>
      <c r="CM75" s="366" t="s">
        <v>42</v>
      </c>
      <c r="CN75" s="343">
        <f>CN61+'Mono-results'!AR17</f>
        <v>9.5</v>
      </c>
      <c r="CO75" s="344">
        <f>CO61+'Mono-results'!AS17</f>
        <v>22.5</v>
      </c>
      <c r="CP75" s="343">
        <f>CP61+'Mono-results'!AT17</f>
        <v>35.5</v>
      </c>
      <c r="CQ75" s="373">
        <f>CQ61+'Mono-results'!AU17</f>
        <v>48.5</v>
      </c>
    </row>
    <row r="76" spans="1:95" x14ac:dyDescent="0.25">
      <c r="A76" s="218">
        <v>1</v>
      </c>
      <c r="B76" s="219">
        <v>4</v>
      </c>
      <c r="C76" s="302">
        <f>C62+'Mono-results'!AA18</f>
        <v>40</v>
      </c>
      <c r="D76" s="302">
        <f>D62+'Mono-results'!AB18</f>
        <v>27</v>
      </c>
      <c r="E76" s="302">
        <f>E62+'Mono-results'!AC18</f>
        <v>14</v>
      </c>
      <c r="F76" s="302">
        <f>F62+'Mono-results'!AD18</f>
        <v>11</v>
      </c>
      <c r="G76" s="302">
        <f>G62+'Mono-results'!AE18</f>
        <v>8</v>
      </c>
      <c r="H76" s="303">
        <f>H62+'Mono-results'!AF18</f>
        <v>7</v>
      </c>
      <c r="I76" s="305">
        <f>I62+'Mono-results'!AG18</f>
        <v>5</v>
      </c>
      <c r="J76" s="302">
        <f>J62+'Mono-results'!AH18</f>
        <v>4</v>
      </c>
      <c r="K76" s="302">
        <f>K62+'Mono-results'!AI18</f>
        <v>3</v>
      </c>
      <c r="L76" s="302">
        <f>L62+'Mono-results'!AJ18</f>
        <v>2</v>
      </c>
      <c r="M76" s="302">
        <f>M62+'Mono-results'!AK18</f>
        <v>1</v>
      </c>
      <c r="N76" s="302">
        <f>N62+'Mono-results'!AL18</f>
        <v>1</v>
      </c>
      <c r="O76" s="302">
        <f>O62+'Mono-results'!AM18</f>
        <v>1</v>
      </c>
      <c r="P76" s="302">
        <f>P62+'Mono-results'!AN18</f>
        <v>1</v>
      </c>
      <c r="Q76" s="302">
        <f>Q62+'Mono-results'!AO18</f>
        <v>1</v>
      </c>
      <c r="R76" s="302">
        <f>R62+'Mono-results'!AP18</f>
        <v>2</v>
      </c>
      <c r="S76" s="302">
        <f>S62+'Mono-results'!AQ18</f>
        <v>3</v>
      </c>
      <c r="T76" s="302">
        <f>T62+'Mono-results'!AR18</f>
        <v>4</v>
      </c>
      <c r="U76" s="305">
        <f>U62+'Mono-results'!AS18</f>
        <v>7</v>
      </c>
      <c r="V76" s="302">
        <f>V62+'Mono-results'!AT18</f>
        <v>10</v>
      </c>
      <c r="W76" s="304">
        <f>W62+'Mono-results'!AU18</f>
        <v>23</v>
      </c>
      <c r="Y76" s="375">
        <v>1</v>
      </c>
      <c r="Z76" s="219">
        <v>4</v>
      </c>
      <c r="AA76" s="343">
        <f>AA62+'Mono-results'!AA18</f>
        <v>42.5</v>
      </c>
      <c r="AB76" s="343">
        <f>AB62+'Mono-results'!AB18</f>
        <v>29.5</v>
      </c>
      <c r="AC76" s="343">
        <f>AC62+'Mono-results'!AC18</f>
        <v>16.5</v>
      </c>
      <c r="AD76" s="343">
        <f>AD62+'Mono-results'!AD18</f>
        <v>13.5</v>
      </c>
      <c r="AE76" s="343">
        <f>AE62+'Mono-results'!AE18</f>
        <v>10.5</v>
      </c>
      <c r="AF76" s="366" t="s">
        <v>42</v>
      </c>
      <c r="AG76" s="302">
        <f>AG62+'Mono-results'!AG18</f>
        <v>5</v>
      </c>
      <c r="AH76" s="302">
        <f>AH62+'Mono-results'!AH18</f>
        <v>4</v>
      </c>
      <c r="AI76" s="302">
        <f>AI62+'Mono-results'!AI18</f>
        <v>3</v>
      </c>
      <c r="AJ76" s="302">
        <f>AJ62+'Mono-results'!AJ18</f>
        <v>2</v>
      </c>
      <c r="AK76" s="302">
        <f>AK62+'Mono-results'!AK18</f>
        <v>1</v>
      </c>
      <c r="AL76" s="302">
        <f>AL62+'Mono-results'!AL18</f>
        <v>1</v>
      </c>
      <c r="AM76" s="302">
        <f>AM62+'Mono-results'!AM18</f>
        <v>1</v>
      </c>
      <c r="AN76" s="302">
        <f>AN62+'Mono-results'!AN18</f>
        <v>1</v>
      </c>
      <c r="AO76" s="302">
        <f>AO62+'Mono-results'!AO18</f>
        <v>1</v>
      </c>
      <c r="AP76" s="302">
        <f>AP62+'Mono-results'!AP18</f>
        <v>2</v>
      </c>
      <c r="AQ76" s="302">
        <f>AQ62+'Mono-results'!AQ18</f>
        <v>3</v>
      </c>
      <c r="AR76" s="348" t="s">
        <v>42</v>
      </c>
      <c r="AS76" s="305">
        <f>AS62+'Mono-results'!AS18</f>
        <v>7</v>
      </c>
      <c r="AT76" s="302">
        <f>AT62+'Mono-results'!AT18</f>
        <v>10</v>
      </c>
      <c r="AU76" s="304">
        <f>AU62+'Mono-results'!AU18</f>
        <v>23</v>
      </c>
      <c r="AW76" s="375">
        <v>1</v>
      </c>
      <c r="AX76" s="219">
        <v>4</v>
      </c>
      <c r="AY76" s="302">
        <f>AY62+'Mono-results'!AA18</f>
        <v>39</v>
      </c>
      <c r="AZ76" s="302">
        <f>AZ62+'Mono-results'!AB18</f>
        <v>26</v>
      </c>
      <c r="BA76" s="302">
        <f>BA62+'Mono-results'!AC18</f>
        <v>13</v>
      </c>
      <c r="BB76" s="302">
        <f>BB62+'Mono-results'!AD18</f>
        <v>10</v>
      </c>
      <c r="BC76" s="302">
        <f>BC62+'Mono-results'!AE18</f>
        <v>7</v>
      </c>
      <c r="BD76" s="366" t="s">
        <v>42</v>
      </c>
      <c r="BE76" s="343">
        <f>BE62+'Mono-results'!AG18</f>
        <v>6.5</v>
      </c>
      <c r="BF76" s="343">
        <f>BF62+'Mono-results'!AH18</f>
        <v>5.5</v>
      </c>
      <c r="BG76" s="343">
        <f>BG62+'Mono-results'!AI18</f>
        <v>4.5</v>
      </c>
      <c r="BH76" s="343">
        <f>BH62+'Mono-results'!AJ18</f>
        <v>3.5</v>
      </c>
      <c r="BI76" s="343">
        <f>BI62+'Mono-results'!AK18</f>
        <v>2.5</v>
      </c>
      <c r="BJ76" s="343">
        <f>BJ62+'Mono-results'!AL18</f>
        <v>2.5</v>
      </c>
      <c r="BK76" s="343">
        <f>BK62+'Mono-results'!AM18</f>
        <v>2.5</v>
      </c>
      <c r="BL76" s="343">
        <f>BL62+'Mono-results'!AN18</f>
        <v>2.5</v>
      </c>
      <c r="BM76" s="343">
        <f>BM62+'Mono-results'!AO18</f>
        <v>2.5</v>
      </c>
      <c r="BN76" s="343">
        <f>BN62+'Mono-results'!AP18</f>
        <v>3.5</v>
      </c>
      <c r="BO76" s="343">
        <f>BO62+'Mono-results'!AQ18</f>
        <v>4.5</v>
      </c>
      <c r="BP76" s="348" t="s">
        <v>42</v>
      </c>
      <c r="BQ76" s="344">
        <f>BQ62+'Mono-results'!AS18</f>
        <v>8.5</v>
      </c>
      <c r="BR76" s="343">
        <f>BR62+'Mono-results'!AT18</f>
        <v>11.5</v>
      </c>
      <c r="BS76" s="373">
        <f>BS62+'Mono-results'!AU18</f>
        <v>24.5</v>
      </c>
      <c r="BT76" s="409"/>
      <c r="BU76" s="375">
        <v>1</v>
      </c>
      <c r="BV76" s="219">
        <v>4</v>
      </c>
      <c r="BW76" s="343">
        <f>BW62+'Mono-results'!AA18</f>
        <v>40.5</v>
      </c>
      <c r="BX76" s="343">
        <f>BX62+'Mono-results'!AB18</f>
        <v>27.5</v>
      </c>
      <c r="BY76" s="343">
        <f>BY62+'Mono-results'!AC18</f>
        <v>14.5</v>
      </c>
      <c r="BZ76" s="343">
        <f>BZ62+'Mono-results'!AD18</f>
        <v>11.5</v>
      </c>
      <c r="CA76" s="343">
        <f>CA62+'Mono-results'!AE18</f>
        <v>8.5</v>
      </c>
      <c r="CB76" s="344">
        <f>CB62+'Mono-results'!AF18</f>
        <v>7.5</v>
      </c>
      <c r="CC76" s="366" t="s">
        <v>42</v>
      </c>
      <c r="CD76" s="343">
        <f>CD62+'Mono-results'!AH18</f>
        <v>4.5</v>
      </c>
      <c r="CE76" s="343">
        <f>CE62+'Mono-results'!AI18</f>
        <v>3.5</v>
      </c>
      <c r="CF76" s="343">
        <f>CF62+'Mono-results'!AJ18</f>
        <v>2.5</v>
      </c>
      <c r="CG76" s="343">
        <f>CG62+'Mono-results'!AK18</f>
        <v>1.5</v>
      </c>
      <c r="CH76" s="366" t="s">
        <v>42</v>
      </c>
      <c r="CI76" s="343">
        <f>CI62+'Mono-results'!AM18</f>
        <v>1.5</v>
      </c>
      <c r="CJ76" s="343">
        <f>CJ62+'Mono-results'!AN18</f>
        <v>1.5</v>
      </c>
      <c r="CK76" s="343">
        <f>CK62+'Mono-results'!AO18</f>
        <v>1.5</v>
      </c>
      <c r="CL76" s="343">
        <f>CL62+'Mono-results'!AP18</f>
        <v>2.5</v>
      </c>
      <c r="CM76" s="366" t="s">
        <v>42</v>
      </c>
      <c r="CN76" s="343">
        <f>CN62+'Mono-results'!AR18</f>
        <v>4.5</v>
      </c>
      <c r="CO76" s="344">
        <f>CO62+'Mono-results'!AS18</f>
        <v>7.5</v>
      </c>
      <c r="CP76" s="343">
        <f>CP62+'Mono-results'!AT18</f>
        <v>10.5</v>
      </c>
      <c r="CQ76" s="373">
        <f>CQ62+'Mono-results'!AU18</f>
        <v>23.5</v>
      </c>
    </row>
    <row r="77" spans="1:95" x14ac:dyDescent="0.25">
      <c r="A77" s="218">
        <v>1</v>
      </c>
      <c r="B77" s="219">
        <v>5</v>
      </c>
      <c r="C77" s="302">
        <f>C63+'Mono-results'!AA19</f>
        <v>66</v>
      </c>
      <c r="D77" s="302">
        <f>D63+'Mono-results'!AB19</f>
        <v>53</v>
      </c>
      <c r="E77" s="302">
        <f>E63+'Mono-results'!AC19</f>
        <v>40</v>
      </c>
      <c r="F77" s="302">
        <f>F63+'Mono-results'!AD19</f>
        <v>27</v>
      </c>
      <c r="G77" s="302">
        <f>G63+'Mono-results'!AE19</f>
        <v>14</v>
      </c>
      <c r="H77" s="303">
        <f>H63+'Mono-results'!AF19</f>
        <v>11</v>
      </c>
      <c r="I77" s="305">
        <f>I63+'Mono-results'!AG19</f>
        <v>7</v>
      </c>
      <c r="J77" s="302">
        <f>J63+'Mono-results'!AH19</f>
        <v>6</v>
      </c>
      <c r="K77" s="302">
        <f>K63+'Mono-results'!AI19</f>
        <v>5</v>
      </c>
      <c r="L77" s="302">
        <f>L63+'Mono-results'!AJ19</f>
        <v>4</v>
      </c>
      <c r="M77" s="302">
        <f>M63+'Mono-results'!AK19</f>
        <v>3</v>
      </c>
      <c r="N77" s="302">
        <f>N63+'Mono-results'!AL19</f>
        <v>2</v>
      </c>
      <c r="O77" s="302">
        <f>O63+'Mono-results'!AM19</f>
        <v>1</v>
      </c>
      <c r="P77" s="302">
        <f>P63+'Mono-results'!AN19</f>
        <v>1</v>
      </c>
      <c r="Q77" s="302">
        <f>Q63+'Mono-results'!AO19</f>
        <v>1</v>
      </c>
      <c r="R77" s="302">
        <f>R63+'Mono-results'!AP19</f>
        <v>1</v>
      </c>
      <c r="S77" s="302">
        <f>S63+'Mono-results'!AQ19</f>
        <v>2</v>
      </c>
      <c r="T77" s="302">
        <f>T63+'Mono-results'!AR19</f>
        <v>3</v>
      </c>
      <c r="U77" s="305">
        <f>U63+'Mono-results'!AS19</f>
        <v>4</v>
      </c>
      <c r="V77" s="302">
        <f>V63+'Mono-results'!AT19</f>
        <v>7</v>
      </c>
      <c r="W77" s="304">
        <f>W63+'Mono-results'!AU19</f>
        <v>10</v>
      </c>
      <c r="Y77" s="375">
        <v>1</v>
      </c>
      <c r="Z77" s="219">
        <v>5</v>
      </c>
      <c r="AA77" s="343">
        <f>AA63+'Mono-results'!AA19</f>
        <v>68.5</v>
      </c>
      <c r="AB77" s="343">
        <f>AB63+'Mono-results'!AB19</f>
        <v>55.5</v>
      </c>
      <c r="AC77" s="343">
        <f>AC63+'Mono-results'!AC19</f>
        <v>42.5</v>
      </c>
      <c r="AD77" s="343">
        <f>AD63+'Mono-results'!AD19</f>
        <v>29.5</v>
      </c>
      <c r="AE77" s="343">
        <f>AE63+'Mono-results'!AE19</f>
        <v>16.5</v>
      </c>
      <c r="AF77" s="366" t="s">
        <v>42</v>
      </c>
      <c r="AG77" s="302">
        <f>AG63+'Mono-results'!AG19</f>
        <v>8</v>
      </c>
      <c r="AH77" s="302">
        <f>AH63+'Mono-results'!AH19</f>
        <v>7</v>
      </c>
      <c r="AI77" s="302">
        <f>AI63+'Mono-results'!AI19</f>
        <v>6</v>
      </c>
      <c r="AJ77" s="302">
        <f>AJ63+'Mono-results'!AJ19</f>
        <v>5</v>
      </c>
      <c r="AK77" s="302">
        <f>AK63+'Mono-results'!AK19</f>
        <v>4</v>
      </c>
      <c r="AL77" s="302">
        <f>AL63+'Mono-results'!AL19</f>
        <v>3</v>
      </c>
      <c r="AM77" s="302">
        <f>AM63+'Mono-results'!AM19</f>
        <v>2</v>
      </c>
      <c r="AN77" s="302">
        <f>AN63+'Mono-results'!AN19</f>
        <v>2</v>
      </c>
      <c r="AO77" s="302">
        <f>AO63+'Mono-results'!AO19</f>
        <v>2</v>
      </c>
      <c r="AP77" s="302">
        <f>AP63+'Mono-results'!AP19</f>
        <v>2</v>
      </c>
      <c r="AQ77" s="302">
        <f>AQ63+'Mono-results'!AQ19</f>
        <v>3</v>
      </c>
      <c r="AR77" s="348" t="s">
        <v>42</v>
      </c>
      <c r="AS77" s="305">
        <f>AS63+'Mono-results'!AS19</f>
        <v>5</v>
      </c>
      <c r="AT77" s="302">
        <f>AT63+'Mono-results'!AT19</f>
        <v>8</v>
      </c>
      <c r="AU77" s="304">
        <f>AU63+'Mono-results'!AU19</f>
        <v>11</v>
      </c>
      <c r="AW77" s="375">
        <v>1</v>
      </c>
      <c r="AX77" s="219">
        <v>5</v>
      </c>
      <c r="AY77" s="302">
        <f>AY63+'Mono-results'!AA19</f>
        <v>66</v>
      </c>
      <c r="AZ77" s="302">
        <f>AZ63+'Mono-results'!AB19</f>
        <v>53</v>
      </c>
      <c r="BA77" s="302">
        <f>BA63+'Mono-results'!AC19</f>
        <v>40</v>
      </c>
      <c r="BB77" s="302">
        <f>BB63+'Mono-results'!AD19</f>
        <v>27</v>
      </c>
      <c r="BC77" s="302">
        <f>BC63+'Mono-results'!AE19</f>
        <v>14</v>
      </c>
      <c r="BD77" s="366" t="s">
        <v>42</v>
      </c>
      <c r="BE77" s="343">
        <f>BE63+'Mono-results'!AG19</f>
        <v>8.5</v>
      </c>
      <c r="BF77" s="343">
        <f>BF63+'Mono-results'!AH19</f>
        <v>7.5</v>
      </c>
      <c r="BG77" s="343">
        <f>BG63+'Mono-results'!AI19</f>
        <v>6.5</v>
      </c>
      <c r="BH77" s="343">
        <f>BH63+'Mono-results'!AJ19</f>
        <v>5.5</v>
      </c>
      <c r="BI77" s="343">
        <f>BI63+'Mono-results'!AK19</f>
        <v>4.5</v>
      </c>
      <c r="BJ77" s="343">
        <f>BJ63+'Mono-results'!AL19</f>
        <v>3.5</v>
      </c>
      <c r="BK77" s="343">
        <f>BK63+'Mono-results'!AM19</f>
        <v>2.5</v>
      </c>
      <c r="BL77" s="343">
        <f>BL63+'Mono-results'!AN19</f>
        <v>2.5</v>
      </c>
      <c r="BM77" s="343">
        <f>BM63+'Mono-results'!AO19</f>
        <v>2.5</v>
      </c>
      <c r="BN77" s="343">
        <f>BN63+'Mono-results'!AP19</f>
        <v>2.5</v>
      </c>
      <c r="BO77" s="343">
        <f>BO63+'Mono-results'!AQ19</f>
        <v>3.5</v>
      </c>
      <c r="BP77" s="348" t="s">
        <v>42</v>
      </c>
      <c r="BQ77" s="344">
        <f>BQ63+'Mono-results'!AS19</f>
        <v>5.5</v>
      </c>
      <c r="BR77" s="343">
        <f>BR63+'Mono-results'!AT19</f>
        <v>8.5</v>
      </c>
      <c r="BS77" s="373">
        <f>BS63+'Mono-results'!AU19</f>
        <v>11.5</v>
      </c>
      <c r="BT77" s="409"/>
      <c r="BU77" s="375">
        <v>1</v>
      </c>
      <c r="BV77" s="219">
        <v>5</v>
      </c>
      <c r="BW77" s="343">
        <f>BW63+'Mono-results'!AA19</f>
        <v>66.5</v>
      </c>
      <c r="BX77" s="343">
        <f>BX63+'Mono-results'!AB19</f>
        <v>53.5</v>
      </c>
      <c r="BY77" s="343">
        <f>BY63+'Mono-results'!AC19</f>
        <v>40.5</v>
      </c>
      <c r="BZ77" s="343">
        <f>BZ63+'Mono-results'!AD19</f>
        <v>27.5</v>
      </c>
      <c r="CA77" s="343">
        <f>CA63+'Mono-results'!AE19</f>
        <v>14.5</v>
      </c>
      <c r="CB77" s="344">
        <f>CB63+'Mono-results'!AF19</f>
        <v>11.5</v>
      </c>
      <c r="CC77" s="366" t="s">
        <v>42</v>
      </c>
      <c r="CD77" s="343">
        <f>CD63+'Mono-results'!AH19</f>
        <v>6.5</v>
      </c>
      <c r="CE77" s="343">
        <f>CE63+'Mono-results'!AI19</f>
        <v>5.5</v>
      </c>
      <c r="CF77" s="343">
        <f>CF63+'Mono-results'!AJ19</f>
        <v>4.5</v>
      </c>
      <c r="CG77" s="343">
        <f>CG63+'Mono-results'!AK19</f>
        <v>3.5</v>
      </c>
      <c r="CH77" s="366" t="s">
        <v>42</v>
      </c>
      <c r="CI77" s="343">
        <f>CI63+'Mono-results'!AM19</f>
        <v>1.5</v>
      </c>
      <c r="CJ77" s="343">
        <f>CJ63+'Mono-results'!AN19</f>
        <v>1.5</v>
      </c>
      <c r="CK77" s="343">
        <f>CK63+'Mono-results'!AO19</f>
        <v>1.5</v>
      </c>
      <c r="CL77" s="343">
        <f>CL63+'Mono-results'!AP19</f>
        <v>1.5</v>
      </c>
      <c r="CM77" s="366" t="s">
        <v>42</v>
      </c>
      <c r="CN77" s="343">
        <f>CN63+'Mono-results'!AR19</f>
        <v>3.5</v>
      </c>
      <c r="CO77" s="344">
        <f>CO63+'Mono-results'!AS19</f>
        <v>4.5</v>
      </c>
      <c r="CP77" s="343">
        <f>CP63+'Mono-results'!AT19</f>
        <v>7.5</v>
      </c>
      <c r="CQ77" s="373">
        <f>CQ63+'Mono-results'!AU19</f>
        <v>10.5</v>
      </c>
    </row>
    <row r="78" spans="1:95" x14ac:dyDescent="0.25">
      <c r="A78" s="237">
        <v>2</v>
      </c>
      <c r="B78" s="238">
        <v>3</v>
      </c>
      <c r="C78" s="345" t="s">
        <v>42</v>
      </c>
      <c r="D78" s="345" t="s">
        <v>42</v>
      </c>
      <c r="E78" s="345" t="s">
        <v>42</v>
      </c>
      <c r="F78" s="345" t="s">
        <v>42</v>
      </c>
      <c r="G78" s="345" t="s">
        <v>42</v>
      </c>
      <c r="H78" s="307">
        <f>H64+'Mono-results'!AF20</f>
        <v>15</v>
      </c>
      <c r="I78" s="309">
        <f>I64+'Mono-results'!AG20</f>
        <v>0</v>
      </c>
      <c r="J78" s="306">
        <f>J64+'Mono-results'!AH20</f>
        <v>0</v>
      </c>
      <c r="K78" s="306">
        <f>K64+'Mono-results'!AI20</f>
        <v>2</v>
      </c>
      <c r="L78" s="306">
        <f>L64+'Mono-results'!AJ20</f>
        <v>6</v>
      </c>
      <c r="M78" s="306">
        <f>M64+'Mono-results'!AK20</f>
        <v>10</v>
      </c>
      <c r="N78" s="306">
        <f>N64+'Mono-results'!AL20</f>
        <v>24</v>
      </c>
      <c r="O78" s="306">
        <f>O64+'Mono-results'!AM20</f>
        <v>38</v>
      </c>
      <c r="P78" s="306">
        <f>P64+'Mono-results'!AN20</f>
        <v>52</v>
      </c>
      <c r="Q78" s="306">
        <f>Q64+'Mono-results'!AO20</f>
        <v>66</v>
      </c>
      <c r="R78" s="306">
        <f>R64+'Mono-results'!AP20</f>
        <v>80</v>
      </c>
      <c r="S78" s="306">
        <f>S64+'Mono-results'!AQ20</f>
        <v>94</v>
      </c>
      <c r="T78" s="306">
        <f>T64+'Mono-results'!AR20</f>
        <v>108</v>
      </c>
      <c r="U78" s="309">
        <f>U64+'Mono-results'!AS20</f>
        <v>122</v>
      </c>
      <c r="V78" s="306">
        <f>V64+'Mono-results'!AT20</f>
        <v>136</v>
      </c>
      <c r="W78" s="308">
        <f>W64+'Mono-results'!AU20</f>
        <v>150</v>
      </c>
      <c r="Y78" s="237">
        <v>2</v>
      </c>
      <c r="Z78" s="238">
        <v>3</v>
      </c>
      <c r="AA78" s="345" t="s">
        <v>42</v>
      </c>
      <c r="AB78" s="345" t="s">
        <v>42</v>
      </c>
      <c r="AC78" s="345" t="s">
        <v>42</v>
      </c>
      <c r="AD78" s="345" t="s">
        <v>42</v>
      </c>
      <c r="AE78" s="345" t="s">
        <v>42</v>
      </c>
      <c r="AF78" s="367" t="s">
        <v>42</v>
      </c>
      <c r="AG78" s="306">
        <f>AG64+'Mono-results'!AG20</f>
        <v>0</v>
      </c>
      <c r="AH78" s="306">
        <f>AH64+'Mono-results'!AH20</f>
        <v>0</v>
      </c>
      <c r="AI78" s="306">
        <f>AI64+'Mono-results'!AI20</f>
        <v>2</v>
      </c>
      <c r="AJ78" s="306">
        <f>AJ64+'Mono-results'!AJ20</f>
        <v>6</v>
      </c>
      <c r="AK78" s="306">
        <f>AK64+'Mono-results'!AK20</f>
        <v>10</v>
      </c>
      <c r="AL78" s="306">
        <f>AL64+'Mono-results'!AL20</f>
        <v>24</v>
      </c>
      <c r="AM78" s="306">
        <f>AM64+'Mono-results'!AM20</f>
        <v>38</v>
      </c>
      <c r="AN78" s="306">
        <f>AN64+'Mono-results'!AN20</f>
        <v>52</v>
      </c>
      <c r="AO78" s="306">
        <f>AO64+'Mono-results'!AO20</f>
        <v>66</v>
      </c>
      <c r="AP78" s="306">
        <f>AP64+'Mono-results'!AP20</f>
        <v>80</v>
      </c>
      <c r="AQ78" s="306">
        <f>AQ64+'Mono-results'!AQ20</f>
        <v>94</v>
      </c>
      <c r="AR78" s="349" t="s">
        <v>42</v>
      </c>
      <c r="AS78" s="309">
        <f>AS64+'Mono-results'!AS20</f>
        <v>122</v>
      </c>
      <c r="AT78" s="306">
        <f>AT64+'Mono-results'!AT20</f>
        <v>136</v>
      </c>
      <c r="AU78" s="308">
        <f>AU64+'Mono-results'!AU20</f>
        <v>150</v>
      </c>
      <c r="AW78" s="237">
        <v>2</v>
      </c>
      <c r="AX78" s="238">
        <v>3</v>
      </c>
      <c r="AY78" s="345" t="s">
        <v>42</v>
      </c>
      <c r="AZ78" s="345" t="s">
        <v>42</v>
      </c>
      <c r="BA78" s="345" t="s">
        <v>42</v>
      </c>
      <c r="BB78" s="345" t="s">
        <v>42</v>
      </c>
      <c r="BC78" s="345" t="s">
        <v>42</v>
      </c>
      <c r="BD78" s="367" t="s">
        <v>42</v>
      </c>
      <c r="BE78" s="306">
        <f>BE64+'Mono-results'!AG20</f>
        <v>0</v>
      </c>
      <c r="BF78" s="306">
        <f>BF64+'Mono-results'!AH20</f>
        <v>0</v>
      </c>
      <c r="BG78" s="306">
        <f>BG64+'Mono-results'!AI20</f>
        <v>2</v>
      </c>
      <c r="BH78" s="306">
        <f>BH64+'Mono-results'!AJ20</f>
        <v>6</v>
      </c>
      <c r="BI78" s="306">
        <f>BI64+'Mono-results'!AK20</f>
        <v>10</v>
      </c>
      <c r="BJ78" s="306">
        <f>BJ64+'Mono-results'!AL20</f>
        <v>24</v>
      </c>
      <c r="BK78" s="306">
        <f>BK64+'Mono-results'!AM20</f>
        <v>38</v>
      </c>
      <c r="BL78" s="306">
        <f>BL64+'Mono-results'!AN20</f>
        <v>52</v>
      </c>
      <c r="BM78" s="306">
        <f>BM64+'Mono-results'!AO20</f>
        <v>66</v>
      </c>
      <c r="BN78" s="306">
        <f>BN64+'Mono-results'!AP20</f>
        <v>80</v>
      </c>
      <c r="BO78" s="306">
        <f>BO64+'Mono-results'!AQ20</f>
        <v>94</v>
      </c>
      <c r="BP78" s="349" t="s">
        <v>42</v>
      </c>
      <c r="BQ78" s="309">
        <f>BQ64+'Mono-results'!AS20</f>
        <v>122</v>
      </c>
      <c r="BR78" s="306">
        <f>BR64+'Mono-results'!AT20</f>
        <v>136</v>
      </c>
      <c r="BS78" s="308">
        <f>BS64+'Mono-results'!AU20</f>
        <v>150</v>
      </c>
      <c r="BT78" s="409"/>
      <c r="BU78" s="237">
        <v>2</v>
      </c>
      <c r="BV78" s="238">
        <v>3</v>
      </c>
      <c r="BW78" s="345" t="s">
        <v>42</v>
      </c>
      <c r="BX78" s="345" t="s">
        <v>42</v>
      </c>
      <c r="BY78" s="345" t="s">
        <v>42</v>
      </c>
      <c r="BZ78" s="345" t="s">
        <v>42</v>
      </c>
      <c r="CA78" s="345" t="s">
        <v>42</v>
      </c>
      <c r="CB78" s="309">
        <f>CB64+'Mono-results'!AF20</f>
        <v>15</v>
      </c>
      <c r="CC78" s="367" t="s">
        <v>42</v>
      </c>
      <c r="CD78" s="306">
        <f>CD64+'Mono-results'!AH20</f>
        <v>0</v>
      </c>
      <c r="CE78" s="306">
        <f>CE64+'Mono-results'!AI20</f>
        <v>2</v>
      </c>
      <c r="CF78" s="306">
        <f>CF64+'Mono-results'!AJ20</f>
        <v>6</v>
      </c>
      <c r="CG78" s="306">
        <f>CG64+'Mono-results'!AK20</f>
        <v>10</v>
      </c>
      <c r="CH78" s="367" t="s">
        <v>42</v>
      </c>
      <c r="CI78" s="306">
        <f>CI64+'Mono-results'!AM20</f>
        <v>38</v>
      </c>
      <c r="CJ78" s="306">
        <f>CJ64+'Mono-results'!AN20</f>
        <v>52</v>
      </c>
      <c r="CK78" s="306">
        <f>CK64+'Mono-results'!AO20</f>
        <v>66</v>
      </c>
      <c r="CL78" s="306">
        <f>CL64+'Mono-results'!AP20</f>
        <v>80</v>
      </c>
      <c r="CM78" s="367" t="s">
        <v>42</v>
      </c>
      <c r="CN78" s="306">
        <f>CN64+'Mono-results'!AR20</f>
        <v>108</v>
      </c>
      <c r="CO78" s="309">
        <f>CO64+'Mono-results'!AS20</f>
        <v>122</v>
      </c>
      <c r="CP78" s="306">
        <f>CP64+'Mono-results'!AT20</f>
        <v>136</v>
      </c>
      <c r="CQ78" s="308">
        <f>CQ64+'Mono-results'!AU20</f>
        <v>150</v>
      </c>
    </row>
    <row r="79" spans="1:95" x14ac:dyDescent="0.25">
      <c r="A79" s="218">
        <v>2</v>
      </c>
      <c r="B79" s="219">
        <v>4</v>
      </c>
      <c r="C79" s="300" t="s">
        <v>42</v>
      </c>
      <c r="D79" s="300" t="s">
        <v>42</v>
      </c>
      <c r="E79" s="300" t="s">
        <v>42</v>
      </c>
      <c r="F79" s="300" t="s">
        <v>42</v>
      </c>
      <c r="G79" s="300" t="s">
        <v>42</v>
      </c>
      <c r="H79" s="303">
        <f>H65+'Mono-results'!AF21</f>
        <v>20</v>
      </c>
      <c r="I79" s="305">
        <f>I65+'Mono-results'!AG21</f>
        <v>5</v>
      </c>
      <c r="J79" s="302">
        <f>J65+'Mono-results'!AH21</f>
        <v>3</v>
      </c>
      <c r="K79" s="302">
        <f>K65+'Mono-results'!AI21</f>
        <v>1</v>
      </c>
      <c r="L79" s="302">
        <f>L65+'Mono-results'!AJ21</f>
        <v>1</v>
      </c>
      <c r="M79" s="302">
        <f>M65+'Mono-results'!AK21</f>
        <v>3</v>
      </c>
      <c r="N79" s="302">
        <f>N65+'Mono-results'!AL21</f>
        <v>7</v>
      </c>
      <c r="O79" s="302">
        <f>O65+'Mono-results'!AM21</f>
        <v>11</v>
      </c>
      <c r="P79" s="302">
        <f>P65+'Mono-results'!AN21</f>
        <v>25</v>
      </c>
      <c r="Q79" s="302">
        <f>Q65+'Mono-results'!AO21</f>
        <v>39</v>
      </c>
      <c r="R79" s="302">
        <f>R65+'Mono-results'!AP21</f>
        <v>53</v>
      </c>
      <c r="S79" s="302">
        <f>S65+'Mono-results'!AQ21</f>
        <v>67</v>
      </c>
      <c r="T79" s="302">
        <f>T65+'Mono-results'!AR21</f>
        <v>81</v>
      </c>
      <c r="U79" s="305">
        <f>U65+'Mono-results'!AS21</f>
        <v>95</v>
      </c>
      <c r="V79" s="302">
        <f>V65+'Mono-results'!AT21</f>
        <v>109</v>
      </c>
      <c r="W79" s="304">
        <f>W65+'Mono-results'!AU21</f>
        <v>123</v>
      </c>
      <c r="Y79" s="218">
        <v>2</v>
      </c>
      <c r="Z79" s="219">
        <v>4</v>
      </c>
      <c r="AA79" s="300" t="s">
        <v>42</v>
      </c>
      <c r="AB79" s="300" t="s">
        <v>42</v>
      </c>
      <c r="AC79" s="300" t="s">
        <v>42</v>
      </c>
      <c r="AD79" s="300" t="s">
        <v>42</v>
      </c>
      <c r="AE79" s="300" t="s">
        <v>42</v>
      </c>
      <c r="AF79" s="366" t="s">
        <v>42</v>
      </c>
      <c r="AG79" s="302">
        <f>AG65+'Mono-results'!AG21</f>
        <v>5</v>
      </c>
      <c r="AH79" s="302">
        <f>AH65+'Mono-results'!AH21</f>
        <v>3</v>
      </c>
      <c r="AI79" s="302">
        <f>AI65+'Mono-results'!AI21</f>
        <v>1</v>
      </c>
      <c r="AJ79" s="302">
        <f>AJ65+'Mono-results'!AJ21</f>
        <v>1</v>
      </c>
      <c r="AK79" s="302">
        <f>AK65+'Mono-results'!AK21</f>
        <v>3</v>
      </c>
      <c r="AL79" s="302">
        <f>AL65+'Mono-results'!AL21</f>
        <v>7</v>
      </c>
      <c r="AM79" s="302">
        <f>AM65+'Mono-results'!AM21</f>
        <v>11</v>
      </c>
      <c r="AN79" s="302">
        <f>AN65+'Mono-results'!AN21</f>
        <v>25</v>
      </c>
      <c r="AO79" s="302">
        <f>AO65+'Mono-results'!AO21</f>
        <v>39</v>
      </c>
      <c r="AP79" s="302">
        <f>AP65+'Mono-results'!AP21</f>
        <v>53</v>
      </c>
      <c r="AQ79" s="302">
        <f>AQ65+'Mono-results'!AQ21</f>
        <v>67</v>
      </c>
      <c r="AR79" s="348" t="s">
        <v>42</v>
      </c>
      <c r="AS79" s="305">
        <f>AS65+'Mono-results'!AS21</f>
        <v>95</v>
      </c>
      <c r="AT79" s="302">
        <f>AT65+'Mono-results'!AT21</f>
        <v>109</v>
      </c>
      <c r="AU79" s="304">
        <f>AU65+'Mono-results'!AU21</f>
        <v>123</v>
      </c>
      <c r="AW79" s="218">
        <v>2</v>
      </c>
      <c r="AX79" s="219">
        <v>4</v>
      </c>
      <c r="AY79" s="300" t="s">
        <v>42</v>
      </c>
      <c r="AZ79" s="300" t="s">
        <v>42</v>
      </c>
      <c r="BA79" s="300" t="s">
        <v>42</v>
      </c>
      <c r="BB79" s="300" t="s">
        <v>42</v>
      </c>
      <c r="BC79" s="300" t="s">
        <v>42</v>
      </c>
      <c r="BD79" s="366" t="s">
        <v>42</v>
      </c>
      <c r="BE79" s="302">
        <f>BE65+'Mono-results'!AG21</f>
        <v>5</v>
      </c>
      <c r="BF79" s="302">
        <f>BF65+'Mono-results'!AH21</f>
        <v>3</v>
      </c>
      <c r="BG79" s="302">
        <f>BG65+'Mono-results'!AI21</f>
        <v>1</v>
      </c>
      <c r="BH79" s="302">
        <f>BH65+'Mono-results'!AJ21</f>
        <v>1</v>
      </c>
      <c r="BI79" s="302">
        <f>BI65+'Mono-results'!AK21</f>
        <v>3</v>
      </c>
      <c r="BJ79" s="302">
        <f>BJ65+'Mono-results'!AL21</f>
        <v>7</v>
      </c>
      <c r="BK79" s="302">
        <f>BK65+'Mono-results'!AM21</f>
        <v>11</v>
      </c>
      <c r="BL79" s="302">
        <f>BL65+'Mono-results'!AN21</f>
        <v>25</v>
      </c>
      <c r="BM79" s="302">
        <f>BM65+'Mono-results'!AO21</f>
        <v>39</v>
      </c>
      <c r="BN79" s="302">
        <f>BN65+'Mono-results'!AP21</f>
        <v>53</v>
      </c>
      <c r="BO79" s="302">
        <f>BO65+'Mono-results'!AQ21</f>
        <v>67</v>
      </c>
      <c r="BP79" s="348" t="s">
        <v>42</v>
      </c>
      <c r="BQ79" s="305">
        <f>BQ65+'Mono-results'!AS21</f>
        <v>95</v>
      </c>
      <c r="BR79" s="302">
        <f>BR65+'Mono-results'!AT21</f>
        <v>109</v>
      </c>
      <c r="BS79" s="304">
        <f>BS65+'Mono-results'!AU21</f>
        <v>123</v>
      </c>
      <c r="BT79" s="409"/>
      <c r="BU79" s="218">
        <v>2</v>
      </c>
      <c r="BV79" s="219">
        <v>4</v>
      </c>
      <c r="BW79" s="300" t="s">
        <v>42</v>
      </c>
      <c r="BX79" s="300" t="s">
        <v>42</v>
      </c>
      <c r="BY79" s="300" t="s">
        <v>42</v>
      </c>
      <c r="BZ79" s="300" t="s">
        <v>42</v>
      </c>
      <c r="CA79" s="300" t="s">
        <v>42</v>
      </c>
      <c r="CB79" s="305">
        <f>CB65+'Mono-results'!AF21</f>
        <v>20</v>
      </c>
      <c r="CC79" s="366" t="s">
        <v>42</v>
      </c>
      <c r="CD79" s="302">
        <f>CD65+'Mono-results'!AH21</f>
        <v>3</v>
      </c>
      <c r="CE79" s="302">
        <f>CE65+'Mono-results'!AI21</f>
        <v>1</v>
      </c>
      <c r="CF79" s="302">
        <f>CF65+'Mono-results'!AJ21</f>
        <v>1</v>
      </c>
      <c r="CG79" s="302">
        <f>CG65+'Mono-results'!AK21</f>
        <v>3</v>
      </c>
      <c r="CH79" s="366" t="s">
        <v>42</v>
      </c>
      <c r="CI79" s="302">
        <f>CI65+'Mono-results'!AM21</f>
        <v>11</v>
      </c>
      <c r="CJ79" s="302">
        <f>CJ65+'Mono-results'!AN21</f>
        <v>25</v>
      </c>
      <c r="CK79" s="302">
        <f>CK65+'Mono-results'!AO21</f>
        <v>39</v>
      </c>
      <c r="CL79" s="302">
        <f>CL65+'Mono-results'!AP21</f>
        <v>53</v>
      </c>
      <c r="CM79" s="366" t="s">
        <v>42</v>
      </c>
      <c r="CN79" s="302">
        <f>CN65+'Mono-results'!AR21</f>
        <v>81</v>
      </c>
      <c r="CO79" s="305">
        <f>CO65+'Mono-results'!AS21</f>
        <v>95</v>
      </c>
      <c r="CP79" s="302">
        <f>CP65+'Mono-results'!AT21</f>
        <v>109</v>
      </c>
      <c r="CQ79" s="304">
        <f>CQ65+'Mono-results'!AU21</f>
        <v>123</v>
      </c>
    </row>
    <row r="80" spans="1:95" x14ac:dyDescent="0.25">
      <c r="A80" s="226">
        <v>2</v>
      </c>
      <c r="B80" s="227">
        <v>5</v>
      </c>
      <c r="C80" s="346" t="s">
        <v>42</v>
      </c>
      <c r="D80" s="346" t="s">
        <v>42</v>
      </c>
      <c r="E80" s="346" t="s">
        <v>42</v>
      </c>
      <c r="F80" s="346" t="s">
        <v>42</v>
      </c>
      <c r="G80" s="346" t="s">
        <v>42</v>
      </c>
      <c r="H80" s="313">
        <f>H66+'Mono-results'!AF22</f>
        <v>36</v>
      </c>
      <c r="I80" s="315">
        <f>I66+'Mono-results'!AG22</f>
        <v>21</v>
      </c>
      <c r="J80" s="312">
        <f>J66+'Mono-results'!AH22</f>
        <v>7</v>
      </c>
      <c r="K80" s="312">
        <f>K66+'Mono-results'!AI22</f>
        <v>5</v>
      </c>
      <c r="L80" s="312">
        <f>L66+'Mono-results'!AJ22</f>
        <v>3</v>
      </c>
      <c r="M80" s="312">
        <f>M66+'Mono-results'!AK22</f>
        <v>1</v>
      </c>
      <c r="N80" s="312">
        <f>N66+'Mono-results'!AL22</f>
        <v>1</v>
      </c>
      <c r="O80" s="312">
        <f>O66+'Mono-results'!AM22</f>
        <v>3</v>
      </c>
      <c r="P80" s="312">
        <f>P66+'Mono-results'!AN22</f>
        <v>5</v>
      </c>
      <c r="Q80" s="312">
        <f>Q66+'Mono-results'!AO22</f>
        <v>9</v>
      </c>
      <c r="R80" s="312">
        <f>R66+'Mono-results'!AP22</f>
        <v>13</v>
      </c>
      <c r="S80" s="312">
        <f>S66+'Mono-results'!AQ22</f>
        <v>27</v>
      </c>
      <c r="T80" s="312">
        <f>T66+'Mono-results'!AR22</f>
        <v>41</v>
      </c>
      <c r="U80" s="315">
        <f>U66+'Mono-results'!AS22</f>
        <v>55</v>
      </c>
      <c r="V80" s="312">
        <f>V66+'Mono-results'!AT22</f>
        <v>69</v>
      </c>
      <c r="W80" s="314">
        <f>W66+'Mono-results'!AU22</f>
        <v>83</v>
      </c>
      <c r="Y80" s="226">
        <v>2</v>
      </c>
      <c r="Z80" s="227">
        <v>5</v>
      </c>
      <c r="AA80" s="346" t="s">
        <v>42</v>
      </c>
      <c r="AB80" s="346" t="s">
        <v>42</v>
      </c>
      <c r="AC80" s="346" t="s">
        <v>42</v>
      </c>
      <c r="AD80" s="346" t="s">
        <v>42</v>
      </c>
      <c r="AE80" s="346" t="s">
        <v>42</v>
      </c>
      <c r="AF80" s="368" t="s">
        <v>42</v>
      </c>
      <c r="AG80" s="312">
        <f>AG66+'Mono-results'!AG22</f>
        <v>22</v>
      </c>
      <c r="AH80" s="312">
        <f>AH66+'Mono-results'!AH22</f>
        <v>8</v>
      </c>
      <c r="AI80" s="312">
        <f>AI66+'Mono-results'!AI22</f>
        <v>6</v>
      </c>
      <c r="AJ80" s="312">
        <f>AJ66+'Mono-results'!AJ22</f>
        <v>4</v>
      </c>
      <c r="AK80" s="312">
        <f>AK66+'Mono-results'!AK22</f>
        <v>2</v>
      </c>
      <c r="AL80" s="312">
        <f>AL66+'Mono-results'!AL22</f>
        <v>2</v>
      </c>
      <c r="AM80" s="312">
        <f>AM66+'Mono-results'!AM22</f>
        <v>4</v>
      </c>
      <c r="AN80" s="312">
        <f>AN66+'Mono-results'!AN22</f>
        <v>6</v>
      </c>
      <c r="AO80" s="312">
        <f>AO66+'Mono-results'!AO22</f>
        <v>10</v>
      </c>
      <c r="AP80" s="312">
        <f>AP66+'Mono-results'!AP22</f>
        <v>14</v>
      </c>
      <c r="AQ80" s="312">
        <f>AQ66+'Mono-results'!AQ22</f>
        <v>28</v>
      </c>
      <c r="AR80" s="351" t="s">
        <v>42</v>
      </c>
      <c r="AS80" s="315">
        <f>AS66+'Mono-results'!AS22</f>
        <v>56</v>
      </c>
      <c r="AT80" s="312">
        <f>AT66+'Mono-results'!AT22</f>
        <v>70</v>
      </c>
      <c r="AU80" s="314">
        <f>AU66+'Mono-results'!AU22</f>
        <v>84</v>
      </c>
      <c r="AW80" s="226">
        <v>2</v>
      </c>
      <c r="AX80" s="227">
        <v>5</v>
      </c>
      <c r="AY80" s="346" t="s">
        <v>42</v>
      </c>
      <c r="AZ80" s="346" t="s">
        <v>42</v>
      </c>
      <c r="BA80" s="346" t="s">
        <v>42</v>
      </c>
      <c r="BB80" s="346" t="s">
        <v>42</v>
      </c>
      <c r="BC80" s="346" t="s">
        <v>42</v>
      </c>
      <c r="BD80" s="368" t="s">
        <v>42</v>
      </c>
      <c r="BE80" s="312">
        <f>BE66+'Mono-results'!AG22</f>
        <v>21</v>
      </c>
      <c r="BF80" s="312">
        <f>BF66+'Mono-results'!AH22</f>
        <v>7</v>
      </c>
      <c r="BG80" s="312">
        <f>BG66+'Mono-results'!AI22</f>
        <v>5</v>
      </c>
      <c r="BH80" s="312">
        <f>BH66+'Mono-results'!AJ22</f>
        <v>3</v>
      </c>
      <c r="BI80" s="312">
        <f>BI66+'Mono-results'!AK22</f>
        <v>1</v>
      </c>
      <c r="BJ80" s="312">
        <f>BJ66+'Mono-results'!AL22</f>
        <v>1</v>
      </c>
      <c r="BK80" s="312">
        <f>BK66+'Mono-results'!AM22</f>
        <v>3</v>
      </c>
      <c r="BL80" s="312">
        <f>BL66+'Mono-results'!AN22</f>
        <v>5</v>
      </c>
      <c r="BM80" s="312">
        <f>BM66+'Mono-results'!AO22</f>
        <v>9</v>
      </c>
      <c r="BN80" s="312">
        <f>BN66+'Mono-results'!AP22</f>
        <v>13</v>
      </c>
      <c r="BO80" s="312">
        <f>BO66+'Mono-results'!AQ22</f>
        <v>27</v>
      </c>
      <c r="BP80" s="351" t="s">
        <v>42</v>
      </c>
      <c r="BQ80" s="315">
        <f>BQ66+'Mono-results'!AS22</f>
        <v>55</v>
      </c>
      <c r="BR80" s="312">
        <f>BR66+'Mono-results'!AT22</f>
        <v>69</v>
      </c>
      <c r="BS80" s="314">
        <f>BS66+'Mono-results'!AU22</f>
        <v>83</v>
      </c>
      <c r="BT80" s="409"/>
      <c r="BU80" s="226">
        <v>2</v>
      </c>
      <c r="BV80" s="227">
        <v>5</v>
      </c>
      <c r="BW80" s="346" t="s">
        <v>42</v>
      </c>
      <c r="BX80" s="346" t="s">
        <v>42</v>
      </c>
      <c r="BY80" s="346" t="s">
        <v>42</v>
      </c>
      <c r="BZ80" s="346" t="s">
        <v>42</v>
      </c>
      <c r="CA80" s="346" t="s">
        <v>42</v>
      </c>
      <c r="CB80" s="315">
        <f>CB66+'Mono-results'!AF22</f>
        <v>36</v>
      </c>
      <c r="CC80" s="368" t="s">
        <v>42</v>
      </c>
      <c r="CD80" s="312">
        <f>CD66+'Mono-results'!AH22</f>
        <v>7</v>
      </c>
      <c r="CE80" s="312">
        <f>CE66+'Mono-results'!AI22</f>
        <v>5</v>
      </c>
      <c r="CF80" s="312">
        <f>CF66+'Mono-results'!AJ22</f>
        <v>3</v>
      </c>
      <c r="CG80" s="312">
        <f>CG66+'Mono-results'!AK22</f>
        <v>1</v>
      </c>
      <c r="CH80" s="368" t="s">
        <v>42</v>
      </c>
      <c r="CI80" s="312">
        <f>CI66+'Mono-results'!AM22</f>
        <v>3</v>
      </c>
      <c r="CJ80" s="312">
        <f>CJ66+'Mono-results'!AN22</f>
        <v>5</v>
      </c>
      <c r="CK80" s="312">
        <f>CK66+'Mono-results'!AO22</f>
        <v>9</v>
      </c>
      <c r="CL80" s="312">
        <f>CL66+'Mono-results'!AP22</f>
        <v>13</v>
      </c>
      <c r="CM80" s="368" t="s">
        <v>42</v>
      </c>
      <c r="CN80" s="312">
        <f>CN66+'Mono-results'!AR22</f>
        <v>41</v>
      </c>
      <c r="CO80" s="315">
        <f>CO66+'Mono-results'!AS22</f>
        <v>55</v>
      </c>
      <c r="CP80" s="312">
        <f>CP66+'Mono-results'!AT22</f>
        <v>69</v>
      </c>
      <c r="CQ80" s="314">
        <f>CQ66+'Mono-results'!AU22</f>
        <v>83</v>
      </c>
    </row>
    <row r="81" spans="1:95" x14ac:dyDescent="0.25">
      <c r="A81" s="218">
        <v>3</v>
      </c>
      <c r="B81" s="219">
        <v>4</v>
      </c>
      <c r="C81" s="300" t="s">
        <v>42</v>
      </c>
      <c r="D81" s="300" t="s">
        <v>42</v>
      </c>
      <c r="E81" s="300" t="s">
        <v>42</v>
      </c>
      <c r="F81" s="300" t="s">
        <v>42</v>
      </c>
      <c r="G81" s="300" t="s">
        <v>42</v>
      </c>
      <c r="H81" s="303">
        <f>H67+'Mono-results'!AF23</f>
        <v>17</v>
      </c>
      <c r="I81" s="305">
        <f>I67+'Mono-results'!AG23</f>
        <v>2</v>
      </c>
      <c r="J81" s="302">
        <f>J67+'Mono-results'!AH23</f>
        <v>2</v>
      </c>
      <c r="K81" s="302">
        <f>K67+'Mono-results'!AI23</f>
        <v>6</v>
      </c>
      <c r="L81" s="302">
        <f>L67+'Mono-results'!AJ23</f>
        <v>10</v>
      </c>
      <c r="M81" s="302">
        <f>M67+'Mono-results'!AK23</f>
        <v>24</v>
      </c>
      <c r="N81" s="302">
        <f>N67+'Mono-results'!AL23</f>
        <v>38</v>
      </c>
      <c r="O81" s="302">
        <f>O67+'Mono-results'!AM23</f>
        <v>52</v>
      </c>
      <c r="P81" s="302">
        <f>P67+'Mono-results'!AN23</f>
        <v>66</v>
      </c>
      <c r="Q81" s="302">
        <f>Q67+'Mono-results'!AO23</f>
        <v>80</v>
      </c>
      <c r="R81" s="302">
        <f>R67+'Mono-results'!AP23</f>
        <v>94</v>
      </c>
      <c r="S81" s="302">
        <f>S67+'Mono-results'!AQ23</f>
        <v>108</v>
      </c>
      <c r="T81" s="302">
        <f>T67+'Mono-results'!AR23</f>
        <v>122</v>
      </c>
      <c r="U81" s="305">
        <f>U67+'Mono-results'!AS23</f>
        <v>136</v>
      </c>
      <c r="V81" s="302">
        <f>V67+'Mono-results'!AT23</f>
        <v>150</v>
      </c>
      <c r="W81" s="304">
        <f>W67+'Mono-results'!AU23</f>
        <v>164</v>
      </c>
      <c r="Y81" s="218">
        <v>3</v>
      </c>
      <c r="Z81" s="219">
        <v>4</v>
      </c>
      <c r="AA81" s="300" t="s">
        <v>42</v>
      </c>
      <c r="AB81" s="300" t="s">
        <v>42</v>
      </c>
      <c r="AC81" s="300" t="s">
        <v>42</v>
      </c>
      <c r="AD81" s="300" t="s">
        <v>42</v>
      </c>
      <c r="AE81" s="300" t="s">
        <v>42</v>
      </c>
      <c r="AF81" s="366" t="s">
        <v>42</v>
      </c>
      <c r="AG81" s="302">
        <f>AG67+'Mono-results'!AG23</f>
        <v>3</v>
      </c>
      <c r="AH81" s="302">
        <f>AH67+'Mono-results'!AH23</f>
        <v>3</v>
      </c>
      <c r="AI81" s="302">
        <f>AI67+'Mono-results'!AI23</f>
        <v>7</v>
      </c>
      <c r="AJ81" s="302">
        <f>AJ67+'Mono-results'!AJ23</f>
        <v>11</v>
      </c>
      <c r="AK81" s="302">
        <f>AK67+'Mono-results'!AK23</f>
        <v>25</v>
      </c>
      <c r="AL81" s="302">
        <f>AL67+'Mono-results'!AL23</f>
        <v>39</v>
      </c>
      <c r="AM81" s="302">
        <f>AM67+'Mono-results'!AM23</f>
        <v>53</v>
      </c>
      <c r="AN81" s="302">
        <f>AN67+'Mono-results'!AN23</f>
        <v>67</v>
      </c>
      <c r="AO81" s="302">
        <f>AO67+'Mono-results'!AO23</f>
        <v>81</v>
      </c>
      <c r="AP81" s="302">
        <f>AP67+'Mono-results'!AP23</f>
        <v>95</v>
      </c>
      <c r="AQ81" s="302">
        <f>AQ67+'Mono-results'!AQ23</f>
        <v>109</v>
      </c>
      <c r="AR81" s="348" t="s">
        <v>42</v>
      </c>
      <c r="AS81" s="305">
        <f>AS67+'Mono-results'!AS23</f>
        <v>137</v>
      </c>
      <c r="AT81" s="302">
        <f>AT67+'Mono-results'!AT23</f>
        <v>151</v>
      </c>
      <c r="AU81" s="304">
        <f>AU67+'Mono-results'!AU23</f>
        <v>165</v>
      </c>
      <c r="AW81" s="218">
        <v>3</v>
      </c>
      <c r="AX81" s="219">
        <v>4</v>
      </c>
      <c r="AY81" s="300" t="s">
        <v>42</v>
      </c>
      <c r="AZ81" s="300" t="s">
        <v>42</v>
      </c>
      <c r="BA81" s="300" t="s">
        <v>42</v>
      </c>
      <c r="BB81" s="300" t="s">
        <v>42</v>
      </c>
      <c r="BC81" s="300" t="s">
        <v>42</v>
      </c>
      <c r="BD81" s="366" t="s">
        <v>42</v>
      </c>
      <c r="BE81" s="302">
        <f>BE67+'Mono-results'!AG23</f>
        <v>2</v>
      </c>
      <c r="BF81" s="302">
        <f>BF67+'Mono-results'!AH23</f>
        <v>2</v>
      </c>
      <c r="BG81" s="302">
        <f>BG67+'Mono-results'!AI23</f>
        <v>6</v>
      </c>
      <c r="BH81" s="302">
        <f>BH67+'Mono-results'!AJ23</f>
        <v>10</v>
      </c>
      <c r="BI81" s="302">
        <f>BI67+'Mono-results'!AK23</f>
        <v>24</v>
      </c>
      <c r="BJ81" s="302">
        <f>BJ67+'Mono-results'!AL23</f>
        <v>38</v>
      </c>
      <c r="BK81" s="302">
        <f>BK67+'Mono-results'!AM23</f>
        <v>52</v>
      </c>
      <c r="BL81" s="302">
        <f>BL67+'Mono-results'!AN23</f>
        <v>66</v>
      </c>
      <c r="BM81" s="302">
        <f>BM67+'Mono-results'!AO23</f>
        <v>80</v>
      </c>
      <c r="BN81" s="302">
        <f>BN67+'Mono-results'!AP23</f>
        <v>94</v>
      </c>
      <c r="BO81" s="302">
        <f>BO67+'Mono-results'!AQ23</f>
        <v>108</v>
      </c>
      <c r="BP81" s="348" t="s">
        <v>42</v>
      </c>
      <c r="BQ81" s="305">
        <f>BQ67+'Mono-results'!AS23</f>
        <v>136</v>
      </c>
      <c r="BR81" s="302">
        <f>BR67+'Mono-results'!AT23</f>
        <v>150</v>
      </c>
      <c r="BS81" s="304">
        <f>BS67+'Mono-results'!AU23</f>
        <v>164</v>
      </c>
      <c r="BT81" s="409"/>
      <c r="BU81" s="218">
        <v>3</v>
      </c>
      <c r="BV81" s="219">
        <v>4</v>
      </c>
      <c r="BW81" s="300" t="s">
        <v>42</v>
      </c>
      <c r="BX81" s="300" t="s">
        <v>42</v>
      </c>
      <c r="BY81" s="300" t="s">
        <v>42</v>
      </c>
      <c r="BZ81" s="300" t="s">
        <v>42</v>
      </c>
      <c r="CA81" s="300" t="s">
        <v>42</v>
      </c>
      <c r="CB81" s="305">
        <f>CB67+'Mono-results'!AF23</f>
        <v>17</v>
      </c>
      <c r="CC81" s="366" t="s">
        <v>42</v>
      </c>
      <c r="CD81" s="302">
        <f>CD67+'Mono-results'!AH23</f>
        <v>2</v>
      </c>
      <c r="CE81" s="302">
        <f>CE67+'Mono-results'!AI23</f>
        <v>6</v>
      </c>
      <c r="CF81" s="302">
        <f>CF67+'Mono-results'!AJ23</f>
        <v>10</v>
      </c>
      <c r="CG81" s="302">
        <f>CG67+'Mono-results'!AK23</f>
        <v>24</v>
      </c>
      <c r="CH81" s="366" t="s">
        <v>42</v>
      </c>
      <c r="CI81" s="302">
        <f>CI67+'Mono-results'!AM23</f>
        <v>52</v>
      </c>
      <c r="CJ81" s="302">
        <f>CJ67+'Mono-results'!AN23</f>
        <v>66</v>
      </c>
      <c r="CK81" s="302">
        <f>CK67+'Mono-results'!AO23</f>
        <v>80</v>
      </c>
      <c r="CL81" s="302">
        <f>CL67+'Mono-results'!AP23</f>
        <v>94</v>
      </c>
      <c r="CM81" s="366" t="s">
        <v>42</v>
      </c>
      <c r="CN81" s="302">
        <f>CN67+'Mono-results'!AR23</f>
        <v>122</v>
      </c>
      <c r="CO81" s="305">
        <f>CO67+'Mono-results'!AS23</f>
        <v>136</v>
      </c>
      <c r="CP81" s="302">
        <f>CP67+'Mono-results'!AT23</f>
        <v>150</v>
      </c>
      <c r="CQ81" s="304">
        <f>CQ67+'Mono-results'!AU23</f>
        <v>164</v>
      </c>
    </row>
    <row r="82" spans="1:95" x14ac:dyDescent="0.25">
      <c r="A82" s="226">
        <v>3</v>
      </c>
      <c r="B82" s="227">
        <v>5</v>
      </c>
      <c r="C82" s="346" t="s">
        <v>42</v>
      </c>
      <c r="D82" s="346" t="s">
        <v>42</v>
      </c>
      <c r="E82" s="346" t="s">
        <v>42</v>
      </c>
      <c r="F82" s="346" t="s">
        <v>42</v>
      </c>
      <c r="G82" s="346" t="s">
        <v>42</v>
      </c>
      <c r="H82" s="313">
        <f>H68+'Mono-results'!AF24</f>
        <v>20</v>
      </c>
      <c r="I82" s="315">
        <f>I68+'Mono-results'!AG24</f>
        <v>5</v>
      </c>
      <c r="J82" s="312">
        <f>J68+'Mono-results'!AH24</f>
        <v>3</v>
      </c>
      <c r="K82" s="312">
        <f>K68+'Mono-results'!AI24</f>
        <v>1</v>
      </c>
      <c r="L82" s="312">
        <f>L68+'Mono-results'!AJ24</f>
        <v>1</v>
      </c>
      <c r="M82" s="312">
        <f>M68+'Mono-results'!AK24</f>
        <v>3</v>
      </c>
      <c r="N82" s="312">
        <f>N68+'Mono-results'!AL24</f>
        <v>7</v>
      </c>
      <c r="O82" s="312">
        <f>O68+'Mono-results'!AM24</f>
        <v>11</v>
      </c>
      <c r="P82" s="312">
        <f>P68+'Mono-results'!AN24</f>
        <v>25</v>
      </c>
      <c r="Q82" s="312">
        <f>Q68+'Mono-results'!AO24</f>
        <v>39</v>
      </c>
      <c r="R82" s="312">
        <f>R68+'Mono-results'!AP24</f>
        <v>53</v>
      </c>
      <c r="S82" s="312">
        <f>S68+'Mono-results'!AQ24</f>
        <v>67</v>
      </c>
      <c r="T82" s="312">
        <f>T68+'Mono-results'!AR24</f>
        <v>81</v>
      </c>
      <c r="U82" s="315">
        <f>U68+'Mono-results'!AS24</f>
        <v>95</v>
      </c>
      <c r="V82" s="312">
        <f>V68+'Mono-results'!AT24</f>
        <v>109</v>
      </c>
      <c r="W82" s="314">
        <f>W68+'Mono-results'!AU24</f>
        <v>123</v>
      </c>
      <c r="Y82" s="226">
        <v>3</v>
      </c>
      <c r="Z82" s="227">
        <v>5</v>
      </c>
      <c r="AA82" s="346" t="s">
        <v>42</v>
      </c>
      <c r="AB82" s="346" t="s">
        <v>42</v>
      </c>
      <c r="AC82" s="346" t="s">
        <v>42</v>
      </c>
      <c r="AD82" s="346" t="s">
        <v>42</v>
      </c>
      <c r="AE82" s="346" t="s">
        <v>42</v>
      </c>
      <c r="AF82" s="368" t="s">
        <v>42</v>
      </c>
      <c r="AG82" s="312">
        <f>AG68+'Mono-results'!AG24</f>
        <v>6</v>
      </c>
      <c r="AH82" s="312">
        <f>AH68+'Mono-results'!AH24</f>
        <v>4</v>
      </c>
      <c r="AI82" s="312">
        <f>AI68+'Mono-results'!AI24</f>
        <v>2</v>
      </c>
      <c r="AJ82" s="312">
        <f>AJ68+'Mono-results'!AJ24</f>
        <v>2</v>
      </c>
      <c r="AK82" s="312">
        <f>AK68+'Mono-results'!AK24</f>
        <v>4</v>
      </c>
      <c r="AL82" s="312">
        <f>AL68+'Mono-results'!AL24</f>
        <v>8</v>
      </c>
      <c r="AM82" s="312">
        <f>AM68+'Mono-results'!AM24</f>
        <v>12</v>
      </c>
      <c r="AN82" s="312">
        <f>AN68+'Mono-results'!AN24</f>
        <v>26</v>
      </c>
      <c r="AO82" s="312">
        <f>AO68+'Mono-results'!AO24</f>
        <v>40</v>
      </c>
      <c r="AP82" s="312">
        <f>AP68+'Mono-results'!AP24</f>
        <v>54</v>
      </c>
      <c r="AQ82" s="312">
        <f>AQ68+'Mono-results'!AQ24</f>
        <v>68</v>
      </c>
      <c r="AR82" s="351" t="s">
        <v>42</v>
      </c>
      <c r="AS82" s="315">
        <f>AS68+'Mono-results'!AS24</f>
        <v>96</v>
      </c>
      <c r="AT82" s="312">
        <f>AT68+'Mono-results'!AT24</f>
        <v>110</v>
      </c>
      <c r="AU82" s="314">
        <f>AU68+'Mono-results'!AU24</f>
        <v>124</v>
      </c>
      <c r="AW82" s="226">
        <v>3</v>
      </c>
      <c r="AX82" s="227">
        <v>5</v>
      </c>
      <c r="AY82" s="346" t="s">
        <v>42</v>
      </c>
      <c r="AZ82" s="346" t="s">
        <v>42</v>
      </c>
      <c r="BA82" s="346" t="s">
        <v>42</v>
      </c>
      <c r="BB82" s="346" t="s">
        <v>42</v>
      </c>
      <c r="BC82" s="346" t="s">
        <v>42</v>
      </c>
      <c r="BD82" s="368" t="s">
        <v>42</v>
      </c>
      <c r="BE82" s="312">
        <f>BE68+'Mono-results'!AG24</f>
        <v>5</v>
      </c>
      <c r="BF82" s="312">
        <f>BF68+'Mono-results'!AH24</f>
        <v>3</v>
      </c>
      <c r="BG82" s="312">
        <f>BG68+'Mono-results'!AI24</f>
        <v>1</v>
      </c>
      <c r="BH82" s="312">
        <f>BH68+'Mono-results'!AJ24</f>
        <v>1</v>
      </c>
      <c r="BI82" s="312">
        <f>BI68+'Mono-results'!AK24</f>
        <v>3</v>
      </c>
      <c r="BJ82" s="312">
        <f>BJ68+'Mono-results'!AL24</f>
        <v>7</v>
      </c>
      <c r="BK82" s="312">
        <f>BK68+'Mono-results'!AM24</f>
        <v>11</v>
      </c>
      <c r="BL82" s="312">
        <f>BL68+'Mono-results'!AN24</f>
        <v>25</v>
      </c>
      <c r="BM82" s="312">
        <f>BM68+'Mono-results'!AO24</f>
        <v>39</v>
      </c>
      <c r="BN82" s="312">
        <f>BN68+'Mono-results'!AP24</f>
        <v>53</v>
      </c>
      <c r="BO82" s="312">
        <f>BO68+'Mono-results'!AQ24</f>
        <v>67</v>
      </c>
      <c r="BP82" s="351" t="s">
        <v>42</v>
      </c>
      <c r="BQ82" s="315">
        <f>BQ68+'Mono-results'!AS24</f>
        <v>95</v>
      </c>
      <c r="BR82" s="312">
        <f>BR68+'Mono-results'!AT24</f>
        <v>109</v>
      </c>
      <c r="BS82" s="314">
        <f>BS68+'Mono-results'!AU24</f>
        <v>123</v>
      </c>
      <c r="BT82" s="409"/>
      <c r="BU82" s="226">
        <v>3</v>
      </c>
      <c r="BV82" s="227">
        <v>5</v>
      </c>
      <c r="BW82" s="346" t="s">
        <v>42</v>
      </c>
      <c r="BX82" s="346" t="s">
        <v>42</v>
      </c>
      <c r="BY82" s="346" t="s">
        <v>42</v>
      </c>
      <c r="BZ82" s="346" t="s">
        <v>42</v>
      </c>
      <c r="CA82" s="346" t="s">
        <v>42</v>
      </c>
      <c r="CB82" s="315">
        <f>CB68+'Mono-results'!AF24</f>
        <v>20</v>
      </c>
      <c r="CC82" s="368" t="s">
        <v>42</v>
      </c>
      <c r="CD82" s="312">
        <f>CD68+'Mono-results'!AH24</f>
        <v>3</v>
      </c>
      <c r="CE82" s="312">
        <f>CE68+'Mono-results'!AI24</f>
        <v>1</v>
      </c>
      <c r="CF82" s="312">
        <f>CF68+'Mono-results'!AJ24</f>
        <v>1</v>
      </c>
      <c r="CG82" s="312">
        <f>CG68+'Mono-results'!AK24</f>
        <v>3</v>
      </c>
      <c r="CH82" s="368" t="s">
        <v>42</v>
      </c>
      <c r="CI82" s="312">
        <f>CI68+'Mono-results'!AM24</f>
        <v>11</v>
      </c>
      <c r="CJ82" s="312">
        <f>CJ68+'Mono-results'!AN24</f>
        <v>25</v>
      </c>
      <c r="CK82" s="312">
        <f>CK68+'Mono-results'!AO24</f>
        <v>39</v>
      </c>
      <c r="CL82" s="312">
        <f>CL68+'Mono-results'!AP24</f>
        <v>53</v>
      </c>
      <c r="CM82" s="368" t="s">
        <v>42</v>
      </c>
      <c r="CN82" s="312">
        <f>CN68+'Mono-results'!AR24</f>
        <v>81</v>
      </c>
      <c r="CO82" s="315">
        <f>CO68+'Mono-results'!AS24</f>
        <v>95</v>
      </c>
      <c r="CP82" s="312">
        <f>CP68+'Mono-results'!AT24</f>
        <v>109</v>
      </c>
      <c r="CQ82" s="314">
        <f>CQ68+'Mono-results'!AU24</f>
        <v>123</v>
      </c>
    </row>
    <row r="83" spans="1:95" ht="15.75" thickBot="1" x14ac:dyDescent="0.3">
      <c r="A83" s="223">
        <v>4</v>
      </c>
      <c r="B83" s="224">
        <v>5</v>
      </c>
      <c r="C83" s="332" t="s">
        <v>42</v>
      </c>
      <c r="D83" s="332" t="s">
        <v>42</v>
      </c>
      <c r="E83" s="332" t="s">
        <v>42</v>
      </c>
      <c r="F83" s="332" t="s">
        <v>42</v>
      </c>
      <c r="G83" s="332" t="s">
        <v>42</v>
      </c>
      <c r="H83" s="318">
        <f>H69+'Mono-results'!AF25</f>
        <v>16</v>
      </c>
      <c r="I83" s="320">
        <f>I69+'Mono-results'!AG25</f>
        <v>1</v>
      </c>
      <c r="J83" s="317">
        <f>J69+'Mono-results'!AH25</f>
        <v>1</v>
      </c>
      <c r="K83" s="317">
        <f>K69+'Mono-results'!AI25</f>
        <v>3</v>
      </c>
      <c r="L83" s="317">
        <f>L69+'Mono-results'!AJ25</f>
        <v>7</v>
      </c>
      <c r="M83" s="317">
        <f>M69+'Mono-results'!AK25</f>
        <v>11</v>
      </c>
      <c r="N83" s="317">
        <f>N69+'Mono-results'!AL25</f>
        <v>25</v>
      </c>
      <c r="O83" s="317">
        <f>O69+'Mono-results'!AM25</f>
        <v>39</v>
      </c>
      <c r="P83" s="317">
        <f>P69+'Mono-results'!AN25</f>
        <v>53</v>
      </c>
      <c r="Q83" s="317">
        <f>Q69+'Mono-results'!AO25</f>
        <v>67</v>
      </c>
      <c r="R83" s="317">
        <f>R69+'Mono-results'!AP25</f>
        <v>81</v>
      </c>
      <c r="S83" s="317">
        <f>S69+'Mono-results'!AQ25</f>
        <v>95</v>
      </c>
      <c r="T83" s="317">
        <f>T69+'Mono-results'!AR25</f>
        <v>109</v>
      </c>
      <c r="U83" s="320">
        <f>U69+'Mono-results'!AS25</f>
        <v>123</v>
      </c>
      <c r="V83" s="317">
        <f>V69+'Mono-results'!AT25</f>
        <v>137</v>
      </c>
      <c r="W83" s="319">
        <f>W69+'Mono-results'!AU25</f>
        <v>151</v>
      </c>
      <c r="Y83" s="223">
        <v>4</v>
      </c>
      <c r="Z83" s="224">
        <v>5</v>
      </c>
      <c r="AA83" s="332" t="s">
        <v>42</v>
      </c>
      <c r="AB83" s="332" t="s">
        <v>42</v>
      </c>
      <c r="AC83" s="332" t="s">
        <v>42</v>
      </c>
      <c r="AD83" s="332" t="s">
        <v>42</v>
      </c>
      <c r="AE83" s="332" t="s">
        <v>42</v>
      </c>
      <c r="AF83" s="369" t="s">
        <v>42</v>
      </c>
      <c r="AG83" s="317">
        <f>AG69+'Mono-results'!AG25</f>
        <v>2</v>
      </c>
      <c r="AH83" s="317">
        <f>AH69+'Mono-results'!AH25</f>
        <v>2</v>
      </c>
      <c r="AI83" s="317">
        <f>AI69+'Mono-results'!AI25</f>
        <v>4</v>
      </c>
      <c r="AJ83" s="317">
        <f>AJ69+'Mono-results'!AJ25</f>
        <v>8</v>
      </c>
      <c r="AK83" s="317">
        <f>AK69+'Mono-results'!AK25</f>
        <v>12</v>
      </c>
      <c r="AL83" s="317">
        <f>AL69+'Mono-results'!AL25</f>
        <v>26</v>
      </c>
      <c r="AM83" s="317">
        <f>AM69+'Mono-results'!AM25</f>
        <v>40</v>
      </c>
      <c r="AN83" s="317">
        <f>AN69+'Mono-results'!AN25</f>
        <v>54</v>
      </c>
      <c r="AO83" s="317">
        <f>AO69+'Mono-results'!AO25</f>
        <v>68</v>
      </c>
      <c r="AP83" s="317">
        <f>AP69+'Mono-results'!AP25</f>
        <v>82</v>
      </c>
      <c r="AQ83" s="317">
        <f>AQ69+'Mono-results'!AQ25</f>
        <v>96</v>
      </c>
      <c r="AR83" s="352" t="s">
        <v>42</v>
      </c>
      <c r="AS83" s="320">
        <f>AS69+'Mono-results'!AS25</f>
        <v>124</v>
      </c>
      <c r="AT83" s="317">
        <f>AT69+'Mono-results'!AT25</f>
        <v>138</v>
      </c>
      <c r="AU83" s="319">
        <f>AU69+'Mono-results'!AU25</f>
        <v>152</v>
      </c>
      <c r="AW83" s="223">
        <v>4</v>
      </c>
      <c r="AX83" s="224">
        <v>5</v>
      </c>
      <c r="AY83" s="332" t="s">
        <v>42</v>
      </c>
      <c r="AZ83" s="332" t="s">
        <v>42</v>
      </c>
      <c r="BA83" s="332" t="s">
        <v>42</v>
      </c>
      <c r="BB83" s="332" t="s">
        <v>42</v>
      </c>
      <c r="BC83" s="332" t="s">
        <v>42</v>
      </c>
      <c r="BD83" s="369" t="s">
        <v>42</v>
      </c>
      <c r="BE83" s="317">
        <f>BE69+'Mono-results'!AG25</f>
        <v>1</v>
      </c>
      <c r="BF83" s="317">
        <f>BF69+'Mono-results'!AH25</f>
        <v>1</v>
      </c>
      <c r="BG83" s="317">
        <f>BG69+'Mono-results'!AI25</f>
        <v>3</v>
      </c>
      <c r="BH83" s="317">
        <f>BH69+'Mono-results'!AJ25</f>
        <v>7</v>
      </c>
      <c r="BI83" s="317">
        <f>BI69+'Mono-results'!AK25</f>
        <v>11</v>
      </c>
      <c r="BJ83" s="317">
        <f>BJ69+'Mono-results'!AL25</f>
        <v>25</v>
      </c>
      <c r="BK83" s="317">
        <f>BK69+'Mono-results'!AM25</f>
        <v>39</v>
      </c>
      <c r="BL83" s="317">
        <f>BL69+'Mono-results'!AN25</f>
        <v>53</v>
      </c>
      <c r="BM83" s="317">
        <f>BM69+'Mono-results'!AO25</f>
        <v>67</v>
      </c>
      <c r="BN83" s="317">
        <f>BN69+'Mono-results'!AP25</f>
        <v>81</v>
      </c>
      <c r="BO83" s="317">
        <f>BO69+'Mono-results'!AQ25</f>
        <v>95</v>
      </c>
      <c r="BP83" s="352" t="s">
        <v>42</v>
      </c>
      <c r="BQ83" s="320">
        <f>BQ69+'Mono-results'!AS25</f>
        <v>123</v>
      </c>
      <c r="BR83" s="317">
        <f>BR69+'Mono-results'!AT25</f>
        <v>137</v>
      </c>
      <c r="BS83" s="319">
        <f>BS69+'Mono-results'!AU25</f>
        <v>151</v>
      </c>
      <c r="BT83" s="409"/>
      <c r="BU83" s="223">
        <v>4</v>
      </c>
      <c r="BV83" s="224">
        <v>5</v>
      </c>
      <c r="BW83" s="332" t="s">
        <v>42</v>
      </c>
      <c r="BX83" s="332" t="s">
        <v>42</v>
      </c>
      <c r="BY83" s="332" t="s">
        <v>42</v>
      </c>
      <c r="BZ83" s="332" t="s">
        <v>42</v>
      </c>
      <c r="CA83" s="332" t="s">
        <v>42</v>
      </c>
      <c r="CB83" s="320">
        <f>CB69+'Mono-results'!AF25</f>
        <v>16</v>
      </c>
      <c r="CC83" s="369" t="s">
        <v>42</v>
      </c>
      <c r="CD83" s="317">
        <f>CD69+'Mono-results'!AH25</f>
        <v>1</v>
      </c>
      <c r="CE83" s="317">
        <f>CE69+'Mono-results'!AI25</f>
        <v>3</v>
      </c>
      <c r="CF83" s="317">
        <f>CF69+'Mono-results'!AJ25</f>
        <v>7</v>
      </c>
      <c r="CG83" s="317">
        <f>CG69+'Mono-results'!AK25</f>
        <v>11</v>
      </c>
      <c r="CH83" s="369" t="s">
        <v>42</v>
      </c>
      <c r="CI83" s="317">
        <f>CI69+'Mono-results'!AM25</f>
        <v>39</v>
      </c>
      <c r="CJ83" s="317">
        <f>CJ69+'Mono-results'!AN25</f>
        <v>53</v>
      </c>
      <c r="CK83" s="317">
        <f>CK69+'Mono-results'!AO25</f>
        <v>67</v>
      </c>
      <c r="CL83" s="317">
        <f>CL69+'Mono-results'!AP25</f>
        <v>81</v>
      </c>
      <c r="CM83" s="369" t="s">
        <v>42</v>
      </c>
      <c r="CN83" s="317">
        <f>CN69+'Mono-results'!AR25</f>
        <v>109</v>
      </c>
      <c r="CO83" s="320">
        <f>CO69+'Mono-results'!AS25</f>
        <v>123</v>
      </c>
      <c r="CP83" s="317">
        <f>CP69+'Mono-results'!AT25</f>
        <v>137</v>
      </c>
      <c r="CQ83" s="319">
        <f>CQ69+'Mono-results'!AU25</f>
        <v>151</v>
      </c>
    </row>
  </sheetData>
  <mergeCells count="54">
    <mergeCell ref="BU58:CQ58"/>
    <mergeCell ref="A57:CQ57"/>
    <mergeCell ref="BU72:CQ72"/>
    <mergeCell ref="A71:CQ71"/>
    <mergeCell ref="BU16:CQ16"/>
    <mergeCell ref="A15:CQ15"/>
    <mergeCell ref="BU44:CQ44"/>
    <mergeCell ref="BU30:CQ30"/>
    <mergeCell ref="A29:CQ29"/>
    <mergeCell ref="A43:CQ43"/>
    <mergeCell ref="Y30:AU30"/>
    <mergeCell ref="Y44:AU44"/>
    <mergeCell ref="Y58:AU58"/>
    <mergeCell ref="Y72:AU72"/>
    <mergeCell ref="AW2:BS2"/>
    <mergeCell ref="AW16:BS16"/>
    <mergeCell ref="AW30:BS30"/>
    <mergeCell ref="AW44:BS44"/>
    <mergeCell ref="AW58:BS58"/>
    <mergeCell ref="AW72:BS72"/>
    <mergeCell ref="A73:B73"/>
    <mergeCell ref="Y73:Z73"/>
    <mergeCell ref="AW73:AX73"/>
    <mergeCell ref="BU73:BV73"/>
    <mergeCell ref="A72:W72"/>
    <mergeCell ref="A59:B59"/>
    <mergeCell ref="Y59:Z59"/>
    <mergeCell ref="AW59:AX59"/>
    <mergeCell ref="BU59:BV59"/>
    <mergeCell ref="A58:W58"/>
    <mergeCell ref="A45:B45"/>
    <mergeCell ref="Y45:Z45"/>
    <mergeCell ref="AW45:AX45"/>
    <mergeCell ref="BU45:BV45"/>
    <mergeCell ref="A44:W44"/>
    <mergeCell ref="A31:B31"/>
    <mergeCell ref="Y31:Z31"/>
    <mergeCell ref="AW31:AX31"/>
    <mergeCell ref="BU31:BV31"/>
    <mergeCell ref="A30:W30"/>
    <mergeCell ref="A17:B17"/>
    <mergeCell ref="Y17:Z17"/>
    <mergeCell ref="AW17:AX17"/>
    <mergeCell ref="BU17:BV17"/>
    <mergeCell ref="A16:W16"/>
    <mergeCell ref="Y16:AU16"/>
    <mergeCell ref="A2:W2"/>
    <mergeCell ref="Y2:AU2"/>
    <mergeCell ref="BU2:CQ2"/>
    <mergeCell ref="A1:CQ1"/>
    <mergeCell ref="AW3:AX3"/>
    <mergeCell ref="BU3:BV3"/>
    <mergeCell ref="A3:B3"/>
    <mergeCell ref="Y3:Z3"/>
  </mergeCells>
  <conditionalFormatting sqref="C74:W83 AA74:AQ83 AS74:AU83 AY74:BO83 BQ74:BS83">
    <cfRule type="colorScale" priority="6">
      <colorScale>
        <cfvo type="min"/>
        <cfvo type="max"/>
        <color rgb="FFFCFCFF"/>
        <color rgb="FF63BE7B"/>
      </colorScale>
    </cfRule>
  </conditionalFormatting>
  <conditionalFormatting sqref="BW74:CQ83">
    <cfRule type="cellIs" dxfId="3" priority="4" operator="equal">
      <formula>0</formula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C74:W83 AA74:AQ83 AS74:AU83 AY74:BO83 BQ74:BS83">
    <cfRule type="cellIs" dxfId="2" priority="3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Examples</vt:lpstr>
      <vt:lpstr>Rules #1</vt:lpstr>
      <vt:lpstr>Lower white</vt:lpstr>
      <vt:lpstr>Lower black</vt:lpstr>
      <vt:lpstr>Rules #2 with imaginary blacks</vt:lpstr>
      <vt:lpstr>Rules #3</vt:lpstr>
      <vt:lpstr>Poly &amp; Mono results</vt:lpstr>
      <vt:lpstr>Mono-results</vt:lpstr>
      <vt:lpstr>Mono-results (continued)</vt:lpstr>
      <vt:lpstr>Not implemented yet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Shakhovskey</dc:creator>
  <cp:lastModifiedBy>Boris Shakhovskey</cp:lastModifiedBy>
  <dcterms:created xsi:type="dcterms:W3CDTF">2015-09-27T10:40:04Z</dcterms:created>
  <dcterms:modified xsi:type="dcterms:W3CDTF">2015-09-27T18:46:27Z</dcterms:modified>
</cp:coreProperties>
</file>