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U:\SRT\"/>
    </mc:Choice>
  </mc:AlternateContent>
  <bookViews>
    <workbookView xWindow="0" yWindow="0" windowWidth="16170" windowHeight="6120"/>
  </bookViews>
  <sheets>
    <sheet name="Sheet1" sheetId="1" r:id="rId1"/>
  </sheets>
  <calcPr calcId="162912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1" l="1"/>
  <c r="D35" i="1"/>
  <c r="D38" i="1"/>
  <c r="D30" i="1"/>
  <c r="D31" i="1"/>
  <c r="D32" i="1"/>
  <c r="D34" i="1"/>
  <c r="D36" i="1"/>
  <c r="D37" i="1"/>
  <c r="D41" i="1"/>
  <c r="D9" i="1"/>
  <c r="D4" i="1"/>
  <c r="D21" i="1"/>
  <c r="D2" i="1"/>
</calcChain>
</file>

<file path=xl/sharedStrings.xml><?xml version="1.0" encoding="utf-8"?>
<sst xmlns="http://schemas.openxmlformats.org/spreadsheetml/2006/main" count="39" uniqueCount="32">
  <si>
    <t>Quantity</t>
  </si>
  <si>
    <t>Description/Link</t>
  </si>
  <si>
    <t>Unit Cost</t>
  </si>
  <si>
    <t>Total Cost</t>
  </si>
  <si>
    <t>Extreme Pressure Stainless Solenoid Valve - 3000 psi, 1/4", 24 VDC, 0.4 A</t>
  </si>
  <si>
    <t>to all DC</t>
  </si>
  <si>
    <t>http://www.mcmaster.com/#1190n23/=zc9zhx</t>
  </si>
  <si>
    <t>http://www.alliedelec.com/enclosures-racks-cabinets/electrical-nema-enclosure/?navigation=4294965367</t>
  </si>
  <si>
    <t>28VDC (12V Coil) 10A Relay</t>
  </si>
  <si>
    <t>Launch Box Area Requirement</t>
  </si>
  <si>
    <t>http://www.digikey.com/product-detail/en/1461069-5/PB1321-ND/3318145</t>
  </si>
  <si>
    <t>BEST CHOICE</t>
  </si>
  <si>
    <t xml:space="preserve">Alternate - DC NOS Brand (Holley Systems) </t>
  </si>
  <si>
    <t xml:space="preserve">1/8" Solenoid, 12 VDC, 10.3 A </t>
  </si>
  <si>
    <t>Link</t>
  </si>
  <si>
    <t>"1200 PSI max" - Link</t>
  </si>
  <si>
    <t>2ND CHOICE</t>
  </si>
  <si>
    <t>High Pressure Stainless Solenoid Valve - 1500 psi (Nitrous), 120 VAC</t>
  </si>
  <si>
    <t>to all AC</t>
  </si>
  <si>
    <t>+ Pneumatic Solenoids, O2 Solenoid, and 8(+) new AC realys … DC is a cheaper choice</t>
  </si>
  <si>
    <t>http://www.mcmaster.com/#48325k37/=zc9xbm</t>
  </si>
  <si>
    <t>Description</t>
  </si>
  <si>
    <t>Notes</t>
  </si>
  <si>
    <t>DC Conversion</t>
  </si>
  <si>
    <t>Arduino Mega 2560 R3</t>
  </si>
  <si>
    <t>G8JN Auto Relays</t>
  </si>
  <si>
    <t>1N4007 Diode - 10 pk</t>
  </si>
  <si>
    <t>FQP30N06L N-Channel MOSFET (60V 30A)</t>
  </si>
  <si>
    <t>STS2DNF30L Dual N-Ch MOSFETs (30V 3A)</t>
  </si>
  <si>
    <t>100 Ohm Resistor - 10 pk</t>
  </si>
  <si>
    <t>10K Ohm Resistor - 10 pk</t>
  </si>
  <si>
    <t>NET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</si>
</sst>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3" borderId="0" xfId="0" quotePrefix="1" applyFill="1"/>
    <xf numFmtId="0" fontId="2" fillId="2" borderId="0" xfId="0" applyFont="1" applyFill="1"/>
    <xf numFmtId="0" fontId="0" fillId="4" borderId="0" xfId="0" applyFill="1"/>
    <xf numFmtId="164" fontId="0" fillId="4" borderId="0" xfId="1" applyNumberFormat="1" applyFont="1" applyFill="1"/>
    <xf numFmtId="0" fontId="3" fillId="4" borderId="0" xfId="2" applyFill="1"/>
    <xf numFmtId="0" fontId="2" fillId="4" borderId="0" xfId="0" applyFont="1" applyFill="1"/>
    <xf numFmtId="0" fontId="2" fillId="0" borderId="0" xfId="0" applyFont="1"/>
    <xf numFmtId="164" fontId="2" fillId="0" borderId="0" xfId="1" applyNumberFormat="1" applyFont="1" applyAlignment="1">
      <alignment horizontal="center"/>
    </xf>
    <xf numFmtId="44" fontId="0" fillId="0" borderId="0" xfId="1" applyFont="1"/>
    <xf numFmtId="0" fontId="0" fillId="0" borderId="0" xfId="0" applyFont="1"/>
    <xf numFmtId="0" fontId="0" fillId="5" borderId="0" xfId="0" applyFill="1"/>
    <xf numFmtId="165" fontId="0" fillId="5" borderId="0" xfId="1" applyNumberFormat="1" applyFont="1" applyFill="1"/>
    <xf numFmtId="165" fontId="0" fillId="0" borderId="0" xfId="1" applyNumberFormat="1" applyFont="1" applyFill="1"/>
    <xf numFmtId="44" fontId="2" fillId="0" borderId="0" xfId="1" applyFont="1"/>
    <xf numFmtId="0" fontId="3" fillId="2" borderId="0" xfId="2" applyFill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1461069-5/PB1321-ND/3318145" TargetMode="External"/><Relationship Id="rId2" Type="http://schemas.openxmlformats.org/officeDocument/2006/relationships/hyperlink" Target="http://www.jegs.com/p/NOS/NOS-Nitrous-and-Fuel-Solenoids/747612/10002/-1" TargetMode="External"/><Relationship Id="rId1" Type="http://schemas.openxmlformats.org/officeDocument/2006/relationships/hyperlink" Target="https://www.holley.com/products/nitrous/nitrous_components_and_accessories/solenoids_and_solenoid_service_parts/solenoids/parts/18020NOS" TargetMode="External"/><Relationship Id="rId5" Type="http://schemas.openxmlformats.org/officeDocument/2006/relationships/hyperlink" Target="http://www.alliedelec.com/enclosures-racks-cabinets/electrical-nema-enclosure/?navigation=4294965367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pane ySplit="1" topLeftCell="A2" activePane="bottomLeft" state="frozen"/>
      <selection pane="bottomLeft" activeCell="N3" sqref="N3"/>
    </sheetView>
  </sheetViews>
  <sheetFormatPr defaultColWidth="8.85546875" defaultRowHeight="15"/>
  <cols>
    <col min="1" max="1" width="9.42578125" customWidth="1"/>
    <col min="2" max="2" width="58" customWidth="1"/>
    <col min="3" max="3" width="17.140625" customWidth="1"/>
    <col min="4" max="4" width="19.85546875" customWidth="1"/>
    <col min="5" max="5" width="21" customWidth="1"/>
    <col min="7" max="7" width="15.140625" customWidth="1"/>
    <col min="8" max="8" width="11.28515625" customWidth="1"/>
    <col min="13" max="13" width="27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</row>
    <row r="2" spans="1:14">
      <c r="A2" s="3">
        <v>2</v>
      </c>
      <c r="B2" s="3" t="s">
        <v>4</v>
      </c>
      <c r="C2" s="4">
        <v>109.08</v>
      </c>
      <c r="D2" s="4">
        <f>(C2*A2)</f>
        <v>218.16</v>
      </c>
      <c r="E2" s="3"/>
      <c r="F2" s="3"/>
      <c r="G2" s="3"/>
      <c r="H2" s="3" t="s">
        <v>5</v>
      </c>
    </row>
    <row r="3" spans="1:14">
      <c r="A3" s="3"/>
      <c r="B3" s="21" t="s">
        <v>6</v>
      </c>
      <c r="C3" s="4"/>
      <c r="D3" s="4"/>
      <c r="E3" s="3"/>
      <c r="F3" s="3"/>
      <c r="G3" s="3"/>
      <c r="H3" s="3"/>
      <c r="N3" s="22" t="s">
        <v>7</v>
      </c>
    </row>
    <row r="4" spans="1:14">
      <c r="A4" s="3">
        <v>2</v>
      </c>
      <c r="B4" s="3" t="s">
        <v>8</v>
      </c>
      <c r="C4" s="4">
        <v>1.1599999999999999</v>
      </c>
      <c r="D4" s="4">
        <f>(C4*A4)</f>
        <v>2.3199999999999998</v>
      </c>
      <c r="E4" s="3"/>
      <c r="F4" s="3"/>
      <c r="G4" s="3"/>
      <c r="H4" s="3"/>
      <c r="M4" t="s">
        <v>9</v>
      </c>
    </row>
    <row r="5" spans="1:14">
      <c r="A5" s="3"/>
      <c r="B5" s="21" t="s">
        <v>10</v>
      </c>
      <c r="C5" s="4"/>
      <c r="D5" s="4"/>
      <c r="E5" s="3"/>
      <c r="F5" s="3"/>
      <c r="G5" s="8" t="s">
        <v>11</v>
      </c>
      <c r="H5" s="3"/>
    </row>
    <row r="6" spans="1:14">
      <c r="C6" s="2"/>
      <c r="D6" s="2"/>
    </row>
    <row r="7" spans="1:14">
      <c r="C7" s="2"/>
      <c r="D7" s="2"/>
    </row>
    <row r="8" spans="1:14">
      <c r="A8" s="9"/>
      <c r="B8" s="9" t="s">
        <v>12</v>
      </c>
      <c r="C8" s="10"/>
      <c r="D8" s="10"/>
      <c r="E8" s="9"/>
      <c r="F8" s="9"/>
      <c r="G8" s="9"/>
      <c r="H8" s="9"/>
    </row>
    <row r="9" spans="1:14">
      <c r="A9" s="9">
        <v>2</v>
      </c>
      <c r="B9" s="9" t="s">
        <v>13</v>
      </c>
      <c r="C9" s="10">
        <v>109.95</v>
      </c>
      <c r="D9" s="10">
        <f>(C9*A9)</f>
        <v>219.9</v>
      </c>
      <c r="E9" s="9"/>
      <c r="F9" s="9"/>
      <c r="G9" s="9"/>
      <c r="H9" s="9" t="s">
        <v>5</v>
      </c>
    </row>
    <row r="10" spans="1:14">
      <c r="A10" s="9"/>
      <c r="B10" s="11" t="s">
        <v>14</v>
      </c>
      <c r="C10" s="9"/>
      <c r="D10" s="9"/>
      <c r="E10" s="9"/>
      <c r="F10" s="9"/>
      <c r="G10" s="9"/>
      <c r="H10" s="9"/>
    </row>
    <row r="11" spans="1:14">
      <c r="A11" s="9"/>
      <c r="B11" s="11" t="s">
        <v>15</v>
      </c>
      <c r="C11" s="9"/>
      <c r="D11" s="9"/>
      <c r="E11" s="9"/>
      <c r="F11" s="9"/>
      <c r="G11" s="12" t="s">
        <v>16</v>
      </c>
      <c r="H11" s="9"/>
    </row>
    <row r="16" spans="1:14">
      <c r="C16" s="2"/>
      <c r="D16" s="2"/>
    </row>
    <row r="17" spans="1:8">
      <c r="C17" s="2"/>
      <c r="D17" s="2"/>
    </row>
    <row r="18" spans="1:8">
      <c r="C18" s="2"/>
      <c r="D18" s="2"/>
    </row>
    <row r="19" spans="1:8">
      <c r="C19" s="2"/>
      <c r="D19" s="2"/>
    </row>
    <row r="20" spans="1:8">
      <c r="C20" s="2"/>
      <c r="D20" s="2"/>
    </row>
    <row r="21" spans="1:8">
      <c r="A21" s="5">
        <v>2</v>
      </c>
      <c r="B21" s="5" t="s">
        <v>17</v>
      </c>
      <c r="C21" s="6">
        <v>159.38</v>
      </c>
      <c r="D21" s="6">
        <f>(C21*A21)</f>
        <v>318.76</v>
      </c>
      <c r="E21" s="5"/>
      <c r="F21" s="5"/>
      <c r="G21" s="5"/>
      <c r="H21" s="5" t="s">
        <v>18</v>
      </c>
    </row>
    <row r="22" spans="1:8">
      <c r="A22" s="5"/>
      <c r="B22" s="5"/>
      <c r="C22" s="6"/>
      <c r="D22" s="6"/>
      <c r="E22" s="5"/>
      <c r="F22" s="5"/>
      <c r="G22" s="5"/>
      <c r="H22" s="5"/>
    </row>
    <row r="23" spans="1:8">
      <c r="A23" s="5"/>
      <c r="B23" s="7" t="s">
        <v>19</v>
      </c>
      <c r="C23" s="6"/>
      <c r="D23" s="6"/>
      <c r="E23" s="5"/>
      <c r="F23" s="5"/>
      <c r="G23" s="5"/>
      <c r="H23" s="5"/>
    </row>
    <row r="24" spans="1:8">
      <c r="A24" s="5"/>
      <c r="B24" s="5" t="s">
        <v>20</v>
      </c>
      <c r="C24" s="6"/>
      <c r="D24" s="6"/>
      <c r="E24" s="5"/>
      <c r="F24" s="5"/>
      <c r="G24" s="5"/>
      <c r="H24" s="5"/>
    </row>
    <row r="25" spans="1:8">
      <c r="A25" s="5"/>
      <c r="B25" s="5"/>
      <c r="C25" s="6"/>
      <c r="D25" s="6"/>
      <c r="E25" s="5"/>
      <c r="F25" s="5"/>
      <c r="G25" s="5"/>
      <c r="H25" s="5"/>
    </row>
    <row r="26" spans="1:8">
      <c r="A26" s="5"/>
      <c r="B26" s="5"/>
      <c r="C26" s="6"/>
      <c r="D26" s="6"/>
      <c r="E26" s="5"/>
      <c r="F26" s="5"/>
      <c r="G26" s="5"/>
      <c r="H26" s="5"/>
    </row>
    <row r="27" spans="1:8">
      <c r="C27" s="2"/>
      <c r="D27" s="2"/>
    </row>
    <row r="28" spans="1:8">
      <c r="C28" s="2"/>
      <c r="D28" s="2"/>
    </row>
    <row r="29" spans="1:8" s="13" customFormat="1">
      <c r="A29" s="1" t="s">
        <v>0</v>
      </c>
      <c r="B29" s="1" t="s">
        <v>21</v>
      </c>
      <c r="C29" s="14" t="s">
        <v>2</v>
      </c>
      <c r="D29" s="14" t="s">
        <v>3</v>
      </c>
      <c r="E29" s="1" t="s">
        <v>22</v>
      </c>
    </row>
    <row r="30" spans="1:8">
      <c r="A30" s="17">
        <v>2</v>
      </c>
      <c r="B30" s="17" t="s">
        <v>4</v>
      </c>
      <c r="C30" s="18">
        <v>109.08</v>
      </c>
      <c r="D30" s="18">
        <f>C30*A30</f>
        <v>218.16</v>
      </c>
      <c r="E30" s="17" t="s">
        <v>23</v>
      </c>
    </row>
    <row r="31" spans="1:8">
      <c r="A31" s="17">
        <v>2</v>
      </c>
      <c r="B31" s="17" t="s">
        <v>8</v>
      </c>
      <c r="C31" s="18">
        <v>1.1599999999999999</v>
      </c>
      <c r="D31" s="18">
        <f t="shared" ref="D31:D39" si="0">C31*A31</f>
        <v>2.3199999999999998</v>
      </c>
      <c r="E31" s="17" t="s">
        <v>23</v>
      </c>
    </row>
    <row r="32" spans="1:8">
      <c r="A32">
        <v>1</v>
      </c>
      <c r="B32" t="s">
        <v>24</v>
      </c>
      <c r="C32" s="15">
        <v>35.5</v>
      </c>
      <c r="D32" s="19">
        <f t="shared" si="0"/>
        <v>35.5</v>
      </c>
    </row>
    <row r="33" spans="1:4">
      <c r="A33">
        <v>3</v>
      </c>
      <c r="B33" t="s">
        <v>25</v>
      </c>
      <c r="C33" s="15">
        <v>3.72</v>
      </c>
      <c r="D33" s="19">
        <f t="shared" si="0"/>
        <v>11.16</v>
      </c>
    </row>
    <row r="34" spans="1:4">
      <c r="A34">
        <v>2</v>
      </c>
      <c r="B34" t="s">
        <v>26</v>
      </c>
      <c r="C34" s="15">
        <v>0.99</v>
      </c>
      <c r="D34" s="19">
        <f t="shared" si="0"/>
        <v>1.98</v>
      </c>
    </row>
    <row r="35" spans="1:4">
      <c r="A35">
        <v>2</v>
      </c>
      <c r="B35" s="16" t="s">
        <v>27</v>
      </c>
      <c r="C35" s="15">
        <v>0.95</v>
      </c>
      <c r="D35" s="19">
        <f t="shared" si="0"/>
        <v>1.9</v>
      </c>
    </row>
    <row r="36" spans="1:4">
      <c r="A36">
        <v>4</v>
      </c>
      <c r="B36" s="16" t="s">
        <v>28</v>
      </c>
      <c r="C36" s="15">
        <v>0.81</v>
      </c>
      <c r="D36" s="19">
        <f>C36*A36</f>
        <v>3.24</v>
      </c>
    </row>
    <row r="37" spans="1:4">
      <c r="A37">
        <v>2</v>
      </c>
      <c r="B37" s="16" t="s">
        <v>29</v>
      </c>
      <c r="C37" s="15">
        <v>0.61</v>
      </c>
      <c r="D37" s="19">
        <f t="shared" si="0"/>
        <v>1.22</v>
      </c>
    </row>
    <row r="38" spans="1:4">
      <c r="A38">
        <v>2</v>
      </c>
      <c r="B38" s="16" t="s">
        <v>30</v>
      </c>
      <c r="C38" s="15">
        <v>0.53</v>
      </c>
      <c r="D38" s="19">
        <f t="shared" si="0"/>
        <v>1.06</v>
      </c>
    </row>
    <row r="39" spans="1:4">
      <c r="B39" s="16"/>
      <c r="C39" s="15"/>
      <c r="D39" s="19"/>
    </row>
    <row r="40" spans="1:4">
      <c r="C40" s="15"/>
      <c r="D40" s="15"/>
    </row>
    <row r="41" spans="1:4">
      <c r="C41" s="20" t="s">
        <v>31</v>
      </c>
      <c r="D41" s="20">
        <f>SUM(D30:D39)</f>
        <v>276.54000000000002</v>
      </c>
    </row>
    <row r="42" spans="1:4">
      <c r="C42" s="15"/>
      <c r="D42" s="15"/>
    </row>
    <row r="43" spans="1:4">
      <c r="C43" s="15"/>
      <c r="D43" s="15"/>
    </row>
    <row r="44" spans="1:4">
      <c r="C44" s="15"/>
      <c r="D44" s="15"/>
    </row>
    <row r="45" spans="1:4">
      <c r="C45" s="15"/>
      <c r="D45" s="15"/>
    </row>
    <row r="46" spans="1:4">
      <c r="C46" s="15"/>
      <c r="D46" s="15"/>
    </row>
    <row r="47" spans="1:4">
      <c r="C47" s="15"/>
      <c r="D47" s="15"/>
    </row>
    <row r="48" spans="1:4">
      <c r="C48" s="15"/>
      <c r="D48" s="15"/>
    </row>
    <row r="49" spans="3:4">
      <c r="C49" s="15"/>
      <c r="D49" s="15"/>
    </row>
    <row r="50" spans="3:4">
      <c r="C50" s="15"/>
      <c r="D50" s="15"/>
    </row>
    <row r="51" spans="3:4">
      <c r="C51" s="15"/>
      <c r="D51" s="15"/>
    </row>
    <row r="52" spans="3:4">
      <c r="C52" s="15"/>
      <c r="D52" s="15"/>
    </row>
    <row r="53" spans="3:4">
      <c r="C53" s="15"/>
      <c r="D53" s="15"/>
    </row>
    <row r="54" spans="3:4">
      <c r="C54" s="15"/>
      <c r="D54" s="15"/>
    </row>
    <row r="55" spans="3:4">
      <c r="C55" s="15"/>
      <c r="D55" s="15"/>
    </row>
    <row r="56" spans="3:4">
      <c r="C56" s="15"/>
      <c r="D56" s="15"/>
    </row>
    <row r="57" spans="3:4">
      <c r="C57" s="15"/>
      <c r="D57" s="15"/>
    </row>
    <row r="58" spans="3:4">
      <c r="C58" s="15"/>
      <c r="D58" s="15"/>
    </row>
  </sheetData>
  <hyperlinks>
    <hyperlink ref="B10" r:id="rId1"/>
    <hyperlink ref="B11" r:id="rId2"/>
    <hyperlink ref="B5" r:id="rId3"/>
    <hyperlink ref="B3" r:id="rId4" location="1190n23/=zc9zhx"/>
    <hyperlink ref="N3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</dc:creator>
  <cp:keywords/>
  <dc:description/>
  <cp:lastModifiedBy>Thomas Arrington</cp:lastModifiedBy>
  <cp:revision/>
  <dcterms:created xsi:type="dcterms:W3CDTF">2015-10-12T23:34:56Z</dcterms:created>
  <dcterms:modified xsi:type="dcterms:W3CDTF">2015-12-08T03:34:00Z</dcterms:modified>
</cp:coreProperties>
</file>