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SRT 3\Administrative\"/>
    </mc:Choice>
  </mc:AlternateContent>
  <bookViews>
    <workbookView xWindow="0" yWindow="0" windowWidth="14385" windowHeight="10080"/>
  </bookViews>
  <sheets>
    <sheet name="E&amp;P" sheetId="9" r:id="rId1"/>
    <sheet name="Help" sheetId="6" r:id="rId2"/>
    <sheet name="TermsOfUse" sheetId="11" state="hidden" r:id="rId3"/>
  </sheets>
  <definedNames>
    <definedName name="_xlnm.Print_Area" localSheetId="0">'E&amp;P'!$A$1:$BL$30</definedName>
    <definedName name="_xlnm.Print_Titles" localSheetId="0">'E&amp;P'!$5:$7</definedName>
    <definedName name="valuevx">42.314159</definedName>
  </definedNames>
  <calcPr calcId="152511" concurrentCalc="0"/>
</workbook>
</file>

<file path=xl/calcChain.xml><?xml version="1.0" encoding="utf-8"?>
<calcChain xmlns="http://schemas.openxmlformats.org/spreadsheetml/2006/main">
  <c r="E41" i="9" l="1"/>
  <c r="H41"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E42" i="9"/>
  <c r="H42" i="9"/>
  <c r="A42" i="9"/>
  <c r="E66" i="9"/>
  <c r="H66" i="9"/>
  <c r="A43" i="9"/>
  <c r="A44" i="9"/>
  <c r="A45" i="9"/>
  <c r="A46" i="9"/>
  <c r="A47" i="9"/>
  <c r="A48" i="9"/>
  <c r="A49" i="9"/>
  <c r="A50" i="9"/>
  <c r="A51" i="9"/>
  <c r="A52" i="9"/>
  <c r="A53" i="9"/>
  <c r="A54" i="9"/>
  <c r="A55" i="9"/>
  <c r="A56" i="9"/>
  <c r="A57" i="9"/>
  <c r="A58" i="9"/>
  <c r="A59" i="9"/>
  <c r="A60" i="9"/>
  <c r="A61" i="9"/>
  <c r="A62" i="9"/>
  <c r="A63" i="9"/>
  <c r="A64" i="9"/>
  <c r="A65" i="9"/>
  <c r="A66" i="9"/>
  <c r="E31" i="9"/>
  <c r="H31" i="9"/>
  <c r="E45" i="9"/>
  <c r="H45" i="9"/>
  <c r="E37" i="9"/>
  <c r="H37" i="9"/>
  <c r="E43" i="9"/>
  <c r="H43" i="9"/>
  <c r="E40" i="9"/>
  <c r="H40" i="9"/>
  <c r="E39" i="9"/>
  <c r="H39" i="9"/>
  <c r="E44" i="9"/>
  <c r="H44" i="9"/>
  <c r="E38" i="9"/>
  <c r="H38" i="9"/>
  <c r="E47" i="9"/>
  <c r="H47" i="9"/>
  <c r="E48" i="9"/>
  <c r="H48" i="9"/>
  <c r="E49" i="9"/>
  <c r="H49" i="9"/>
  <c r="E51" i="9"/>
  <c r="H51"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M5" i="9"/>
  <c r="BM6" i="9"/>
  <c r="BM7" i="9"/>
  <c r="BN7" i="9"/>
  <c r="BO7" i="9"/>
  <c r="BP7" i="9"/>
  <c r="BQ7" i="9"/>
  <c r="BR7" i="9"/>
  <c r="BS7" i="9"/>
  <c r="E10" i="9"/>
  <c r="H10" i="9"/>
  <c r="E9" i="9"/>
  <c r="H9" i="9"/>
  <c r="E24" i="9"/>
  <c r="H24" i="9"/>
  <c r="E28" i="9"/>
  <c r="H28" i="9"/>
  <c r="E35" i="9"/>
  <c r="H35" i="9"/>
  <c r="E52" i="9"/>
  <c r="H52" i="9"/>
  <c r="E56" i="9"/>
  <c r="H56" i="9"/>
  <c r="E55" i="9"/>
  <c r="H55" i="9"/>
  <c r="E34" i="9"/>
  <c r="H34" i="9"/>
  <c r="E33" i="9"/>
  <c r="H33" i="9"/>
  <c r="E32" i="9"/>
  <c r="H32" i="9"/>
  <c r="E27" i="9"/>
  <c r="H27" i="9"/>
  <c r="E26" i="9"/>
  <c r="H26" i="9"/>
  <c r="E60" i="9"/>
  <c r="H60" i="9"/>
  <c r="E64" i="9"/>
  <c r="H64" i="9"/>
  <c r="E65" i="9"/>
  <c r="H65" i="9"/>
  <c r="E62" i="9"/>
  <c r="H62" i="9"/>
  <c r="E61" i="9"/>
  <c r="H61" i="9"/>
  <c r="E63" i="9"/>
  <c r="H63" i="9"/>
  <c r="E58" i="9"/>
  <c r="H58" i="9"/>
  <c r="E59" i="9"/>
  <c r="H59" i="9"/>
  <c r="E23" i="9"/>
  <c r="H23" i="9"/>
  <c r="E22" i="9"/>
  <c r="H22" i="9"/>
  <c r="E21" i="9"/>
  <c r="H21" i="9"/>
  <c r="E20" i="9"/>
  <c r="H20" i="9"/>
  <c r="E19" i="9"/>
  <c r="H19" i="9"/>
  <c r="E18" i="9"/>
  <c r="H18" i="9"/>
  <c r="E15" i="9"/>
  <c r="H15" i="9"/>
  <c r="E14" i="9"/>
  <c r="H14" i="9"/>
  <c r="E13" i="9"/>
  <c r="H13" i="9"/>
  <c r="E12" i="9"/>
  <c r="H12" i="9"/>
  <c r="E17" i="9"/>
  <c r="H17"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DI4" i="9"/>
  <c r="DJ4" i="9"/>
  <c r="DK4" i="9"/>
  <c r="DL4" i="9"/>
  <c r="DM4" i="9"/>
  <c r="DN4" i="9"/>
  <c r="DO4" i="9"/>
  <c r="DP4" i="9"/>
  <c r="DQ4" i="9"/>
  <c r="DR4" i="9"/>
  <c r="DS4" i="9"/>
  <c r="DT4" i="9"/>
  <c r="DU4" i="9"/>
  <c r="DV4" i="9"/>
  <c r="DW4" i="9"/>
  <c r="CO5" i="9"/>
  <c r="CV5" i="9"/>
  <c r="DC5" i="9"/>
  <c r="DJ5" i="9"/>
  <c r="DQ5" i="9"/>
  <c r="CO6" i="9"/>
  <c r="CV6" i="9"/>
  <c r="DC6" i="9"/>
  <c r="DJ6" i="9"/>
  <c r="DQ6" i="9"/>
  <c r="CO7" i="9"/>
  <c r="CP7" i="9"/>
  <c r="CQ7" i="9"/>
  <c r="CR7" i="9"/>
  <c r="CS7" i="9"/>
  <c r="CT7" i="9"/>
  <c r="CU7" i="9"/>
  <c r="CV7" i="9"/>
  <c r="CW7" i="9"/>
  <c r="CX7" i="9"/>
  <c r="CY7" i="9"/>
  <c r="CZ7" i="9"/>
  <c r="DA7" i="9"/>
  <c r="DB7" i="9"/>
  <c r="DC7" i="9"/>
  <c r="DD7" i="9"/>
  <c r="DE7" i="9"/>
  <c r="DF7" i="9"/>
  <c r="DG7" i="9"/>
  <c r="DH7" i="9"/>
  <c r="DI7" i="9"/>
  <c r="DJ7" i="9"/>
  <c r="DK7" i="9"/>
  <c r="DL7" i="9"/>
  <c r="DM7" i="9"/>
  <c r="DN7" i="9"/>
  <c r="DO7" i="9"/>
  <c r="DP7" i="9"/>
  <c r="DQ7" i="9"/>
  <c r="DR7" i="9"/>
  <c r="DS7" i="9"/>
  <c r="DT7" i="9"/>
  <c r="DU7" i="9"/>
  <c r="DV7" i="9"/>
  <c r="DW7" i="9"/>
  <c r="BT5" i="9"/>
  <c r="CA5" i="9"/>
  <c r="CH5" i="9"/>
  <c r="BT6" i="9"/>
  <c r="CA6" i="9"/>
  <c r="CH6" i="9"/>
  <c r="BT7" i="9"/>
  <c r="BU7" i="9"/>
  <c r="BV7" i="9"/>
  <c r="BW7" i="9"/>
  <c r="BX7" i="9"/>
  <c r="BY7" i="9"/>
  <c r="BZ7" i="9"/>
  <c r="CA7" i="9"/>
  <c r="CB7" i="9"/>
  <c r="CC7" i="9"/>
  <c r="CD7" i="9"/>
  <c r="CE7" i="9"/>
  <c r="CF7" i="9"/>
  <c r="CG7" i="9"/>
  <c r="CH7" i="9"/>
  <c r="CI7" i="9"/>
  <c r="CJ7" i="9"/>
  <c r="CK7" i="9"/>
  <c r="CL7" i="9"/>
  <c r="CM7" i="9"/>
  <c r="CN7" i="9"/>
  <c r="P6" i="9"/>
  <c r="W6" i="9"/>
  <c r="AD6" i="9"/>
  <c r="AK6" i="9"/>
  <c r="AR6" i="9"/>
  <c r="AY6" i="9"/>
  <c r="BF6" i="9"/>
  <c r="E30" i="9"/>
  <c r="E54" i="9"/>
  <c r="H54" i="9"/>
  <c r="H30" i="9"/>
  <c r="I7" i="9"/>
  <c r="I6" i="9"/>
  <c r="I5" i="9"/>
  <c r="J7" i="9"/>
  <c r="K7" i="9"/>
  <c r="L7" i="9"/>
  <c r="M7" i="9"/>
  <c r="N7" i="9"/>
  <c r="O7" i="9"/>
  <c r="P7" i="9"/>
  <c r="P5" i="9"/>
  <c r="Q7" i="9"/>
  <c r="R7" i="9"/>
  <c r="S7" i="9"/>
  <c r="T7" i="9"/>
  <c r="V7" i="9"/>
  <c r="U7" i="9"/>
  <c r="W5" i="9"/>
  <c r="W7" i="9"/>
  <c r="X7" i="9"/>
  <c r="Y7" i="9"/>
  <c r="Z7" i="9"/>
  <c r="AA7" i="9"/>
  <c r="AB7" i="9"/>
  <c r="AC7" i="9"/>
  <c r="AD5" i="9"/>
  <c r="AD7" i="9"/>
  <c r="AE7" i="9"/>
  <c r="AF7" i="9"/>
  <c r="AG7" i="9"/>
  <c r="AH7" i="9"/>
  <c r="AI7" i="9"/>
  <c r="AJ7" i="9"/>
  <c r="AK7" i="9"/>
  <c r="AK5" i="9"/>
  <c r="AL7" i="9"/>
  <c r="AM7" i="9"/>
  <c r="AN7" i="9"/>
  <c r="AO7" i="9"/>
  <c r="AP7" i="9"/>
  <c r="AQ7" i="9"/>
  <c r="AR7" i="9"/>
  <c r="AR5" i="9"/>
  <c r="AS7" i="9"/>
  <c r="AT7" i="9"/>
  <c r="AU7" i="9"/>
  <c r="AV7" i="9"/>
  <c r="AW7" i="9"/>
  <c r="AX7" i="9"/>
  <c r="AY5" i="9"/>
  <c r="AY7" i="9"/>
  <c r="AZ7" i="9"/>
  <c r="BA7" i="9"/>
  <c r="BB7" i="9"/>
  <c r="BC7" i="9"/>
  <c r="BD7" i="9"/>
  <c r="BE7" i="9"/>
  <c r="BF5" i="9"/>
  <c r="BF7" i="9"/>
  <c r="BG7" i="9"/>
  <c r="BH7" i="9"/>
  <c r="BI7" i="9"/>
  <c r="BJ7" i="9"/>
  <c r="BK7" i="9"/>
  <c r="BL7" i="9"/>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F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G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H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<sst xmlns="http://schemas.openxmlformats.org/spreadsheetml/2006/main" count="168" uniqueCount="159">
  <si>
    <t>Project Lead:</t>
  </si>
  <si>
    <t>Project Start Date:</t>
  </si>
  <si>
    <t>Display Week:</t>
  </si>
  <si>
    <t>WBS</t>
  </si>
  <si>
    <t>Task</t>
  </si>
  <si>
    <t>Lead</t>
  </si>
  <si>
    <t>Start</t>
  </si>
  <si>
    <t>End</t>
  </si>
  <si>
    <t>%
Done</t>
  </si>
  <si>
    <t>CDR Presentation</t>
  </si>
  <si>
    <t>Work Days</t>
  </si>
  <si>
    <t>James Pettit</t>
  </si>
  <si>
    <t>HELP</t>
  </si>
  <si>
    <t>Version: Gantt Chart Template for Office 365 - FREE Version</t>
  </si>
  <si>
    <t>Intro</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</si>
  <si>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</si>
  <si>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</si>
  <si>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</si>
  <si>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</si>
  <si>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 sure to read the Getting Started Tips below. Watching the video demos for Gantt Chart Template Pro may also help you see how to use the spreadsheet.</t>
  </si>
  <si>
    <t>Watch Demo Videos on Vertex42.com</t>
  </si>
  <si>
    <t>Before sharing this spreadsheet, please read the license agreement in the TermsOfUse worksheet.</t>
  </si>
  <si>
    <t>Getting Started Tips</t>
  </si>
  <si>
    <t xml:space="preserve"> - Input cells for defining the task dates and durations have a light green background.</t>
  </si>
  <si>
    <t>Input Cell</t>
  </si>
  <si>
    <t xml:space="preserve"> - [ Bracketed Text ] is meant to be edited, like the project title and task descriptions.</t>
  </si>
  <si>
    <t xml:space="preserve"> - Some of the labels include cell comments to provide extra help information.</t>
  </si>
  <si>
    <t>Label</t>
  </si>
  <si>
    <t xml:space="preserve"> - The Project Start Date determines the first week shown in the gantt chart.</t>
  </si>
  <si>
    <t xml:space="preserve"> - To adjust the range of dates shown in the gantt chart, change the Display Week.</t>
  </si>
  <si>
    <t xml:space="preserve"> - To insert a new task, insert a new row, then copy/paste a row from the selection of template</t>
  </si>
  <si>
    <t>rows at the bottom of the worksheet, depending on how you want to define the task.</t>
  </si>
  <si>
    <t xml:space="preserve"> - If you see "#####" in a cell, widen the column to display the cell contents.</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</si>
  <si>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</si>
  <si>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</si>
  <si>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</si>
  <si>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</si>
  <si>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</si>
  <si>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new row you just inserted.</t>
  </si>
  <si>
    <t>4. Copy and paste the WBS cell separately, based on the level (1, 1.2, 1.2.3, 1.2.3.4)</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</si>
  <si>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</si>
  <si>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</si>
  <si>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</si>
  <si>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</si>
  <si>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leading spaces or using the Indent feature in Excel.</t>
  </si>
  <si>
    <t>Category Tasks</t>
  </si>
  <si>
    <t xml:space="preserve"> - You can use tasks that are just labels, but it may be useful for a category task to display the minimum Start date and maximum End date of its sub tasks. This can be done using =MIN(range_of_startdates) and =MAX(range_of_enddates).</t>
  </si>
  <si>
    <t>Creating Task Dependencies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</si>
  <si>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</si>
  <si>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</si>
  <si>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</si>
  <si>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</si>
  <si>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</si>
  <si>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</si>
  <si>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</si>
  <si>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</si>
  <si>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</si>
  <si>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</si>
  <si>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</si>
  <si>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</si>
  <si>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</si>
  <si>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</si>
  <si>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</si>
  <si>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</si>
  <si>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Use the Predecessor column to start the day after another task</t>
  </si>
  <si>
    <t>[ Template rows that use this feature are only in the PRO version ]</t>
  </si>
  <si>
    <t>Changing the End Date Font to Red when Behind Schedule</t>
  </si>
  <si>
    <t>[ This feature is only in the PRO version, but if you are familiar with conditional formatting, you could try doing this yourself. ]</t>
  </si>
  <si>
    <t>Changing the Color of the Bars in the Gantt Chart</t>
  </si>
  <si>
    <t>[ This feature is only in the PRO version. ]</t>
  </si>
  <si>
    <t>FAQs</t>
  </si>
  <si>
    <t>Q:</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</si>
  <si>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</si>
  <si>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</si>
  <si>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How do I calculate the %Complete for an entire category of tasks?</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</si>
  <si>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</si>
  <si>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</si>
  <si>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Example: =SUMPRODUCT(H9:H15,J9:J15)/SUM(H9:H15)</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</si>
  <si>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</si>
  <si>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</si>
  <si>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t>Select the entire range of cells you want to print and go to File &gt; Print Area &gt; Set Print Area.</t>
  </si>
  <si>
    <t>Then go to File &gt; Page Setup or File &gt; Print Preview and adjust the Scaling, Marings, and</t>
  </si>
  <si>
    <t>Page Orientation as desired.</t>
  </si>
  <si>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</si>
  <si>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</si>
  <si>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</si>
  <si>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</si>
  <si>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</si>
  <si>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2015 Vertex42 LLC</t>
  </si>
  <si>
    <t>Gantt Chart Template</t>
  </si>
  <si>
    <t>http://www.vertex42.com/ExcelTemplates/excel-gantt-chart.html</t>
  </si>
  <si>
    <t>By Vertex42.com</t>
  </si>
  <si>
    <t>© 2006-2015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</si>
  <si>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</si>
  <si>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</si>
  <si>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</si>
  <si>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</si>
  <si>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</si>
  <si>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</si>
  <si>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Documentation/Reports</t>
  </si>
  <si>
    <t>Finalize CDR Report &amp; Presentation</t>
  </si>
  <si>
    <t>Write TAR</t>
  </si>
  <si>
    <t>Write 'Research' Reports/Results</t>
  </si>
  <si>
    <t>Antenna Construction</t>
  </si>
  <si>
    <t>Flight Computer Programming/Testing</t>
  </si>
  <si>
    <t>Electronics Bay Construction</t>
  </si>
  <si>
    <t>Launch Box Construction</t>
  </si>
  <si>
    <t>Launch System Programming</t>
  </si>
  <si>
    <t>Payload Bay Construction</t>
  </si>
  <si>
    <t>TBD</t>
  </si>
  <si>
    <t>Complete install</t>
  </si>
  <si>
    <t>Full Test &amp; Troubleshoot</t>
  </si>
  <si>
    <t>Support Engine Test 1</t>
  </si>
  <si>
    <t>Support Engine Test 2</t>
  </si>
  <si>
    <t>Support Engine Test 3</t>
  </si>
  <si>
    <t>Support Engine Test 4</t>
  </si>
  <si>
    <t>Support Engine Test 5</t>
  </si>
  <si>
    <t>Construct Tube Bender</t>
  </si>
  <si>
    <t>Design Tripod</t>
  </si>
  <si>
    <t>HAM Certification</t>
  </si>
  <si>
    <t>Construct Prototype Antenna</t>
  </si>
  <si>
    <t>Test Prototype</t>
  </si>
  <si>
    <t>Construct Final Antennas</t>
  </si>
  <si>
    <t>Iterate Antenna Design, order components or commercial antenna</t>
  </si>
  <si>
    <t>Order Components</t>
  </si>
  <si>
    <t>Construct Launch Box</t>
  </si>
  <si>
    <t xml:space="preserve">Write Pseudocode </t>
  </si>
  <si>
    <t>Program Rocket Computers</t>
  </si>
  <si>
    <t>Program Launch Box Computer</t>
  </si>
  <si>
    <t>Test Launch System</t>
  </si>
  <si>
    <t>E&amp;P Project Schedule</t>
  </si>
  <si>
    <t>Spring '16</t>
  </si>
  <si>
    <t>Program GUI/Launch Control Computer</t>
  </si>
  <si>
    <t>Submit Machine Shop Job(s)</t>
  </si>
  <si>
    <t>Construct Ebay</t>
  </si>
  <si>
    <t xml:space="preserve">Program </t>
  </si>
  <si>
    <t>Constuct Pbay</t>
  </si>
  <si>
    <t>Write Manual, Field Guide and Pre-Flight Checklist</t>
  </si>
  <si>
    <t>Document</t>
  </si>
  <si>
    <t>Documentation</t>
  </si>
  <si>
    <t>Riverside Test Cell  [DATES VERY TENTATIVE]</t>
  </si>
  <si>
    <t>Spring Break</t>
  </si>
  <si>
    <t>Finals</t>
  </si>
  <si>
    <t>Important Academic Dates</t>
  </si>
  <si>
    <t># of Days</t>
  </si>
  <si>
    <t>Order Materials, Prepare Machince Shop Jobs</t>
  </si>
  <si>
    <t>Testing</t>
  </si>
  <si>
    <t>Sensor Package Development</t>
  </si>
  <si>
    <t>Program/Test Thermocouples</t>
  </si>
  <si>
    <t>Program/Test Pressure Transducer</t>
  </si>
  <si>
    <t>Program/Test Servo &amp; Stepper Motor</t>
  </si>
  <si>
    <t>Program/Test SD Card/Data Storage</t>
  </si>
  <si>
    <t>Program/Test Strain Gauge</t>
  </si>
  <si>
    <t>Order Aluminum &amp; Interconnects</t>
  </si>
  <si>
    <t>Write Field Guide &amp; Pre-Flight Checklists</t>
  </si>
  <si>
    <t>Full Test Final Antennas &amp; Xbee Radios</t>
  </si>
  <si>
    <t>Design &amp; Submit  PCB</t>
  </si>
  <si>
    <t>Program/Test Xbees</t>
  </si>
  <si>
    <t>Program/Test IMU &amp; Safety Shutoff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</si>
</sst>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dddd\)"/>
    <numFmt numFmtId="165" formatCode="ddd\ m/dd/yy"/>
    <numFmt numFmtId="166" formatCode="m\ /\ d\ /\ yy"/>
  </numFmts>
  <fonts count="50"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4.9989318521683403E-2"/>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style="thin">
        <color theme="0" tint="-0.24994659260841701"/>
      </left>
      <right/>
      <top/>
      <bottom/>
      <diagonal/>
    </border>
    <border>
      <left/>
      <right style="thin">
        <color theme="0" tint="-0.24994659260841701"/>
      </right>
      <top/>
      <bottom/>
      <diagonal/>
    </border>
  </borders>
  <cellStyleXfs count="44">
    <xf numFmtId="0" fontId="0" fillId="0" borderId="0"/>
    <xf numFmtId="0" fontId="16" fillId="2"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0"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8" fillId="16" borderId="0" applyNumberFormat="0" applyBorder="0" applyAlignment="0" applyProtection="0"/>
    <xf numFmtId="0" fontId="19" fillId="17" borderId="1" applyNumberFormat="0" applyAlignment="0" applyProtection="0"/>
    <xf numFmtId="0" fontId="20" fillId="18" borderId="2" applyNumberFormat="0" applyAlignment="0" applyProtection="0"/>
    <xf numFmtId="0" fontId="21" fillId="0" borderId="0" applyNumberFormat="0" applyFill="0" applyBorder="0" applyAlignment="0" applyProtection="0"/>
    <xf numFmtId="0" fontId="22" fillId="19"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 fillId="0" borderId="0" applyNumberFormat="0" applyFill="0" applyBorder="0" applyAlignment="0" applyProtection="0">
      <alignment vertical="top"/>
      <protection locked="0"/>
    </xf>
    <xf numFmtId="0" fontId="26" fillId="11" borderId="1" applyNumberFormat="0" applyAlignment="0" applyProtection="0"/>
    <xf numFmtId="0" fontId="27" fillId="0" borderId="6" applyNumberFormat="0" applyFill="0" applyAlignment="0" applyProtection="0"/>
    <xf numFmtId="0" fontId="28" fillId="5" borderId="0" applyNumberFormat="0" applyBorder="0" applyAlignment="0" applyProtection="0"/>
    <xf numFmtId="0" fontId="5" fillId="5" borderId="7" applyNumberFormat="0" applyFont="0" applyAlignment="0" applyProtection="0"/>
    <xf numFmtId="0" fontId="29" fillId="17" borderId="8" applyNumberFormat="0" applyAlignment="0" applyProtection="0"/>
    <xf numFmtId="9" fontId="1" fillId="0" borderId="0" applyFont="0" applyFill="0" applyBorder="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cellStyleXfs>
  <cellXfs count="11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6" fillId="0" borderId="10" xfId="0" applyFont="1" applyBorder="1" applyAlignment="1" applyProtection="1">
      <alignment horizontal="center"/>
    </xf>
    <xf numFmtId="0" fontId="0" fillId="0" borderId="0" xfId="0" applyFill="1" applyBorder="1" applyAlignment="1" applyProtection="1"/>
    <xf numFmtId="0" fontId="10"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3"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6" fillId="0" borderId="0" xfId="0" applyFont="1" applyAlignment="1">
      <alignment horizontal="right"/>
    </xf>
    <xf numFmtId="0" fontId="10" fillId="21" borderId="11" xfId="0" applyNumberFormat="1" applyFont="1" applyFill="1" applyBorder="1" applyAlignment="1" applyProtection="1">
      <alignment horizontal="left"/>
    </xf>
    <xf numFmtId="0" fontId="10" fillId="21" borderId="11" xfId="0" applyFont="1" applyFill="1" applyBorder="1" applyAlignment="1" applyProtection="1">
      <alignment wrapText="1"/>
      <protection locked="0"/>
    </xf>
    <xf numFmtId="0" fontId="10" fillId="0" borderId="10" xfId="0" applyNumberFormat="1" applyFont="1" applyFill="1" applyBorder="1" applyAlignment="1" applyProtection="1"/>
    <xf numFmtId="0" fontId="38" fillId="0" borderId="0" xfId="0" applyFont="1" applyBorder="1" applyAlignment="1">
      <alignment vertical="center"/>
    </xf>
    <xf numFmtId="0" fontId="1" fillId="0" borderId="0" xfId="0" applyFont="1" applyProtection="1"/>
    <xf numFmtId="0" fontId="0" fillId="0" borderId="14" xfId="0" applyNumberFormat="1" applyBorder="1" applyAlignment="1" applyProtection="1">
      <alignment horizontal="center"/>
    </xf>
    <xf numFmtId="0" fontId="0" fillId="0" borderId="14" xfId="0" applyBorder="1" applyAlignment="1" applyProtection="1">
      <alignment horizontal="center"/>
    </xf>
    <xf numFmtId="0" fontId="9"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6"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0"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6" fillId="0" borderId="0" xfId="0" quotePrefix="1" applyFont="1" applyAlignment="1">
      <alignment horizontal="left" indent="1"/>
    </xf>
    <xf numFmtId="0" fontId="1" fillId="0" borderId="0" xfId="0" applyFont="1" applyAlignment="1">
      <alignment horizontal="left"/>
    </xf>
    <xf numFmtId="0" fontId="1" fillId="0" borderId="17" xfId="0" applyFont="1" applyBorder="1"/>
    <xf numFmtId="0" fontId="0" fillId="0" borderId="17" xfId="0" applyBorder="1"/>
    <xf numFmtId="0" fontId="0" fillId="0" borderId="0" xfId="0"/>
    <xf numFmtId="0" fontId="41" fillId="0" borderId="17" xfId="0" applyFont="1" applyBorder="1"/>
    <xf numFmtId="0" fontId="33" fillId="0" borderId="17" xfId="0" applyFont="1" applyBorder="1" applyAlignment="1">
      <alignment horizontal="left" wrapText="1"/>
    </xf>
    <xf numFmtId="0" fontId="4" fillId="0" borderId="17" xfId="0" applyFont="1" applyBorder="1" applyAlignment="1">
      <alignment horizontal="left" wrapText="1"/>
    </xf>
    <xf numFmtId="0" fontId="34" fillId="0" borderId="17" xfId="0" applyFont="1" applyBorder="1" applyAlignment="1" applyProtection="1">
      <alignment horizontal="left" wrapText="1"/>
    </xf>
    <xf numFmtId="0" fontId="33" fillId="0" borderId="17"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6" fillId="0" borderId="0" xfId="0" applyFont="1"/>
    <xf numFmtId="0" fontId="36" fillId="0" borderId="0" xfId="0" applyFont="1" applyFill="1" applyBorder="1" applyAlignment="1"/>
    <xf numFmtId="0" fontId="37" fillId="0" borderId="0" xfId="0" applyFont="1"/>
    <xf numFmtId="0" fontId="36" fillId="0" borderId="0" xfId="0" applyFont="1" applyAlignment="1">
      <alignment wrapText="1"/>
    </xf>
    <xf numFmtId="0" fontId="3" fillId="0" borderId="0" xfId="0" applyFont="1" applyAlignment="1">
      <alignment wrapText="1"/>
    </xf>
    <xf numFmtId="0" fontId="36" fillId="0" borderId="0" xfId="0" applyFont="1" applyAlignment="1">
      <alignment horizontal="right"/>
    </xf>
    <xf numFmtId="0" fontId="36" fillId="0" borderId="0" xfId="0" applyFont="1" applyAlignment="1">
      <alignment horizontal="left" wrapText="1"/>
    </xf>
    <xf numFmtId="0" fontId="1" fillId="0" borderId="0" xfId="0" applyFont="1" applyAlignment="1">
      <alignment horizontal="left" wrapText="1"/>
    </xf>
    <xf numFmtId="0" fontId="6" fillId="0" borderId="0" xfId="0" applyFont="1" applyAlignment="1"/>
    <xf numFmtId="0" fontId="36" fillId="0" borderId="0" xfId="0" applyFont="1" applyAlignment="1">
      <alignment horizontal="left" wrapText="1" indent="1"/>
    </xf>
    <xf numFmtId="0" fontId="37" fillId="0" borderId="0" xfId="0" applyFont="1" applyAlignment="1">
      <alignment horizontal="right"/>
    </xf>
    <xf numFmtId="0" fontId="11" fillId="0" borderId="0" xfId="0" applyNumberFormat="1" applyFont="1" applyAlignment="1" applyProtection="1">
      <protection locked="0"/>
    </xf>
    <xf numFmtId="0" fontId="37" fillId="22" borderId="0" xfId="0" applyFont="1" applyFill="1"/>
    <xf numFmtId="0" fontId="6" fillId="22" borderId="0" xfId="0" applyFont="1" applyFill="1"/>
    <xf numFmtId="0" fontId="1" fillId="0" borderId="0" xfId="0" applyFont="1" applyFill="1" applyBorder="1"/>
    <xf numFmtId="0" fontId="46" fillId="21" borderId="0" xfId="0" applyNumberFormat="1" applyFont="1" applyFill="1" applyBorder="1" applyAlignment="1" applyProtection="1">
      <alignment vertical="center"/>
    </xf>
    <xf numFmtId="0" fontId="47" fillId="0" borderId="19" xfId="0" applyFont="1" applyFill="1" applyBorder="1" applyAlignment="1">
      <alignment horizontal="left" vertical="center"/>
    </xf>
    <xf numFmtId="0" fontId="43" fillId="0" borderId="19" xfId="0" applyFont="1" applyFill="1" applyBorder="1" applyAlignment="1">
      <alignment horizontal="left" vertical="center"/>
    </xf>
    <xf numFmtId="0" fontId="1" fillId="24" borderId="0" xfId="0" applyFont="1" applyFill="1" applyAlignment="1">
      <alignment horizontal="center"/>
    </xf>
    <xf numFmtId="0" fontId="11" fillId="0" borderId="15" xfId="0" applyNumberFormat="1" applyFont="1" applyFill="1" applyBorder="1" applyAlignment="1" applyProtection="1">
      <alignment horizontal="center" shrinkToFit="1"/>
    </xf>
    <xf numFmtId="0" fontId="10" fillId="0" borderId="10" xfId="0" applyFont="1" applyBorder="1" applyAlignment="1" applyProtection="1">
      <alignment horizontal="center" wrapText="1"/>
    </xf>
    <xf numFmtId="0" fontId="11" fillId="0" borderId="10" xfId="0" applyFont="1" applyBorder="1" applyAlignment="1" applyProtection="1">
      <alignment horizontal="center" wrapText="1"/>
    </xf>
    <xf numFmtId="0" fontId="6" fillId="0" borderId="10" xfId="0" applyFont="1" applyBorder="1" applyAlignment="1" applyProtection="1">
      <alignment horizontal="left"/>
    </xf>
    <xf numFmtId="0" fontId="11" fillId="21" borderId="11" xfId="0" applyFont="1" applyFill="1" applyBorder="1" applyProtection="1">
      <protection locked="0"/>
    </xf>
    <xf numFmtId="165" fontId="11" fillId="0" borderId="11" xfId="0" applyNumberFormat="1" applyFont="1" applyFill="1" applyBorder="1" applyAlignment="1" applyProtection="1">
      <alignment horizontal="right"/>
    </xf>
    <xf numFmtId="1" fontId="11" fillId="0" borderId="11" xfId="0" applyNumberFormat="1" applyFont="1" applyFill="1" applyBorder="1" applyAlignment="1" applyProtection="1">
      <alignment horizontal="center"/>
      <protection locked="0"/>
    </xf>
    <xf numFmtId="1" fontId="11" fillId="0" borderId="11" xfId="40" applyNumberFormat="1" applyFont="1" applyFill="1" applyBorder="1" applyAlignment="1" applyProtection="1">
      <alignment horizontal="center"/>
    </xf>
    <xf numFmtId="9" fontId="11" fillId="0" borderId="11" xfId="40" applyFont="1" applyFill="1" applyBorder="1" applyAlignment="1" applyProtection="1">
      <alignment horizontal="center"/>
      <protection locked="0"/>
    </xf>
    <xf numFmtId="0" fontId="11" fillId="0" borderId="11" xfId="0" applyFont="1" applyFill="1" applyBorder="1" applyAlignment="1" applyProtection="1">
      <alignment horizontal="center" vertical="center"/>
    </xf>
    <xf numFmtId="0" fontId="11" fillId="21" borderId="11" xfId="0" applyFont="1" applyFill="1" applyBorder="1" applyProtection="1"/>
    <xf numFmtId="0" fontId="11" fillId="0" borderId="11" xfId="0" applyNumberFormat="1" applyFont="1" applyFill="1" applyBorder="1" applyAlignment="1" applyProtection="1">
      <alignment horizontal="left"/>
    </xf>
    <xf numFmtId="0" fontId="11" fillId="0" borderId="11" xfId="0" applyFont="1" applyFill="1" applyBorder="1" applyAlignment="1" applyProtection="1">
      <alignment wrapText="1"/>
      <protection locked="0"/>
    </xf>
    <xf numFmtId="0" fontId="11" fillId="0" borderId="11" xfId="0" applyFont="1" applyFill="1" applyBorder="1" applyProtection="1">
      <protection locked="0"/>
    </xf>
    <xf numFmtId="165" fontId="35" fillId="23" borderId="12" xfId="0" applyNumberFormat="1" applyFont="1" applyFill="1" applyBorder="1" applyAlignment="1">
      <alignment horizontal="right"/>
    </xf>
    <xf numFmtId="165" fontId="35" fillId="0" borderId="12" xfId="0" applyNumberFormat="1" applyFont="1" applyBorder="1" applyAlignment="1">
      <alignment horizontal="right"/>
    </xf>
    <xf numFmtId="9" fontId="35" fillId="24" borderId="12" xfId="40" applyFont="1" applyFill="1" applyBorder="1" applyAlignment="1">
      <alignment horizontal="center"/>
    </xf>
    <xf numFmtId="0" fontId="11" fillId="0" borderId="11" xfId="0" applyFont="1" applyBorder="1" applyProtection="1"/>
    <xf numFmtId="0" fontId="49" fillId="0" borderId="11" xfId="0" applyFont="1" applyFill="1" applyBorder="1" applyAlignment="1" applyProtection="1">
      <protection locked="0"/>
    </xf>
    <xf numFmtId="0" fontId="11" fillId="0" borderId="11" xfId="0" applyFont="1" applyFill="1" applyBorder="1" applyProtection="1"/>
    <xf numFmtId="1" fontId="35" fillId="0" borderId="12" xfId="0" applyNumberFormat="1" applyFont="1" applyBorder="1" applyAlignment="1">
      <alignment horizontal="center"/>
    </xf>
    <xf numFmtId="1" fontId="35" fillId="24" borderId="12" xfId="0" applyNumberFormat="1" applyFont="1" applyFill="1" applyBorder="1" applyAlignment="1">
      <alignment horizontal="center"/>
    </xf>
    <xf numFmtId="0" fontId="1" fillId="0" borderId="0" xfId="0" applyFont="1" applyFill="1" applyBorder="1" applyProtection="1"/>
    <xf numFmtId="0" fontId="45" fillId="0" borderId="0" xfId="0" applyFont="1" applyAlignment="1">
      <alignment horizontal="left" wrapText="1"/>
    </xf>
    <xf numFmtId="0" fontId="3" fillId="0" borderId="0" xfId="0" applyFont="1" applyBorder="1" applyAlignment="1">
      <alignment horizontal="left" vertical="center"/>
    </xf>
    <xf numFmtId="0" fontId="1" fillId="0" borderId="0" xfId="0" applyFont="1" applyAlignment="1">
      <alignment horizontal="center"/>
    </xf>
    <xf numFmtId="0" fontId="2" fillId="0" borderId="18" xfId="34" applyBorder="1" applyAlignment="1" applyProtection="1">
      <alignment wrapText="1"/>
    </xf>
    <xf numFmtId="0" fontId="35" fillId="0" borderId="12" xfId="0" applyFont="1" applyFill="1" applyBorder="1" applyAlignment="1"/>
    <xf numFmtId="0" fontId="11" fillId="0" borderId="0" xfId="0" applyNumberFormat="1" applyFont="1" applyFill="1" applyAlignment="1" applyProtection="1">
      <protection locked="0"/>
    </xf>
    <xf numFmtId="165" fontId="35" fillId="23" borderId="0" xfId="0" applyNumberFormat="1" applyFont="1" applyFill="1" applyBorder="1" applyAlignment="1">
      <alignment horizontal="right"/>
    </xf>
    <xf numFmtId="0" fontId="11" fillId="0" borderId="11" xfId="0" applyFont="1" applyFill="1" applyBorder="1" applyAlignment="1" applyProtection="1">
      <protection locked="0"/>
    </xf>
    <xf numFmtId="1" fontId="35" fillId="24" borderId="0" xfId="0" applyNumberFormat="1" applyFont="1" applyFill="1" applyBorder="1" applyAlignment="1">
      <alignment horizontal="center"/>
    </xf>
    <xf numFmtId="9" fontId="35" fillId="24" borderId="0" xfId="40" applyFont="1" applyFill="1" applyBorder="1" applyAlignment="1">
      <alignment horizontal="center"/>
    </xf>
    <xf numFmtId="165" fontId="35" fillId="0" borderId="0" xfId="0" applyNumberFormat="1" applyFont="1" applyBorder="1" applyAlignment="1">
      <alignment horizontal="right"/>
    </xf>
    <xf numFmtId="1" fontId="35" fillId="0" borderId="0" xfId="0" applyNumberFormat="1" applyFont="1" applyBorder="1" applyAlignment="1">
      <alignment horizontal="center"/>
    </xf>
    <xf numFmtId="0" fontId="41" fillId="0" borderId="0" xfId="0" applyNumberFormat="1" applyFont="1" applyFill="1" applyAlignment="1" applyProtection="1">
      <protection locked="0"/>
    </xf>
    <xf numFmtId="166" fontId="11" fillId="0" borderId="16" xfId="0" applyNumberFormat="1" applyFont="1" applyFill="1" applyBorder="1" applyAlignment="1" applyProtection="1">
      <alignment horizontal="left" vertical="center"/>
    </xf>
    <xf numFmtId="0" fontId="11" fillId="0" borderId="16" xfId="0" applyNumberFormat="1" applyFont="1" applyFill="1" applyBorder="1" applyAlignment="1" applyProtection="1">
      <alignment horizontal="left" vertical="center"/>
    </xf>
    <xf numFmtId="0" fontId="11" fillId="0" borderId="2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horizontal="left" vertical="center"/>
    </xf>
    <xf numFmtId="0" fontId="11" fillId="0" borderId="21" xfId="0" applyNumberFormat="1" applyFont="1" applyFill="1" applyBorder="1" applyAlignment="1" applyProtection="1">
      <alignment horizontal="left" vertical="center"/>
    </xf>
    <xf numFmtId="166" fontId="11" fillId="0" borderId="2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horizontal="left" vertical="center"/>
    </xf>
    <xf numFmtId="166" fontId="11" fillId="0" borderId="21" xfId="0" applyNumberFormat="1" applyFont="1" applyFill="1" applyBorder="1" applyAlignment="1" applyProtection="1">
      <alignment horizontal="left" vertical="center"/>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1" fillId="0" borderId="13" xfId="0" applyFont="1" applyFill="1" applyBorder="1" applyAlignment="1" applyProtection="1">
      <alignment horizontal="left"/>
      <protection locked="0"/>
    </xf>
    <xf numFmtId="164" fontId="1" fillId="0" borderId="14" xfId="0" applyNumberFormat="1" applyFont="1" applyFill="1" applyBorder="1" applyAlignment="1" applyProtection="1">
      <alignment horizontal="left"/>
      <protection locked="0"/>
    </xf>
    <xf numFmtId="0" fontId="12" fillId="0" borderId="0" xfId="0" applyFont="1" applyAlignment="1" applyProtection="1">
      <alignment horizontal="right"/>
    </xf>
    <xf numFmtId="0" fontId="4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49">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
      <fill>
        <patternFill>
          <bgColor rgb="FF0070C0"/>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352425</xdr:colOff>
      <xdr:row>87</xdr:row>
      <xdr:rowOff>9525</xdr:rowOff>
    </xdr:from>
    <xdr:to>
      <xdr:col>1</xdr:col>
      <xdr:colOff>4448175</xdr:colOff>
      <xdr:row>95</xdr:row>
      <xdr:rowOff>95250</xdr:rowOff>
    </xdr:to>
    <xdr:pic>
      <xdr:nvPicPr>
        <xdr:cNvPr id="3" name="Picture 2">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4048125</xdr:colOff>
      <xdr:row>0</xdr:row>
      <xdr:rowOff>0</xdr:rowOff>
    </xdr:from>
    <xdr:to>
      <xdr:col>1</xdr:col>
      <xdr:colOff>5438775</xdr:colOff>
      <xdr:row>0</xdr:row>
      <xdr:rowOff>342900</xdr:rowOff>
    </xdr:to>
    <xdr:pic>
      <xdr:nvPicPr>
        <xdr:cNvPr id="4" name="Picture 3">
          <a:extLst>
            <a:ext uri="{FF2B5EF4-FFF2-40B4-BE49-F238E27FC236}">
              <a16:creationId xmlns=""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ED66"/>
  <sheetViews>
    <sheetView showGridLines="0" tabSelected="1" zoomScaleNormal="100" workbookViewId="0">
      <pane ySplit="7" topLeftCell="A8" activePane="bottomLeft" state="frozen"/>
      <selection pane="bottomLeft" sqref="A1:BS66"/>
    </sheetView>
  </sheetViews>
  <sheetFormatPr defaultColWidth="9.140625" defaultRowHeight="12.75" x14ac:dyDescent="0.2"/>
  <cols>
    <col min="1" max="1" width="6.85546875" style="10" customWidth="1"/>
    <col min="2" max="2" width="54.140625" style="1" bestFit="1" customWidth="1"/>
    <col min="3" max="3" width="0.140625" style="1" customWidth="1"/>
    <col min="4" max="4" width="11.7109375" style="1" bestFit="1" customWidth="1"/>
    <col min="5" max="5" width="11.5703125" style="1" bestFit="1" customWidth="1"/>
    <col min="6" max="6" width="5.5703125" style="1" customWidth="1"/>
    <col min="7" max="8" width="0.140625" style="1" customWidth="1"/>
    <col min="9" max="64" width="2.42578125" style="1" customWidth="1"/>
    <col min="65" max="65" width="2.42578125" style="85" customWidth="1"/>
    <col min="66" max="127" width="2.42578125" style="3" customWidth="1"/>
    <col min="128" max="16384" width="9.140625" style="3"/>
  </cols>
  <sheetData>
    <row r="1" spans="1:134" ht="18" x14ac:dyDescent="0.2">
      <c r="A1" s="59" t="s">
        <v>130</v>
      </c>
      <c r="B1" s="19"/>
      <c r="C1" s="19"/>
      <c r="D1" s="19"/>
      <c r="E1" s="19"/>
      <c r="I1" s="15"/>
    </row>
    <row r="2" spans="1:134" ht="14.25" x14ac:dyDescent="0.2">
      <c r="A2" s="98" t="s">
        <v>131</v>
      </c>
      <c r="B2" s="91"/>
      <c r="C2" s="55"/>
      <c r="D2" s="111"/>
      <c r="E2" s="111"/>
      <c r="G2" s="2"/>
    </row>
    <row r="3" spans="1:134" x14ac:dyDescent="0.2">
      <c r="B3" s="108" t="s">
        <v>0</v>
      </c>
      <c r="C3" s="108"/>
      <c r="D3" s="109" t="s">
        <v>11</v>
      </c>
      <c r="E3" s="109"/>
      <c r="F3" s="7"/>
      <c r="G3" s="7"/>
      <c r="H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row>
    <row r="4" spans="1:134" x14ac:dyDescent="0.2">
      <c r="B4" s="108" t="s">
        <v>1</v>
      </c>
      <c r="C4" s="108"/>
      <c r="D4" s="110">
        <v>42387</v>
      </c>
      <c r="E4" s="110"/>
      <c r="I4" s="9">
        <f>D4-WEEKDAY(D4,1)+2+7*(D5-1)</f>
        <v>42387</v>
      </c>
      <c r="J4" s="9">
        <f>I4+1</f>
        <v>42388</v>
      </c>
      <c r="K4" s="9">
        <f t="shared" ref="K4:BE4" si="0">J4+1</f>
        <v>42389</v>
      </c>
      <c r="L4" s="9">
        <f t="shared" si="0"/>
        <v>42390</v>
      </c>
      <c r="M4" s="9">
        <f t="shared" si="0"/>
        <v>42391</v>
      </c>
      <c r="N4" s="9">
        <f t="shared" si="0"/>
        <v>42392</v>
      </c>
      <c r="O4" s="9">
        <f t="shared" si="0"/>
        <v>42393</v>
      </c>
      <c r="P4" s="9">
        <f t="shared" si="0"/>
        <v>42394</v>
      </c>
      <c r="Q4" s="9">
        <f t="shared" si="0"/>
        <v>42395</v>
      </c>
      <c r="R4" s="9">
        <f t="shared" si="0"/>
        <v>42396</v>
      </c>
      <c r="S4" s="9">
        <f t="shared" si="0"/>
        <v>42397</v>
      </c>
      <c r="T4" s="9">
        <f t="shared" si="0"/>
        <v>42398</v>
      </c>
      <c r="U4" s="9">
        <f t="shared" si="0"/>
        <v>42399</v>
      </c>
      <c r="V4" s="9">
        <f t="shared" si="0"/>
        <v>42400</v>
      </c>
      <c r="W4" s="9">
        <f t="shared" si="0"/>
        <v>42401</v>
      </c>
      <c r="X4" s="9">
        <f t="shared" si="0"/>
        <v>42402</v>
      </c>
      <c r="Y4" s="9">
        <f t="shared" si="0"/>
        <v>42403</v>
      </c>
      <c r="Z4" s="9">
        <f t="shared" si="0"/>
        <v>42404</v>
      </c>
      <c r="AA4" s="9">
        <f t="shared" si="0"/>
        <v>42405</v>
      </c>
      <c r="AB4" s="9">
        <f t="shared" si="0"/>
        <v>42406</v>
      </c>
      <c r="AC4" s="9">
        <f t="shared" si="0"/>
        <v>42407</v>
      </c>
      <c r="AD4" s="9">
        <f t="shared" si="0"/>
        <v>42408</v>
      </c>
      <c r="AE4" s="9">
        <f t="shared" si="0"/>
        <v>42409</v>
      </c>
      <c r="AF4" s="9">
        <f t="shared" si="0"/>
        <v>42410</v>
      </c>
      <c r="AG4" s="9">
        <f t="shared" si="0"/>
        <v>42411</v>
      </c>
      <c r="AH4" s="9">
        <f t="shared" si="0"/>
        <v>42412</v>
      </c>
      <c r="AI4" s="9">
        <f t="shared" si="0"/>
        <v>42413</v>
      </c>
      <c r="AJ4" s="9">
        <f t="shared" si="0"/>
        <v>42414</v>
      </c>
      <c r="AK4" s="9">
        <f t="shared" si="0"/>
        <v>42415</v>
      </c>
      <c r="AL4" s="9">
        <f t="shared" si="0"/>
        <v>42416</v>
      </c>
      <c r="AM4" s="9">
        <f t="shared" si="0"/>
        <v>42417</v>
      </c>
      <c r="AN4" s="9">
        <f t="shared" si="0"/>
        <v>42418</v>
      </c>
      <c r="AO4" s="9">
        <f t="shared" si="0"/>
        <v>42419</v>
      </c>
      <c r="AP4" s="9">
        <f t="shared" si="0"/>
        <v>42420</v>
      </c>
      <c r="AQ4" s="9">
        <f t="shared" si="0"/>
        <v>42421</v>
      </c>
      <c r="AR4" s="9">
        <f t="shared" si="0"/>
        <v>42422</v>
      </c>
      <c r="AS4" s="9">
        <f t="shared" si="0"/>
        <v>42423</v>
      </c>
      <c r="AT4" s="9">
        <f t="shared" si="0"/>
        <v>42424</v>
      </c>
      <c r="AU4" s="9">
        <f t="shared" si="0"/>
        <v>42425</v>
      </c>
      <c r="AV4" s="9">
        <f t="shared" si="0"/>
        <v>42426</v>
      </c>
      <c r="AW4" s="9">
        <f t="shared" si="0"/>
        <v>42427</v>
      </c>
      <c r="AX4" s="9">
        <f t="shared" si="0"/>
        <v>42428</v>
      </c>
      <c r="AY4" s="9">
        <f t="shared" si="0"/>
        <v>42429</v>
      </c>
      <c r="AZ4" s="9">
        <f t="shared" si="0"/>
        <v>42430</v>
      </c>
      <c r="BA4" s="9">
        <f t="shared" si="0"/>
        <v>42431</v>
      </c>
      <c r="BB4" s="9">
        <f t="shared" si="0"/>
        <v>42432</v>
      </c>
      <c r="BC4" s="9">
        <f t="shared" si="0"/>
        <v>42433</v>
      </c>
      <c r="BD4" s="9">
        <f t="shared" si="0"/>
        <v>42434</v>
      </c>
      <c r="BE4" s="9">
        <f t="shared" si="0"/>
        <v>42435</v>
      </c>
      <c r="BF4" s="9">
        <f t="shared" ref="BF4" si="1">BE4+1</f>
        <v>42436</v>
      </c>
      <c r="BG4" s="9">
        <f t="shared" ref="BG4" si="2">BF4+1</f>
        <v>42437</v>
      </c>
      <c r="BH4" s="9">
        <f t="shared" ref="BH4" si="3">BG4+1</f>
        <v>42438</v>
      </c>
      <c r="BI4" s="9">
        <f t="shared" ref="BI4" si="4">BH4+1</f>
        <v>42439</v>
      </c>
      <c r="BJ4" s="9">
        <f t="shared" ref="BJ4" si="5">BI4+1</f>
        <v>42440</v>
      </c>
      <c r="BK4" s="9">
        <f t="shared" ref="BK4" si="6">BJ4+1</f>
        <v>42441</v>
      </c>
      <c r="BL4" s="9">
        <f t="shared" ref="BL4" si="7">BK4+1</f>
        <v>42442</v>
      </c>
      <c r="BM4" s="9">
        <f t="shared" ref="BM4" si="8">BL4+1</f>
        <v>42443</v>
      </c>
      <c r="BN4" s="9">
        <f t="shared" ref="BN4" si="9">BM4+1</f>
        <v>42444</v>
      </c>
      <c r="BO4" s="9">
        <f t="shared" ref="BO4" si="10">BN4+1</f>
        <v>42445</v>
      </c>
      <c r="BP4" s="9">
        <f t="shared" ref="BP4" si="11">BO4+1</f>
        <v>42446</v>
      </c>
      <c r="BQ4" s="9">
        <f t="shared" ref="BQ4" si="12">BP4+1</f>
        <v>42447</v>
      </c>
      <c r="BR4" s="9">
        <f t="shared" ref="BR4" si="13">BQ4+1</f>
        <v>42448</v>
      </c>
      <c r="BS4" s="9">
        <f t="shared" ref="BS4" si="14">BR4+1</f>
        <v>42449</v>
      </c>
      <c r="BT4" s="9">
        <f t="shared" ref="BT4" si="15">BS4+1</f>
        <v>42450</v>
      </c>
      <c r="BU4" s="9">
        <f t="shared" ref="BU4" si="16">BT4+1</f>
        <v>42451</v>
      </c>
      <c r="BV4" s="9">
        <f t="shared" ref="BV4" si="17">BU4+1</f>
        <v>42452</v>
      </c>
      <c r="BW4" s="9">
        <f t="shared" ref="BW4" si="18">BV4+1</f>
        <v>42453</v>
      </c>
      <c r="BX4" s="9">
        <f t="shared" ref="BX4" si="19">BW4+1</f>
        <v>42454</v>
      </c>
      <c r="BY4" s="9">
        <f t="shared" ref="BY4" si="20">BX4+1</f>
        <v>42455</v>
      </c>
      <c r="BZ4" s="9">
        <f t="shared" ref="BZ4" si="21">BY4+1</f>
        <v>42456</v>
      </c>
      <c r="CA4" s="9">
        <f t="shared" ref="CA4" si="22">BZ4+1</f>
        <v>42457</v>
      </c>
      <c r="CB4" s="9">
        <f t="shared" ref="CB4" si="23">CA4+1</f>
        <v>42458</v>
      </c>
      <c r="CC4" s="9">
        <f t="shared" ref="CC4" si="24">CB4+1</f>
        <v>42459</v>
      </c>
      <c r="CD4" s="9">
        <f t="shared" ref="CD4" si="25">CC4+1</f>
        <v>42460</v>
      </c>
      <c r="CE4" s="9">
        <f t="shared" ref="CE4" si="26">CD4+1</f>
        <v>42461</v>
      </c>
      <c r="CF4" s="9">
        <f t="shared" ref="CF4" si="27">CE4+1</f>
        <v>42462</v>
      </c>
      <c r="CG4" s="9">
        <f t="shared" ref="CG4" si="28">CF4+1</f>
        <v>42463</v>
      </c>
      <c r="CH4" s="9">
        <f t="shared" ref="CH4" si="29">CG4+1</f>
        <v>42464</v>
      </c>
      <c r="CI4" s="9">
        <f t="shared" ref="CI4" si="30">CH4+1</f>
        <v>42465</v>
      </c>
      <c r="CJ4" s="9">
        <f t="shared" ref="CJ4" si="31">CI4+1</f>
        <v>42466</v>
      </c>
      <c r="CK4" s="9">
        <f t="shared" ref="CK4" si="32">CJ4+1</f>
        <v>42467</v>
      </c>
      <c r="CL4" s="9">
        <f t="shared" ref="CL4" si="33">CK4+1</f>
        <v>42468</v>
      </c>
      <c r="CM4" s="9">
        <f t="shared" ref="CM4" si="34">CL4+1</f>
        <v>42469</v>
      </c>
      <c r="CN4" s="9">
        <f t="shared" ref="CN4" si="35">CM4+1</f>
        <v>42470</v>
      </c>
      <c r="CO4" s="9">
        <f t="shared" ref="CO4" si="36">CN4+1</f>
        <v>42471</v>
      </c>
      <c r="CP4" s="9">
        <f t="shared" ref="CP4" si="37">CO4+1</f>
        <v>42472</v>
      </c>
      <c r="CQ4" s="9">
        <f t="shared" ref="CQ4" si="38">CP4+1</f>
        <v>42473</v>
      </c>
      <c r="CR4" s="9">
        <f t="shared" ref="CR4" si="39">CQ4+1</f>
        <v>42474</v>
      </c>
      <c r="CS4" s="9">
        <f t="shared" ref="CS4" si="40">CR4+1</f>
        <v>42475</v>
      </c>
      <c r="CT4" s="9">
        <f t="shared" ref="CT4" si="41">CS4+1</f>
        <v>42476</v>
      </c>
      <c r="CU4" s="9">
        <f t="shared" ref="CU4" si="42">CT4+1</f>
        <v>42477</v>
      </c>
      <c r="CV4" s="9">
        <f t="shared" ref="CV4" si="43">CU4+1</f>
        <v>42478</v>
      </c>
      <c r="CW4" s="9">
        <f t="shared" ref="CW4" si="44">CV4+1</f>
        <v>42479</v>
      </c>
      <c r="CX4" s="9">
        <f t="shared" ref="CX4" si="45">CW4+1</f>
        <v>42480</v>
      </c>
      <c r="CY4" s="9">
        <f t="shared" ref="CY4" si="46">CX4+1</f>
        <v>42481</v>
      </c>
      <c r="CZ4" s="9">
        <f t="shared" ref="CZ4" si="47">CY4+1</f>
        <v>42482</v>
      </c>
      <c r="DA4" s="9">
        <f t="shared" ref="DA4" si="48">CZ4+1</f>
        <v>42483</v>
      </c>
      <c r="DB4" s="9">
        <f t="shared" ref="DB4" si="49">DA4+1</f>
        <v>42484</v>
      </c>
      <c r="DC4" s="9">
        <f t="shared" ref="DC4" si="50">DB4+1</f>
        <v>42485</v>
      </c>
      <c r="DD4" s="9">
        <f t="shared" ref="DD4" si="51">DC4+1</f>
        <v>42486</v>
      </c>
      <c r="DE4" s="9">
        <f t="shared" ref="DE4" si="52">DD4+1</f>
        <v>42487</v>
      </c>
      <c r="DF4" s="9">
        <f t="shared" ref="DF4" si="53">DE4+1</f>
        <v>42488</v>
      </c>
      <c r="DG4" s="9">
        <f t="shared" ref="DG4" si="54">DF4+1</f>
        <v>42489</v>
      </c>
      <c r="DH4" s="9">
        <f t="shared" ref="DH4" si="55">DG4+1</f>
        <v>42490</v>
      </c>
      <c r="DI4" s="9">
        <f t="shared" ref="DI4" si="56">DH4+1</f>
        <v>42491</v>
      </c>
      <c r="DJ4" s="9">
        <f t="shared" ref="DJ4" si="57">DI4+1</f>
        <v>42492</v>
      </c>
      <c r="DK4" s="9">
        <f t="shared" ref="DK4" si="58">DJ4+1</f>
        <v>42493</v>
      </c>
      <c r="DL4" s="9">
        <f t="shared" ref="DL4" si="59">DK4+1</f>
        <v>42494</v>
      </c>
      <c r="DM4" s="9">
        <f t="shared" ref="DM4" si="60">DL4+1</f>
        <v>42495</v>
      </c>
      <c r="DN4" s="9">
        <f t="shared" ref="DN4" si="61">DM4+1</f>
        <v>42496</v>
      </c>
      <c r="DO4" s="9">
        <f t="shared" ref="DO4" si="62">DN4+1</f>
        <v>42497</v>
      </c>
      <c r="DP4" s="9">
        <f t="shared" ref="DP4" si="63">DO4+1</f>
        <v>42498</v>
      </c>
      <c r="DQ4" s="9">
        <f t="shared" ref="DQ4" si="64">DP4+1</f>
        <v>42499</v>
      </c>
      <c r="DR4" s="9">
        <f t="shared" ref="DR4" si="65">DQ4+1</f>
        <v>42500</v>
      </c>
      <c r="DS4" s="9">
        <f t="shared" ref="DS4" si="66">DR4+1</f>
        <v>42501</v>
      </c>
      <c r="DT4" s="9">
        <f t="shared" ref="DT4" si="67">DS4+1</f>
        <v>42502</v>
      </c>
      <c r="DU4" s="9">
        <f t="shared" ref="DU4" si="68">DT4+1</f>
        <v>42503</v>
      </c>
      <c r="DV4" s="9">
        <f t="shared" ref="DV4" si="69">DU4+1</f>
        <v>42504</v>
      </c>
      <c r="DW4" s="9">
        <f t="shared" ref="DW4" si="70">DV4+1</f>
        <v>42505</v>
      </c>
      <c r="DX4" s="9"/>
      <c r="DY4" s="9"/>
      <c r="DZ4" s="9"/>
      <c r="EA4" s="9"/>
      <c r="EB4" s="9"/>
      <c r="EC4" s="9"/>
      <c r="ED4" s="9"/>
    </row>
    <row r="5" spans="1:134" x14ac:dyDescent="0.2">
      <c r="B5" s="107" t="s">
        <v>2</v>
      </c>
      <c r="C5" s="108"/>
      <c r="D5" s="17">
        <v>1</v>
      </c>
      <c r="E5" s="18"/>
      <c r="I5" s="100" t="str">
        <f>"Week "&amp;(I4-($D$4-WEEKDAY($D$4,1)+2))/7+1</f>
        <v>Week 1</v>
      </c>
      <c r="J5" s="100"/>
      <c r="K5" s="100"/>
      <c r="L5" s="100"/>
      <c r="M5" s="100"/>
      <c r="N5" s="100"/>
      <c r="O5" s="100"/>
      <c r="P5" s="100" t="str">
        <f>"Week "&amp;(P4-($D$4-WEEKDAY($D$4,1)+2))/7+1</f>
        <v>Week 2</v>
      </c>
      <c r="Q5" s="100"/>
      <c r="R5" s="100"/>
      <c r="S5" s="100"/>
      <c r="T5" s="100"/>
      <c r="U5" s="100"/>
      <c r="V5" s="100"/>
      <c r="W5" s="100" t="str">
        <f>"Week "&amp;(W4-($D$4-WEEKDAY($D$4,1)+2))/7+1</f>
        <v>Week 3</v>
      </c>
      <c r="X5" s="100"/>
      <c r="Y5" s="100"/>
      <c r="Z5" s="100"/>
      <c r="AA5" s="100"/>
      <c r="AB5" s="100"/>
      <c r="AC5" s="100"/>
      <c r="AD5" s="100" t="str">
        <f>"Week "&amp;(AD4-($D$4-WEEKDAY($D$4,1)+2))/7+1</f>
        <v>Week 4</v>
      </c>
      <c r="AE5" s="100"/>
      <c r="AF5" s="100"/>
      <c r="AG5" s="100"/>
      <c r="AH5" s="100"/>
      <c r="AI5" s="100"/>
      <c r="AJ5" s="100"/>
      <c r="AK5" s="100" t="str">
        <f>"Week "&amp;(AK4-($D$4-WEEKDAY($D$4,1)+2))/7+1</f>
        <v>Week 5</v>
      </c>
      <c r="AL5" s="100"/>
      <c r="AM5" s="100"/>
      <c r="AN5" s="100"/>
      <c r="AO5" s="100"/>
      <c r="AP5" s="100"/>
      <c r="AQ5" s="100"/>
      <c r="AR5" s="100" t="str">
        <f>"Week "&amp;(AR4-($D$4-WEEKDAY($D$4,1)+2))/7+1</f>
        <v>Week 6</v>
      </c>
      <c r="AS5" s="100"/>
      <c r="AT5" s="100"/>
      <c r="AU5" s="100"/>
      <c r="AV5" s="100"/>
      <c r="AW5" s="100"/>
      <c r="AX5" s="100"/>
      <c r="AY5" s="100" t="str">
        <f>"Week "&amp;(AY4-($D$4-WEEKDAY($D$4,1)+2))/7+1</f>
        <v>Week 7</v>
      </c>
      <c r="AZ5" s="100"/>
      <c r="BA5" s="100"/>
      <c r="BB5" s="100"/>
      <c r="BC5" s="100"/>
      <c r="BD5" s="100"/>
      <c r="BE5" s="100"/>
      <c r="BF5" s="100" t="str">
        <f>"Week "&amp;(BF4-($D$4-WEEKDAY($D$4,1)+2))/7+1</f>
        <v>Week 8</v>
      </c>
      <c r="BG5" s="100"/>
      <c r="BH5" s="100"/>
      <c r="BI5" s="100"/>
      <c r="BJ5" s="100"/>
      <c r="BK5" s="100"/>
      <c r="BL5" s="100"/>
      <c r="BM5" s="101" t="str">
        <f>"Week "&amp;(BM4-($D$4-WEEKDAY($D$4,1)+2))/7+1</f>
        <v>Week 9</v>
      </c>
      <c r="BN5" s="102"/>
      <c r="BO5" s="102"/>
      <c r="BP5" s="102"/>
      <c r="BQ5" s="102"/>
      <c r="BR5" s="102"/>
      <c r="BS5" s="103"/>
      <c r="BT5" s="100" t="str">
        <f>"Week "&amp;(BT4-($D$4-WEEKDAY($D$4,1)+2))/7+1</f>
        <v>Week 10</v>
      </c>
      <c r="BU5" s="100"/>
      <c r="BV5" s="100"/>
      <c r="BW5" s="100"/>
      <c r="BX5" s="100"/>
      <c r="BY5" s="100"/>
      <c r="BZ5" s="100"/>
      <c r="CA5" s="100" t="str">
        <f>"Week "&amp;(CA4-($D$4-WEEKDAY($D$4,1)+2))/7+1</f>
        <v>Week 11</v>
      </c>
      <c r="CB5" s="100"/>
      <c r="CC5" s="100"/>
      <c r="CD5" s="100"/>
      <c r="CE5" s="100"/>
      <c r="CF5" s="100"/>
      <c r="CG5" s="100"/>
      <c r="CH5" s="100" t="str">
        <f>"Week "&amp;(CH4-($D$4-WEEKDAY($D$4,1)+2))/7+1</f>
        <v>Week 12</v>
      </c>
      <c r="CI5" s="100"/>
      <c r="CJ5" s="100"/>
      <c r="CK5" s="100"/>
      <c r="CL5" s="100"/>
      <c r="CM5" s="100"/>
      <c r="CN5" s="100"/>
      <c r="CO5" s="100" t="str">
        <f>"Week "&amp;(CO4-($D$4-WEEKDAY($D$4,1)+2))/7+1</f>
        <v>Week 13</v>
      </c>
      <c r="CP5" s="100"/>
      <c r="CQ5" s="100"/>
      <c r="CR5" s="100"/>
      <c r="CS5" s="100"/>
      <c r="CT5" s="100"/>
      <c r="CU5" s="100"/>
      <c r="CV5" s="100" t="str">
        <f>"Week "&amp;(CV4-($D$4-WEEKDAY($D$4,1)+2))/7+1</f>
        <v>Week 14</v>
      </c>
      <c r="CW5" s="100"/>
      <c r="CX5" s="100"/>
      <c r="CY5" s="100"/>
      <c r="CZ5" s="100"/>
      <c r="DA5" s="100"/>
      <c r="DB5" s="100"/>
      <c r="DC5" s="100" t="str">
        <f>"Week "&amp;(DC4-($D$4-WEEKDAY($D$4,1)+2))/7+1</f>
        <v>Week 15</v>
      </c>
      <c r="DD5" s="100"/>
      <c r="DE5" s="100"/>
      <c r="DF5" s="100"/>
      <c r="DG5" s="100"/>
      <c r="DH5" s="100"/>
      <c r="DI5" s="100"/>
      <c r="DJ5" s="100" t="str">
        <f>"Week "&amp;(DJ4-($D$4-WEEKDAY($D$4,1)+2))/7+1</f>
        <v>Week 16</v>
      </c>
      <c r="DK5" s="100"/>
      <c r="DL5" s="100"/>
      <c r="DM5" s="100"/>
      <c r="DN5" s="100"/>
      <c r="DO5" s="100"/>
      <c r="DP5" s="100"/>
      <c r="DQ5" s="100" t="str">
        <f>"Week "&amp;(DQ4-($D$4-WEEKDAY($D$4,1)+2))/7+1</f>
        <v>Week 17</v>
      </c>
      <c r="DR5" s="100"/>
      <c r="DS5" s="100"/>
      <c r="DT5" s="100"/>
      <c r="DU5" s="100"/>
      <c r="DV5" s="100"/>
      <c r="DW5" s="100"/>
      <c r="DX5" s="100"/>
      <c r="DY5" s="100"/>
      <c r="DZ5" s="100"/>
      <c r="EA5" s="100"/>
      <c r="EB5" s="100"/>
      <c r="EC5" s="100"/>
      <c r="ED5" s="100"/>
    </row>
    <row r="6" spans="1:134" x14ac:dyDescent="0.2">
      <c r="B6" s="16"/>
      <c r="I6" s="99">
        <f>I4</f>
        <v>42387</v>
      </c>
      <c r="J6" s="99"/>
      <c r="K6" s="99"/>
      <c r="L6" s="99"/>
      <c r="M6" s="99"/>
      <c r="N6" s="99"/>
      <c r="O6" s="99"/>
      <c r="P6" s="99">
        <f t="shared" ref="P6" si="71">P4</f>
        <v>42394</v>
      </c>
      <c r="Q6" s="99"/>
      <c r="R6" s="99"/>
      <c r="S6" s="99"/>
      <c r="T6" s="99"/>
      <c r="U6" s="99"/>
      <c r="V6" s="99"/>
      <c r="W6" s="99">
        <f t="shared" ref="W6" si="72">W4</f>
        <v>42401</v>
      </c>
      <c r="X6" s="99"/>
      <c r="Y6" s="99"/>
      <c r="Z6" s="99"/>
      <c r="AA6" s="99"/>
      <c r="AB6" s="99"/>
      <c r="AC6" s="99"/>
      <c r="AD6" s="99">
        <f t="shared" ref="AD6" si="73">AD4</f>
        <v>42408</v>
      </c>
      <c r="AE6" s="99"/>
      <c r="AF6" s="99"/>
      <c r="AG6" s="99"/>
      <c r="AH6" s="99"/>
      <c r="AI6" s="99"/>
      <c r="AJ6" s="99"/>
      <c r="AK6" s="99">
        <f t="shared" ref="AK6" si="74">AK4</f>
        <v>42415</v>
      </c>
      <c r="AL6" s="99"/>
      <c r="AM6" s="99"/>
      <c r="AN6" s="99"/>
      <c r="AO6" s="99"/>
      <c r="AP6" s="99"/>
      <c r="AQ6" s="99"/>
      <c r="AR6" s="99">
        <f t="shared" ref="AR6" si="75">AR4</f>
        <v>42422</v>
      </c>
      <c r="AS6" s="99"/>
      <c r="AT6" s="99"/>
      <c r="AU6" s="99"/>
      <c r="AV6" s="99"/>
      <c r="AW6" s="99"/>
      <c r="AX6" s="99"/>
      <c r="AY6" s="99">
        <f t="shared" ref="AY6" si="76">AY4</f>
        <v>42429</v>
      </c>
      <c r="AZ6" s="99"/>
      <c r="BA6" s="99"/>
      <c r="BB6" s="99"/>
      <c r="BC6" s="99"/>
      <c r="BD6" s="99"/>
      <c r="BE6" s="99"/>
      <c r="BF6" s="99">
        <f t="shared" ref="BF6" si="77">BF4</f>
        <v>42436</v>
      </c>
      <c r="BG6" s="99"/>
      <c r="BH6" s="99"/>
      <c r="BI6" s="99"/>
      <c r="BJ6" s="99"/>
      <c r="BK6" s="99"/>
      <c r="BL6" s="99"/>
      <c r="BM6" s="104">
        <f t="shared" ref="BM6" si="78">BM4</f>
        <v>42443</v>
      </c>
      <c r="BN6" s="105"/>
      <c r="BO6" s="105"/>
      <c r="BP6" s="105"/>
      <c r="BQ6" s="105"/>
      <c r="BR6" s="105"/>
      <c r="BS6" s="106"/>
      <c r="BT6" s="99">
        <f t="shared" ref="BT6" si="79">BT4</f>
        <v>42450</v>
      </c>
      <c r="BU6" s="99"/>
      <c r="BV6" s="99"/>
      <c r="BW6" s="99"/>
      <c r="BX6" s="99"/>
      <c r="BY6" s="99"/>
      <c r="BZ6" s="99"/>
      <c r="CA6" s="99">
        <f t="shared" ref="CA6" si="80">CA4</f>
        <v>42457</v>
      </c>
      <c r="CB6" s="99"/>
      <c r="CC6" s="99"/>
      <c r="CD6" s="99"/>
      <c r="CE6" s="99"/>
      <c r="CF6" s="99"/>
      <c r="CG6" s="99"/>
      <c r="CH6" s="99">
        <f t="shared" ref="CH6" si="81">CH4</f>
        <v>42464</v>
      </c>
      <c r="CI6" s="99"/>
      <c r="CJ6" s="99"/>
      <c r="CK6" s="99"/>
      <c r="CL6" s="99"/>
      <c r="CM6" s="99"/>
      <c r="CN6" s="99"/>
      <c r="CO6" s="99">
        <f t="shared" ref="CO6" si="82">CO4</f>
        <v>42471</v>
      </c>
      <c r="CP6" s="99"/>
      <c r="CQ6" s="99"/>
      <c r="CR6" s="99"/>
      <c r="CS6" s="99"/>
      <c r="CT6" s="99"/>
      <c r="CU6" s="99"/>
      <c r="CV6" s="99">
        <f t="shared" ref="CV6" si="83">CV4</f>
        <v>42478</v>
      </c>
      <c r="CW6" s="99"/>
      <c r="CX6" s="99"/>
      <c r="CY6" s="99"/>
      <c r="CZ6" s="99"/>
      <c r="DA6" s="99"/>
      <c r="DB6" s="99"/>
      <c r="DC6" s="99">
        <f t="shared" ref="DC6" si="84">DC4</f>
        <v>42485</v>
      </c>
      <c r="DD6" s="99"/>
      <c r="DE6" s="99"/>
      <c r="DF6" s="99"/>
      <c r="DG6" s="99"/>
      <c r="DH6" s="99"/>
      <c r="DI6" s="99"/>
      <c r="DJ6" s="99">
        <f t="shared" ref="DJ6" si="85">DJ4</f>
        <v>42492</v>
      </c>
      <c r="DK6" s="99"/>
      <c r="DL6" s="99"/>
      <c r="DM6" s="99"/>
      <c r="DN6" s="99"/>
      <c r="DO6" s="99"/>
      <c r="DP6" s="99"/>
      <c r="DQ6" s="99">
        <f t="shared" ref="DQ6" si="86">DQ4</f>
        <v>42499</v>
      </c>
      <c r="DR6" s="99"/>
      <c r="DS6" s="99"/>
      <c r="DT6" s="99"/>
      <c r="DU6" s="99"/>
      <c r="DV6" s="99"/>
      <c r="DW6" s="99"/>
      <c r="DX6" s="99"/>
      <c r="DY6" s="99"/>
      <c r="DZ6" s="99"/>
      <c r="EA6" s="99"/>
      <c r="EB6" s="99"/>
      <c r="EC6" s="99"/>
      <c r="ED6" s="99"/>
    </row>
    <row r="7" spans="1:134" s="5" customFormat="1" ht="24" customHeight="1" x14ac:dyDescent="0.2">
      <c r="A7" s="14" t="s">
        <v>3</v>
      </c>
      <c r="B7" s="66" t="s">
        <v>4</v>
      </c>
      <c r="C7" s="6" t="s">
        <v>5</v>
      </c>
      <c r="D7" s="4" t="s">
        <v>6</v>
      </c>
      <c r="E7" s="4" t="s">
        <v>7</v>
      </c>
      <c r="F7" s="65" t="s">
        <v>144</v>
      </c>
      <c r="G7" s="64" t="s">
        <v>8</v>
      </c>
      <c r="H7" s="64" t="s">
        <v>10</v>
      </c>
      <c r="I7" s="63" t="str">
        <f>CHOOSE(WEEKDAY(I4,1),"S","M","T","W","T","F","S")</f>
        <v>M</v>
      </c>
      <c r="J7" s="63" t="str">
        <f t="shared" ref="J7:O7" si="87">CHOOSE(WEEKDAY(J4,1),"S","M","T","W","T","F","S")</f>
        <v>T</v>
      </c>
      <c r="K7" s="63" t="str">
        <f t="shared" si="87"/>
        <v>W</v>
      </c>
      <c r="L7" s="63" t="str">
        <f t="shared" si="87"/>
        <v>T</v>
      </c>
      <c r="M7" s="63" t="str">
        <f t="shared" si="87"/>
        <v>F</v>
      </c>
      <c r="N7" s="63" t="str">
        <f t="shared" si="87"/>
        <v>S</v>
      </c>
      <c r="O7" s="63" t="str">
        <f t="shared" si="87"/>
        <v>S</v>
      </c>
      <c r="P7" s="63" t="str">
        <f>CHOOSE(WEEKDAY(P4,1),"S","M","T","W","T","F","S")</f>
        <v>M</v>
      </c>
      <c r="Q7" s="63" t="str">
        <f t="shared" ref="Q7:V7" si="88">CHOOSE(WEEKDAY(Q4,1),"S","M","T","W","T","F","S")</f>
        <v>T</v>
      </c>
      <c r="R7" s="63" t="str">
        <f t="shared" si="88"/>
        <v>W</v>
      </c>
      <c r="S7" s="63" t="str">
        <f t="shared" si="88"/>
        <v>T</v>
      </c>
      <c r="T7" s="63" t="str">
        <f t="shared" si="88"/>
        <v>F</v>
      </c>
      <c r="U7" s="63" t="str">
        <f t="shared" si="88"/>
        <v>S</v>
      </c>
      <c r="V7" s="63" t="str">
        <f t="shared" si="88"/>
        <v>S</v>
      </c>
      <c r="W7" s="63" t="str">
        <f>CHOOSE(WEEKDAY(W4,1),"S","M","T","W","T","F","S")</f>
        <v>M</v>
      </c>
      <c r="X7" s="63" t="str">
        <f t="shared" ref="X7:AC7" si="89">CHOOSE(WEEKDAY(X4,1),"S","M","T","W","T","F","S")</f>
        <v>T</v>
      </c>
      <c r="Y7" s="63" t="str">
        <f t="shared" si="89"/>
        <v>W</v>
      </c>
      <c r="Z7" s="63" t="str">
        <f t="shared" si="89"/>
        <v>T</v>
      </c>
      <c r="AA7" s="63" t="str">
        <f t="shared" si="89"/>
        <v>F</v>
      </c>
      <c r="AB7" s="63" t="str">
        <f t="shared" si="89"/>
        <v>S</v>
      </c>
      <c r="AC7" s="63" t="str">
        <f t="shared" si="89"/>
        <v>S</v>
      </c>
      <c r="AD7" s="63" t="str">
        <f>CHOOSE(WEEKDAY(AD4,1),"S","M","T","W","T","F","S")</f>
        <v>M</v>
      </c>
      <c r="AE7" s="63" t="str">
        <f t="shared" ref="AE7:AJ7" si="90">CHOOSE(WEEKDAY(AE4,1),"S","M","T","W","T","F","S")</f>
        <v>T</v>
      </c>
      <c r="AF7" s="63" t="str">
        <f t="shared" si="90"/>
        <v>W</v>
      </c>
      <c r="AG7" s="63" t="str">
        <f t="shared" si="90"/>
        <v>T</v>
      </c>
      <c r="AH7" s="63" t="str">
        <f t="shared" si="90"/>
        <v>F</v>
      </c>
      <c r="AI7" s="63" t="str">
        <f t="shared" si="90"/>
        <v>S</v>
      </c>
      <c r="AJ7" s="63" t="str">
        <f t="shared" si="90"/>
        <v>S</v>
      </c>
      <c r="AK7" s="63" t="str">
        <f>CHOOSE(WEEKDAY(AK4,1),"S","M","T","W","T","F","S")</f>
        <v>M</v>
      </c>
      <c r="AL7" s="63" t="str">
        <f t="shared" ref="AL7:AQ7" si="91">CHOOSE(WEEKDAY(AL4,1),"S","M","T","W","T","F","S")</f>
        <v>T</v>
      </c>
      <c r="AM7" s="63" t="str">
        <f t="shared" si="91"/>
        <v>W</v>
      </c>
      <c r="AN7" s="63" t="str">
        <f t="shared" si="91"/>
        <v>T</v>
      </c>
      <c r="AO7" s="63" t="str">
        <f t="shared" si="91"/>
        <v>F</v>
      </c>
      <c r="AP7" s="63" t="str">
        <f t="shared" si="91"/>
        <v>S</v>
      </c>
      <c r="AQ7" s="63" t="str">
        <f t="shared" si="91"/>
        <v>S</v>
      </c>
      <c r="AR7" s="63" t="str">
        <f>CHOOSE(WEEKDAY(AR4,1),"S","M","T","W","T","F","S")</f>
        <v>M</v>
      </c>
      <c r="AS7" s="63" t="str">
        <f t="shared" ref="AS7:AX7" si="92">CHOOSE(WEEKDAY(AS4,1),"S","M","T","W","T","F","S")</f>
        <v>T</v>
      </c>
      <c r="AT7" s="63" t="str">
        <f t="shared" si="92"/>
        <v>W</v>
      </c>
      <c r="AU7" s="63" t="str">
        <f t="shared" si="92"/>
        <v>T</v>
      </c>
      <c r="AV7" s="63" t="str">
        <f t="shared" si="92"/>
        <v>F</v>
      </c>
      <c r="AW7" s="63" t="str">
        <f t="shared" si="92"/>
        <v>S</v>
      </c>
      <c r="AX7" s="63" t="str">
        <f t="shared" si="92"/>
        <v>S</v>
      </c>
      <c r="AY7" s="63" t="str">
        <f>CHOOSE(WEEKDAY(AY4,1),"S","M","T","W","T","F","S")</f>
        <v>M</v>
      </c>
      <c r="AZ7" s="63" t="str">
        <f t="shared" ref="AZ7:BE7" si="93">CHOOSE(WEEKDAY(AZ4,1),"S","M","T","W","T","F","S")</f>
        <v>T</v>
      </c>
      <c r="BA7" s="63" t="str">
        <f t="shared" si="93"/>
        <v>W</v>
      </c>
      <c r="BB7" s="63" t="str">
        <f t="shared" si="93"/>
        <v>T</v>
      </c>
      <c r="BC7" s="63" t="str">
        <f t="shared" si="93"/>
        <v>F</v>
      </c>
      <c r="BD7" s="63" t="str">
        <f t="shared" si="93"/>
        <v>S</v>
      </c>
      <c r="BE7" s="63" t="str">
        <f t="shared" si="93"/>
        <v>S</v>
      </c>
      <c r="BF7" s="63" t="str">
        <f>CHOOSE(WEEKDAY(BF4,1),"S","M","T","W","T","F","S")</f>
        <v>M</v>
      </c>
      <c r="BG7" s="63" t="str">
        <f t="shared" ref="BG7:BS7" si="94">CHOOSE(WEEKDAY(BG4,1),"S","M","T","W","T","F","S")</f>
        <v>T</v>
      </c>
      <c r="BH7" s="63" t="str">
        <f t="shared" si="94"/>
        <v>W</v>
      </c>
      <c r="BI7" s="63" t="str">
        <f t="shared" si="94"/>
        <v>T</v>
      </c>
      <c r="BJ7" s="63" t="str">
        <f t="shared" si="94"/>
        <v>F</v>
      </c>
      <c r="BK7" s="63" t="str">
        <f t="shared" si="94"/>
        <v>S</v>
      </c>
      <c r="BL7" s="63" t="str">
        <f t="shared" si="94"/>
        <v>S</v>
      </c>
      <c r="BM7" s="63" t="str">
        <f>CHOOSE(WEEKDAY(BM4,1),"S","M","T","W","T","F","S")</f>
        <v>M</v>
      </c>
      <c r="BN7" s="63" t="str">
        <f t="shared" si="94"/>
        <v>T</v>
      </c>
      <c r="BO7" s="63" t="str">
        <f t="shared" si="94"/>
        <v>W</v>
      </c>
      <c r="BP7" s="63" t="str">
        <f t="shared" si="94"/>
        <v>T</v>
      </c>
      <c r="BQ7" s="63" t="str">
        <f t="shared" si="94"/>
        <v>F</v>
      </c>
      <c r="BR7" s="63" t="str">
        <f t="shared" si="94"/>
        <v>S</v>
      </c>
      <c r="BS7" s="63" t="str">
        <f t="shared" si="94"/>
        <v>S</v>
      </c>
      <c r="BT7" s="63" t="str">
        <f>CHOOSE(WEEKDAY(BT4,1),"S","M","T","W","T","F","S")</f>
        <v>M</v>
      </c>
      <c r="BU7" s="63" t="str">
        <f t="shared" ref="BU7:BZ7" si="95">CHOOSE(WEEKDAY(BU4,1),"S","M","T","W","T","F","S")</f>
        <v>T</v>
      </c>
      <c r="BV7" s="63" t="str">
        <f t="shared" si="95"/>
        <v>W</v>
      </c>
      <c r="BW7" s="63" t="str">
        <f t="shared" si="95"/>
        <v>T</v>
      </c>
      <c r="BX7" s="63" t="str">
        <f t="shared" si="95"/>
        <v>F</v>
      </c>
      <c r="BY7" s="63" t="str">
        <f t="shared" si="95"/>
        <v>S</v>
      </c>
      <c r="BZ7" s="63" t="str">
        <f t="shared" si="95"/>
        <v>S</v>
      </c>
      <c r="CA7" s="63" t="str">
        <f>CHOOSE(WEEKDAY(CA4,1),"S","M","T","W","T","F","S")</f>
        <v>M</v>
      </c>
      <c r="CB7" s="63" t="str">
        <f t="shared" ref="CB7:CG7" si="96">CHOOSE(WEEKDAY(CB4,1),"S","M","T","W","T","F","S")</f>
        <v>T</v>
      </c>
      <c r="CC7" s="63" t="str">
        <f t="shared" si="96"/>
        <v>W</v>
      </c>
      <c r="CD7" s="63" t="str">
        <f t="shared" si="96"/>
        <v>T</v>
      </c>
      <c r="CE7" s="63" t="str">
        <f t="shared" si="96"/>
        <v>F</v>
      </c>
      <c r="CF7" s="63" t="str">
        <f t="shared" si="96"/>
        <v>S</v>
      </c>
      <c r="CG7" s="63" t="str">
        <f t="shared" si="96"/>
        <v>S</v>
      </c>
      <c r="CH7" s="63" t="str">
        <f>CHOOSE(WEEKDAY(CH4,1),"S","M","T","W","T","F","S")</f>
        <v>M</v>
      </c>
      <c r="CI7" s="63" t="str">
        <f t="shared" ref="CI7:CN7" si="97">CHOOSE(WEEKDAY(CI4,1),"S","M","T","W","T","F","S")</f>
        <v>T</v>
      </c>
      <c r="CJ7" s="63" t="str">
        <f t="shared" si="97"/>
        <v>W</v>
      </c>
      <c r="CK7" s="63" t="str">
        <f t="shared" si="97"/>
        <v>T</v>
      </c>
      <c r="CL7" s="63" t="str">
        <f t="shared" si="97"/>
        <v>F</v>
      </c>
      <c r="CM7" s="63" t="str">
        <f t="shared" si="97"/>
        <v>S</v>
      </c>
      <c r="CN7" s="63" t="str">
        <f t="shared" si="97"/>
        <v>S</v>
      </c>
      <c r="CO7" s="63" t="str">
        <f>CHOOSE(WEEKDAY(CO4,1),"S","M","T","W","T","F","S")</f>
        <v>M</v>
      </c>
      <c r="CP7" s="63" t="str">
        <f t="shared" ref="CP7:CU7" si="98">CHOOSE(WEEKDAY(CP4,1),"S","M","T","W","T","F","S")</f>
        <v>T</v>
      </c>
      <c r="CQ7" s="63" t="str">
        <f t="shared" si="98"/>
        <v>W</v>
      </c>
      <c r="CR7" s="63" t="str">
        <f t="shared" si="98"/>
        <v>T</v>
      </c>
      <c r="CS7" s="63" t="str">
        <f t="shared" si="98"/>
        <v>F</v>
      </c>
      <c r="CT7" s="63" t="str">
        <f t="shared" si="98"/>
        <v>S</v>
      </c>
      <c r="CU7" s="63" t="str">
        <f t="shared" si="98"/>
        <v>S</v>
      </c>
      <c r="CV7" s="63" t="str">
        <f>CHOOSE(WEEKDAY(CV4,1),"S","M","T","W","T","F","S")</f>
        <v>M</v>
      </c>
      <c r="CW7" s="63" t="str">
        <f t="shared" ref="CW7:DB7" si="99">CHOOSE(WEEKDAY(CW4,1),"S","M","T","W","T","F","S")</f>
        <v>T</v>
      </c>
      <c r="CX7" s="63" t="str">
        <f t="shared" si="99"/>
        <v>W</v>
      </c>
      <c r="CY7" s="63" t="str">
        <f t="shared" si="99"/>
        <v>T</v>
      </c>
      <c r="CZ7" s="63" t="str">
        <f t="shared" si="99"/>
        <v>F</v>
      </c>
      <c r="DA7" s="63" t="str">
        <f t="shared" si="99"/>
        <v>S</v>
      </c>
      <c r="DB7" s="63" t="str">
        <f t="shared" si="99"/>
        <v>S</v>
      </c>
      <c r="DC7" s="63" t="str">
        <f>CHOOSE(WEEKDAY(DC4,1),"S","M","T","W","T","F","S")</f>
        <v>M</v>
      </c>
      <c r="DD7" s="63" t="str">
        <f t="shared" ref="DD7:DI7" si="100">CHOOSE(WEEKDAY(DD4,1),"S","M","T","W","T","F","S")</f>
        <v>T</v>
      </c>
      <c r="DE7" s="63" t="str">
        <f t="shared" si="100"/>
        <v>W</v>
      </c>
      <c r="DF7" s="63" t="str">
        <f t="shared" si="100"/>
        <v>T</v>
      </c>
      <c r="DG7" s="63" t="str">
        <f t="shared" si="100"/>
        <v>F</v>
      </c>
      <c r="DH7" s="63" t="str">
        <f t="shared" si="100"/>
        <v>S</v>
      </c>
      <c r="DI7" s="63" t="str">
        <f t="shared" si="100"/>
        <v>S</v>
      </c>
      <c r="DJ7" s="63" t="str">
        <f>CHOOSE(WEEKDAY(DJ4,1),"S","M","T","W","T","F","S")</f>
        <v>M</v>
      </c>
      <c r="DK7" s="63" t="str">
        <f t="shared" ref="DK7:DP7" si="101">CHOOSE(WEEKDAY(DK4,1),"S","M","T","W","T","F","S")</f>
        <v>T</v>
      </c>
      <c r="DL7" s="63" t="str">
        <f t="shared" si="101"/>
        <v>W</v>
      </c>
      <c r="DM7" s="63" t="str">
        <f t="shared" si="101"/>
        <v>T</v>
      </c>
      <c r="DN7" s="63" t="str">
        <f t="shared" si="101"/>
        <v>F</v>
      </c>
      <c r="DO7" s="63" t="str">
        <f t="shared" si="101"/>
        <v>S</v>
      </c>
      <c r="DP7" s="63" t="str">
        <f t="shared" si="101"/>
        <v>S</v>
      </c>
      <c r="DQ7" s="63" t="str">
        <f>CHOOSE(WEEKDAY(DQ4,1),"S","M","T","W","T","F","S")</f>
        <v>M</v>
      </c>
      <c r="DR7" s="63" t="str">
        <f t="shared" ref="DR7:DW7" si="102">CHOOSE(WEEKDAY(DR4,1),"S","M","T","W","T","F","S")</f>
        <v>T</v>
      </c>
      <c r="DS7" s="63" t="str">
        <f t="shared" si="102"/>
        <v>W</v>
      </c>
      <c r="DT7" s="63" t="str">
        <f t="shared" si="102"/>
        <v>T</v>
      </c>
      <c r="DU7" s="63" t="str">
        <f t="shared" si="102"/>
        <v>F</v>
      </c>
      <c r="DV7" s="63" t="str">
        <f t="shared" si="102"/>
        <v>S</v>
      </c>
      <c r="DW7" s="63" t="str">
        <f t="shared" si="102"/>
        <v>S</v>
      </c>
      <c r="DX7" s="63"/>
      <c r="DY7" s="63"/>
      <c r="DZ7" s="63"/>
      <c r="EA7" s="63"/>
      <c r="EB7" s="63"/>
      <c r="EC7" s="63"/>
      <c r="ED7" s="63"/>
    </row>
    <row r="8" spans="1:134" s="73" customFormat="1" ht="12" x14ac:dyDescent="0.2">
      <c r="A8" s="12" t="str">
        <f ca="1">IF(ISERROR(VALUE(SUBSTITUTE(OFFSET(A8,-1,0,1,1),".",""))),"1",IF(ISERROR(FIND("`",SUBSTITUTE(OFFSET(A8,-1,0,1,1),".","`",1))),TEXT(VALUE(OFFSET(A8,-1,0,1,1))+1,"#"),TEXT(VALUE(LEFT(OFFSET(A8,-1,0,1,1),FIND("`",SUBSTITUTE(OFFSET(A8,-1,0,1,1),".","`",1))-1))+1,"#")))</f>
        <v>1</v>
      </c>
      <c r="B8" s="13" t="s">
        <v>143</v>
      </c>
      <c r="C8" s="67"/>
      <c r="D8" s="68"/>
      <c r="E8" s="68"/>
      <c r="F8" s="70"/>
      <c r="G8" s="71"/>
      <c r="H8" s="69"/>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72"/>
      <c r="CZ8" s="72"/>
      <c r="DA8" s="72"/>
      <c r="DB8" s="72"/>
      <c r="DC8" s="72"/>
      <c r="DD8" s="72"/>
      <c r="DE8" s="72"/>
      <c r="DF8" s="72"/>
      <c r="DG8" s="72"/>
      <c r="DH8" s="72"/>
      <c r="DI8" s="72"/>
      <c r="DJ8" s="72"/>
      <c r="DK8" s="72"/>
      <c r="DL8" s="72"/>
      <c r="DM8" s="72"/>
      <c r="DN8" s="72"/>
      <c r="DO8" s="72"/>
      <c r="DP8" s="72"/>
      <c r="DQ8" s="72"/>
      <c r="DR8" s="72"/>
      <c r="DS8" s="72"/>
      <c r="DT8" s="72"/>
      <c r="DU8" s="72"/>
      <c r="DV8" s="72"/>
      <c r="DW8" s="72"/>
    </row>
    <row r="9" spans="1:134" s="80" customFormat="1" ht="12" x14ac:dyDescent="0.2">
      <c r="A9" s="74" t="str">
        <f t="shared" ref="A9:A15" ca="1" si="103">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75" t="s">
        <v>141</v>
      </c>
      <c r="C9" s="76"/>
      <c r="D9" s="77">
        <v>42443</v>
      </c>
      <c r="E9" s="78">
        <f>IF(F9=0,D9,D9+F9-1)</f>
        <v>42447</v>
      </c>
      <c r="F9" s="84">
        <v>5</v>
      </c>
      <c r="G9" s="79">
        <v>0</v>
      </c>
      <c r="H9" s="83">
        <f t="shared" ref="H9" si="104">IF(OR(E9=0,D9=0),0,NETWORKDAYS(D9,E9))</f>
        <v>5</v>
      </c>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72"/>
      <c r="CZ9" s="72"/>
      <c r="DA9" s="72"/>
      <c r="DB9" s="72"/>
      <c r="DC9" s="72"/>
      <c r="DD9" s="72"/>
      <c r="DE9" s="72"/>
      <c r="DF9" s="72"/>
      <c r="DG9" s="72"/>
      <c r="DH9" s="72"/>
      <c r="DI9" s="72"/>
      <c r="DJ9" s="72"/>
      <c r="DK9" s="72"/>
      <c r="DL9" s="72"/>
      <c r="DM9" s="72"/>
      <c r="DN9" s="72"/>
      <c r="DO9" s="72"/>
      <c r="DP9" s="72"/>
      <c r="DQ9" s="72"/>
      <c r="DR9" s="72"/>
      <c r="DS9" s="72"/>
      <c r="DT9" s="72"/>
      <c r="DU9" s="72"/>
      <c r="DV9" s="72"/>
      <c r="DW9" s="72"/>
    </row>
    <row r="10" spans="1:134" s="80" customFormat="1" ht="12" x14ac:dyDescent="0.2">
      <c r="A10" s="74" t="str">
        <f t="shared" ca="1" si="103"/>
        <v>1.2</v>
      </c>
      <c r="B10" s="75" t="s">
        <v>142</v>
      </c>
      <c r="C10" s="76"/>
      <c r="D10" s="77">
        <v>42495</v>
      </c>
      <c r="E10" s="78">
        <f>IF(F10=0,D10,D10+F10-1)</f>
        <v>42500</v>
      </c>
      <c r="F10" s="84">
        <v>6</v>
      </c>
      <c r="G10" s="79">
        <v>0</v>
      </c>
      <c r="H10" s="83">
        <f t="shared" ref="H10" si="105">IF(OR(E10=0,D10=0),0,NETWORKDAYS(D10,E10))</f>
        <v>4</v>
      </c>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72"/>
      <c r="CZ10" s="72"/>
      <c r="DA10" s="72"/>
      <c r="DB10" s="72"/>
      <c r="DC10" s="72"/>
      <c r="DD10" s="72"/>
      <c r="DE10" s="72"/>
      <c r="DF10" s="72"/>
      <c r="DG10" s="72"/>
      <c r="DH10" s="72"/>
      <c r="DI10" s="72"/>
      <c r="DJ10" s="72"/>
      <c r="DK10" s="72"/>
      <c r="DL10" s="72"/>
      <c r="DM10" s="72"/>
      <c r="DN10" s="72"/>
      <c r="DO10" s="72"/>
      <c r="DP10" s="72"/>
      <c r="DQ10" s="72"/>
      <c r="DR10" s="72"/>
      <c r="DS10" s="72"/>
      <c r="DT10" s="72"/>
      <c r="DU10" s="72"/>
      <c r="DV10" s="72"/>
      <c r="DW10" s="72"/>
    </row>
    <row r="11" spans="1:134" s="73" customFormat="1" ht="12" x14ac:dyDescent="0.2">
      <c r="A11" s="12" t="str">
        <f ca="1">IF(ISERROR(VALUE(SUBSTITUTE(OFFSET(A11,-1,0,1,1),".",""))),"1",IF(ISERROR(FIND("`",SUBSTITUTE(OFFSET(A11,-1,0,1,1),".","`",1))),TEXT(VALUE(OFFSET(A11,-1,0,1,1))+1,"#"),TEXT(VALUE(LEFT(OFFSET(A11,-1,0,1,1),FIND("`",SUBSTITUTE(OFFSET(A11,-1,0,1,1),".","`",1))-1))+1,"#")))</f>
        <v>2</v>
      </c>
      <c r="B11" s="13" t="s">
        <v>99</v>
      </c>
      <c r="C11" s="67"/>
      <c r="D11" s="68"/>
      <c r="E11" s="68"/>
      <c r="F11" s="70"/>
      <c r="G11" s="71"/>
      <c r="H11" s="69"/>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row>
    <row r="12" spans="1:134" s="80" customFormat="1" ht="12" x14ac:dyDescent="0.2">
      <c r="A12" s="74" t="str">
        <f t="shared" ca="1" si="103"/>
        <v>2.1</v>
      </c>
      <c r="B12" s="75" t="s">
        <v>100</v>
      </c>
      <c r="C12" s="76"/>
      <c r="D12" s="77">
        <v>42387</v>
      </c>
      <c r="E12" s="78">
        <f>IF(F12=0,D12,D12+F12-1)</f>
        <v>42393</v>
      </c>
      <c r="F12" s="84">
        <v>7</v>
      </c>
      <c r="G12" s="79">
        <v>0</v>
      </c>
      <c r="H12" s="83">
        <f t="shared" ref="H12" si="106">IF(OR(E12=0,D12=0),0,NETWORKDAYS(D12,E12))</f>
        <v>5</v>
      </c>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c r="DJ12" s="72"/>
      <c r="DK12" s="72"/>
      <c r="DL12" s="72"/>
      <c r="DM12" s="72"/>
      <c r="DN12" s="72"/>
      <c r="DO12" s="72"/>
      <c r="DP12" s="72"/>
      <c r="DQ12" s="72"/>
      <c r="DR12" s="72"/>
      <c r="DS12" s="72"/>
      <c r="DT12" s="72"/>
      <c r="DU12" s="72"/>
      <c r="DV12" s="72"/>
      <c r="DW12" s="72"/>
    </row>
    <row r="13" spans="1:134" s="80" customFormat="1" ht="12" x14ac:dyDescent="0.2">
      <c r="A13" s="74" t="str">
        <f t="shared" ca="1" si="103"/>
        <v>2.2</v>
      </c>
      <c r="B13" s="75" t="s">
        <v>9</v>
      </c>
      <c r="C13" s="76"/>
      <c r="D13" s="92">
        <v>42394</v>
      </c>
      <c r="E13" s="96">
        <f>IF(F13=0,D13,D13+F13-1)</f>
        <v>42394</v>
      </c>
      <c r="F13" s="94">
        <v>1</v>
      </c>
      <c r="G13" s="95">
        <v>0</v>
      </c>
      <c r="H13" s="97">
        <f t="shared" ref="H13" si="107">IF(OR(E13=0,D13=0),0,NETWORKDAYS(D13,E13))</f>
        <v>1</v>
      </c>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72"/>
      <c r="CZ13" s="72"/>
      <c r="DA13" s="72"/>
      <c r="DB13" s="72"/>
      <c r="DC13" s="72"/>
      <c r="DD13" s="72"/>
      <c r="DE13" s="72"/>
      <c r="DF13" s="72"/>
      <c r="DG13" s="72"/>
      <c r="DH13" s="72"/>
      <c r="DI13" s="72"/>
      <c r="DJ13" s="72"/>
      <c r="DK13" s="72"/>
      <c r="DL13" s="72"/>
      <c r="DM13" s="72"/>
      <c r="DN13" s="72"/>
      <c r="DO13" s="72"/>
      <c r="DP13" s="72"/>
      <c r="DQ13" s="72"/>
      <c r="DR13" s="72"/>
      <c r="DS13" s="72"/>
      <c r="DT13" s="72"/>
      <c r="DU13" s="72"/>
      <c r="DV13" s="72"/>
      <c r="DW13" s="72"/>
    </row>
    <row r="14" spans="1:134" s="80" customFormat="1" ht="12" x14ac:dyDescent="0.2">
      <c r="A14" s="74" t="str">
        <f t="shared" ca="1" si="103"/>
        <v>2.3</v>
      </c>
      <c r="B14" s="75" t="s">
        <v>101</v>
      </c>
      <c r="C14" s="76"/>
      <c r="D14" s="92" t="s">
        <v>109</v>
      </c>
      <c r="E14" s="96" t="str">
        <f>IF(F14=0,D14,D14+F14-1)</f>
        <v>TBD</v>
      </c>
      <c r="F14" s="94"/>
      <c r="G14" s="95">
        <v>0</v>
      </c>
      <c r="H14" s="97" t="e">
        <f t="shared" ref="H14:H15" si="108">IF(OR(E14=0,D14=0),0,NETWORKDAYS(D14,E14))</f>
        <v>#VALUE!</v>
      </c>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72"/>
      <c r="CZ14" s="72"/>
      <c r="DA14" s="72"/>
      <c r="DB14" s="72"/>
      <c r="DC14" s="72"/>
      <c r="DD14" s="72"/>
      <c r="DE14" s="72"/>
      <c r="DF14" s="72"/>
      <c r="DG14" s="72"/>
      <c r="DH14" s="72"/>
      <c r="DI14" s="72"/>
      <c r="DJ14" s="72"/>
      <c r="DK14" s="72"/>
      <c r="DL14" s="72"/>
      <c r="DM14" s="72"/>
      <c r="DN14" s="72"/>
      <c r="DO14" s="72"/>
      <c r="DP14" s="72"/>
      <c r="DQ14" s="72"/>
      <c r="DR14" s="72"/>
      <c r="DS14" s="72"/>
      <c r="DT14" s="72"/>
      <c r="DU14" s="72"/>
      <c r="DV14" s="72"/>
      <c r="DW14" s="72"/>
    </row>
    <row r="15" spans="1:134" s="80" customFormat="1" ht="12" x14ac:dyDescent="0.2">
      <c r="A15" s="74" t="str">
        <f t="shared" ca="1" si="103"/>
        <v>2.4</v>
      </c>
      <c r="B15" s="75" t="s">
        <v>102</v>
      </c>
      <c r="C15" s="76"/>
      <c r="D15" s="92" t="s">
        <v>109</v>
      </c>
      <c r="E15" s="96" t="str">
        <f>IF(F15=0,D15,D15+F15-1)</f>
        <v>TBD</v>
      </c>
      <c r="F15" s="94"/>
      <c r="G15" s="95">
        <v>0</v>
      </c>
      <c r="H15" s="97" t="e">
        <f t="shared" si="108"/>
        <v>#VALUE!</v>
      </c>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c r="CV15" s="72"/>
      <c r="CW15" s="72"/>
      <c r="CX15" s="72"/>
      <c r="CY15" s="72"/>
      <c r="CZ15" s="72"/>
      <c r="DA15" s="72"/>
      <c r="DB15" s="72"/>
      <c r="DC15" s="72"/>
      <c r="DD15" s="72"/>
      <c r="DE15" s="72"/>
      <c r="DF15" s="72"/>
      <c r="DG15" s="72"/>
      <c r="DH15" s="72"/>
      <c r="DI15" s="72"/>
      <c r="DJ15" s="72"/>
      <c r="DK15" s="72"/>
      <c r="DL15" s="72"/>
      <c r="DM15" s="72"/>
      <c r="DN15" s="72"/>
      <c r="DO15" s="72"/>
      <c r="DP15" s="72"/>
      <c r="DQ15" s="72"/>
      <c r="DR15" s="72"/>
      <c r="DS15" s="72"/>
      <c r="DT15" s="72"/>
      <c r="DU15" s="72"/>
      <c r="DV15" s="72"/>
      <c r="DW15" s="72"/>
    </row>
    <row r="16" spans="1:134" s="73" customFormat="1" ht="12" x14ac:dyDescent="0.2">
      <c r="A16" s="12" t="str">
        <f ca="1">IF(ISERROR(VALUE(SUBSTITUTE(OFFSET(A16,-1,0,1,1),".",""))),"1",IF(ISERROR(FIND("`",SUBSTITUTE(OFFSET(A16,-1,0,1,1),".","`",1))),TEXT(VALUE(OFFSET(A16,-1,0,1,1))+1,"#"),TEXT(VALUE(LEFT(OFFSET(A16,-1,0,1,1),FIND("`",SUBSTITUTE(OFFSET(A16,-1,0,1,1),".","`",1))-1))+1,"#")))</f>
        <v>3</v>
      </c>
      <c r="B16" s="13" t="s">
        <v>140</v>
      </c>
      <c r="C16" s="67"/>
      <c r="D16" s="68"/>
      <c r="E16" s="68"/>
      <c r="F16" s="70"/>
      <c r="G16" s="71"/>
      <c r="H16" s="69"/>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c r="BN16" s="72"/>
      <c r="BO16" s="72"/>
      <c r="BP16" s="72"/>
      <c r="BQ16" s="72"/>
      <c r="BR16" s="72"/>
      <c r="BS16" s="72"/>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72"/>
      <c r="CZ16" s="72"/>
      <c r="DA16" s="72"/>
      <c r="DB16" s="72"/>
      <c r="DC16" s="72"/>
      <c r="DD16" s="72"/>
      <c r="DE16" s="72"/>
      <c r="DF16" s="72"/>
      <c r="DG16" s="72"/>
      <c r="DH16" s="72"/>
      <c r="DI16" s="72"/>
      <c r="DJ16" s="72"/>
      <c r="DK16" s="72"/>
      <c r="DL16" s="72"/>
      <c r="DM16" s="72"/>
      <c r="DN16" s="72"/>
      <c r="DO16" s="72"/>
      <c r="DP16" s="72"/>
      <c r="DQ16" s="72"/>
      <c r="DR16" s="72"/>
      <c r="DS16" s="72"/>
      <c r="DT16" s="72"/>
      <c r="DU16" s="72"/>
      <c r="DV16" s="72"/>
      <c r="DW16" s="72"/>
    </row>
    <row r="17" spans="1:127" s="80" customFormat="1" ht="12" x14ac:dyDescent="0.2">
      <c r="A17" s="74" t="str">
        <f t="shared" ref="A17:A24" ca="1" si="109">IF(ISERROR(VALUE(SUBSTITUTE(OFFSET(A17,-1,0,1,1),".",""))),"0.1",IF(ISERROR(FIND("`",SUBSTITUTE(OFFSET(A17,-1,0,1,1),".","`",1))),OFFSET(A17,-1,0,1,1)&amp;".1",LEFT(OFFSET(A17,-1,0,1,1),FIND("`",SUBSTITUTE(OFFSET(A17,-1,0,1,1),".","`",1)))&amp;IF(ISERROR(FIND("`",SUBSTITUTE(OFFSET(A17,-1,0,1,1),".","`",2))),VALUE(RIGHT(OFFSET(A17,-1,0,1,1),LEN(OFFSET(A17,-1,0,1,1))-FIND("`",SUBSTITUTE(OFFSET(A17,-1,0,1,1),".","`",1))))+1,VALUE(MID(OFFSET(A17,-1,0,1,1),FIND("`",SUBSTITUTE(OFFSET(A17,-1,0,1,1),".","`",1))+1,(FIND("`",SUBSTITUTE(OFFSET(A17,-1,0,1,1),".","`",2))-FIND("`",SUBSTITUTE(OFFSET(A17,-1,0,1,1),".","`",1))-1)))+1)))</f>
        <v>3.1</v>
      </c>
      <c r="B17" s="75" t="s">
        <v>110</v>
      </c>
      <c r="C17" s="76"/>
      <c r="D17" s="77">
        <v>42412</v>
      </c>
      <c r="E17" s="78">
        <f>IF(F17=0,D17,D17+F17-1)</f>
        <v>42412</v>
      </c>
      <c r="F17" s="84">
        <v>1</v>
      </c>
      <c r="G17" s="79">
        <v>0</v>
      </c>
      <c r="H17" s="83">
        <f t="shared" ref="H17" si="110">IF(OR(E17=0,D17=0),0,NETWORKDAYS(D17,E17))</f>
        <v>1</v>
      </c>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c r="BO17" s="72"/>
      <c r="BP17" s="72"/>
      <c r="BQ17" s="72"/>
      <c r="BR17" s="72"/>
      <c r="BS17" s="72"/>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72"/>
      <c r="CZ17" s="72"/>
      <c r="DA17" s="72"/>
      <c r="DB17" s="72"/>
      <c r="DC17" s="72"/>
      <c r="DD17" s="72"/>
      <c r="DE17" s="72"/>
      <c r="DF17" s="72"/>
      <c r="DG17" s="72"/>
      <c r="DH17" s="72"/>
      <c r="DI17" s="72"/>
      <c r="DJ17" s="72"/>
      <c r="DK17" s="72"/>
      <c r="DL17" s="72"/>
      <c r="DM17" s="72"/>
      <c r="DN17" s="72"/>
      <c r="DO17" s="72"/>
      <c r="DP17" s="72"/>
      <c r="DQ17" s="72"/>
      <c r="DR17" s="72"/>
      <c r="DS17" s="72"/>
      <c r="DT17" s="72"/>
      <c r="DU17" s="72"/>
      <c r="DV17" s="72"/>
      <c r="DW17" s="72"/>
    </row>
    <row r="18" spans="1:127" s="80" customFormat="1" ht="12" x14ac:dyDescent="0.2">
      <c r="A18" s="74" t="str">
        <f t="shared" ca="1" si="109"/>
        <v>3.2</v>
      </c>
      <c r="B18" s="75" t="s">
        <v>111</v>
      </c>
      <c r="C18" s="76"/>
      <c r="D18" s="77">
        <v>42413</v>
      </c>
      <c r="E18" s="78">
        <f>IF(F18=0,D18,D18+F18-1)</f>
        <v>42413</v>
      </c>
      <c r="F18" s="84">
        <v>1</v>
      </c>
      <c r="G18" s="79">
        <v>0</v>
      </c>
      <c r="H18" s="83">
        <f t="shared" ref="H18" si="111">IF(OR(E18=0,D18=0),0,NETWORKDAYS(D18,E18))</f>
        <v>0</v>
      </c>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72"/>
      <c r="CZ18" s="72"/>
      <c r="DA18" s="72"/>
      <c r="DB18" s="72"/>
      <c r="DC18" s="72"/>
      <c r="DD18" s="72"/>
      <c r="DE18" s="72"/>
      <c r="DF18" s="72"/>
      <c r="DG18" s="72"/>
      <c r="DH18" s="72"/>
      <c r="DI18" s="72"/>
      <c r="DJ18" s="72"/>
      <c r="DK18" s="72"/>
      <c r="DL18" s="72"/>
      <c r="DM18" s="72"/>
      <c r="DN18" s="72"/>
      <c r="DO18" s="72"/>
      <c r="DP18" s="72"/>
      <c r="DQ18" s="72"/>
      <c r="DR18" s="72"/>
      <c r="DS18" s="72"/>
      <c r="DT18" s="72"/>
      <c r="DU18" s="72"/>
      <c r="DV18" s="72"/>
      <c r="DW18" s="72"/>
    </row>
    <row r="19" spans="1:127" s="80" customFormat="1" ht="12" x14ac:dyDescent="0.2">
      <c r="A19" s="74" t="str">
        <f t="shared" ca="1" si="109"/>
        <v>3.3</v>
      </c>
      <c r="B19" s="75" t="s">
        <v>112</v>
      </c>
      <c r="C19" s="76"/>
      <c r="D19" s="77">
        <v>42420</v>
      </c>
      <c r="E19" s="78">
        <f>IF(F19=0,D19,D19+F19-1)</f>
        <v>42420</v>
      </c>
      <c r="F19" s="84">
        <v>1</v>
      </c>
      <c r="G19" s="79">
        <v>0</v>
      </c>
      <c r="H19" s="83">
        <f t="shared" ref="H19" si="112">IF(OR(E19=0,D19=0),0,NETWORKDAYS(D19,E19))</f>
        <v>0</v>
      </c>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72"/>
      <c r="CZ19" s="72"/>
      <c r="DA19" s="72"/>
      <c r="DB19" s="72"/>
      <c r="DC19" s="72"/>
      <c r="DD19" s="72"/>
      <c r="DE19" s="72"/>
      <c r="DF19" s="72"/>
      <c r="DG19" s="72"/>
      <c r="DH19" s="72"/>
      <c r="DI19" s="72"/>
      <c r="DJ19" s="72"/>
      <c r="DK19" s="72"/>
      <c r="DL19" s="72"/>
      <c r="DM19" s="72"/>
      <c r="DN19" s="72"/>
      <c r="DO19" s="72"/>
      <c r="DP19" s="72"/>
      <c r="DQ19" s="72"/>
      <c r="DR19" s="72"/>
      <c r="DS19" s="72"/>
      <c r="DT19" s="72"/>
      <c r="DU19" s="72"/>
      <c r="DV19" s="72"/>
      <c r="DW19" s="72"/>
    </row>
    <row r="20" spans="1:127" s="80" customFormat="1" ht="12" x14ac:dyDescent="0.2">
      <c r="A20" s="74" t="str">
        <f t="shared" ca="1" si="109"/>
        <v>3.4</v>
      </c>
      <c r="B20" s="75" t="s">
        <v>113</v>
      </c>
      <c r="C20" s="76"/>
      <c r="D20" s="77">
        <v>42427</v>
      </c>
      <c r="E20" s="78">
        <f t="shared" ref="E20:E24" si="113">IF(F20=0,D20,D20+F20-1)</f>
        <v>42427</v>
      </c>
      <c r="F20" s="84">
        <v>1</v>
      </c>
      <c r="G20" s="79">
        <v>0</v>
      </c>
      <c r="H20" s="83">
        <f t="shared" ref="H20:H23" si="114">IF(OR(E20=0,D20=0),0,NETWORKDAYS(D20,E20))</f>
        <v>0</v>
      </c>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c r="BO20" s="72"/>
      <c r="BP20" s="72"/>
      <c r="BQ20" s="72"/>
      <c r="BR20" s="72"/>
      <c r="BS20" s="72"/>
      <c r="BT20" s="72"/>
      <c r="BU20" s="72"/>
      <c r="BV20" s="72"/>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72"/>
      <c r="CZ20" s="72"/>
      <c r="DA20" s="72"/>
      <c r="DB20" s="72"/>
      <c r="DC20" s="72"/>
      <c r="DD20" s="72"/>
      <c r="DE20" s="72"/>
      <c r="DF20" s="72"/>
      <c r="DG20" s="72"/>
      <c r="DH20" s="72"/>
      <c r="DI20" s="72"/>
      <c r="DJ20" s="72"/>
      <c r="DK20" s="72"/>
      <c r="DL20" s="72"/>
      <c r="DM20" s="72"/>
      <c r="DN20" s="72"/>
      <c r="DO20" s="72"/>
      <c r="DP20" s="72"/>
      <c r="DQ20" s="72"/>
      <c r="DR20" s="72"/>
      <c r="DS20" s="72"/>
      <c r="DT20" s="72"/>
      <c r="DU20" s="72"/>
      <c r="DV20" s="72"/>
      <c r="DW20" s="72"/>
    </row>
    <row r="21" spans="1:127" s="80" customFormat="1" ht="12" x14ac:dyDescent="0.2">
      <c r="A21" s="74" t="str">
        <f t="shared" ca="1" si="109"/>
        <v>3.5</v>
      </c>
      <c r="B21" s="75" t="s">
        <v>114</v>
      </c>
      <c r="C21" s="76"/>
      <c r="D21" s="77">
        <v>42434</v>
      </c>
      <c r="E21" s="78">
        <f t="shared" si="113"/>
        <v>42434</v>
      </c>
      <c r="F21" s="84">
        <v>1</v>
      </c>
      <c r="G21" s="79">
        <v>0</v>
      </c>
      <c r="H21" s="83">
        <f t="shared" si="114"/>
        <v>0</v>
      </c>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72"/>
      <c r="CZ21" s="72"/>
      <c r="DA21" s="72"/>
      <c r="DB21" s="72"/>
      <c r="DC21" s="72"/>
      <c r="DD21" s="72"/>
      <c r="DE21" s="72"/>
      <c r="DF21" s="72"/>
      <c r="DG21" s="72"/>
      <c r="DH21" s="72"/>
      <c r="DI21" s="72"/>
      <c r="DJ21" s="72"/>
      <c r="DK21" s="72"/>
      <c r="DL21" s="72"/>
      <c r="DM21" s="72"/>
      <c r="DN21" s="72"/>
      <c r="DO21" s="72"/>
      <c r="DP21" s="72"/>
      <c r="DQ21" s="72"/>
      <c r="DR21" s="72"/>
      <c r="DS21" s="72"/>
      <c r="DT21" s="72"/>
      <c r="DU21" s="72"/>
      <c r="DV21" s="72"/>
      <c r="DW21" s="72"/>
    </row>
    <row r="22" spans="1:127" s="80" customFormat="1" ht="12" x14ac:dyDescent="0.2">
      <c r="A22" s="74" t="str">
        <f t="shared" ca="1" si="109"/>
        <v>3.6</v>
      </c>
      <c r="B22" s="75" t="s">
        <v>115</v>
      </c>
      <c r="C22" s="76"/>
      <c r="D22" s="77">
        <v>42441</v>
      </c>
      <c r="E22" s="78">
        <f t="shared" si="113"/>
        <v>42441</v>
      </c>
      <c r="F22" s="84">
        <v>1</v>
      </c>
      <c r="G22" s="79">
        <v>0</v>
      </c>
      <c r="H22" s="83">
        <f t="shared" si="114"/>
        <v>0</v>
      </c>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c r="DW22" s="72"/>
    </row>
    <row r="23" spans="1:127" s="80" customFormat="1" ht="12" x14ac:dyDescent="0.2">
      <c r="A23" s="74" t="str">
        <f t="shared" ca="1" si="109"/>
        <v>3.7</v>
      </c>
      <c r="B23" s="75" t="s">
        <v>116</v>
      </c>
      <c r="C23" s="76"/>
      <c r="D23" s="77">
        <v>42448</v>
      </c>
      <c r="E23" s="78">
        <f t="shared" si="113"/>
        <v>42448</v>
      </c>
      <c r="F23" s="84">
        <v>1</v>
      </c>
      <c r="G23" s="79">
        <v>0</v>
      </c>
      <c r="H23" s="83">
        <f t="shared" si="114"/>
        <v>0</v>
      </c>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row>
    <row r="24" spans="1:127" s="80" customFormat="1" ht="12" x14ac:dyDescent="0.2">
      <c r="A24" s="74" t="str">
        <f t="shared" ca="1" si="109"/>
        <v>3.8</v>
      </c>
      <c r="B24" s="75" t="s">
        <v>139</v>
      </c>
      <c r="C24" s="76"/>
      <c r="D24" s="77" t="s">
        <v>109</v>
      </c>
      <c r="E24" s="78" t="e">
        <f t="shared" si="113"/>
        <v>#VALUE!</v>
      </c>
      <c r="F24" s="84">
        <v>1</v>
      </c>
      <c r="G24" s="79">
        <v>0</v>
      </c>
      <c r="H24" s="83" t="e">
        <f t="shared" ref="H24" si="115">IF(OR(E24=0,D24=0),0,NETWORKDAYS(D24,E24))</f>
        <v>#VALUE!</v>
      </c>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c r="CV24" s="72"/>
      <c r="CW24" s="72"/>
      <c r="CX24" s="72"/>
      <c r="CY24" s="72"/>
      <c r="CZ24" s="72"/>
      <c r="DA24" s="72"/>
      <c r="DB24" s="72"/>
      <c r="DC24" s="72"/>
      <c r="DD24" s="72"/>
      <c r="DE24" s="72"/>
      <c r="DF24" s="72"/>
      <c r="DG24" s="72"/>
      <c r="DH24" s="72"/>
      <c r="DI24" s="72"/>
      <c r="DJ24" s="72"/>
      <c r="DK24" s="72"/>
      <c r="DL24" s="72"/>
      <c r="DM24" s="72"/>
      <c r="DN24" s="72"/>
      <c r="DO24" s="72"/>
      <c r="DP24" s="72"/>
      <c r="DQ24" s="72"/>
      <c r="DR24" s="72"/>
      <c r="DS24" s="72"/>
      <c r="DT24" s="72"/>
      <c r="DU24" s="72"/>
      <c r="DV24" s="72"/>
      <c r="DW24" s="72"/>
    </row>
    <row r="25" spans="1:127" s="73" customFormat="1" ht="12" x14ac:dyDescent="0.2">
      <c r="A25" s="12" t="str">
        <f ca="1">IF(ISERROR(VALUE(SUBSTITUTE(OFFSET(A25,-1,0,1,1),".",""))),"1",IF(ISERROR(FIND("`",SUBSTITUTE(OFFSET(A25,-1,0,1,1),".","`",1))),TEXT(VALUE(OFFSET(A25,-1,0,1,1))+1,"#"),TEXT(VALUE(LEFT(OFFSET(A25,-1,0,1,1),FIND("`",SUBSTITUTE(OFFSET(A25,-1,0,1,1),".","`",1))-1))+1,"#")))</f>
        <v>4</v>
      </c>
      <c r="B25" s="13" t="s">
        <v>106</v>
      </c>
      <c r="C25" s="67"/>
      <c r="D25" s="68"/>
      <c r="E25" s="68"/>
      <c r="F25" s="70"/>
      <c r="G25" s="71"/>
      <c r="H25" s="69"/>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c r="CI25" s="72"/>
      <c r="CJ25" s="72"/>
      <c r="CK25" s="72"/>
      <c r="CL25" s="72"/>
      <c r="CM25" s="72"/>
      <c r="CN25" s="72"/>
      <c r="CO25" s="72"/>
      <c r="CP25" s="72"/>
      <c r="CQ25" s="72"/>
      <c r="CR25" s="72"/>
      <c r="CS25" s="72"/>
      <c r="CT25" s="72"/>
      <c r="CU25" s="72"/>
      <c r="CV25" s="72"/>
      <c r="CW25" s="72"/>
      <c r="CX25" s="72"/>
      <c r="CY25" s="72"/>
      <c r="CZ25" s="72"/>
      <c r="DA25" s="72"/>
      <c r="DB25" s="72"/>
      <c r="DC25" s="72"/>
      <c r="DD25" s="72"/>
      <c r="DE25" s="72"/>
      <c r="DF25" s="72"/>
      <c r="DG25" s="72"/>
      <c r="DH25" s="72"/>
      <c r="DI25" s="72"/>
      <c r="DJ25" s="72"/>
      <c r="DK25" s="72"/>
      <c r="DL25" s="72"/>
      <c r="DM25" s="72"/>
      <c r="DN25" s="72"/>
      <c r="DO25" s="72"/>
      <c r="DP25" s="72"/>
      <c r="DQ25" s="72"/>
      <c r="DR25" s="72"/>
      <c r="DS25" s="72"/>
      <c r="DT25" s="72"/>
      <c r="DU25" s="72"/>
      <c r="DV25" s="72"/>
      <c r="DW25" s="72"/>
    </row>
    <row r="26" spans="1:127" s="80" customFormat="1" ht="12" x14ac:dyDescent="0.2">
      <c r="A26" s="74" t="str">
        <f t="shared" ref="A26:A56" ca="1" si="116">IF(ISERROR(VALUE(SUBSTITUTE(OFFSET(A26,-1,0,1,1),".",""))),"0.1",IF(ISERROR(FIND("`",SUBSTITUTE(OFFSET(A26,-1,0,1,1),".","`",1))),OFFSET(A26,-1,0,1,1)&amp;".1",LEFT(OFFSET(A26,-1,0,1,1),FIND("`",SUBSTITUTE(OFFSET(A26,-1,0,1,1),".","`",1)))&amp;IF(ISERROR(FIND("`",SUBSTITUTE(OFFSET(A26,-1,0,1,1),".","`",2))),VALUE(RIGHT(OFFSET(A26,-1,0,1,1),LEN(OFFSET(A26,-1,0,1,1))-FIND("`",SUBSTITUTE(OFFSET(A26,-1,0,1,1),".","`",1))))+1,VALUE(MID(OFFSET(A26,-1,0,1,1),FIND("`",SUBSTITUTE(OFFSET(A26,-1,0,1,1),".","`",1))+1,(FIND("`",SUBSTITUTE(OFFSET(A26,-1,0,1,1),".","`",2))-FIND("`",SUBSTITUTE(OFFSET(A26,-1,0,1,1),".","`",1))-1)))+1)))</f>
        <v>4.1</v>
      </c>
      <c r="B26" s="75" t="s">
        <v>124</v>
      </c>
      <c r="C26" s="76"/>
      <c r="D26" s="92">
        <v>42387</v>
      </c>
      <c r="E26" s="96">
        <f>IF(F26=0,D26,D26+F26-1)</f>
        <v>42393</v>
      </c>
      <c r="F26" s="94">
        <v>7</v>
      </c>
      <c r="G26" s="95">
        <v>0</v>
      </c>
      <c r="H26" s="97">
        <f t="shared" ref="H26:H28" si="117">IF(OR(E26=0,D26=0),0,NETWORKDAYS(D26,E26))</f>
        <v>5</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row>
    <row r="27" spans="1:127" s="80" customFormat="1" ht="12" x14ac:dyDescent="0.2">
      <c r="A27" s="74" t="str">
        <f t="shared" ca="1" si="116"/>
        <v>4.2</v>
      </c>
      <c r="B27" s="75" t="s">
        <v>125</v>
      </c>
      <c r="C27" s="76"/>
      <c r="D27" s="77">
        <v>42395</v>
      </c>
      <c r="E27" s="78">
        <f>IF(F27=0,D27,D27+F27-1)</f>
        <v>42407</v>
      </c>
      <c r="F27" s="84">
        <v>13</v>
      </c>
      <c r="G27" s="79">
        <v>0</v>
      </c>
      <c r="H27" s="83">
        <f t="shared" si="117"/>
        <v>9</v>
      </c>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72"/>
      <c r="CZ27" s="72"/>
      <c r="DA27" s="72"/>
      <c r="DB27" s="72"/>
      <c r="DC27" s="72"/>
      <c r="DD27" s="72"/>
      <c r="DE27" s="72"/>
      <c r="DF27" s="72"/>
      <c r="DG27" s="72"/>
      <c r="DH27" s="72"/>
      <c r="DI27" s="72"/>
      <c r="DJ27" s="72"/>
      <c r="DK27" s="72"/>
      <c r="DL27" s="72"/>
      <c r="DM27" s="72"/>
      <c r="DN27" s="72"/>
      <c r="DO27" s="72"/>
      <c r="DP27" s="72"/>
      <c r="DQ27" s="72"/>
      <c r="DR27" s="72"/>
      <c r="DS27" s="72"/>
      <c r="DT27" s="72"/>
      <c r="DU27" s="72"/>
      <c r="DV27" s="72"/>
      <c r="DW27" s="72"/>
    </row>
    <row r="28" spans="1:127" s="80" customFormat="1" ht="12" x14ac:dyDescent="0.2">
      <c r="A28" s="74" t="str">
        <f t="shared" ca="1" si="116"/>
        <v>4.3</v>
      </c>
      <c r="B28" s="90" t="s">
        <v>137</v>
      </c>
      <c r="C28" s="76"/>
      <c r="D28" s="77">
        <v>42395</v>
      </c>
      <c r="E28" s="78">
        <f>IF(F28=0,D28,D28+F28-1)</f>
        <v>42407</v>
      </c>
      <c r="F28" s="84">
        <v>13</v>
      </c>
      <c r="G28" s="79">
        <v>0</v>
      </c>
      <c r="H28" s="83">
        <f t="shared" si="117"/>
        <v>9</v>
      </c>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c r="CL28" s="72"/>
      <c r="CM28" s="72"/>
      <c r="CN28" s="72"/>
      <c r="CO28" s="72"/>
      <c r="CP28" s="72"/>
      <c r="CQ28" s="72"/>
      <c r="CR28" s="72"/>
      <c r="CS28" s="72"/>
      <c r="CT28" s="72"/>
      <c r="CU28" s="72"/>
      <c r="CV28" s="72"/>
      <c r="CW28" s="72"/>
      <c r="CX28" s="72"/>
      <c r="CY28" s="72"/>
      <c r="CZ28" s="72"/>
      <c r="DA28" s="72"/>
      <c r="DB28" s="72"/>
      <c r="DC28" s="72"/>
      <c r="DD28" s="72"/>
      <c r="DE28" s="72"/>
      <c r="DF28" s="72"/>
      <c r="DG28" s="72"/>
      <c r="DH28" s="72"/>
      <c r="DI28" s="72"/>
      <c r="DJ28" s="72"/>
      <c r="DK28" s="72"/>
      <c r="DL28" s="72"/>
      <c r="DM28" s="72"/>
      <c r="DN28" s="72"/>
      <c r="DO28" s="72"/>
      <c r="DP28" s="72"/>
      <c r="DQ28" s="72"/>
      <c r="DR28" s="72"/>
      <c r="DS28" s="72"/>
      <c r="DT28" s="72"/>
      <c r="DU28" s="72"/>
      <c r="DV28" s="72"/>
      <c r="DW28" s="72"/>
    </row>
    <row r="29" spans="1:127" s="73" customFormat="1" ht="12" x14ac:dyDescent="0.2">
      <c r="A29" s="12" t="str">
        <f ca="1">IF(ISERROR(VALUE(SUBSTITUTE(OFFSET(A29,-1,0,1,1),".",""))),"1",IF(ISERROR(FIND("`",SUBSTITUTE(OFFSET(A29,-1,0,1,1),".","`",1))),TEXT(VALUE(OFFSET(A29,-1,0,1,1))+1,"#"),TEXT(VALUE(LEFT(OFFSET(A29,-1,0,1,1),FIND("`",SUBSTITUTE(OFFSET(A29,-1,0,1,1),".","`",1))-1))+1,"#")))</f>
        <v>5</v>
      </c>
      <c r="B29" s="13" t="s">
        <v>107</v>
      </c>
      <c r="C29" s="67"/>
      <c r="D29" s="68"/>
      <c r="E29" s="68"/>
      <c r="F29" s="70"/>
      <c r="G29" s="71"/>
      <c r="H29" s="69"/>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c r="CL29" s="72"/>
      <c r="CM29" s="72"/>
      <c r="CN29" s="72"/>
      <c r="CO29" s="72"/>
      <c r="CP29" s="72"/>
      <c r="CQ29" s="72"/>
      <c r="CR29" s="72"/>
      <c r="CS29" s="72"/>
      <c r="CT29" s="72"/>
      <c r="CU29" s="72"/>
      <c r="CV29" s="72"/>
      <c r="CW29" s="72"/>
      <c r="CX29" s="72"/>
      <c r="CY29" s="72"/>
      <c r="CZ29" s="72"/>
      <c r="DA29" s="72"/>
      <c r="DB29" s="72"/>
      <c r="DC29" s="72"/>
      <c r="DD29" s="72"/>
      <c r="DE29" s="72"/>
      <c r="DF29" s="72"/>
      <c r="DG29" s="72"/>
      <c r="DH29" s="72"/>
      <c r="DI29" s="72"/>
      <c r="DJ29" s="72"/>
      <c r="DK29" s="72"/>
      <c r="DL29" s="72"/>
      <c r="DM29" s="72"/>
      <c r="DN29" s="72"/>
      <c r="DO29" s="72"/>
      <c r="DP29" s="72"/>
      <c r="DQ29" s="72"/>
      <c r="DR29" s="72"/>
      <c r="DS29" s="72"/>
      <c r="DT29" s="72"/>
      <c r="DU29" s="72"/>
      <c r="DV29" s="72"/>
      <c r="DW29" s="72"/>
    </row>
    <row r="30" spans="1:127" s="80" customFormat="1" ht="12" x14ac:dyDescent="0.2">
      <c r="A30" s="74" t="str">
        <f t="shared" ca="1" si="116"/>
        <v>5.1</v>
      </c>
      <c r="B30" s="75" t="s">
        <v>126</v>
      </c>
      <c r="C30" s="76"/>
      <c r="D30" s="77">
        <v>42389</v>
      </c>
      <c r="E30" s="78">
        <f>IF(F30=0,D30,D30+F30-1)</f>
        <v>42394</v>
      </c>
      <c r="F30" s="84">
        <v>6</v>
      </c>
      <c r="G30" s="79">
        <v>0</v>
      </c>
      <c r="H30" s="83">
        <f t="shared" ref="H30" si="118">IF(OR(E30=0,D30=0),0,NETWORKDAYS(D30,E30))</f>
        <v>4</v>
      </c>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72"/>
      <c r="CZ30" s="72"/>
      <c r="DA30" s="72"/>
      <c r="DB30" s="72"/>
      <c r="DC30" s="72"/>
      <c r="DD30" s="72"/>
      <c r="DE30" s="72"/>
      <c r="DF30" s="72"/>
      <c r="DG30" s="72"/>
      <c r="DH30" s="72"/>
      <c r="DI30" s="72"/>
      <c r="DJ30" s="72"/>
      <c r="DK30" s="72"/>
      <c r="DL30" s="72"/>
      <c r="DM30" s="72"/>
      <c r="DN30" s="72"/>
      <c r="DO30" s="72"/>
      <c r="DP30" s="72"/>
      <c r="DQ30" s="72"/>
      <c r="DR30" s="72"/>
      <c r="DS30" s="72"/>
      <c r="DT30" s="72"/>
      <c r="DU30" s="72"/>
      <c r="DV30" s="72"/>
      <c r="DW30" s="72"/>
    </row>
    <row r="31" spans="1:127" s="80" customFormat="1" ht="12" x14ac:dyDescent="0.2">
      <c r="A31" s="74" t="str">
        <f ca="1">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5.2</v>
      </c>
      <c r="B31" s="75" t="s">
        <v>127</v>
      </c>
      <c r="C31" s="76"/>
      <c r="D31" s="77">
        <v>42389</v>
      </c>
      <c r="E31" s="78">
        <f>IF(F31=0,D31,D31+F31-1)</f>
        <v>42395</v>
      </c>
      <c r="F31" s="84">
        <v>7</v>
      </c>
      <c r="G31" s="79">
        <v>0</v>
      </c>
      <c r="H31" s="83">
        <f>IF(OR(E31=0,D31=0),0,NETWORKDAYS(D31,E31))</f>
        <v>5</v>
      </c>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row>
    <row r="32" spans="1:127" s="80" customFormat="1" ht="12" x14ac:dyDescent="0.2">
      <c r="A32" s="74" t="str">
        <f t="shared" ca="1" si="116"/>
        <v>5.3</v>
      </c>
      <c r="B32" s="75" t="s">
        <v>132</v>
      </c>
      <c r="C32" s="76"/>
      <c r="D32" s="77">
        <v>42254</v>
      </c>
      <c r="E32" s="78">
        <f t="shared" ref="E32:E34" si="119">IF(F32=0,D32,D32+F32-1)</f>
        <v>42256</v>
      </c>
      <c r="F32" s="84">
        <v>3</v>
      </c>
      <c r="G32" s="79">
        <v>0</v>
      </c>
      <c r="H32" s="83">
        <f t="shared" ref="H32:H35" si="120">IF(OR(E32=0,D32=0),0,NETWORKDAYS(D32,E32))</f>
        <v>3</v>
      </c>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c r="CD32" s="72"/>
      <c r="CE32" s="72"/>
      <c r="CF32" s="72"/>
      <c r="CG32" s="72"/>
      <c r="CH32" s="72"/>
      <c r="CI32" s="72"/>
      <c r="CJ32" s="72"/>
      <c r="CK32" s="72"/>
      <c r="CL32" s="72"/>
      <c r="CM32" s="72"/>
      <c r="CN32" s="72"/>
      <c r="CO32" s="72"/>
      <c r="CP32" s="72"/>
      <c r="CQ32" s="72"/>
      <c r="CR32" s="72"/>
      <c r="CS32" s="72"/>
      <c r="CT32" s="72"/>
      <c r="CU32" s="72"/>
      <c r="CV32" s="72"/>
      <c r="CW32" s="72"/>
      <c r="CX32" s="72"/>
      <c r="CY32" s="72"/>
      <c r="CZ32" s="72"/>
      <c r="DA32" s="72"/>
      <c r="DB32" s="72"/>
      <c r="DC32" s="72"/>
      <c r="DD32" s="72"/>
      <c r="DE32" s="72"/>
      <c r="DF32" s="72"/>
      <c r="DG32" s="72"/>
      <c r="DH32" s="72"/>
      <c r="DI32" s="72"/>
      <c r="DJ32" s="72"/>
      <c r="DK32" s="72"/>
      <c r="DL32" s="72"/>
      <c r="DM32" s="72"/>
      <c r="DN32" s="72"/>
      <c r="DO32" s="72"/>
      <c r="DP32" s="72"/>
      <c r="DQ32" s="72"/>
      <c r="DR32" s="72"/>
      <c r="DS32" s="72"/>
      <c r="DT32" s="72"/>
      <c r="DU32" s="72"/>
      <c r="DV32" s="72"/>
      <c r="DW32" s="72"/>
    </row>
    <row r="33" spans="1:127" s="80" customFormat="1" ht="12" x14ac:dyDescent="0.2">
      <c r="A33" s="74" t="str">
        <f t="shared" ca="1" si="116"/>
        <v>5.4</v>
      </c>
      <c r="B33" s="75" t="s">
        <v>128</v>
      </c>
      <c r="C33" s="76"/>
      <c r="D33" s="77">
        <v>42401</v>
      </c>
      <c r="E33" s="78">
        <f t="shared" si="119"/>
        <v>42408</v>
      </c>
      <c r="F33" s="84">
        <v>8</v>
      </c>
      <c r="G33" s="79">
        <v>0</v>
      </c>
      <c r="H33" s="83">
        <f t="shared" si="120"/>
        <v>6</v>
      </c>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72"/>
      <c r="CZ33" s="72"/>
      <c r="DA33" s="72"/>
      <c r="DB33" s="72"/>
      <c r="DC33" s="72"/>
      <c r="DD33" s="72"/>
      <c r="DE33" s="72"/>
      <c r="DF33" s="72"/>
      <c r="DG33" s="72"/>
      <c r="DH33" s="72"/>
      <c r="DI33" s="72"/>
      <c r="DJ33" s="72"/>
      <c r="DK33" s="72"/>
      <c r="DL33" s="72"/>
      <c r="DM33" s="72"/>
      <c r="DN33" s="72"/>
      <c r="DO33" s="72"/>
      <c r="DP33" s="72"/>
      <c r="DQ33" s="72"/>
      <c r="DR33" s="72"/>
      <c r="DS33" s="72"/>
      <c r="DT33" s="72"/>
      <c r="DU33" s="72"/>
      <c r="DV33" s="72"/>
      <c r="DW33" s="72"/>
    </row>
    <row r="34" spans="1:127" s="80" customFormat="1" ht="12" x14ac:dyDescent="0.2">
      <c r="A34" s="74" t="str">
        <f t="shared" ca="1" si="116"/>
        <v>5.5</v>
      </c>
      <c r="B34" s="75" t="s">
        <v>129</v>
      </c>
      <c r="C34" s="76"/>
      <c r="D34" s="77">
        <v>42254</v>
      </c>
      <c r="E34" s="78">
        <f t="shared" si="119"/>
        <v>42256</v>
      </c>
      <c r="F34" s="84">
        <v>3</v>
      </c>
      <c r="G34" s="79">
        <v>0</v>
      </c>
      <c r="H34" s="83">
        <f t="shared" si="120"/>
        <v>3</v>
      </c>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c r="CH34" s="72"/>
      <c r="CI34" s="72"/>
      <c r="CJ34" s="72"/>
      <c r="CK34" s="72"/>
      <c r="CL34" s="72"/>
      <c r="CM34" s="72"/>
      <c r="CN34" s="72"/>
      <c r="CO34" s="72"/>
      <c r="CP34" s="72"/>
      <c r="CQ34" s="72"/>
      <c r="CR34" s="72"/>
      <c r="CS34" s="72"/>
      <c r="CT34" s="72"/>
      <c r="CU34" s="72"/>
      <c r="CV34" s="72"/>
      <c r="CW34" s="72"/>
      <c r="CX34" s="72"/>
      <c r="CY34" s="72"/>
      <c r="CZ34" s="72"/>
      <c r="DA34" s="72"/>
      <c r="DB34" s="72"/>
      <c r="DC34" s="72"/>
      <c r="DD34" s="72"/>
      <c r="DE34" s="72"/>
      <c r="DF34" s="72"/>
      <c r="DG34" s="72"/>
      <c r="DH34" s="72"/>
      <c r="DI34" s="72"/>
      <c r="DJ34" s="72"/>
      <c r="DK34" s="72"/>
      <c r="DL34" s="72"/>
      <c r="DM34" s="72"/>
      <c r="DN34" s="72"/>
      <c r="DO34" s="72"/>
      <c r="DP34" s="72"/>
      <c r="DQ34" s="72"/>
      <c r="DR34" s="72"/>
      <c r="DS34" s="72"/>
      <c r="DT34" s="72"/>
      <c r="DU34" s="72"/>
      <c r="DV34" s="72"/>
      <c r="DW34" s="72"/>
    </row>
    <row r="35" spans="1:127" s="80" customFormat="1" ht="12" x14ac:dyDescent="0.2">
      <c r="A35" s="74" t="str">
        <f t="shared" ca="1" si="116"/>
        <v>5.6</v>
      </c>
      <c r="B35" s="90" t="s">
        <v>138</v>
      </c>
      <c r="C35" s="76"/>
      <c r="D35" s="77">
        <v>42275</v>
      </c>
      <c r="E35" s="78">
        <f>IF(F35=0,D35,D35+F35-1)</f>
        <v>42281</v>
      </c>
      <c r="F35" s="84">
        <v>7</v>
      </c>
      <c r="G35" s="79">
        <v>0</v>
      </c>
      <c r="H35" s="83">
        <f t="shared" si="120"/>
        <v>5</v>
      </c>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c r="CD35" s="72"/>
      <c r="CE35" s="72"/>
      <c r="CF35" s="72"/>
      <c r="CG35" s="72"/>
      <c r="CH35" s="72"/>
      <c r="CI35" s="72"/>
      <c r="CJ35" s="72"/>
      <c r="CK35" s="72"/>
      <c r="CL35" s="72"/>
      <c r="CM35" s="72"/>
      <c r="CN35" s="72"/>
      <c r="CO35" s="72"/>
      <c r="CP35" s="72"/>
      <c r="CQ35" s="72"/>
      <c r="CR35" s="72"/>
      <c r="CS35" s="72"/>
      <c r="CT35" s="72"/>
      <c r="CU35" s="72"/>
      <c r="CV35" s="72"/>
      <c r="CW35" s="72"/>
      <c r="CX35" s="72"/>
      <c r="CY35" s="72"/>
      <c r="CZ35" s="72"/>
      <c r="DA35" s="72"/>
      <c r="DB35" s="72"/>
      <c r="DC35" s="72"/>
      <c r="DD35" s="72"/>
      <c r="DE35" s="72"/>
      <c r="DF35" s="72"/>
      <c r="DG35" s="72"/>
      <c r="DH35" s="72"/>
      <c r="DI35" s="72"/>
      <c r="DJ35" s="72"/>
      <c r="DK35" s="72"/>
      <c r="DL35" s="72"/>
      <c r="DM35" s="72"/>
      <c r="DN35" s="72"/>
      <c r="DO35" s="72"/>
      <c r="DP35" s="72"/>
      <c r="DQ35" s="72"/>
      <c r="DR35" s="72"/>
      <c r="DS35" s="72"/>
      <c r="DT35" s="72"/>
      <c r="DU35" s="72"/>
      <c r="DV35" s="72"/>
      <c r="DW35" s="72"/>
    </row>
    <row r="36" spans="1:127" s="73" customFormat="1" ht="12" x14ac:dyDescent="0.2">
      <c r="A36" s="12" t="str">
        <f ca="1">IF(ISERROR(VALUE(SUBSTITUTE(OFFSET(A36,-1,0,1,1),".",""))),"1",IF(ISERROR(FIND("`",SUBSTITUTE(OFFSET(A36,-1,0,1,1),".","`",1))),TEXT(VALUE(OFFSET(A36,-1,0,1,1))+1,"#"),TEXT(VALUE(LEFT(OFFSET(A36,-1,0,1,1),FIND("`",SUBSTITUTE(OFFSET(A36,-1,0,1,1),".","`",1))-1))+1,"#")))</f>
        <v>6</v>
      </c>
      <c r="B36" s="13" t="s">
        <v>147</v>
      </c>
      <c r="C36" s="67"/>
      <c r="D36" s="68"/>
      <c r="E36" s="68"/>
      <c r="F36" s="70"/>
      <c r="G36" s="71"/>
      <c r="H36" s="69"/>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72"/>
      <c r="CZ36" s="72"/>
      <c r="DA36" s="72"/>
      <c r="DB36" s="72"/>
      <c r="DC36" s="72"/>
      <c r="DD36" s="72"/>
      <c r="DE36" s="72"/>
      <c r="DF36" s="72"/>
      <c r="DG36" s="72"/>
      <c r="DH36" s="72"/>
      <c r="DI36" s="72"/>
      <c r="DJ36" s="72"/>
      <c r="DK36" s="72"/>
      <c r="DL36" s="72"/>
      <c r="DM36" s="72"/>
      <c r="DN36" s="72"/>
      <c r="DO36" s="72"/>
      <c r="DP36" s="72"/>
      <c r="DQ36" s="72"/>
      <c r="DR36" s="72"/>
      <c r="DS36" s="72"/>
      <c r="DT36" s="72"/>
      <c r="DU36" s="72"/>
      <c r="DV36" s="72"/>
      <c r="DW36" s="72"/>
    </row>
    <row r="37" spans="1:127" s="80" customFormat="1" ht="12" x14ac:dyDescent="0.2">
      <c r="A37" s="74" t="str">
        <f t="shared" ca="1" si="116"/>
        <v>6.1</v>
      </c>
      <c r="B37" s="75" t="s">
        <v>126</v>
      </c>
      <c r="C37" s="76"/>
      <c r="D37" s="77">
        <v>42389</v>
      </c>
      <c r="E37" s="78">
        <f t="shared" ref="E37:E45" si="121">IF(F37=0,D37,D37+F37-1)</f>
        <v>42394</v>
      </c>
      <c r="F37" s="84">
        <v>6</v>
      </c>
      <c r="G37" s="79">
        <v>0</v>
      </c>
      <c r="H37" s="83">
        <f t="shared" ref="H37" si="122">IF(OR(E37=0,D37=0),0,NETWORKDAYS(D37,E37))</f>
        <v>4</v>
      </c>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c r="CD37" s="72"/>
      <c r="CE37" s="72"/>
      <c r="CF37" s="72"/>
      <c r="CG37" s="72"/>
      <c r="CH37" s="72"/>
      <c r="CI37" s="72"/>
      <c r="CJ37" s="72"/>
      <c r="CK37" s="72"/>
      <c r="CL37" s="72"/>
      <c r="CM37" s="72"/>
      <c r="CN37" s="72"/>
      <c r="CO37" s="72"/>
      <c r="CP37" s="72"/>
      <c r="CQ37" s="72"/>
      <c r="CR37" s="72"/>
      <c r="CS37" s="72"/>
      <c r="CT37" s="72"/>
      <c r="CU37" s="72"/>
      <c r="CV37" s="72"/>
      <c r="CW37" s="72"/>
      <c r="CX37" s="72"/>
      <c r="CY37" s="72"/>
      <c r="CZ37" s="72"/>
      <c r="DA37" s="72"/>
      <c r="DB37" s="72"/>
      <c r="DC37" s="72"/>
      <c r="DD37" s="72"/>
      <c r="DE37" s="72"/>
      <c r="DF37" s="72"/>
      <c r="DG37" s="72"/>
      <c r="DH37" s="72"/>
      <c r="DI37" s="72"/>
      <c r="DJ37" s="72"/>
      <c r="DK37" s="72"/>
      <c r="DL37" s="72"/>
      <c r="DM37" s="72"/>
      <c r="DN37" s="72"/>
      <c r="DO37" s="72"/>
      <c r="DP37" s="72"/>
      <c r="DQ37" s="72"/>
      <c r="DR37" s="72"/>
      <c r="DS37" s="72"/>
      <c r="DT37" s="72"/>
      <c r="DU37" s="72"/>
      <c r="DV37" s="72"/>
      <c r="DW37" s="72"/>
    </row>
    <row r="38" spans="1:127" s="80" customFormat="1" ht="12" x14ac:dyDescent="0.2">
      <c r="A38" s="74" t="str">
        <f t="shared" ca="1" si="116"/>
        <v>6.2</v>
      </c>
      <c r="B38" s="75" t="s">
        <v>150</v>
      </c>
      <c r="C38" s="76"/>
      <c r="D38" s="77">
        <v>42394</v>
      </c>
      <c r="E38" s="78">
        <f t="shared" si="121"/>
        <v>42401</v>
      </c>
      <c r="F38" s="84">
        <v>8</v>
      </c>
      <c r="G38" s="79">
        <v>0</v>
      </c>
      <c r="H38" s="83">
        <f t="shared" ref="H38:H44" si="123">IF(OR(E38=0,D38=0),0,NETWORKDAYS(D38,E38))</f>
        <v>6</v>
      </c>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c r="DM38" s="72"/>
      <c r="DN38" s="72"/>
      <c r="DO38" s="72"/>
      <c r="DP38" s="72"/>
      <c r="DQ38" s="72"/>
      <c r="DR38" s="72"/>
      <c r="DS38" s="72"/>
      <c r="DT38" s="72"/>
      <c r="DU38" s="72"/>
      <c r="DV38" s="72"/>
      <c r="DW38" s="72"/>
    </row>
    <row r="39" spans="1:127" s="80" customFormat="1" ht="12" x14ac:dyDescent="0.2">
      <c r="A39" s="74" t="str">
        <f t="shared" ca="1" si="116"/>
        <v>6.3</v>
      </c>
      <c r="B39" s="80" t="s">
        <v>148</v>
      </c>
      <c r="C39" s="76"/>
      <c r="D39" s="77">
        <v>42396</v>
      </c>
      <c r="E39" s="78">
        <f t="shared" si="121"/>
        <v>42401</v>
      </c>
      <c r="F39" s="84">
        <v>6</v>
      </c>
      <c r="G39" s="79">
        <v>0</v>
      </c>
      <c r="H39" s="83">
        <f t="shared" ref="H39:H43" si="124">IF(OR(E39=0,D39=0),0,NETWORKDAYS(D39,E39))</f>
        <v>4</v>
      </c>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72"/>
      <c r="CZ39" s="72"/>
      <c r="DA39" s="72"/>
      <c r="DB39" s="72"/>
      <c r="DC39" s="72"/>
      <c r="DD39" s="72"/>
      <c r="DE39" s="72"/>
      <c r="DF39" s="72"/>
      <c r="DG39" s="72"/>
      <c r="DH39" s="72"/>
      <c r="DI39" s="72"/>
      <c r="DJ39" s="72"/>
      <c r="DK39" s="72"/>
      <c r="DL39" s="72"/>
      <c r="DM39" s="72"/>
      <c r="DN39" s="72"/>
      <c r="DO39" s="72"/>
      <c r="DP39" s="72"/>
      <c r="DQ39" s="72"/>
      <c r="DR39" s="72"/>
      <c r="DS39" s="72"/>
      <c r="DT39" s="72"/>
      <c r="DU39" s="72"/>
      <c r="DV39" s="72"/>
      <c r="DW39" s="72"/>
    </row>
    <row r="40" spans="1:127" s="80" customFormat="1" ht="12" x14ac:dyDescent="0.2">
      <c r="A40" s="74" t="str">
        <f t="shared" ca="1" si="116"/>
        <v>6.4</v>
      </c>
      <c r="B40" s="75" t="s">
        <v>149</v>
      </c>
      <c r="C40" s="76"/>
      <c r="D40" s="77">
        <v>42401</v>
      </c>
      <c r="E40" s="78">
        <f t="shared" si="121"/>
        <v>42403</v>
      </c>
      <c r="F40" s="84">
        <v>3</v>
      </c>
      <c r="G40" s="79">
        <v>0</v>
      </c>
      <c r="H40" s="83">
        <f t="shared" si="124"/>
        <v>3</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row>
    <row r="41" spans="1:127" s="80" customFormat="1" ht="12" x14ac:dyDescent="0.2">
      <c r="A41" s="74" t="str">
        <f t="shared" ca="1" si="116"/>
        <v>6.5</v>
      </c>
      <c r="B41" s="75" t="s">
        <v>157</v>
      </c>
      <c r="C41" s="76"/>
      <c r="D41" s="77">
        <v>42401</v>
      </c>
      <c r="E41" s="78">
        <f t="shared" si="121"/>
        <v>42403</v>
      </c>
      <c r="F41" s="84">
        <v>3</v>
      </c>
      <c r="G41" s="79">
        <v>0</v>
      </c>
      <c r="H41" s="83">
        <f t="shared" ref="H41" si="125">IF(OR(E41=0,D41=0),0,NETWORKDAYS(D41,E41))</f>
        <v>3</v>
      </c>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c r="CD41" s="72"/>
      <c r="CE41" s="72"/>
      <c r="CF41" s="72"/>
      <c r="CG41" s="72"/>
      <c r="CH41" s="72"/>
      <c r="CI41" s="72"/>
      <c r="CJ41" s="72"/>
      <c r="CK41" s="72"/>
      <c r="CL41" s="72"/>
      <c r="CM41" s="72"/>
      <c r="CN41" s="72"/>
      <c r="CO41" s="72"/>
      <c r="CP41" s="72"/>
      <c r="CQ41" s="72"/>
      <c r="CR41" s="72"/>
      <c r="CS41" s="72"/>
      <c r="CT41" s="72"/>
      <c r="CU41" s="72"/>
      <c r="CV41" s="72"/>
      <c r="CW41" s="72"/>
      <c r="CX41" s="72"/>
      <c r="CY41" s="72"/>
      <c r="CZ41" s="72"/>
      <c r="DA41" s="72"/>
      <c r="DB41" s="72"/>
      <c r="DC41" s="72"/>
      <c r="DD41" s="72"/>
      <c r="DE41" s="72"/>
      <c r="DF41" s="72"/>
      <c r="DG41" s="72"/>
      <c r="DH41" s="72"/>
      <c r="DI41" s="72"/>
      <c r="DJ41" s="72"/>
      <c r="DK41" s="72"/>
      <c r="DL41" s="72"/>
      <c r="DM41" s="72"/>
      <c r="DN41" s="72"/>
      <c r="DO41" s="72"/>
      <c r="DP41" s="72"/>
      <c r="DQ41" s="72"/>
      <c r="DR41" s="72"/>
      <c r="DS41" s="72"/>
      <c r="DT41" s="72"/>
      <c r="DU41" s="72"/>
      <c r="DV41" s="72"/>
      <c r="DW41" s="72"/>
    </row>
    <row r="42" spans="1:127" s="80" customFormat="1" ht="12" x14ac:dyDescent="0.2">
      <c r="A42" s="74" t="str">
        <f t="shared" ca="1" si="116"/>
        <v>6.6</v>
      </c>
      <c r="B42" s="75" t="s">
        <v>156</v>
      </c>
      <c r="C42" s="76"/>
      <c r="D42" s="77">
        <v>42403</v>
      </c>
      <c r="E42" s="78">
        <f t="shared" si="121"/>
        <v>42408</v>
      </c>
      <c r="F42" s="84">
        <v>6</v>
      </c>
      <c r="G42" s="79">
        <v>0</v>
      </c>
      <c r="H42" s="83">
        <f t="shared" ref="H42" si="126">IF(OR(E42=0,D42=0),0,NETWORKDAYS(D42,E42))</f>
        <v>4</v>
      </c>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72"/>
      <c r="CU42" s="72"/>
      <c r="CV42" s="72"/>
      <c r="CW42" s="72"/>
      <c r="CX42" s="72"/>
      <c r="CY42" s="72"/>
      <c r="CZ42" s="72"/>
      <c r="DA42" s="72"/>
      <c r="DB42" s="72"/>
      <c r="DC42" s="72"/>
      <c r="DD42" s="72"/>
      <c r="DE42" s="72"/>
      <c r="DF42" s="72"/>
      <c r="DG42" s="72"/>
      <c r="DH42" s="72"/>
      <c r="DI42" s="72"/>
      <c r="DJ42" s="72"/>
      <c r="DK42" s="72"/>
      <c r="DL42" s="72"/>
      <c r="DM42" s="72"/>
      <c r="DN42" s="72"/>
      <c r="DO42" s="72"/>
      <c r="DP42" s="72"/>
      <c r="DQ42" s="72"/>
      <c r="DR42" s="72"/>
      <c r="DS42" s="72"/>
      <c r="DT42" s="72"/>
      <c r="DU42" s="72"/>
      <c r="DV42" s="72"/>
      <c r="DW42" s="72"/>
    </row>
    <row r="43" spans="1:127" s="80" customFormat="1" ht="12" x14ac:dyDescent="0.2">
      <c r="A43" s="74" t="str">
        <f t="shared" ca="1" si="116"/>
        <v>6.7</v>
      </c>
      <c r="B43" s="75" t="s">
        <v>158</v>
      </c>
      <c r="C43" s="76"/>
      <c r="D43" s="77">
        <v>42408</v>
      </c>
      <c r="E43" s="78">
        <f t="shared" si="121"/>
        <v>42411</v>
      </c>
      <c r="F43" s="84">
        <v>4</v>
      </c>
      <c r="G43" s="79">
        <v>0</v>
      </c>
      <c r="H43" s="83">
        <f t="shared" si="124"/>
        <v>4</v>
      </c>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2"/>
      <c r="CV43" s="72"/>
      <c r="CW43" s="72"/>
      <c r="CX43" s="72"/>
      <c r="CY43" s="72"/>
      <c r="CZ43" s="72"/>
      <c r="DA43" s="72"/>
      <c r="DB43" s="72"/>
      <c r="DC43" s="72"/>
      <c r="DD43" s="72"/>
      <c r="DE43" s="72"/>
      <c r="DF43" s="72"/>
      <c r="DG43" s="72"/>
      <c r="DH43" s="72"/>
      <c r="DI43" s="72"/>
      <c r="DJ43" s="72"/>
      <c r="DK43" s="72"/>
      <c r="DL43" s="72"/>
      <c r="DM43" s="72"/>
      <c r="DN43" s="72"/>
      <c r="DO43" s="72"/>
      <c r="DP43" s="72"/>
      <c r="DQ43" s="72"/>
      <c r="DR43" s="72"/>
      <c r="DS43" s="72"/>
      <c r="DT43" s="72"/>
      <c r="DU43" s="72"/>
      <c r="DV43" s="72"/>
      <c r="DW43" s="72"/>
    </row>
    <row r="44" spans="1:127" s="80" customFormat="1" ht="12" x14ac:dyDescent="0.2">
      <c r="A44" s="74" t="str">
        <f t="shared" ca="1" si="116"/>
        <v>6.8</v>
      </c>
      <c r="B44" s="75" t="s">
        <v>151</v>
      </c>
      <c r="C44" s="76"/>
      <c r="D44" s="77">
        <v>42412</v>
      </c>
      <c r="E44" s="78">
        <f t="shared" si="121"/>
        <v>42417</v>
      </c>
      <c r="F44" s="84">
        <v>6</v>
      </c>
      <c r="G44" s="79">
        <v>0</v>
      </c>
      <c r="H44" s="83">
        <f t="shared" si="123"/>
        <v>4</v>
      </c>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c r="CI44" s="72"/>
      <c r="CJ44" s="72"/>
      <c r="CK44" s="72"/>
      <c r="CL44" s="72"/>
      <c r="CM44" s="72"/>
      <c r="CN44" s="72"/>
      <c r="CO44" s="72"/>
      <c r="CP44" s="72"/>
      <c r="CQ44" s="72"/>
      <c r="CR44" s="72"/>
      <c r="CS44" s="72"/>
      <c r="CT44" s="72"/>
      <c r="CU44" s="72"/>
      <c r="CV44" s="72"/>
      <c r="CW44" s="72"/>
      <c r="CX44" s="72"/>
      <c r="CY44" s="72"/>
      <c r="CZ44" s="72"/>
      <c r="DA44" s="72"/>
      <c r="DB44" s="72"/>
      <c r="DC44" s="72"/>
      <c r="DD44" s="72"/>
      <c r="DE44" s="72"/>
      <c r="DF44" s="72"/>
      <c r="DG44" s="72"/>
      <c r="DH44" s="72"/>
      <c r="DI44" s="72"/>
      <c r="DJ44" s="72"/>
      <c r="DK44" s="72"/>
      <c r="DL44" s="72"/>
      <c r="DM44" s="72"/>
      <c r="DN44" s="72"/>
      <c r="DO44" s="72"/>
      <c r="DP44" s="72"/>
      <c r="DQ44" s="72"/>
      <c r="DR44" s="72"/>
      <c r="DS44" s="72"/>
      <c r="DT44" s="72"/>
      <c r="DU44" s="72"/>
      <c r="DV44" s="72"/>
      <c r="DW44" s="72"/>
    </row>
    <row r="45" spans="1:127" s="80" customFormat="1" ht="12" x14ac:dyDescent="0.2">
      <c r="A45" s="74" t="str">
        <f t="shared" ca="1" si="116"/>
        <v>6.9</v>
      </c>
      <c r="B45" s="75" t="s">
        <v>152</v>
      </c>
      <c r="C45" s="76"/>
      <c r="D45" s="77">
        <v>42422</v>
      </c>
      <c r="E45" s="78">
        <f t="shared" si="121"/>
        <v>42428</v>
      </c>
      <c r="F45" s="84">
        <v>7</v>
      </c>
      <c r="G45" s="79">
        <v>0</v>
      </c>
      <c r="H45" s="83">
        <f t="shared" ref="H45" si="127">IF(OR(E45=0,D45=0),0,NETWORKDAYS(D45,E45))</f>
        <v>5</v>
      </c>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72"/>
      <c r="CZ45" s="72"/>
      <c r="DA45" s="72"/>
      <c r="DB45" s="72"/>
      <c r="DC45" s="72"/>
      <c r="DD45" s="72"/>
      <c r="DE45" s="72"/>
      <c r="DF45" s="72"/>
      <c r="DG45" s="72"/>
      <c r="DH45" s="72"/>
      <c r="DI45" s="72"/>
      <c r="DJ45" s="72"/>
      <c r="DK45" s="72"/>
      <c r="DL45" s="72"/>
      <c r="DM45" s="72"/>
      <c r="DN45" s="72"/>
      <c r="DO45" s="72"/>
      <c r="DP45" s="72"/>
      <c r="DQ45" s="72"/>
      <c r="DR45" s="72"/>
      <c r="DS45" s="72"/>
      <c r="DT45" s="72"/>
      <c r="DU45" s="72"/>
      <c r="DV45" s="72"/>
      <c r="DW45" s="72"/>
    </row>
    <row r="46" spans="1:127" s="73" customFormat="1" ht="12" x14ac:dyDescent="0.2">
      <c r="A46" s="12" t="str">
        <f ca="1">IF(ISERROR(VALUE(SUBSTITUTE(OFFSET(A46,-1,0,1,1),".",""))),"1",IF(ISERROR(FIND("`",SUBSTITUTE(OFFSET(A46,-1,0,1,1),".","`",1))),TEXT(VALUE(OFFSET(A46,-1,0,1,1))+1,"#"),TEXT(VALUE(LEFT(OFFSET(A46,-1,0,1,1),FIND("`",SUBSTITUTE(OFFSET(A46,-1,0,1,1),".","`",1))-1))+1,"#")))</f>
        <v>7</v>
      </c>
      <c r="B46" s="13" t="s">
        <v>105</v>
      </c>
      <c r="C46" s="67"/>
      <c r="D46" s="68"/>
      <c r="E46" s="68"/>
      <c r="F46" s="70"/>
      <c r="G46" s="71"/>
      <c r="H46" s="69"/>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c r="CD46" s="72"/>
      <c r="CE46" s="72"/>
      <c r="CF46" s="72"/>
      <c r="CG46" s="72"/>
      <c r="CH46" s="72"/>
      <c r="CI46" s="72"/>
      <c r="CJ46" s="72"/>
      <c r="CK46" s="72"/>
      <c r="CL46" s="72"/>
      <c r="CM46" s="72"/>
      <c r="CN46" s="72"/>
      <c r="CO46" s="72"/>
      <c r="CP46" s="72"/>
      <c r="CQ46" s="72"/>
      <c r="CR46" s="72"/>
      <c r="CS46" s="72"/>
      <c r="CT46" s="72"/>
      <c r="CU46" s="72"/>
      <c r="CV46" s="72"/>
      <c r="CW46" s="72"/>
      <c r="CX46" s="72"/>
      <c r="CY46" s="72"/>
      <c r="CZ46" s="72"/>
      <c r="DA46" s="72"/>
      <c r="DB46" s="72"/>
      <c r="DC46" s="72"/>
      <c r="DD46" s="72"/>
      <c r="DE46" s="72"/>
      <c r="DF46" s="72"/>
      <c r="DG46" s="72"/>
      <c r="DH46" s="72"/>
      <c r="DI46" s="72"/>
      <c r="DJ46" s="72"/>
      <c r="DK46" s="72"/>
      <c r="DL46" s="72"/>
      <c r="DM46" s="72"/>
      <c r="DN46" s="72"/>
      <c r="DO46" s="72"/>
      <c r="DP46" s="72"/>
      <c r="DQ46" s="72"/>
      <c r="DR46" s="72"/>
      <c r="DS46" s="72"/>
      <c r="DT46" s="72"/>
      <c r="DU46" s="72"/>
      <c r="DV46" s="72"/>
      <c r="DW46" s="72"/>
    </row>
    <row r="47" spans="1:127" s="80" customFormat="1" ht="12" x14ac:dyDescent="0.2">
      <c r="A47" s="74" t="str">
        <f t="shared" ca="1" si="116"/>
        <v>7.1</v>
      </c>
      <c r="B47" s="75" t="s">
        <v>145</v>
      </c>
      <c r="C47" s="76"/>
      <c r="D47" s="77">
        <v>42389</v>
      </c>
      <c r="E47" s="78">
        <f>IF(F47=0,D47,D47+F47-1)</f>
        <v>42395</v>
      </c>
      <c r="F47" s="84">
        <v>7</v>
      </c>
      <c r="G47" s="79">
        <v>0</v>
      </c>
      <c r="H47" s="83">
        <f t="shared" ref="H47" si="128">IF(OR(E47=0,D47=0),0,NETWORKDAYS(D47,E47))</f>
        <v>5</v>
      </c>
      <c r="I47" s="72"/>
      <c r="J47" s="72"/>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c r="CD47" s="72"/>
      <c r="CE47" s="72"/>
      <c r="CF47" s="72"/>
      <c r="CG47" s="72"/>
      <c r="CH47" s="72"/>
      <c r="CI47" s="72"/>
      <c r="CJ47" s="72"/>
      <c r="CK47" s="72"/>
      <c r="CL47" s="72"/>
      <c r="CM47" s="72"/>
      <c r="CN47" s="72"/>
      <c r="CO47" s="72"/>
      <c r="CP47" s="72"/>
      <c r="CQ47" s="72"/>
      <c r="CR47" s="72"/>
      <c r="CS47" s="72"/>
      <c r="CT47" s="72"/>
      <c r="CU47" s="72"/>
      <c r="CV47" s="72"/>
      <c r="CW47" s="72"/>
      <c r="CX47" s="72"/>
      <c r="CY47" s="72"/>
      <c r="CZ47" s="72"/>
      <c r="DA47" s="72"/>
      <c r="DB47" s="72"/>
      <c r="DC47" s="72"/>
      <c r="DD47" s="72"/>
      <c r="DE47" s="72"/>
      <c r="DF47" s="72"/>
      <c r="DG47" s="72"/>
      <c r="DH47" s="72"/>
      <c r="DI47" s="72"/>
      <c r="DJ47" s="72"/>
      <c r="DK47" s="72"/>
      <c r="DL47" s="72"/>
      <c r="DM47" s="72"/>
      <c r="DN47" s="72"/>
      <c r="DO47" s="72"/>
      <c r="DP47" s="72"/>
      <c r="DQ47" s="72"/>
      <c r="DR47" s="72"/>
      <c r="DS47" s="72"/>
      <c r="DT47" s="72"/>
      <c r="DU47" s="72"/>
      <c r="DV47" s="72"/>
      <c r="DW47" s="72"/>
    </row>
    <row r="48" spans="1:127" s="80" customFormat="1" ht="12" x14ac:dyDescent="0.2">
      <c r="A48" s="74" t="str">
        <f t="shared" ca="1" si="116"/>
        <v>7.2</v>
      </c>
      <c r="B48" s="75" t="s">
        <v>133</v>
      </c>
      <c r="C48" s="76"/>
      <c r="D48" s="77">
        <v>42396</v>
      </c>
      <c r="E48" s="78">
        <f>IF(F48=0,D48,D48+F48-1)</f>
        <v>42396</v>
      </c>
      <c r="F48" s="84">
        <v>1</v>
      </c>
      <c r="G48" s="79">
        <v>0</v>
      </c>
      <c r="H48" s="83">
        <f t="shared" ref="H48:H49" si="129">IF(OR(E48=0,D48=0),0,NETWORKDAYS(D48,E48))</f>
        <v>1</v>
      </c>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row>
    <row r="49" spans="1:127" s="80" customFormat="1" ht="12" x14ac:dyDescent="0.2">
      <c r="A49" s="74" t="str">
        <f t="shared" ca="1" si="116"/>
        <v>7.3</v>
      </c>
      <c r="B49" s="75" t="s">
        <v>134</v>
      </c>
      <c r="C49" s="76"/>
      <c r="D49" s="77">
        <v>42397</v>
      </c>
      <c r="E49" s="78">
        <f>IF(F49=0,D49,D49+F49-1)</f>
        <v>42421</v>
      </c>
      <c r="F49" s="84">
        <v>25</v>
      </c>
      <c r="G49" s="79">
        <v>0</v>
      </c>
      <c r="H49" s="83">
        <f t="shared" si="129"/>
        <v>17</v>
      </c>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c r="CD49" s="72"/>
      <c r="CE49" s="72"/>
      <c r="CF49" s="72"/>
      <c r="CG49" s="72"/>
      <c r="CH49" s="72"/>
      <c r="CI49" s="72"/>
      <c r="CJ49" s="72"/>
      <c r="CK49" s="72"/>
      <c r="CL49" s="72"/>
      <c r="CM49" s="72"/>
      <c r="CN49" s="72"/>
      <c r="CO49" s="72"/>
      <c r="CP49" s="72"/>
      <c r="CQ49" s="72"/>
      <c r="CR49" s="72"/>
      <c r="CS49" s="72"/>
      <c r="CT49" s="72"/>
      <c r="CU49" s="72"/>
      <c r="CV49" s="72"/>
      <c r="CW49" s="72"/>
      <c r="CX49" s="72"/>
      <c r="CY49" s="72"/>
      <c r="CZ49" s="72"/>
      <c r="DA49" s="72"/>
      <c r="DB49" s="72"/>
      <c r="DC49" s="72"/>
      <c r="DD49" s="72"/>
      <c r="DE49" s="72"/>
      <c r="DF49" s="72"/>
      <c r="DG49" s="72"/>
      <c r="DH49" s="72"/>
      <c r="DI49" s="72"/>
      <c r="DJ49" s="72"/>
      <c r="DK49" s="72"/>
      <c r="DL49" s="72"/>
      <c r="DM49" s="72"/>
      <c r="DN49" s="72"/>
      <c r="DO49" s="72"/>
      <c r="DP49" s="72"/>
      <c r="DQ49" s="72"/>
      <c r="DR49" s="72"/>
      <c r="DS49" s="72"/>
      <c r="DT49" s="72"/>
      <c r="DU49" s="72"/>
      <c r="DV49" s="72"/>
      <c r="DW49" s="72"/>
    </row>
    <row r="50" spans="1:127" s="73" customFormat="1" ht="12" x14ac:dyDescent="0.2">
      <c r="A50" s="12" t="str">
        <f ca="1">IF(ISERROR(VALUE(SUBSTITUTE(OFFSET(A50,-1,0,1,1),".",""))),"1",IF(ISERROR(FIND("`",SUBSTITUTE(OFFSET(A50,-1,0,1,1),".","`",1))),TEXT(VALUE(OFFSET(A50,-1,0,1,1))+1,"#"),TEXT(VALUE(LEFT(OFFSET(A50,-1,0,1,1),FIND("`",SUBSTITUTE(OFFSET(A50,-1,0,1,1),".","`",1))-1))+1,"#")))</f>
        <v>8</v>
      </c>
      <c r="B50" s="13" t="s">
        <v>108</v>
      </c>
      <c r="C50" s="67"/>
      <c r="D50" s="68"/>
      <c r="E50" s="68"/>
      <c r="F50" s="70"/>
      <c r="G50" s="71"/>
      <c r="H50" s="69"/>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c r="CJ50" s="72"/>
      <c r="CK50" s="72"/>
      <c r="CL50" s="72"/>
      <c r="CM50" s="72"/>
      <c r="CN50" s="72"/>
      <c r="CO50" s="72"/>
      <c r="CP50" s="72"/>
      <c r="CQ50" s="72"/>
      <c r="CR50" s="72"/>
      <c r="CS50" s="72"/>
      <c r="CT50" s="72"/>
      <c r="CU50" s="72"/>
      <c r="CV50" s="72"/>
      <c r="CW50" s="72"/>
      <c r="CX50" s="72"/>
      <c r="CY50" s="72"/>
      <c r="CZ50" s="72"/>
      <c r="DA50" s="72"/>
      <c r="DB50" s="72"/>
      <c r="DC50" s="72"/>
      <c r="DD50" s="72"/>
      <c r="DE50" s="72"/>
      <c r="DF50" s="72"/>
      <c r="DG50" s="72"/>
      <c r="DH50" s="72"/>
      <c r="DI50" s="72"/>
      <c r="DJ50" s="72"/>
      <c r="DK50" s="72"/>
      <c r="DL50" s="72"/>
      <c r="DM50" s="72"/>
      <c r="DN50" s="72"/>
      <c r="DO50" s="72"/>
      <c r="DP50" s="72"/>
      <c r="DQ50" s="72"/>
      <c r="DR50" s="72"/>
      <c r="DS50" s="72"/>
      <c r="DT50" s="72"/>
      <c r="DU50" s="72"/>
      <c r="DV50" s="72"/>
      <c r="DW50" s="72"/>
    </row>
    <row r="51" spans="1:127" s="80" customFormat="1" ht="12" x14ac:dyDescent="0.2">
      <c r="A51" s="74" t="str">
        <f t="shared" ca="1" si="116"/>
        <v>8.1</v>
      </c>
      <c r="B51" s="75" t="s">
        <v>124</v>
      </c>
      <c r="C51" s="76"/>
      <c r="D51" s="77">
        <v>42415</v>
      </c>
      <c r="E51" s="78">
        <f>IF(F51=0,D51,D51+F51-1)</f>
        <v>42421</v>
      </c>
      <c r="F51" s="84">
        <v>7</v>
      </c>
      <c r="G51" s="79">
        <v>0</v>
      </c>
      <c r="H51" s="83">
        <f t="shared" ref="H51" si="130">IF(OR(E51=0,D51=0),0,NETWORKDAYS(D51,E51))</f>
        <v>5</v>
      </c>
      <c r="I51" s="72"/>
      <c r="J51" s="72"/>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c r="CK51" s="72"/>
      <c r="CL51" s="72"/>
      <c r="CM51" s="72"/>
      <c r="CN51" s="72"/>
      <c r="CO51" s="72"/>
      <c r="CP51" s="72"/>
      <c r="CQ51" s="72"/>
      <c r="CR51" s="72"/>
      <c r="CS51" s="72"/>
      <c r="CT51" s="72"/>
      <c r="CU51" s="72"/>
      <c r="CV51" s="72"/>
      <c r="CW51" s="72"/>
      <c r="CX51" s="72"/>
      <c r="CY51" s="72"/>
      <c r="CZ51" s="72"/>
      <c r="DA51" s="72"/>
      <c r="DB51" s="72"/>
      <c r="DC51" s="72"/>
      <c r="DD51" s="72"/>
      <c r="DE51" s="72"/>
      <c r="DF51" s="72"/>
      <c r="DG51" s="72"/>
      <c r="DH51" s="72"/>
      <c r="DI51" s="72"/>
      <c r="DJ51" s="72"/>
      <c r="DK51" s="72"/>
      <c r="DL51" s="72"/>
      <c r="DM51" s="72"/>
      <c r="DN51" s="72"/>
      <c r="DO51" s="72"/>
      <c r="DP51" s="72"/>
      <c r="DQ51" s="72"/>
      <c r="DR51" s="72"/>
      <c r="DS51" s="72"/>
      <c r="DT51" s="72"/>
      <c r="DU51" s="72"/>
      <c r="DV51" s="72"/>
      <c r="DW51" s="72"/>
    </row>
    <row r="52" spans="1:127" s="80" customFormat="1" ht="12" x14ac:dyDescent="0.2">
      <c r="A52" s="74" t="str">
        <f t="shared" ca="1" si="116"/>
        <v>8.2</v>
      </c>
      <c r="B52" s="75" t="s">
        <v>136</v>
      </c>
      <c r="C52" s="76"/>
      <c r="D52" s="77">
        <v>42422</v>
      </c>
      <c r="E52" s="78">
        <f>IF(F52=0,D52,D52+F52-1)</f>
        <v>42435</v>
      </c>
      <c r="F52" s="84">
        <v>14</v>
      </c>
      <c r="G52" s="79">
        <v>0</v>
      </c>
      <c r="H52" s="83">
        <f t="shared" ref="H52" si="131">IF(OR(E52=0,D52=0),0,NETWORKDAYS(D52,E52))</f>
        <v>10</v>
      </c>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c r="CK52" s="72"/>
      <c r="CL52" s="72"/>
      <c r="CM52" s="72"/>
      <c r="CN52" s="72"/>
      <c r="CO52" s="72"/>
      <c r="CP52" s="72"/>
      <c r="CQ52" s="72"/>
      <c r="CR52" s="72"/>
      <c r="CS52" s="72"/>
      <c r="CT52" s="72"/>
      <c r="CU52" s="72"/>
      <c r="CV52" s="72"/>
      <c r="CW52" s="72"/>
      <c r="CX52" s="72"/>
      <c r="CY52" s="72"/>
      <c r="CZ52" s="72"/>
      <c r="DA52" s="72"/>
      <c r="DB52" s="72"/>
      <c r="DC52" s="72"/>
      <c r="DD52" s="72"/>
      <c r="DE52" s="72"/>
      <c r="DF52" s="72"/>
      <c r="DG52" s="72"/>
      <c r="DH52" s="72"/>
      <c r="DI52" s="72"/>
      <c r="DJ52" s="72"/>
      <c r="DK52" s="72"/>
      <c r="DL52" s="72"/>
      <c r="DM52" s="72"/>
      <c r="DN52" s="72"/>
      <c r="DO52" s="72"/>
      <c r="DP52" s="72"/>
      <c r="DQ52" s="72"/>
      <c r="DR52" s="72"/>
      <c r="DS52" s="72"/>
      <c r="DT52" s="72"/>
      <c r="DU52" s="72"/>
      <c r="DV52" s="72"/>
      <c r="DW52" s="72"/>
    </row>
    <row r="53" spans="1:127" s="73" customFormat="1" ht="12" x14ac:dyDescent="0.2">
      <c r="A53" s="12" t="str">
        <f ca="1">IF(ISERROR(VALUE(SUBSTITUTE(OFFSET(A53,-1,0,1,1),".",""))),"1",IF(ISERROR(FIND("`",SUBSTITUTE(OFFSET(A53,-1,0,1,1),".","`",1))),TEXT(VALUE(OFFSET(A53,-1,0,1,1))+1,"#"),TEXT(VALUE(LEFT(OFFSET(A53,-1,0,1,1),FIND("`",SUBSTITUTE(OFFSET(A53,-1,0,1,1),".","`",1))-1))+1,"#")))</f>
        <v>9</v>
      </c>
      <c r="B53" s="13" t="s">
        <v>104</v>
      </c>
      <c r="C53" s="67"/>
      <c r="D53" s="68"/>
      <c r="E53" s="68"/>
      <c r="F53" s="70"/>
      <c r="G53" s="71"/>
      <c r="H53" s="69"/>
      <c r="I53" s="72"/>
      <c r="J53" s="72"/>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c r="CG53" s="72"/>
      <c r="CH53" s="72"/>
      <c r="CI53" s="72"/>
      <c r="CJ53" s="72"/>
      <c r="CK53" s="72"/>
      <c r="CL53" s="72"/>
      <c r="CM53" s="72"/>
      <c r="CN53" s="72"/>
      <c r="CO53" s="72"/>
      <c r="CP53" s="72"/>
      <c r="CQ53" s="72"/>
      <c r="CR53" s="72"/>
      <c r="CS53" s="72"/>
      <c r="CT53" s="72"/>
      <c r="CU53" s="72"/>
      <c r="CV53" s="72"/>
      <c r="CW53" s="72"/>
      <c r="CX53" s="72"/>
      <c r="CY53" s="72"/>
      <c r="CZ53" s="72"/>
      <c r="DA53" s="72"/>
      <c r="DB53" s="72"/>
      <c r="DC53" s="72"/>
      <c r="DD53" s="72"/>
      <c r="DE53" s="72"/>
      <c r="DF53" s="72"/>
      <c r="DG53" s="72"/>
      <c r="DH53" s="72"/>
      <c r="DI53" s="72"/>
      <c r="DJ53" s="72"/>
      <c r="DK53" s="72"/>
      <c r="DL53" s="72"/>
      <c r="DM53" s="72"/>
      <c r="DN53" s="72"/>
      <c r="DO53" s="72"/>
      <c r="DP53" s="72"/>
      <c r="DQ53" s="72"/>
      <c r="DR53" s="72"/>
      <c r="DS53" s="72"/>
      <c r="DT53" s="72"/>
      <c r="DU53" s="72"/>
      <c r="DV53" s="72"/>
      <c r="DW53" s="72"/>
    </row>
    <row r="54" spans="1:127" s="80" customFormat="1" ht="12" x14ac:dyDescent="0.2">
      <c r="A54" s="74" t="str">
        <f t="shared" ca="1" si="116"/>
        <v>9.1</v>
      </c>
      <c r="B54" s="75" t="s">
        <v>135</v>
      </c>
      <c r="C54" s="76"/>
      <c r="D54" s="77">
        <v>42408</v>
      </c>
      <c r="E54" s="78">
        <f>IF(F54=0,D54,D54+F54-1)</f>
        <v>42414</v>
      </c>
      <c r="F54" s="84">
        <v>7</v>
      </c>
      <c r="G54" s="79">
        <v>0</v>
      </c>
      <c r="H54" s="83">
        <f t="shared" ref="H54" si="132">IF(OR(E54=0,D54=0),0,NETWORKDAYS(D54,E54))</f>
        <v>5</v>
      </c>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c r="CK54" s="72"/>
      <c r="CL54" s="72"/>
      <c r="CM54" s="72"/>
      <c r="CN54" s="72"/>
      <c r="CO54" s="72"/>
      <c r="CP54" s="72"/>
      <c r="CQ54" s="72"/>
      <c r="CR54" s="72"/>
      <c r="CS54" s="72"/>
      <c r="CT54" s="72"/>
      <c r="CU54" s="72"/>
      <c r="CV54" s="72"/>
      <c r="CW54" s="72"/>
      <c r="CX54" s="72"/>
      <c r="CY54" s="72"/>
      <c r="CZ54" s="72"/>
      <c r="DA54" s="72"/>
      <c r="DB54" s="72"/>
      <c r="DC54" s="72"/>
      <c r="DD54" s="72"/>
      <c r="DE54" s="72"/>
      <c r="DF54" s="72"/>
      <c r="DG54" s="72"/>
      <c r="DH54" s="72"/>
      <c r="DI54" s="72"/>
      <c r="DJ54" s="72"/>
      <c r="DK54" s="72"/>
      <c r="DL54" s="72"/>
      <c r="DM54" s="72"/>
      <c r="DN54" s="72"/>
      <c r="DO54" s="72"/>
      <c r="DP54" s="72"/>
      <c r="DQ54" s="72"/>
      <c r="DR54" s="72"/>
      <c r="DS54" s="72"/>
      <c r="DT54" s="72"/>
      <c r="DU54" s="72"/>
      <c r="DV54" s="72"/>
      <c r="DW54" s="72"/>
    </row>
    <row r="55" spans="1:127" s="80" customFormat="1" ht="12" x14ac:dyDescent="0.2">
      <c r="A55" s="74" t="str">
        <f t="shared" ca="1" si="116"/>
        <v>9.2</v>
      </c>
      <c r="B55" s="75" t="s">
        <v>146</v>
      </c>
      <c r="C55" s="76"/>
      <c r="D55" s="77">
        <v>42415</v>
      </c>
      <c r="E55" s="78">
        <f>IF(F55=0,D55,D55+F55-1)</f>
        <v>42421</v>
      </c>
      <c r="F55" s="84">
        <v>7</v>
      </c>
      <c r="G55" s="79">
        <v>0</v>
      </c>
      <c r="H55" s="83">
        <f t="shared" ref="H55" si="133">IF(OR(E55=0,D55=0),0,NETWORKDAYS(D55,E55))</f>
        <v>5</v>
      </c>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c r="CD55" s="72"/>
      <c r="CE55" s="72"/>
      <c r="CF55" s="72"/>
      <c r="CG55" s="72"/>
      <c r="CH55" s="72"/>
      <c r="CI55" s="72"/>
      <c r="CJ55" s="72"/>
      <c r="CK55" s="72"/>
      <c r="CL55" s="72"/>
      <c r="CM55" s="72"/>
      <c r="CN55" s="72"/>
      <c r="CO55" s="72"/>
      <c r="CP55" s="72"/>
      <c r="CQ55" s="72"/>
      <c r="CR55" s="72"/>
      <c r="CS55" s="72"/>
      <c r="CT55" s="72"/>
      <c r="CU55" s="72"/>
      <c r="CV55" s="72"/>
      <c r="CW55" s="72"/>
      <c r="CX55" s="72"/>
      <c r="CY55" s="72"/>
      <c r="CZ55" s="72"/>
      <c r="DA55" s="72"/>
      <c r="DB55" s="72"/>
      <c r="DC55" s="72"/>
      <c r="DD55" s="72"/>
      <c r="DE55" s="72"/>
      <c r="DF55" s="72"/>
      <c r="DG55" s="72"/>
      <c r="DH55" s="72"/>
      <c r="DI55" s="72"/>
      <c r="DJ55" s="72"/>
      <c r="DK55" s="72"/>
      <c r="DL55" s="72"/>
      <c r="DM55" s="72"/>
      <c r="DN55" s="72"/>
      <c r="DO55" s="72"/>
      <c r="DP55" s="72"/>
      <c r="DQ55" s="72"/>
      <c r="DR55" s="72"/>
      <c r="DS55" s="72"/>
      <c r="DT55" s="72"/>
      <c r="DU55" s="72"/>
      <c r="DV55" s="72"/>
      <c r="DW55" s="72"/>
    </row>
    <row r="56" spans="1:127" s="80" customFormat="1" ht="12" x14ac:dyDescent="0.2">
      <c r="A56" s="74" t="str">
        <f t="shared" ca="1" si="116"/>
        <v>9.3</v>
      </c>
      <c r="B56" s="90" t="s">
        <v>154</v>
      </c>
      <c r="C56" s="76"/>
      <c r="D56" s="77">
        <v>42422</v>
      </c>
      <c r="E56" s="78">
        <f>IF(F56=0,D56,D56+F56-1)</f>
        <v>42428</v>
      </c>
      <c r="F56" s="84">
        <v>7</v>
      </c>
      <c r="G56" s="79">
        <v>0</v>
      </c>
      <c r="H56" s="83">
        <f t="shared" ref="H56" si="134">IF(OR(E56=0,D56=0),0,NETWORKDAYS(D56,E56))</f>
        <v>5</v>
      </c>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c r="CL56" s="72"/>
      <c r="CM56" s="72"/>
      <c r="CN56" s="72"/>
      <c r="CO56" s="72"/>
      <c r="CP56" s="72"/>
      <c r="CQ56" s="72"/>
      <c r="CR56" s="72"/>
      <c r="CS56" s="72"/>
      <c r="CT56" s="72"/>
      <c r="CU56" s="72"/>
      <c r="CV56" s="72"/>
      <c r="CW56" s="72"/>
      <c r="CX56" s="72"/>
      <c r="CY56" s="72"/>
      <c r="CZ56" s="72"/>
      <c r="DA56" s="72"/>
      <c r="DB56" s="72"/>
      <c r="DC56" s="72"/>
      <c r="DD56" s="72"/>
      <c r="DE56" s="72"/>
      <c r="DF56" s="72"/>
      <c r="DG56" s="72"/>
      <c r="DH56" s="72"/>
      <c r="DI56" s="72"/>
      <c r="DJ56" s="72"/>
      <c r="DK56" s="72"/>
      <c r="DL56" s="72"/>
      <c r="DM56" s="72"/>
      <c r="DN56" s="72"/>
      <c r="DO56" s="72"/>
      <c r="DP56" s="72"/>
      <c r="DQ56" s="72"/>
      <c r="DR56" s="72"/>
      <c r="DS56" s="72"/>
      <c r="DT56" s="72"/>
      <c r="DU56" s="72"/>
      <c r="DV56" s="72"/>
      <c r="DW56" s="72"/>
    </row>
    <row r="57" spans="1:127" s="73" customFormat="1" ht="12" x14ac:dyDescent="0.2">
      <c r="A57" s="12" t="str">
        <f ca="1">IF(ISERROR(VALUE(SUBSTITUTE(OFFSET(A57,-1,0,1,1),".",""))),"1",IF(ISERROR(FIND("`",SUBSTITUTE(OFFSET(A57,-1,0,1,1),".","`",1))),TEXT(VALUE(OFFSET(A57,-1,0,1,1))+1,"#"),TEXT(VALUE(LEFT(OFFSET(A57,-1,0,1,1),FIND("`",SUBSTITUTE(OFFSET(A57,-1,0,1,1),".","`",1))-1))+1,"#")))</f>
        <v>10</v>
      </c>
      <c r="B57" s="13" t="s">
        <v>103</v>
      </c>
      <c r="C57" s="67"/>
      <c r="D57" s="68"/>
      <c r="E57" s="68"/>
      <c r="F57" s="70"/>
      <c r="G57" s="71"/>
      <c r="H57" s="69"/>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c r="CD57" s="72"/>
      <c r="CE57" s="72"/>
      <c r="CF57" s="72"/>
      <c r="CG57" s="72"/>
      <c r="CH57" s="72"/>
      <c r="CI57" s="72"/>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c r="DI57" s="72"/>
      <c r="DJ57" s="72"/>
      <c r="DK57" s="72"/>
      <c r="DL57" s="72"/>
      <c r="DM57" s="72"/>
      <c r="DN57" s="72"/>
      <c r="DO57" s="72"/>
      <c r="DP57" s="72"/>
      <c r="DQ57" s="72"/>
      <c r="DR57" s="72"/>
      <c r="DS57" s="72"/>
      <c r="DT57" s="72"/>
      <c r="DU57" s="72"/>
      <c r="DV57" s="72"/>
      <c r="DW57" s="72"/>
    </row>
    <row r="58" spans="1:127" s="80" customFormat="1" ht="12" x14ac:dyDescent="0.2">
      <c r="A58" s="74" t="str">
        <f t="shared" ref="A58" ca="1" si="135">IF(ISERROR(VALUE(SUBSTITUTE(OFFSET(A58,-1,0,1,1),".",""))),"0.1",IF(ISERROR(FIND("`",SUBSTITUTE(OFFSET(A58,-1,0,1,1),".","`",1))),OFFSET(A58,-1,0,1,1)&amp;".1",LEFT(OFFSET(A58,-1,0,1,1),FIND("`",SUBSTITUTE(OFFSET(A58,-1,0,1,1),".","`",1)))&amp;IF(ISERROR(FIND("`",SUBSTITUTE(OFFSET(A58,-1,0,1,1),".","`",2))),VALUE(RIGHT(OFFSET(A58,-1,0,1,1),LEN(OFFSET(A58,-1,0,1,1))-FIND("`",SUBSTITUTE(OFFSET(A58,-1,0,1,1),".","`",1))))+1,VALUE(MID(OFFSET(A58,-1,0,1,1),FIND("`",SUBSTITUTE(OFFSET(A58,-1,0,1,1),".","`",1))+1,(FIND("`",SUBSTITUTE(OFFSET(A58,-1,0,1,1),".","`",2))-FIND("`",SUBSTITUTE(OFFSET(A58,-1,0,1,1),".","`",1))-1)))+1)))</f>
        <v>10.1</v>
      </c>
      <c r="B58" s="75" t="s">
        <v>117</v>
      </c>
      <c r="C58" s="76"/>
      <c r="D58" s="77">
        <v>42387</v>
      </c>
      <c r="E58" s="78">
        <f>IF(F58=0,D58,D58+F58-1)</f>
        <v>42393</v>
      </c>
      <c r="F58" s="84">
        <v>7</v>
      </c>
      <c r="G58" s="79">
        <v>0</v>
      </c>
      <c r="H58" s="83">
        <f t="shared" ref="H58:H59" si="136">IF(OR(E58=0,D58=0),0,NETWORKDAYS(D58,E58))</f>
        <v>5</v>
      </c>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c r="CI58" s="72"/>
      <c r="CJ58" s="72"/>
      <c r="CK58" s="72"/>
      <c r="CL58" s="72"/>
      <c r="CM58" s="72"/>
      <c r="CN58" s="72"/>
      <c r="CO58" s="72"/>
      <c r="CP58" s="72"/>
      <c r="CQ58" s="72"/>
      <c r="CR58" s="72"/>
      <c r="CS58" s="72"/>
      <c r="CT58" s="72"/>
      <c r="CU58" s="72"/>
      <c r="CV58" s="72"/>
      <c r="CW58" s="72"/>
      <c r="CX58" s="72"/>
      <c r="CY58" s="72"/>
      <c r="CZ58" s="72"/>
      <c r="DA58" s="72"/>
      <c r="DB58" s="72"/>
      <c r="DC58" s="72"/>
      <c r="DD58" s="72"/>
      <c r="DE58" s="72"/>
      <c r="DF58" s="72"/>
      <c r="DG58" s="72"/>
      <c r="DH58" s="72"/>
      <c r="DI58" s="72"/>
      <c r="DJ58" s="72"/>
      <c r="DK58" s="72"/>
      <c r="DL58" s="72"/>
      <c r="DM58" s="72"/>
      <c r="DN58" s="72"/>
      <c r="DO58" s="72"/>
      <c r="DP58" s="72"/>
      <c r="DQ58" s="72"/>
      <c r="DR58" s="72"/>
      <c r="DS58" s="72"/>
      <c r="DT58" s="72"/>
      <c r="DU58" s="72"/>
      <c r="DV58" s="72"/>
      <c r="DW58" s="72"/>
    </row>
    <row r="59" spans="1:127" s="82" customFormat="1" ht="12" x14ac:dyDescent="0.2">
      <c r="A59" s="74" t="str">
        <f ca="1">IF(ISERROR(VALUE(SUBSTITUTE(OFFSET(A59,-1,0,1,1),".",""))),"0.1",IF(ISERROR(FIND("`",SUBSTITUTE(OFFSET(A59,-1,0,1,1),".","`",1))),OFFSET(A59,-1,0,1,1)&amp;".1",LEFT(OFFSET(A59,-1,0,1,1),FIND("`",SUBSTITUTE(OFFSET(A59,-1,0,1,1),".","`",1)))&amp;IF(ISERROR(FIND("`",SUBSTITUTE(OFFSET(A59,-1,0,1,1),".","`",2))),VALUE(RIGHT(OFFSET(A59,-1,0,1,1),LEN(OFFSET(A59,-1,0,1,1))-FIND("`",SUBSTITUTE(OFFSET(A59,-1,0,1,1),".","`",1))))+1,VALUE(MID(OFFSET(A59,-1,0,1,1),FIND("`",SUBSTITUTE(OFFSET(A59,-1,0,1,1),".","`",1))+1,(FIND("`",SUBSTITUTE(OFFSET(A59,-1,0,1,1),".","`",2))-FIND("`",SUBSTITUTE(OFFSET(A59,-1,0,1,1),".","`",1))-1)))+1)))</f>
        <v>10.2</v>
      </c>
      <c r="B59" s="93" t="s">
        <v>153</v>
      </c>
      <c r="C59" s="81"/>
      <c r="D59" s="92">
        <v>42387</v>
      </c>
      <c r="E59" s="96">
        <f>IF(F59=0,D59,D59+F59-1)</f>
        <v>42393</v>
      </c>
      <c r="F59" s="94">
        <v>7</v>
      </c>
      <c r="G59" s="95">
        <v>0</v>
      </c>
      <c r="H59" s="97">
        <f t="shared" si="136"/>
        <v>5</v>
      </c>
      <c r="I59" s="72"/>
      <c r="J59" s="72"/>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c r="CK59" s="72"/>
      <c r="CL59" s="72"/>
      <c r="CM59" s="72"/>
      <c r="CN59" s="72"/>
      <c r="CO59" s="72"/>
      <c r="CP59" s="72"/>
      <c r="CQ59" s="72"/>
      <c r="CR59" s="72"/>
      <c r="CS59" s="72"/>
      <c r="CT59" s="72"/>
      <c r="CU59" s="72"/>
      <c r="CV59" s="72"/>
      <c r="CW59" s="72"/>
      <c r="CX59" s="72"/>
      <c r="CY59" s="72"/>
      <c r="CZ59" s="72"/>
      <c r="DA59" s="72"/>
      <c r="DB59" s="72"/>
      <c r="DC59" s="72"/>
      <c r="DD59" s="72"/>
      <c r="DE59" s="72"/>
      <c r="DF59" s="72"/>
      <c r="DG59" s="72"/>
      <c r="DH59" s="72"/>
      <c r="DI59" s="72"/>
      <c r="DJ59" s="72"/>
      <c r="DK59" s="72"/>
      <c r="DL59" s="72"/>
      <c r="DM59" s="72"/>
      <c r="DN59" s="72"/>
      <c r="DO59" s="72"/>
      <c r="DP59" s="72"/>
      <c r="DQ59" s="72"/>
      <c r="DR59" s="72"/>
      <c r="DS59" s="72"/>
      <c r="DT59" s="72"/>
      <c r="DU59" s="72"/>
      <c r="DV59" s="72"/>
      <c r="DW59" s="72"/>
    </row>
    <row r="60" spans="1:127" s="82" customFormat="1" ht="12" x14ac:dyDescent="0.2">
      <c r="A60" s="74" t="str">
        <f t="shared" ref="A60:A63" ca="1" si="137">IF(ISERROR(VALUE(SUBSTITUTE(OFFSET(A60,-1,0,1,1),".",""))),"0.1",IF(ISERROR(FIND("`",SUBSTITUTE(OFFSET(A60,-1,0,1,1),".","`",1))),OFFSET(A60,-1,0,1,1)&amp;".1",LEFT(OFFSET(A60,-1,0,1,1),FIND("`",SUBSTITUTE(OFFSET(A60,-1,0,1,1),".","`",1)))&amp;IF(ISERROR(FIND("`",SUBSTITUTE(OFFSET(A60,-1,0,1,1),".","`",2))),VALUE(RIGHT(OFFSET(A60,-1,0,1,1),LEN(OFFSET(A60,-1,0,1,1))-FIND("`",SUBSTITUTE(OFFSET(A60,-1,0,1,1),".","`",1))))+1,VALUE(MID(OFFSET(A60,-1,0,1,1),FIND("`",SUBSTITUTE(OFFSET(A60,-1,0,1,1),".","`",1))+1,(FIND("`",SUBSTITUTE(OFFSET(A60,-1,0,1,1),".","`",2))-FIND("`",SUBSTITUTE(OFFSET(A60,-1,0,1,1),".","`",1))-1)))+1)))</f>
        <v>10.3</v>
      </c>
      <c r="B60" s="93" t="s">
        <v>119</v>
      </c>
      <c r="C60" s="81"/>
      <c r="D60" s="92">
        <v>42392</v>
      </c>
      <c r="E60" s="96">
        <f t="shared" ref="E60:E62" si="138">IF(F60=0,D60,D60+F60-1)</f>
        <v>42392</v>
      </c>
      <c r="F60" s="94">
        <v>1</v>
      </c>
      <c r="G60" s="95">
        <v>0</v>
      </c>
      <c r="H60" s="97">
        <f t="shared" ref="H60:H62" si="139">IF(OR(E60=0,D60=0),0,NETWORKDAYS(D60,E60))</f>
        <v>0</v>
      </c>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c r="CK60" s="72"/>
      <c r="CL60" s="72"/>
      <c r="CM60" s="72"/>
      <c r="CN60" s="72"/>
      <c r="CO60" s="72"/>
      <c r="CP60" s="72"/>
      <c r="CQ60" s="72"/>
      <c r="CR60" s="72"/>
      <c r="CS60" s="72"/>
      <c r="CT60" s="72"/>
      <c r="CU60" s="72"/>
      <c r="CV60" s="72"/>
      <c r="CW60" s="72"/>
      <c r="CX60" s="72"/>
      <c r="CY60" s="72"/>
      <c r="CZ60" s="72"/>
      <c r="DA60" s="72"/>
      <c r="DB60" s="72"/>
      <c r="DC60" s="72"/>
      <c r="DD60" s="72"/>
      <c r="DE60" s="72"/>
      <c r="DF60" s="72"/>
      <c r="DG60" s="72"/>
      <c r="DH60" s="72"/>
      <c r="DI60" s="72"/>
      <c r="DJ60" s="72"/>
      <c r="DK60" s="72"/>
      <c r="DL60" s="72"/>
      <c r="DM60" s="72"/>
      <c r="DN60" s="72"/>
      <c r="DO60" s="72"/>
      <c r="DP60" s="72"/>
      <c r="DQ60" s="72"/>
      <c r="DR60" s="72"/>
      <c r="DS60" s="72"/>
      <c r="DT60" s="72"/>
      <c r="DU60" s="72"/>
      <c r="DV60" s="72"/>
      <c r="DW60" s="72"/>
    </row>
    <row r="61" spans="1:127" s="82" customFormat="1" ht="12" x14ac:dyDescent="0.2">
      <c r="A61" s="74" t="str">
        <f t="shared" ca="1" si="137"/>
        <v>10.4</v>
      </c>
      <c r="B61" s="93" t="s">
        <v>118</v>
      </c>
      <c r="C61" s="81"/>
      <c r="D61" s="92">
        <v>42404</v>
      </c>
      <c r="E61" s="96">
        <f t="shared" si="138"/>
        <v>42407</v>
      </c>
      <c r="F61" s="94">
        <v>4</v>
      </c>
      <c r="G61" s="95">
        <v>0</v>
      </c>
      <c r="H61" s="97">
        <f t="shared" si="139"/>
        <v>2</v>
      </c>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c r="CD61" s="72"/>
      <c r="CE61" s="72"/>
      <c r="CF61" s="72"/>
      <c r="CG61" s="72"/>
      <c r="CH61" s="72"/>
      <c r="CI61" s="72"/>
      <c r="CJ61" s="72"/>
      <c r="CK61" s="72"/>
      <c r="CL61" s="72"/>
      <c r="CM61" s="72"/>
      <c r="CN61" s="72"/>
      <c r="CO61" s="72"/>
      <c r="CP61" s="72"/>
      <c r="CQ61" s="72"/>
      <c r="CR61" s="72"/>
      <c r="CS61" s="72"/>
      <c r="CT61" s="72"/>
      <c r="CU61" s="72"/>
      <c r="CV61" s="72"/>
      <c r="CW61" s="72"/>
      <c r="CX61" s="72"/>
      <c r="CY61" s="72"/>
      <c r="CZ61" s="72"/>
      <c r="DA61" s="72"/>
      <c r="DB61" s="72"/>
      <c r="DC61" s="72"/>
      <c r="DD61" s="72"/>
      <c r="DE61" s="72"/>
      <c r="DF61" s="72"/>
      <c r="DG61" s="72"/>
      <c r="DH61" s="72"/>
      <c r="DI61" s="72"/>
      <c r="DJ61" s="72"/>
      <c r="DK61" s="72"/>
      <c r="DL61" s="72"/>
      <c r="DM61" s="72"/>
      <c r="DN61" s="72"/>
      <c r="DO61" s="72"/>
      <c r="DP61" s="72"/>
      <c r="DQ61" s="72"/>
      <c r="DR61" s="72"/>
      <c r="DS61" s="72"/>
      <c r="DT61" s="72"/>
      <c r="DU61" s="72"/>
      <c r="DV61" s="72"/>
      <c r="DW61" s="72"/>
    </row>
    <row r="62" spans="1:127" s="82" customFormat="1" ht="12" x14ac:dyDescent="0.2">
      <c r="A62" s="74" t="str">
        <f t="shared" ca="1" si="137"/>
        <v>10.5</v>
      </c>
      <c r="B62" s="93" t="s">
        <v>120</v>
      </c>
      <c r="C62" s="81"/>
      <c r="D62" s="92">
        <v>42395</v>
      </c>
      <c r="E62" s="96">
        <f t="shared" si="138"/>
        <v>42401</v>
      </c>
      <c r="F62" s="94">
        <v>7</v>
      </c>
      <c r="G62" s="95">
        <v>0</v>
      </c>
      <c r="H62" s="97">
        <f t="shared" si="139"/>
        <v>5</v>
      </c>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c r="CD62" s="72"/>
      <c r="CE62" s="72"/>
      <c r="CF62" s="72"/>
      <c r="CG62" s="72"/>
      <c r="CH62" s="72"/>
      <c r="CI62" s="72"/>
      <c r="CJ62" s="72"/>
      <c r="CK62" s="72"/>
      <c r="CL62" s="72"/>
      <c r="CM62" s="72"/>
      <c r="CN62" s="72"/>
      <c r="CO62" s="72"/>
      <c r="CP62" s="72"/>
      <c r="CQ62" s="72"/>
      <c r="CR62" s="72"/>
      <c r="CS62" s="72"/>
      <c r="CT62" s="72"/>
      <c r="CU62" s="72"/>
      <c r="CV62" s="72"/>
      <c r="CW62" s="72"/>
      <c r="CX62" s="72"/>
      <c r="CY62" s="72"/>
      <c r="CZ62" s="72"/>
      <c r="DA62" s="72"/>
      <c r="DB62" s="72"/>
      <c r="DC62" s="72"/>
      <c r="DD62" s="72"/>
      <c r="DE62" s="72"/>
      <c r="DF62" s="72"/>
      <c r="DG62" s="72"/>
      <c r="DH62" s="72"/>
      <c r="DI62" s="72"/>
      <c r="DJ62" s="72"/>
      <c r="DK62" s="72"/>
      <c r="DL62" s="72"/>
      <c r="DM62" s="72"/>
      <c r="DN62" s="72"/>
      <c r="DO62" s="72"/>
      <c r="DP62" s="72"/>
      <c r="DQ62" s="72"/>
      <c r="DR62" s="72"/>
      <c r="DS62" s="72"/>
      <c r="DT62" s="72"/>
      <c r="DU62" s="72"/>
      <c r="DV62" s="72"/>
      <c r="DW62" s="72"/>
    </row>
    <row r="63" spans="1:127" s="82" customFormat="1" ht="12" x14ac:dyDescent="0.2">
      <c r="A63" s="74" t="str">
        <f t="shared" ca="1" si="137"/>
        <v>10.6</v>
      </c>
      <c r="B63" s="93" t="s">
        <v>121</v>
      </c>
      <c r="C63" s="81"/>
      <c r="D63" s="92">
        <v>42401</v>
      </c>
      <c r="E63" s="96">
        <f>IF(F63=0,D63,D63+F63-1)</f>
        <v>42402</v>
      </c>
      <c r="F63" s="94">
        <v>2</v>
      </c>
      <c r="G63" s="95">
        <v>0</v>
      </c>
      <c r="H63" s="97">
        <f t="shared" ref="H63:H64" si="140">IF(OR(E63=0,D63=0),0,NETWORKDAYS(D63,E63))</f>
        <v>2</v>
      </c>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c r="CD63" s="72"/>
      <c r="CE63" s="72"/>
      <c r="CF63" s="72"/>
      <c r="CG63" s="72"/>
      <c r="CH63" s="72"/>
      <c r="CI63" s="72"/>
      <c r="CJ63" s="72"/>
      <c r="CK63" s="72"/>
      <c r="CL63" s="72"/>
      <c r="CM63" s="72"/>
      <c r="CN63" s="72"/>
      <c r="CO63" s="72"/>
      <c r="CP63" s="72"/>
      <c r="CQ63" s="72"/>
      <c r="CR63" s="72"/>
      <c r="CS63" s="72"/>
      <c r="CT63" s="72"/>
      <c r="CU63" s="72"/>
      <c r="CV63" s="72"/>
      <c r="CW63" s="72"/>
      <c r="CX63" s="72"/>
      <c r="CY63" s="72"/>
      <c r="CZ63" s="72"/>
      <c r="DA63" s="72"/>
      <c r="DB63" s="72"/>
      <c r="DC63" s="72"/>
      <c r="DD63" s="72"/>
      <c r="DE63" s="72"/>
      <c r="DF63" s="72"/>
      <c r="DG63" s="72"/>
      <c r="DH63" s="72"/>
      <c r="DI63" s="72"/>
      <c r="DJ63" s="72"/>
      <c r="DK63" s="72"/>
      <c r="DL63" s="72"/>
      <c r="DM63" s="72"/>
      <c r="DN63" s="72"/>
      <c r="DO63" s="72"/>
      <c r="DP63" s="72"/>
      <c r="DQ63" s="72"/>
      <c r="DR63" s="72"/>
      <c r="DS63" s="72"/>
      <c r="DT63" s="72"/>
      <c r="DU63" s="72"/>
      <c r="DV63" s="72"/>
      <c r="DW63" s="72"/>
    </row>
    <row r="64" spans="1:127" s="82" customFormat="1" ht="12" x14ac:dyDescent="0.2">
      <c r="A64" s="74" t="str">
        <f ca="1">IF(ISERROR(VALUE(SUBSTITUTE(OFFSET(A64,-1,0,1,1),".",""))),"0.1",IF(ISERROR(FIND("`",SUBSTITUTE(OFFSET(A64,-1,0,1,1),".","`",1))),OFFSET(A64,-1,0,1,1)&amp;".1",LEFT(OFFSET(A64,-1,0,1,1),FIND("`",SUBSTITUTE(OFFSET(A64,-1,0,1,1),".","`",1)))&amp;IF(ISERROR(FIND("`",SUBSTITUTE(OFFSET(A64,-1,0,1,1),".","`",2))),VALUE(RIGHT(OFFSET(A64,-1,0,1,1),LEN(OFFSET(A64,-1,0,1,1))-FIND("`",SUBSTITUTE(OFFSET(A64,-1,0,1,1),".","`",1))))+1,VALUE(MID(OFFSET(A64,-1,0,1,1),FIND("`",SUBSTITUTE(OFFSET(A64,-1,0,1,1),".","`",1))+1,(FIND("`",SUBSTITUTE(OFFSET(A64,-1,0,1,1),".","`",2))-FIND("`",SUBSTITUTE(OFFSET(A64,-1,0,1,1),".","`",1))-1)))+1)))</f>
        <v>10.7</v>
      </c>
      <c r="B64" s="93" t="s">
        <v>123</v>
      </c>
      <c r="C64" s="81"/>
      <c r="D64" s="92">
        <v>42403</v>
      </c>
      <c r="E64" s="96">
        <f>IF(F64=0,D64,D64+F64-1)</f>
        <v>42403</v>
      </c>
      <c r="F64" s="94">
        <v>1</v>
      </c>
      <c r="G64" s="95">
        <v>0</v>
      </c>
      <c r="H64" s="97">
        <f t="shared" si="140"/>
        <v>1</v>
      </c>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c r="CD64" s="72"/>
      <c r="CE64" s="72"/>
      <c r="CF64" s="72"/>
      <c r="CG64" s="72"/>
      <c r="CH64" s="72"/>
      <c r="CI64" s="72"/>
      <c r="CJ64" s="72"/>
      <c r="CK64" s="72"/>
      <c r="CL64" s="72"/>
      <c r="CM64" s="72"/>
      <c r="CN64" s="72"/>
      <c r="CO64" s="72"/>
      <c r="CP64" s="72"/>
      <c r="CQ64" s="72"/>
      <c r="CR64" s="72"/>
      <c r="CS64" s="72"/>
      <c r="CT64" s="72"/>
      <c r="CU64" s="72"/>
      <c r="CV64" s="72"/>
      <c r="CW64" s="72"/>
      <c r="CX64" s="72"/>
      <c r="CY64" s="72"/>
      <c r="CZ64" s="72"/>
      <c r="DA64" s="72"/>
      <c r="DB64" s="72"/>
      <c r="DC64" s="72"/>
      <c r="DD64" s="72"/>
      <c r="DE64" s="72"/>
      <c r="DF64" s="72"/>
      <c r="DG64" s="72"/>
      <c r="DH64" s="72"/>
      <c r="DI64" s="72"/>
      <c r="DJ64" s="72"/>
      <c r="DK64" s="72"/>
      <c r="DL64" s="72"/>
      <c r="DM64" s="72"/>
      <c r="DN64" s="72"/>
      <c r="DO64" s="72"/>
      <c r="DP64" s="72"/>
      <c r="DQ64" s="72"/>
      <c r="DR64" s="72"/>
      <c r="DS64" s="72"/>
      <c r="DT64" s="72"/>
      <c r="DU64" s="72"/>
      <c r="DV64" s="72"/>
      <c r="DW64" s="72"/>
    </row>
    <row r="65" spans="1:127" s="82" customFormat="1" ht="12" x14ac:dyDescent="0.2">
      <c r="A65" s="74" t="str">
        <f ca="1">IF(ISERROR(VALUE(SUBSTITUTE(OFFSET(A65,-1,0,1,1),".",""))),"0.1",IF(ISERROR(FIND("`",SUBSTITUTE(OFFSET(A65,-1,0,1,1),".","`",1))),OFFSET(A65,-1,0,1,1)&amp;".1",LEFT(OFFSET(A65,-1,0,1,1),FIND("`",SUBSTITUTE(OFFSET(A65,-1,0,1,1),".","`",1)))&amp;IF(ISERROR(FIND("`",SUBSTITUTE(OFFSET(A65,-1,0,1,1),".","`",2))),VALUE(RIGHT(OFFSET(A65,-1,0,1,1),LEN(OFFSET(A65,-1,0,1,1))-FIND("`",SUBSTITUTE(OFFSET(A65,-1,0,1,1),".","`",1))))+1,VALUE(MID(OFFSET(A65,-1,0,1,1),FIND("`",SUBSTITUTE(OFFSET(A65,-1,0,1,1),".","`",1))+1,(FIND("`",SUBSTITUTE(OFFSET(A65,-1,0,1,1),".","`",2))-FIND("`",SUBSTITUTE(OFFSET(A65,-1,0,1,1),".","`",1))-1)))+1)))</f>
        <v>10.8</v>
      </c>
      <c r="B65" s="93" t="s">
        <v>122</v>
      </c>
      <c r="C65" s="81"/>
      <c r="D65" s="92">
        <v>42408</v>
      </c>
      <c r="E65" s="96">
        <f>IF(F65=0,D65,D65+F65-1)</f>
        <v>42414</v>
      </c>
      <c r="F65" s="94">
        <v>7</v>
      </c>
      <c r="G65" s="95">
        <v>0</v>
      </c>
      <c r="H65" s="97">
        <f t="shared" ref="H65" si="141">IF(OR(E65=0,D65=0),0,NETWORKDAYS(D65,E65))</f>
        <v>5</v>
      </c>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c r="CD65" s="72"/>
      <c r="CE65" s="72"/>
      <c r="CF65" s="72"/>
      <c r="CG65" s="72"/>
      <c r="CH65" s="72"/>
      <c r="CI65" s="72"/>
      <c r="CJ65" s="72"/>
      <c r="CK65" s="72"/>
      <c r="CL65" s="72"/>
      <c r="CM65" s="72"/>
      <c r="CN65" s="72"/>
      <c r="CO65" s="72"/>
      <c r="CP65" s="72"/>
      <c r="CQ65" s="72"/>
      <c r="CR65" s="72"/>
      <c r="CS65" s="72"/>
      <c r="CT65" s="72"/>
      <c r="CU65" s="72"/>
      <c r="CV65" s="72"/>
      <c r="CW65" s="72"/>
      <c r="CX65" s="72"/>
      <c r="CY65" s="72"/>
      <c r="CZ65" s="72"/>
      <c r="DA65" s="72"/>
      <c r="DB65" s="72"/>
      <c r="DC65" s="72"/>
      <c r="DD65" s="72"/>
      <c r="DE65" s="72"/>
      <c r="DF65" s="72"/>
      <c r="DG65" s="72"/>
      <c r="DH65" s="72"/>
      <c r="DI65" s="72"/>
      <c r="DJ65" s="72"/>
      <c r="DK65" s="72"/>
      <c r="DL65" s="72"/>
      <c r="DM65" s="72"/>
      <c r="DN65" s="72"/>
      <c r="DO65" s="72"/>
      <c r="DP65" s="72"/>
      <c r="DQ65" s="72"/>
      <c r="DR65" s="72"/>
      <c r="DS65" s="72"/>
      <c r="DT65" s="72"/>
      <c r="DU65" s="72"/>
      <c r="DV65" s="72"/>
      <c r="DW65" s="72"/>
    </row>
    <row r="66" spans="1:127" s="82" customFormat="1" ht="12" x14ac:dyDescent="0.2">
      <c r="A66" s="74" t="str">
        <f ca="1">IF(ISERROR(VALUE(SUBSTITUTE(OFFSET(A66,-1,0,1,1),".",""))),"0.1",IF(ISERROR(FIND("`",SUBSTITUTE(OFFSET(A66,-1,0,1,1),".","`",1))),OFFSET(A66,-1,0,1,1)&amp;".1",LEFT(OFFSET(A66,-1,0,1,1),FIND("`",SUBSTITUTE(OFFSET(A66,-1,0,1,1),".","`",1)))&amp;IF(ISERROR(FIND("`",SUBSTITUTE(OFFSET(A66,-1,0,1,1),".","`",2))),VALUE(RIGHT(OFFSET(A66,-1,0,1,1),LEN(OFFSET(A66,-1,0,1,1))-FIND("`",SUBSTITUTE(OFFSET(A66,-1,0,1,1),".","`",1))))+1,VALUE(MID(OFFSET(A66,-1,0,1,1),FIND("`",SUBSTITUTE(OFFSET(A66,-1,0,1,1),".","`",1))+1,(FIND("`",SUBSTITUTE(OFFSET(A66,-1,0,1,1),".","`",2))-FIND("`",SUBSTITUTE(OFFSET(A66,-1,0,1,1),".","`",1))-1)))+1)))</f>
        <v>10.9</v>
      </c>
      <c r="B66" s="93" t="s">
        <v>155</v>
      </c>
      <c r="C66" s="81"/>
      <c r="D66" s="92">
        <v>42415</v>
      </c>
      <c r="E66" s="96">
        <f>IF(F66=0,D66,D66+F66-1)</f>
        <v>42421</v>
      </c>
      <c r="F66" s="94">
        <v>7</v>
      </c>
      <c r="G66" s="95">
        <v>0</v>
      </c>
      <c r="H66" s="97">
        <f t="shared" ref="H66" si="142">IF(OR(E66=0,D66=0),0,NETWORKDAYS(D66,E66))</f>
        <v>5</v>
      </c>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c r="CK66" s="72"/>
      <c r="CL66" s="72"/>
      <c r="CM66" s="72"/>
      <c r="CN66" s="72"/>
      <c r="CO66" s="72"/>
      <c r="CP66" s="72"/>
      <c r="CQ66" s="72"/>
      <c r="CR66" s="72"/>
      <c r="CS66" s="72"/>
      <c r="CT66" s="72"/>
      <c r="CU66" s="72"/>
      <c r="CV66" s="72"/>
      <c r="CW66" s="72"/>
      <c r="CX66" s="72"/>
      <c r="CY66" s="72"/>
      <c r="CZ66" s="72"/>
      <c r="DA66" s="72"/>
      <c r="DB66" s="72"/>
      <c r="DC66" s="72"/>
      <c r="DD66" s="72"/>
      <c r="DE66" s="72"/>
      <c r="DF66" s="72"/>
      <c r="DG66" s="72"/>
      <c r="DH66" s="72"/>
      <c r="DI66" s="72"/>
      <c r="DJ66" s="72"/>
      <c r="DK66" s="72"/>
      <c r="DL66" s="72"/>
      <c r="DM66" s="72"/>
      <c r="DN66" s="72"/>
      <c r="DO66" s="72"/>
      <c r="DP66" s="72"/>
      <c r="DQ66" s="72"/>
      <c r="DR66" s="72"/>
      <c r="DS66" s="72"/>
      <c r="DT66" s="72"/>
      <c r="DU66" s="72"/>
      <c r="DV66" s="72"/>
      <c r="DW66" s="72"/>
    </row>
  </sheetData>
  <mergeCells count="42">
    <mergeCell ref="D2:E2"/>
    <mergeCell ref="P5:V5"/>
    <mergeCell ref="I5:O5"/>
    <mergeCell ref="W6:AC6"/>
    <mergeCell ref="AD5:AJ5"/>
    <mergeCell ref="AD6:AJ6"/>
    <mergeCell ref="P6:V6"/>
    <mergeCell ref="I6:O6"/>
    <mergeCell ref="W5:AC5"/>
    <mergeCell ref="B5:C5"/>
    <mergeCell ref="B4:C4"/>
    <mergeCell ref="B3:C3"/>
    <mergeCell ref="D3:E3"/>
    <mergeCell ref="D4:E4"/>
    <mergeCell ref="AK5:AQ5"/>
    <mergeCell ref="AY5:BE5"/>
    <mergeCell ref="AY6:BE6"/>
    <mergeCell ref="BT5:BZ5"/>
    <mergeCell ref="CA5:CG5"/>
    <mergeCell ref="BM5:BS5"/>
    <mergeCell ref="BM6:BS6"/>
    <mergeCell ref="BF5:BL5"/>
    <mergeCell ref="BF6:BL6"/>
    <mergeCell ref="AK6:AQ6"/>
    <mergeCell ref="AR5:AX5"/>
    <mergeCell ref="AR6:AX6"/>
    <mergeCell ref="CH5:CN5"/>
    <mergeCell ref="BT6:BZ6"/>
    <mergeCell ref="CA6:CG6"/>
    <mergeCell ref="CH6:CN6"/>
    <mergeCell ref="CO5:CU5"/>
    <mergeCell ref="CO6:CU6"/>
    <mergeCell ref="CV5:DB5"/>
    <mergeCell ref="DC5:DI5"/>
    <mergeCell ref="DJ5:DP5"/>
    <mergeCell ref="DQ5:DW5"/>
    <mergeCell ref="DX5:ED5"/>
    <mergeCell ref="CV6:DB6"/>
    <mergeCell ref="DC6:DI6"/>
    <mergeCell ref="DJ6:DP6"/>
    <mergeCell ref="DQ6:DW6"/>
    <mergeCell ref="DX6:ED6"/>
  </mergeCells>
  <phoneticPr fontId="3" type="noConversion"/>
  <conditionalFormatting sqref="G11:G13 G16:G17 G25 G57:G58">
    <cfRule type="dataBar" priority="321">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I7:ED7">
    <cfRule type="expression" dxfId="142" priority="322">
      <formula>AND(TODAY()&gt;=I4,TODAY()&lt;J4)</formula>
    </cfRule>
  </conditionalFormatting>
  <conditionalFormatting sqref="I11:BL13 I16:BL23 I25:DW30 I32:DW66">
    <cfRule type="expression" dxfId="141" priority="332">
      <formula>I$4=TODAY()</formula>
    </cfRule>
    <cfRule type="expression" dxfId="140" priority="350">
      <formula>AND($D11&lt;J$4,$E11&gt;=I$4)</formula>
    </cfRule>
  </conditionalFormatting>
  <conditionalFormatting sqref="G29">
    <cfRule type="dataBar" priority="314">
      <dataBar>
        <cfvo type="num" val="0"/>
        <cfvo type="num" val="1"/>
        <color theme="1" tint="0.499984740745262"/>
      </dataBar>
      <extLst>
        <ext xmlns:x14="http://schemas.microsoft.com/office/spreadsheetml/2009/9/main" uri="{B025F937-C7B1-47D3-B67F-A62EFF666E3E}">
          <x14:id>{3D130710-019C-44BF-B49B-B8B30A857360}</x14:id>
        </ext>
      </extLst>
    </cfRule>
  </conditionalFormatting>
  <conditionalFormatting sqref="G30">
    <cfRule type="dataBar" priority="308">
      <dataBar>
        <cfvo type="num" val="0"/>
        <cfvo type="num" val="1"/>
        <color theme="1" tint="0.499984740745262"/>
      </dataBar>
      <extLst>
        <ext xmlns:x14="http://schemas.microsoft.com/office/spreadsheetml/2009/9/main" uri="{B025F937-C7B1-47D3-B67F-A62EFF666E3E}">
          <x14:id>{C5AB970E-0305-4C97-A870-9D1F0A908450}</x14:id>
        </ext>
      </extLst>
    </cfRule>
  </conditionalFormatting>
  <conditionalFormatting sqref="G53">
    <cfRule type="dataBar" priority="305">
      <dataBar>
        <cfvo type="num" val="0"/>
        <cfvo type="num" val="1"/>
        <color theme="1" tint="0.499984740745262"/>
      </dataBar>
      <extLst>
        <ext xmlns:x14="http://schemas.microsoft.com/office/spreadsheetml/2009/9/main" uri="{B025F937-C7B1-47D3-B67F-A62EFF666E3E}">
          <x14:id>{D05F69F6-9D05-4B6F-B2BB-9F0EDCAD5402}</x14:id>
        </ext>
      </extLst>
    </cfRule>
  </conditionalFormatting>
  <conditionalFormatting sqref="G54">
    <cfRule type="dataBar" priority="299">
      <dataBar>
        <cfvo type="num" val="0"/>
        <cfvo type="num" val="1"/>
        <color theme="1" tint="0.499984740745262"/>
      </dataBar>
      <extLst>
        <ext xmlns:x14="http://schemas.microsoft.com/office/spreadsheetml/2009/9/main" uri="{B025F937-C7B1-47D3-B67F-A62EFF666E3E}">
          <x14:id>{0559311A-77F0-48D2-BFD2-ED0BBBF3CC75}</x14:id>
        </ext>
      </extLst>
    </cfRule>
  </conditionalFormatting>
  <conditionalFormatting sqref="G14">
    <cfRule type="dataBar" priority="265">
      <dataBar>
        <cfvo type="num" val="0"/>
        <cfvo type="num" val="1"/>
        <color theme="1" tint="0.499984740745262"/>
      </dataBar>
      <extLst>
        <ext xmlns:x14="http://schemas.microsoft.com/office/spreadsheetml/2009/9/main" uri="{B025F937-C7B1-47D3-B67F-A62EFF666E3E}">
          <x14:id>{00F8F5F3-4829-45ED-B6F6-8889040838DA}</x14:id>
        </ext>
      </extLst>
    </cfRule>
  </conditionalFormatting>
  <conditionalFormatting sqref="I14:BL14">
    <cfRule type="expression" dxfId="139" priority="266">
      <formula>I$4=TODAY()</formula>
    </cfRule>
    <cfRule type="expression" dxfId="138" priority="267">
      <formula>AND($D14&lt;J$4,$E14&gt;=I$4)</formula>
    </cfRule>
  </conditionalFormatting>
  <conditionalFormatting sqref="G15">
    <cfRule type="dataBar" priority="262">
      <dataBar>
        <cfvo type="num" val="0"/>
        <cfvo type="num" val="1"/>
        <color theme="1" tint="0.499984740745262"/>
      </dataBar>
      <extLst>
        <ext xmlns:x14="http://schemas.microsoft.com/office/spreadsheetml/2009/9/main" uri="{B025F937-C7B1-47D3-B67F-A62EFF666E3E}">
          <x14:id>{0EA557FD-B56E-470B-90BE-813B1104D8AE}</x14:id>
        </ext>
      </extLst>
    </cfRule>
  </conditionalFormatting>
  <conditionalFormatting sqref="I15:BL15">
    <cfRule type="expression" dxfId="137" priority="263">
      <formula>I$4=TODAY()</formula>
    </cfRule>
    <cfRule type="expression" dxfId="136" priority="264">
      <formula>AND($D15&lt;J$4,$E15&gt;=I$4)</formula>
    </cfRule>
  </conditionalFormatting>
  <conditionalFormatting sqref="G46">
    <cfRule type="dataBar" priority="255">
      <dataBar>
        <cfvo type="num" val="0"/>
        <cfvo type="num" val="1"/>
        <color theme="1" tint="0.499984740745262"/>
      </dataBar>
      <extLst>
        <ext xmlns:x14="http://schemas.microsoft.com/office/spreadsheetml/2009/9/main" uri="{B025F937-C7B1-47D3-B67F-A62EFF666E3E}">
          <x14:id>{3C8B3F07-DD10-4C9A-AEA3-A0907AFA2948}</x14:id>
        </ext>
      </extLst>
    </cfRule>
  </conditionalFormatting>
  <conditionalFormatting sqref="G50">
    <cfRule type="dataBar" priority="249">
      <dataBar>
        <cfvo type="num" val="0"/>
        <cfvo type="num" val="1"/>
        <color theme="1" tint="0.499984740745262"/>
      </dataBar>
      <extLst>
        <ext xmlns:x14="http://schemas.microsoft.com/office/spreadsheetml/2009/9/main" uri="{B025F937-C7B1-47D3-B67F-A62EFF666E3E}">
          <x14:id>{A2F0C9E9-D5CB-4913-A973-B50A731467DB}</x14:id>
        </ext>
      </extLst>
    </cfRule>
  </conditionalFormatting>
  <conditionalFormatting sqref="G47">
    <cfRule type="dataBar" priority="252">
      <dataBar>
        <cfvo type="num" val="0"/>
        <cfvo type="num" val="1"/>
        <color theme="1" tint="0.499984740745262"/>
      </dataBar>
      <extLst>
        <ext xmlns:x14="http://schemas.microsoft.com/office/spreadsheetml/2009/9/main" uri="{B025F937-C7B1-47D3-B67F-A62EFF666E3E}">
          <x14:id>{E5E722B4-3919-4237-9624-15F105CC1755}</x14:id>
        </ext>
      </extLst>
    </cfRule>
  </conditionalFormatting>
  <conditionalFormatting sqref="G51">
    <cfRule type="dataBar" priority="246">
      <dataBar>
        <cfvo type="num" val="0"/>
        <cfvo type="num" val="1"/>
        <color theme="1" tint="0.499984740745262"/>
      </dataBar>
      <extLst>
        <ext xmlns:x14="http://schemas.microsoft.com/office/spreadsheetml/2009/9/main" uri="{B025F937-C7B1-47D3-B67F-A62EFF666E3E}">
          <x14:id>{348404FD-C976-4C56-8C6F-D3A66189570A}</x14:id>
        </ext>
      </extLst>
    </cfRule>
  </conditionalFormatting>
  <conditionalFormatting sqref="G18">
    <cfRule type="dataBar" priority="243">
      <dataBar>
        <cfvo type="num" val="0"/>
        <cfvo type="num" val="1"/>
        <color theme="1" tint="0.499984740745262"/>
      </dataBar>
      <extLst>
        <ext xmlns:x14="http://schemas.microsoft.com/office/spreadsheetml/2009/9/main" uri="{B025F937-C7B1-47D3-B67F-A62EFF666E3E}">
          <x14:id>{7A30479A-B4AF-400D-803E-89467CD2EF9E}</x14:id>
        </ext>
      </extLst>
    </cfRule>
  </conditionalFormatting>
  <conditionalFormatting sqref="G19">
    <cfRule type="dataBar" priority="240">
      <dataBar>
        <cfvo type="num" val="0"/>
        <cfvo type="num" val="1"/>
        <color theme="1" tint="0.499984740745262"/>
      </dataBar>
      <extLst>
        <ext xmlns:x14="http://schemas.microsoft.com/office/spreadsheetml/2009/9/main" uri="{B025F937-C7B1-47D3-B67F-A62EFF666E3E}">
          <x14:id>{4B5067B6-3A18-4052-8586-FD98A7676D75}</x14:id>
        </ext>
      </extLst>
    </cfRule>
  </conditionalFormatting>
  <conditionalFormatting sqref="G20:G23">
    <cfRule type="dataBar" priority="234">
      <dataBar>
        <cfvo type="num" val="0"/>
        <cfvo type="num" val="1"/>
        <color theme="1" tint="0.499984740745262"/>
      </dataBar>
      <extLst>
        <ext xmlns:x14="http://schemas.microsoft.com/office/spreadsheetml/2009/9/main" uri="{B025F937-C7B1-47D3-B67F-A62EFF666E3E}">
          <x14:id>{43CCDCF4-5B22-49D0-86B5-956E5A172952}</x14:id>
        </ext>
      </extLst>
    </cfRule>
  </conditionalFormatting>
  <conditionalFormatting sqref="G59">
    <cfRule type="dataBar" priority="228">
      <dataBar>
        <cfvo type="num" val="0"/>
        <cfvo type="num" val="1"/>
        <color theme="1" tint="0.499984740745262"/>
      </dataBar>
      <extLst>
        <ext xmlns:x14="http://schemas.microsoft.com/office/spreadsheetml/2009/9/main" uri="{B025F937-C7B1-47D3-B67F-A62EFF666E3E}">
          <x14:id>{1BAF7DC6-7657-423D-97C1-35B66B1548CD}</x14:id>
        </ext>
      </extLst>
    </cfRule>
  </conditionalFormatting>
  <conditionalFormatting sqref="G61:G62">
    <cfRule type="dataBar" priority="220">
      <dataBar>
        <cfvo type="num" val="0"/>
        <cfvo type="num" val="1"/>
        <color theme="1" tint="0.499984740745262"/>
      </dataBar>
      <extLst>
        <ext xmlns:x14="http://schemas.microsoft.com/office/spreadsheetml/2009/9/main" uri="{B025F937-C7B1-47D3-B67F-A62EFF666E3E}">
          <x14:id>{9974F360-409B-4787-B056-1D8829ABDE71}</x14:id>
        </ext>
      </extLst>
    </cfRule>
  </conditionalFormatting>
  <conditionalFormatting sqref="G63">
    <cfRule type="dataBar" priority="221">
      <dataBar>
        <cfvo type="num" val="0"/>
        <cfvo type="num" val="1"/>
        <color theme="1" tint="0.499984740745262"/>
      </dataBar>
      <extLst>
        <ext xmlns:x14="http://schemas.microsoft.com/office/spreadsheetml/2009/9/main" uri="{B025F937-C7B1-47D3-B67F-A62EFF666E3E}">
          <x14:id>{7AAAACD5-E512-4864-B0A4-078B62463868}</x14:id>
        </ext>
      </extLst>
    </cfRule>
  </conditionalFormatting>
  <conditionalFormatting sqref="G64">
    <cfRule type="dataBar" priority="216">
      <dataBar>
        <cfvo type="num" val="0"/>
        <cfvo type="num" val="1"/>
        <color theme="1" tint="0.499984740745262"/>
      </dataBar>
      <extLst>
        <ext xmlns:x14="http://schemas.microsoft.com/office/spreadsheetml/2009/9/main" uri="{B025F937-C7B1-47D3-B67F-A62EFF666E3E}">
          <x14:id>{BE1A78BB-2294-42D4-8937-DD89C9F5D328}</x14:id>
        </ext>
      </extLst>
    </cfRule>
  </conditionalFormatting>
  <conditionalFormatting sqref="G60">
    <cfRule type="dataBar" priority="219">
      <dataBar>
        <cfvo type="num" val="0"/>
        <cfvo type="num" val="1"/>
        <color theme="1" tint="0.499984740745262"/>
      </dataBar>
      <extLst>
        <ext xmlns:x14="http://schemas.microsoft.com/office/spreadsheetml/2009/9/main" uri="{B025F937-C7B1-47D3-B67F-A62EFF666E3E}">
          <x14:id>{CF295A2C-73EF-451E-BB86-242510BA0737}</x14:id>
        </ext>
      </extLst>
    </cfRule>
  </conditionalFormatting>
  <conditionalFormatting sqref="G65">
    <cfRule type="dataBar" priority="213">
      <dataBar>
        <cfvo type="num" val="0"/>
        <cfvo type="num" val="1"/>
        <color theme="1" tint="0.499984740745262"/>
      </dataBar>
      <extLst>
        <ext xmlns:x14="http://schemas.microsoft.com/office/spreadsheetml/2009/9/main" uri="{B025F937-C7B1-47D3-B67F-A62EFF666E3E}">
          <x14:id>{68895F59-8536-4FC8-92B0-14AFA3FD2DA4}</x14:id>
        </ext>
      </extLst>
    </cfRule>
  </conditionalFormatting>
  <conditionalFormatting sqref="G26">
    <cfRule type="dataBar" priority="212">
      <dataBar>
        <cfvo type="num" val="0"/>
        <cfvo type="num" val="1"/>
        <color theme="1" tint="0.499984740745262"/>
      </dataBar>
      <extLst>
        <ext xmlns:x14="http://schemas.microsoft.com/office/spreadsheetml/2009/9/main" uri="{B025F937-C7B1-47D3-B67F-A62EFF666E3E}">
          <x14:id>{419D41B7-0DDD-4C85-BC3C-67C0AC4A56D1}</x14:id>
        </ext>
      </extLst>
    </cfRule>
  </conditionalFormatting>
  <conditionalFormatting sqref="G27">
    <cfRule type="dataBar" priority="209">
      <dataBar>
        <cfvo type="num" val="0"/>
        <cfvo type="num" val="1"/>
        <color theme="1" tint="0.499984740745262"/>
      </dataBar>
      <extLst>
        <ext xmlns:x14="http://schemas.microsoft.com/office/spreadsheetml/2009/9/main" uri="{B025F937-C7B1-47D3-B67F-A62EFF666E3E}">
          <x14:id>{9B271E05-B183-4592-84ED-AB3E01FDC32C}</x14:id>
        </ext>
      </extLst>
    </cfRule>
  </conditionalFormatting>
  <conditionalFormatting sqref="G32:G34">
    <cfRule type="dataBar" priority="206">
      <dataBar>
        <cfvo type="num" val="0"/>
        <cfvo type="num" val="1"/>
        <color theme="1" tint="0.499984740745262"/>
      </dataBar>
      <extLst>
        <ext xmlns:x14="http://schemas.microsoft.com/office/spreadsheetml/2009/9/main" uri="{B025F937-C7B1-47D3-B67F-A62EFF666E3E}">
          <x14:id>{5D7FF7D4-A680-414A-812A-52B8575FB93C}</x14:id>
        </ext>
      </extLst>
    </cfRule>
  </conditionalFormatting>
  <conditionalFormatting sqref="G55">
    <cfRule type="dataBar" priority="203">
      <dataBar>
        <cfvo type="num" val="0"/>
        <cfvo type="num" val="1"/>
        <color theme="1" tint="0.499984740745262"/>
      </dataBar>
      <extLst>
        <ext xmlns:x14="http://schemas.microsoft.com/office/spreadsheetml/2009/9/main" uri="{B025F937-C7B1-47D3-B67F-A62EFF666E3E}">
          <x14:id>{7734D9A9-C7A9-4308-93BF-AD75E7CC79E5}</x14:id>
        </ext>
      </extLst>
    </cfRule>
  </conditionalFormatting>
  <conditionalFormatting sqref="G56">
    <cfRule type="dataBar" priority="200">
      <dataBar>
        <cfvo type="num" val="0"/>
        <cfvo type="num" val="1"/>
        <color theme="1" tint="0.499984740745262"/>
      </dataBar>
      <extLst>
        <ext xmlns:x14="http://schemas.microsoft.com/office/spreadsheetml/2009/9/main" uri="{B025F937-C7B1-47D3-B67F-A62EFF666E3E}">
          <x14:id>{611D6CCB-B049-494F-AE53-15ACE38FF313}</x14:id>
        </ext>
      </extLst>
    </cfRule>
  </conditionalFormatting>
  <conditionalFormatting sqref="G52">
    <cfRule type="dataBar" priority="197">
      <dataBar>
        <cfvo type="num" val="0"/>
        <cfvo type="num" val="1"/>
        <color theme="1" tint="0.499984740745262"/>
      </dataBar>
      <extLst>
        <ext xmlns:x14="http://schemas.microsoft.com/office/spreadsheetml/2009/9/main" uri="{B025F937-C7B1-47D3-B67F-A62EFF666E3E}">
          <x14:id>{A8AAA4B7-B9EC-4E76-A706-285C32C59D37}</x14:id>
        </ext>
      </extLst>
    </cfRule>
  </conditionalFormatting>
  <conditionalFormatting sqref="G48">
    <cfRule type="dataBar" priority="194">
      <dataBar>
        <cfvo type="num" val="0"/>
        <cfvo type="num" val="1"/>
        <color theme="1" tint="0.499984740745262"/>
      </dataBar>
      <extLst>
        <ext xmlns:x14="http://schemas.microsoft.com/office/spreadsheetml/2009/9/main" uri="{B025F937-C7B1-47D3-B67F-A62EFF666E3E}">
          <x14:id>{68429EAA-3C92-4F4C-9654-38338EB13CDB}</x14:id>
        </ext>
      </extLst>
    </cfRule>
  </conditionalFormatting>
  <conditionalFormatting sqref="G49">
    <cfRule type="dataBar" priority="191">
      <dataBar>
        <cfvo type="num" val="0"/>
        <cfvo type="num" val="1"/>
        <color theme="1" tint="0.499984740745262"/>
      </dataBar>
      <extLst>
        <ext xmlns:x14="http://schemas.microsoft.com/office/spreadsheetml/2009/9/main" uri="{B025F937-C7B1-47D3-B67F-A62EFF666E3E}">
          <x14:id>{EC280A7F-6013-450D-B615-31D0FDAB128C}</x14:id>
        </ext>
      </extLst>
    </cfRule>
  </conditionalFormatting>
  <conditionalFormatting sqref="G35">
    <cfRule type="dataBar" priority="188">
      <dataBar>
        <cfvo type="num" val="0"/>
        <cfvo type="num" val="1"/>
        <color theme="1" tint="0.499984740745262"/>
      </dataBar>
      <extLst>
        <ext xmlns:x14="http://schemas.microsoft.com/office/spreadsheetml/2009/9/main" uri="{B025F937-C7B1-47D3-B67F-A62EFF666E3E}">
          <x14:id>{EC8E3E1B-BE9B-4797-835E-3D8AB73DBADB}</x14:id>
        </ext>
      </extLst>
    </cfRule>
  </conditionalFormatting>
  <conditionalFormatting sqref="G28">
    <cfRule type="dataBar" priority="185">
      <dataBar>
        <cfvo type="num" val="0"/>
        <cfvo type="num" val="1"/>
        <color theme="1" tint="0.499984740745262"/>
      </dataBar>
      <extLst>
        <ext xmlns:x14="http://schemas.microsoft.com/office/spreadsheetml/2009/9/main" uri="{B025F937-C7B1-47D3-B67F-A62EFF666E3E}">
          <x14:id>{8680D38C-A531-4388-8F06-621E4E2ADC7C}</x14:id>
        </ext>
      </extLst>
    </cfRule>
  </conditionalFormatting>
  <conditionalFormatting sqref="G24">
    <cfRule type="dataBar" priority="179">
      <dataBar>
        <cfvo type="num" val="0"/>
        <cfvo type="num" val="1"/>
        <color theme="1" tint="0.499984740745262"/>
      </dataBar>
      <extLst>
        <ext xmlns:x14="http://schemas.microsoft.com/office/spreadsheetml/2009/9/main" uri="{B025F937-C7B1-47D3-B67F-A62EFF666E3E}">
          <x14:id>{3C8856E6-A70F-45FF-98C8-1FE15A7D4316}</x14:id>
        </ext>
      </extLst>
    </cfRule>
  </conditionalFormatting>
  <conditionalFormatting sqref="I24:BL24">
    <cfRule type="expression" dxfId="135" priority="180">
      <formula>I$4=TODAY()</formula>
    </cfRule>
    <cfRule type="expression" dxfId="134" priority="181">
      <formula>AND($D24&lt;J$4,$E24&gt;=I$4)</formula>
    </cfRule>
  </conditionalFormatting>
  <conditionalFormatting sqref="G9">
    <cfRule type="dataBar" priority="173">
      <dataBar>
        <cfvo type="num" val="0"/>
        <cfvo type="num" val="1"/>
        <color theme="1" tint="0.499984740745262"/>
      </dataBar>
      <extLst>
        <ext xmlns:x14="http://schemas.microsoft.com/office/spreadsheetml/2009/9/main" uri="{B025F937-C7B1-47D3-B67F-A62EFF666E3E}">
          <x14:id>{39DA6389-C09C-4389-8409-E73E3B32E09B}</x14:id>
        </ext>
      </extLst>
    </cfRule>
  </conditionalFormatting>
  <conditionalFormatting sqref="G8">
    <cfRule type="dataBar" priority="176">
      <dataBar>
        <cfvo type="num" val="0"/>
        <cfvo type="num" val="1"/>
        <color theme="1" tint="0.499984740745262"/>
      </dataBar>
      <extLst>
        <ext xmlns:x14="http://schemas.microsoft.com/office/spreadsheetml/2009/9/main" uri="{B025F937-C7B1-47D3-B67F-A62EFF666E3E}">
          <x14:id>{5ADB945D-02EF-475B-A6D7-B984BD1ECF9F}</x14:id>
        </ext>
      </extLst>
    </cfRule>
  </conditionalFormatting>
  <conditionalFormatting sqref="I8:BL8">
    <cfRule type="expression" dxfId="133" priority="177">
      <formula>I$4=TODAY()</formula>
    </cfRule>
    <cfRule type="expression" dxfId="132" priority="178">
      <formula>AND($D8&lt;J$4,$E8&gt;=I$4)</formula>
    </cfRule>
  </conditionalFormatting>
  <conditionalFormatting sqref="I9:BL9">
    <cfRule type="expression" dxfId="131" priority="174">
      <formula>I$4=TODAY()</formula>
    </cfRule>
    <cfRule type="expression" dxfId="130" priority="175">
      <formula>AND($D9&lt;J$4,$E9&gt;=I$4)</formula>
    </cfRule>
  </conditionalFormatting>
  <conditionalFormatting sqref="G10">
    <cfRule type="dataBar" priority="170">
      <dataBar>
        <cfvo type="num" val="0"/>
        <cfvo type="num" val="1"/>
        <color theme="1" tint="0.499984740745262"/>
      </dataBar>
      <extLst>
        <ext xmlns:x14="http://schemas.microsoft.com/office/spreadsheetml/2009/9/main" uri="{B025F937-C7B1-47D3-B67F-A62EFF666E3E}">
          <x14:id>{497200D1-9B79-4456-978E-198B762DA49E}</x14:id>
        </ext>
      </extLst>
    </cfRule>
  </conditionalFormatting>
  <conditionalFormatting sqref="I10:BL10">
    <cfRule type="expression" dxfId="129" priority="171">
      <formula>I$4=TODAY()</formula>
    </cfRule>
    <cfRule type="expression" dxfId="128" priority="172">
      <formula>AND($D10&lt;J$4,$E10&gt;=I$4)</formula>
    </cfRule>
  </conditionalFormatting>
  <conditionalFormatting sqref="DQ10:DW10">
    <cfRule type="expression" dxfId="127" priority="44">
      <formula>DQ$4=TODAY()</formula>
    </cfRule>
    <cfRule type="expression" dxfId="126" priority="45">
      <formula>AND($D10&lt;DR$4,$E10&gt;=DQ$4)</formula>
    </cfRule>
  </conditionalFormatting>
  <conditionalFormatting sqref="BM11:BS13 BM16:BS23">
    <cfRule type="expression" dxfId="125" priority="168">
      <formula>BM$4=TODAY()</formula>
    </cfRule>
    <cfRule type="expression" dxfId="124" priority="169">
      <formula>AND($D11&lt;BN$4,$E11&gt;=BM$4)</formula>
    </cfRule>
  </conditionalFormatting>
  <conditionalFormatting sqref="BM14:BS14">
    <cfRule type="expression" dxfId="123" priority="166">
      <formula>BM$4=TODAY()</formula>
    </cfRule>
    <cfRule type="expression" dxfId="122" priority="167">
      <formula>AND($D14&lt;BN$4,$E14&gt;=BM$4)</formula>
    </cfRule>
  </conditionalFormatting>
  <conditionalFormatting sqref="BM15:BS15">
    <cfRule type="expression" dxfId="121" priority="164">
      <formula>BM$4=TODAY()</formula>
    </cfRule>
    <cfRule type="expression" dxfId="120" priority="165">
      <formula>AND($D15&lt;BN$4,$E15&gt;=BM$4)</formula>
    </cfRule>
  </conditionalFormatting>
  <conditionalFormatting sqref="BM24:BS24">
    <cfRule type="expression" dxfId="119" priority="162">
      <formula>BM$4=TODAY()</formula>
    </cfRule>
    <cfRule type="expression" dxfId="118" priority="163">
      <formula>AND($D24&lt;BN$4,$E24&gt;=BM$4)</formula>
    </cfRule>
  </conditionalFormatting>
  <conditionalFormatting sqref="BM8:BS8">
    <cfRule type="expression" dxfId="117" priority="160">
      <formula>BM$4=TODAY()</formula>
    </cfRule>
    <cfRule type="expression" dxfId="116" priority="161">
      <formula>AND($D8&lt;BN$4,$E8&gt;=BM$4)</formula>
    </cfRule>
  </conditionalFormatting>
  <conditionalFormatting sqref="BM9:BS9">
    <cfRule type="expression" dxfId="115" priority="158">
      <formula>BM$4=TODAY()</formula>
    </cfRule>
    <cfRule type="expression" dxfId="114" priority="159">
      <formula>AND($D9&lt;BN$4,$E9&gt;=BM$4)</formula>
    </cfRule>
  </conditionalFormatting>
  <conditionalFormatting sqref="BM10:BS10">
    <cfRule type="expression" dxfId="113" priority="156">
      <formula>BM$4=TODAY()</formula>
    </cfRule>
    <cfRule type="expression" dxfId="112" priority="157">
      <formula>AND($D10&lt;BN$4,$E10&gt;=BM$4)</formula>
    </cfRule>
  </conditionalFormatting>
  <conditionalFormatting sqref="BT11:BZ13 BT16:BZ23">
    <cfRule type="expression" dxfId="111" priority="154">
      <formula>BT$4=TODAY()</formula>
    </cfRule>
    <cfRule type="expression" dxfId="110" priority="155">
      <formula>AND($D11&lt;BU$4,$E11&gt;=BT$4)</formula>
    </cfRule>
  </conditionalFormatting>
  <conditionalFormatting sqref="BT14:BZ14">
    <cfRule type="expression" dxfId="109" priority="152">
      <formula>BT$4=TODAY()</formula>
    </cfRule>
    <cfRule type="expression" dxfId="108" priority="153">
      <formula>AND($D14&lt;BU$4,$E14&gt;=BT$4)</formula>
    </cfRule>
  </conditionalFormatting>
  <conditionalFormatting sqref="BT15:BZ15">
    <cfRule type="expression" dxfId="107" priority="150">
      <formula>BT$4=TODAY()</formula>
    </cfRule>
    <cfRule type="expression" dxfId="106" priority="151">
      <formula>AND($D15&lt;BU$4,$E15&gt;=BT$4)</formula>
    </cfRule>
  </conditionalFormatting>
  <conditionalFormatting sqref="BT24:BZ24">
    <cfRule type="expression" dxfId="105" priority="148">
      <formula>BT$4=TODAY()</formula>
    </cfRule>
    <cfRule type="expression" dxfId="104" priority="149">
      <formula>AND($D24&lt;BU$4,$E24&gt;=BT$4)</formula>
    </cfRule>
  </conditionalFormatting>
  <conditionalFormatting sqref="BT8:BZ8">
    <cfRule type="expression" dxfId="103" priority="146">
      <formula>BT$4=TODAY()</formula>
    </cfRule>
    <cfRule type="expression" dxfId="102" priority="147">
      <formula>AND($D8&lt;BU$4,$E8&gt;=BT$4)</formula>
    </cfRule>
  </conditionalFormatting>
  <conditionalFormatting sqref="BT9:BZ9">
    <cfRule type="expression" dxfId="101" priority="144">
      <formula>BT$4=TODAY()</formula>
    </cfRule>
    <cfRule type="expression" dxfId="100" priority="145">
      <formula>AND($D9&lt;BU$4,$E9&gt;=BT$4)</formula>
    </cfRule>
  </conditionalFormatting>
  <conditionalFormatting sqref="BT10:BZ10">
    <cfRule type="expression" dxfId="99" priority="142">
      <formula>BT$4=TODAY()</formula>
    </cfRule>
    <cfRule type="expression" dxfId="98" priority="143">
      <formula>AND($D10&lt;BU$4,$E10&gt;=BT$4)</formula>
    </cfRule>
  </conditionalFormatting>
  <conditionalFormatting sqref="CA11:CG13 CA16:CG23">
    <cfRule type="expression" dxfId="97" priority="140">
      <formula>CA$4=TODAY()</formula>
    </cfRule>
    <cfRule type="expression" dxfId="96" priority="141">
      <formula>AND($D11&lt;CB$4,$E11&gt;=CA$4)</formula>
    </cfRule>
  </conditionalFormatting>
  <conditionalFormatting sqref="CA14:CG14">
    <cfRule type="expression" dxfId="95" priority="138">
      <formula>CA$4=TODAY()</formula>
    </cfRule>
    <cfRule type="expression" dxfId="94" priority="139">
      <formula>AND($D14&lt;CB$4,$E14&gt;=CA$4)</formula>
    </cfRule>
  </conditionalFormatting>
  <conditionalFormatting sqref="CA15:CG15">
    <cfRule type="expression" dxfId="93" priority="136">
      <formula>CA$4=TODAY()</formula>
    </cfRule>
    <cfRule type="expression" dxfId="92" priority="137">
      <formula>AND($D15&lt;CB$4,$E15&gt;=CA$4)</formula>
    </cfRule>
  </conditionalFormatting>
  <conditionalFormatting sqref="CA24:CG24">
    <cfRule type="expression" dxfId="91" priority="134">
      <formula>CA$4=TODAY()</formula>
    </cfRule>
    <cfRule type="expression" dxfId="90" priority="135">
      <formula>AND($D24&lt;CB$4,$E24&gt;=CA$4)</formula>
    </cfRule>
  </conditionalFormatting>
  <conditionalFormatting sqref="CA8:CG8">
    <cfRule type="expression" dxfId="89" priority="132">
      <formula>CA$4=TODAY()</formula>
    </cfRule>
    <cfRule type="expression" dxfId="88" priority="133">
      <formula>AND($D8&lt;CB$4,$E8&gt;=CA$4)</formula>
    </cfRule>
  </conditionalFormatting>
  <conditionalFormatting sqref="CA9:CG9">
    <cfRule type="expression" dxfId="87" priority="130">
      <formula>CA$4=TODAY()</formula>
    </cfRule>
    <cfRule type="expression" dxfId="86" priority="131">
      <formula>AND($D9&lt;CB$4,$E9&gt;=CA$4)</formula>
    </cfRule>
  </conditionalFormatting>
  <conditionalFormatting sqref="CA10:CG10">
    <cfRule type="expression" dxfId="85" priority="128">
      <formula>CA$4=TODAY()</formula>
    </cfRule>
    <cfRule type="expression" dxfId="84" priority="129">
      <formula>AND($D10&lt;CB$4,$E10&gt;=CA$4)</formula>
    </cfRule>
  </conditionalFormatting>
  <conditionalFormatting sqref="CH11:CN13 CH16:CN23">
    <cfRule type="expression" dxfId="83" priority="126">
      <formula>CH$4=TODAY()</formula>
    </cfRule>
    <cfRule type="expression" dxfId="82" priority="127">
      <formula>AND($D11&lt;CI$4,$E11&gt;=CH$4)</formula>
    </cfRule>
  </conditionalFormatting>
  <conditionalFormatting sqref="CH14:CN14">
    <cfRule type="expression" dxfId="81" priority="124">
      <formula>CH$4=TODAY()</formula>
    </cfRule>
    <cfRule type="expression" dxfId="80" priority="125">
      <formula>AND($D14&lt;CI$4,$E14&gt;=CH$4)</formula>
    </cfRule>
  </conditionalFormatting>
  <conditionalFormatting sqref="CH15:CN15">
    <cfRule type="expression" dxfId="79" priority="122">
      <formula>CH$4=TODAY()</formula>
    </cfRule>
    <cfRule type="expression" dxfId="78" priority="123">
      <formula>AND($D15&lt;CI$4,$E15&gt;=CH$4)</formula>
    </cfRule>
  </conditionalFormatting>
  <conditionalFormatting sqref="CH24:CN24">
    <cfRule type="expression" dxfId="77" priority="120">
      <formula>CH$4=TODAY()</formula>
    </cfRule>
    <cfRule type="expression" dxfId="76" priority="121">
      <formula>AND($D24&lt;CI$4,$E24&gt;=CH$4)</formula>
    </cfRule>
  </conditionalFormatting>
  <conditionalFormatting sqref="CH8:CN8">
    <cfRule type="expression" dxfId="75" priority="118">
      <formula>CH$4=TODAY()</formula>
    </cfRule>
    <cfRule type="expression" dxfId="74" priority="119">
      <formula>AND($D8&lt;CI$4,$E8&gt;=CH$4)</formula>
    </cfRule>
  </conditionalFormatting>
  <conditionalFormatting sqref="CH9:CN9">
    <cfRule type="expression" dxfId="73" priority="116">
      <formula>CH$4=TODAY()</formula>
    </cfRule>
    <cfRule type="expression" dxfId="72" priority="117">
      <formula>AND($D9&lt;CI$4,$E9&gt;=CH$4)</formula>
    </cfRule>
  </conditionalFormatting>
  <conditionalFormatting sqref="CH10:CN10">
    <cfRule type="expression" dxfId="71" priority="114">
      <formula>CH$4=TODAY()</formula>
    </cfRule>
    <cfRule type="expression" dxfId="70" priority="115">
      <formula>AND($D10&lt;CI$4,$E10&gt;=CH$4)</formula>
    </cfRule>
  </conditionalFormatting>
  <conditionalFormatting sqref="CO11:CU13 CO16:CU23">
    <cfRule type="expression" dxfId="69" priority="112">
      <formula>CO$4=TODAY()</formula>
    </cfRule>
    <cfRule type="expression" dxfId="68" priority="113">
      <formula>AND($D11&lt;CP$4,$E11&gt;=CO$4)</formula>
    </cfRule>
  </conditionalFormatting>
  <conditionalFormatting sqref="CO14:CU14">
    <cfRule type="expression" dxfId="67" priority="110">
      <formula>CO$4=TODAY()</formula>
    </cfRule>
    <cfRule type="expression" dxfId="66" priority="111">
      <formula>AND($D14&lt;CP$4,$E14&gt;=CO$4)</formula>
    </cfRule>
  </conditionalFormatting>
  <conditionalFormatting sqref="CO15:CU15">
    <cfRule type="expression" dxfId="65" priority="108">
      <formula>CO$4=TODAY()</formula>
    </cfRule>
    <cfRule type="expression" dxfId="64" priority="109">
      <formula>AND($D15&lt;CP$4,$E15&gt;=CO$4)</formula>
    </cfRule>
  </conditionalFormatting>
  <conditionalFormatting sqref="CO24:CU24">
    <cfRule type="expression" dxfId="63" priority="106">
      <formula>CO$4=TODAY()</formula>
    </cfRule>
    <cfRule type="expression" dxfId="62" priority="107">
      <formula>AND($D24&lt;CP$4,$E24&gt;=CO$4)</formula>
    </cfRule>
  </conditionalFormatting>
  <conditionalFormatting sqref="CO8:CU8">
    <cfRule type="expression" dxfId="61" priority="104">
      <formula>CO$4=TODAY()</formula>
    </cfRule>
    <cfRule type="expression" dxfId="60" priority="105">
      <formula>AND($D8&lt;CP$4,$E8&gt;=CO$4)</formula>
    </cfRule>
  </conditionalFormatting>
  <conditionalFormatting sqref="CO9:CU9">
    <cfRule type="expression" dxfId="59" priority="102">
      <formula>CO$4=TODAY()</formula>
    </cfRule>
    <cfRule type="expression" dxfId="58" priority="103">
      <formula>AND($D9&lt;CP$4,$E9&gt;=CO$4)</formula>
    </cfRule>
  </conditionalFormatting>
  <conditionalFormatting sqref="CO10:CU10">
    <cfRule type="expression" dxfId="57" priority="100">
      <formula>CO$4=TODAY()</formula>
    </cfRule>
    <cfRule type="expression" dxfId="56" priority="101">
      <formula>AND($D10&lt;CP$4,$E10&gt;=CO$4)</formula>
    </cfRule>
  </conditionalFormatting>
  <conditionalFormatting sqref="CV11:DB13 CV16:DB23">
    <cfRule type="expression" dxfId="55" priority="98">
      <formula>CV$4=TODAY()</formula>
    </cfRule>
    <cfRule type="expression" dxfId="54" priority="99">
      <formula>AND($D11&lt;CW$4,$E11&gt;=CV$4)</formula>
    </cfRule>
  </conditionalFormatting>
  <conditionalFormatting sqref="CV14:DB14">
    <cfRule type="expression" dxfId="53" priority="96">
      <formula>CV$4=TODAY()</formula>
    </cfRule>
    <cfRule type="expression" dxfId="52" priority="97">
      <formula>AND($D14&lt;CW$4,$E14&gt;=CV$4)</formula>
    </cfRule>
  </conditionalFormatting>
  <conditionalFormatting sqref="CV15:DB15">
    <cfRule type="expression" dxfId="51" priority="94">
      <formula>CV$4=TODAY()</formula>
    </cfRule>
    <cfRule type="expression" dxfId="50" priority="95">
      <formula>AND($D15&lt;CW$4,$E15&gt;=CV$4)</formula>
    </cfRule>
  </conditionalFormatting>
  <conditionalFormatting sqref="CV24:DB24">
    <cfRule type="expression" dxfId="49" priority="92">
      <formula>CV$4=TODAY()</formula>
    </cfRule>
    <cfRule type="expression" dxfId="48" priority="93">
      <formula>AND($D24&lt;CW$4,$E24&gt;=CV$4)</formula>
    </cfRule>
  </conditionalFormatting>
  <conditionalFormatting sqref="CV8:DB8">
    <cfRule type="expression" dxfId="47" priority="90">
      <formula>CV$4=TODAY()</formula>
    </cfRule>
    <cfRule type="expression" dxfId="46" priority="91">
      <formula>AND($D8&lt;CW$4,$E8&gt;=CV$4)</formula>
    </cfRule>
  </conditionalFormatting>
  <conditionalFormatting sqref="CV9:DB9">
    <cfRule type="expression" dxfId="45" priority="88">
      <formula>CV$4=TODAY()</formula>
    </cfRule>
    <cfRule type="expression" dxfId="44" priority="89">
      <formula>AND($D9&lt;CW$4,$E9&gt;=CV$4)</formula>
    </cfRule>
  </conditionalFormatting>
  <conditionalFormatting sqref="CV10:DB10">
    <cfRule type="expression" dxfId="43" priority="86">
      <formula>CV$4=TODAY()</formula>
    </cfRule>
    <cfRule type="expression" dxfId="42" priority="87">
      <formula>AND($D10&lt;CW$4,$E10&gt;=CV$4)</formula>
    </cfRule>
  </conditionalFormatting>
  <conditionalFormatting sqref="DC11:DI13 DC16:DI23">
    <cfRule type="expression" dxfId="41" priority="84">
      <formula>DC$4=TODAY()</formula>
    </cfRule>
    <cfRule type="expression" dxfId="40" priority="85">
      <formula>AND($D11&lt;DD$4,$E11&gt;=DC$4)</formula>
    </cfRule>
  </conditionalFormatting>
  <conditionalFormatting sqref="DC14:DI14">
    <cfRule type="expression" dxfId="39" priority="82">
      <formula>DC$4=TODAY()</formula>
    </cfRule>
    <cfRule type="expression" dxfId="38" priority="83">
      <formula>AND($D14&lt;DD$4,$E14&gt;=DC$4)</formula>
    </cfRule>
  </conditionalFormatting>
  <conditionalFormatting sqref="DC15:DI15">
    <cfRule type="expression" dxfId="37" priority="80">
      <formula>DC$4=TODAY()</formula>
    </cfRule>
    <cfRule type="expression" dxfId="36" priority="81">
      <formula>AND($D15&lt;DD$4,$E15&gt;=DC$4)</formula>
    </cfRule>
  </conditionalFormatting>
  <conditionalFormatting sqref="DC24:DI24">
    <cfRule type="expression" dxfId="35" priority="78">
      <formula>DC$4=TODAY()</formula>
    </cfRule>
    <cfRule type="expression" dxfId="34" priority="79">
      <formula>AND($D24&lt;DD$4,$E24&gt;=DC$4)</formula>
    </cfRule>
  </conditionalFormatting>
  <conditionalFormatting sqref="DC8:DI8">
    <cfRule type="expression" dxfId="33" priority="76">
      <formula>DC$4=TODAY()</formula>
    </cfRule>
    <cfRule type="expression" dxfId="32" priority="77">
      <formula>AND($D8&lt;DD$4,$E8&gt;=DC$4)</formula>
    </cfRule>
  </conditionalFormatting>
  <conditionalFormatting sqref="DC9:DI9">
    <cfRule type="expression" dxfId="31" priority="74">
      <formula>DC$4=TODAY()</formula>
    </cfRule>
    <cfRule type="expression" dxfId="30" priority="75">
      <formula>AND($D9&lt;DD$4,$E9&gt;=DC$4)</formula>
    </cfRule>
  </conditionalFormatting>
  <conditionalFormatting sqref="DC10:DI10">
    <cfRule type="expression" dxfId="29" priority="72">
      <formula>DC$4=TODAY()</formula>
    </cfRule>
    <cfRule type="expression" dxfId="28" priority="73">
      <formula>AND($D10&lt;DD$4,$E10&gt;=DC$4)</formula>
    </cfRule>
  </conditionalFormatting>
  <conditionalFormatting sqref="DJ11:DP13 DJ16:DP23">
    <cfRule type="expression" dxfId="27" priority="70">
      <formula>DJ$4=TODAY()</formula>
    </cfRule>
    <cfRule type="expression" dxfId="26" priority="71">
      <formula>AND($D11&lt;DK$4,$E11&gt;=DJ$4)</formula>
    </cfRule>
  </conditionalFormatting>
  <conditionalFormatting sqref="DJ14:DP14">
    <cfRule type="expression" dxfId="25" priority="68">
      <formula>DJ$4=TODAY()</formula>
    </cfRule>
    <cfRule type="expression" dxfId="24" priority="69">
      <formula>AND($D14&lt;DK$4,$E14&gt;=DJ$4)</formula>
    </cfRule>
  </conditionalFormatting>
  <conditionalFormatting sqref="DJ15:DP15">
    <cfRule type="expression" dxfId="23" priority="66">
      <formula>DJ$4=TODAY()</formula>
    </cfRule>
    <cfRule type="expression" dxfId="22" priority="67">
      <formula>AND($D15&lt;DK$4,$E15&gt;=DJ$4)</formula>
    </cfRule>
  </conditionalFormatting>
  <conditionalFormatting sqref="DJ24:DP24">
    <cfRule type="expression" dxfId="21" priority="64">
      <formula>DJ$4=TODAY()</formula>
    </cfRule>
    <cfRule type="expression" dxfId="20" priority="65">
      <formula>AND($D24&lt;DK$4,$E24&gt;=DJ$4)</formula>
    </cfRule>
  </conditionalFormatting>
  <conditionalFormatting sqref="DJ8:DP8">
    <cfRule type="expression" dxfId="19" priority="62">
      <formula>DJ$4=TODAY()</formula>
    </cfRule>
    <cfRule type="expression" dxfId="18" priority="63">
      <formula>AND($D8&lt;DK$4,$E8&gt;=DJ$4)</formula>
    </cfRule>
  </conditionalFormatting>
  <conditionalFormatting sqref="DJ9:DP9">
    <cfRule type="expression" dxfId="17" priority="60">
      <formula>DJ$4=TODAY()</formula>
    </cfRule>
    <cfRule type="expression" dxfId="16" priority="61">
      <formula>AND($D9&lt;DK$4,$E9&gt;=DJ$4)</formula>
    </cfRule>
  </conditionalFormatting>
  <conditionalFormatting sqref="DJ10:DP10">
    <cfRule type="expression" dxfId="15" priority="58">
      <formula>DJ$4=TODAY()</formula>
    </cfRule>
    <cfRule type="expression" dxfId="14" priority="59">
      <formula>AND($D10&lt;DK$4,$E10&gt;=DJ$4)</formula>
    </cfRule>
  </conditionalFormatting>
  <conditionalFormatting sqref="DQ11:DW13 DQ16:DW23">
    <cfRule type="expression" dxfId="13" priority="56">
      <formula>DQ$4=TODAY()</formula>
    </cfRule>
    <cfRule type="expression" dxfId="12" priority="57">
      <formula>AND($D11&lt;DR$4,$E11&gt;=DQ$4)</formula>
    </cfRule>
  </conditionalFormatting>
  <conditionalFormatting sqref="DQ14:DW14">
    <cfRule type="expression" dxfId="11" priority="54">
      <formula>DQ$4=TODAY()</formula>
    </cfRule>
    <cfRule type="expression" dxfId="10" priority="55">
      <formula>AND($D14&lt;DR$4,$E14&gt;=DQ$4)</formula>
    </cfRule>
  </conditionalFormatting>
  <conditionalFormatting sqref="DQ15:DW15">
    <cfRule type="expression" dxfId="9" priority="52">
      <formula>DQ$4=TODAY()</formula>
    </cfRule>
    <cfRule type="expression" dxfId="8" priority="53">
      <formula>AND($D15&lt;DR$4,$E15&gt;=DQ$4)</formula>
    </cfRule>
  </conditionalFormatting>
  <conditionalFormatting sqref="DQ24:DW24">
    <cfRule type="expression" dxfId="7" priority="50">
      <formula>DQ$4=TODAY()</formula>
    </cfRule>
    <cfRule type="expression" dxfId="6" priority="51">
      <formula>AND($D24&lt;DR$4,$E24&gt;=DQ$4)</formula>
    </cfRule>
  </conditionalFormatting>
  <conditionalFormatting sqref="DQ8:DW8">
    <cfRule type="expression" dxfId="5" priority="48">
      <formula>DQ$4=TODAY()</formula>
    </cfRule>
    <cfRule type="expression" dxfId="4" priority="49">
      <formula>AND($D8&lt;DR$4,$E8&gt;=DQ$4)</formula>
    </cfRule>
  </conditionalFormatting>
  <conditionalFormatting sqref="DQ9:DW9">
    <cfRule type="expression" dxfId="3" priority="46">
      <formula>DQ$4=TODAY()</formula>
    </cfRule>
    <cfRule type="expression" dxfId="2" priority="47">
      <formula>AND($D9&lt;DR$4,$E9&gt;=DQ$4)</formula>
    </cfRule>
  </conditionalFormatting>
  <conditionalFormatting sqref="G39">
    <cfRule type="dataBar" priority="33">
      <dataBar>
        <cfvo type="num" val="0"/>
        <cfvo type="num" val="1"/>
        <color theme="1" tint="0.499984740745262"/>
      </dataBar>
      <extLst>
        <ext xmlns:x14="http://schemas.microsoft.com/office/spreadsheetml/2009/9/main" uri="{B025F937-C7B1-47D3-B67F-A62EFF666E3E}">
          <x14:id>{7F748734-6A47-477D-A821-4B523595012F}</x14:id>
        </ext>
      </extLst>
    </cfRule>
  </conditionalFormatting>
  <conditionalFormatting sqref="G43">
    <cfRule type="dataBar" priority="24">
      <dataBar>
        <cfvo type="num" val="0"/>
        <cfvo type="num" val="1"/>
        <color theme="1" tint="0.499984740745262"/>
      </dataBar>
      <extLst>
        <ext xmlns:x14="http://schemas.microsoft.com/office/spreadsheetml/2009/9/main" uri="{B025F937-C7B1-47D3-B67F-A62EFF666E3E}">
          <x14:id>{9353D858-2FDA-4059-8224-0EEB4DB1CB43}</x14:id>
        </ext>
      </extLst>
    </cfRule>
  </conditionalFormatting>
  <conditionalFormatting sqref="G37">
    <cfRule type="dataBar" priority="21">
      <dataBar>
        <cfvo type="num" val="0"/>
        <cfvo type="num" val="1"/>
        <color theme="1" tint="0.499984740745262"/>
      </dataBar>
      <extLst>
        <ext xmlns:x14="http://schemas.microsoft.com/office/spreadsheetml/2009/9/main" uri="{B025F937-C7B1-47D3-B67F-A62EFF666E3E}">
          <x14:id>{B9372EAC-A033-4756-85FA-3D26FB08E5DC}</x14:id>
        </ext>
      </extLst>
    </cfRule>
  </conditionalFormatting>
  <conditionalFormatting sqref="G36">
    <cfRule type="dataBar" priority="41">
      <dataBar>
        <cfvo type="num" val="0"/>
        <cfvo type="num" val="1"/>
        <color theme="1" tint="0.499984740745262"/>
      </dataBar>
      <extLst>
        <ext xmlns:x14="http://schemas.microsoft.com/office/spreadsheetml/2009/9/main" uri="{B025F937-C7B1-47D3-B67F-A62EFF666E3E}">
          <x14:id>{552C286D-4ABB-4D00-A0F9-6BBB0AE40FC6}</x14:id>
        </ext>
      </extLst>
    </cfRule>
  </conditionalFormatting>
  <conditionalFormatting sqref="G38">
    <cfRule type="dataBar" priority="38">
      <dataBar>
        <cfvo type="num" val="0"/>
        <cfvo type="num" val="1"/>
        <color theme="1" tint="0.499984740745262"/>
      </dataBar>
      <extLst>
        <ext xmlns:x14="http://schemas.microsoft.com/office/spreadsheetml/2009/9/main" uri="{B025F937-C7B1-47D3-B67F-A62EFF666E3E}">
          <x14:id>{E7AE6C15-C2BF-4B54-81A8-2D4D0252558D}</x14:id>
        </ext>
      </extLst>
    </cfRule>
  </conditionalFormatting>
  <conditionalFormatting sqref="G44">
    <cfRule type="dataBar" priority="36">
      <dataBar>
        <cfvo type="num" val="0"/>
        <cfvo type="num" val="1"/>
        <color theme="1" tint="0.499984740745262"/>
      </dataBar>
      <extLst>
        <ext xmlns:x14="http://schemas.microsoft.com/office/spreadsheetml/2009/9/main" uri="{B025F937-C7B1-47D3-B67F-A62EFF666E3E}">
          <x14:id>{1360DDE2-A3A9-462C-AEFD-58C7D875F6D3}</x14:id>
        </ext>
      </extLst>
    </cfRule>
  </conditionalFormatting>
  <conditionalFormatting sqref="G40">
    <cfRule type="dataBar" priority="30">
      <dataBar>
        <cfvo type="num" val="0"/>
        <cfvo type="num" val="1"/>
        <color theme="1" tint="0.499984740745262"/>
      </dataBar>
      <extLst>
        <ext xmlns:x14="http://schemas.microsoft.com/office/spreadsheetml/2009/9/main" uri="{B025F937-C7B1-47D3-B67F-A62EFF666E3E}">
          <x14:id>{869F0434-44D3-4B37-B510-460640B111B3}</x14:id>
        </ext>
      </extLst>
    </cfRule>
  </conditionalFormatting>
  <conditionalFormatting sqref="G45">
    <cfRule type="dataBar" priority="18">
      <dataBar>
        <cfvo type="num" val="0"/>
        <cfvo type="num" val="1"/>
        <color theme="1" tint="0.499984740745262"/>
      </dataBar>
      <extLst>
        <ext xmlns:x14="http://schemas.microsoft.com/office/spreadsheetml/2009/9/main" uri="{B025F937-C7B1-47D3-B67F-A62EFF666E3E}">
          <x14:id>{8E0C65F5-572E-4A5A-A9E8-FD2CDC68FC09}</x14:id>
        </ext>
      </extLst>
    </cfRule>
  </conditionalFormatting>
  <conditionalFormatting sqref="I31:DW31">
    <cfRule type="expression" dxfId="1" priority="16">
      <formula>I$4=TODAY()</formula>
    </cfRule>
    <cfRule type="expression" dxfId="0" priority="17">
      <formula>AND($D31&lt;J$4,$E31&gt;=I$4)</formula>
    </cfRule>
  </conditionalFormatting>
  <conditionalFormatting sqref="G31">
    <cfRule type="dataBar" priority="15">
      <dataBar>
        <cfvo type="num" val="0"/>
        <cfvo type="num" val="1"/>
        <color theme="1" tint="0.499984740745262"/>
      </dataBar>
      <extLst>
        <ext xmlns:x14="http://schemas.microsoft.com/office/spreadsheetml/2009/9/main" uri="{B025F937-C7B1-47D3-B67F-A62EFF666E3E}">
          <x14:id>{14285404-E48B-4225-B2CE-47721ED43A81}</x14:id>
        </ext>
      </extLst>
    </cfRule>
  </conditionalFormatting>
  <conditionalFormatting sqref="G66">
    <cfRule type="dataBar" priority="12">
      <dataBar>
        <cfvo type="num" val="0"/>
        <cfvo type="num" val="1"/>
        <color theme="1" tint="0.499984740745262"/>
      </dataBar>
      <extLst>
        <ext xmlns:x14="http://schemas.microsoft.com/office/spreadsheetml/2009/9/main" uri="{B025F937-C7B1-47D3-B67F-A62EFF666E3E}">
          <x14:id>{D342C8EE-7F81-495D-B376-1562557F58AA}</x14:id>
        </ext>
      </extLst>
    </cfRule>
  </conditionalFormatting>
  <conditionalFormatting sqref="G42">
    <cfRule type="dataBar" priority="4">
      <dataBar>
        <cfvo type="num" val="0"/>
        <cfvo type="num" val="1"/>
        <color theme="1" tint="0.499984740745262"/>
      </dataBar>
      <extLst>
        <ext xmlns:x14="http://schemas.microsoft.com/office/spreadsheetml/2009/9/main" uri="{B025F937-C7B1-47D3-B67F-A62EFF666E3E}">
          <x14:id>{0A764B75-60CA-43A9-8DC7-5CD4E640A05E}</x14:id>
        </ext>
      </extLst>
    </cfRule>
  </conditionalFormatting>
  <conditionalFormatting sqref="G41">
    <cfRule type="dataBar" priority="1">
      <dataBar>
        <cfvo type="num" val="0"/>
        <cfvo type="num" val="1"/>
        <color theme="1" tint="0.499984740745262"/>
      </dataBar>
      <extLst>
        <ext xmlns:x14="http://schemas.microsoft.com/office/spreadsheetml/2009/9/main" uri="{B025F937-C7B1-47D3-B67F-A62EFF666E3E}">
          <x14:id>{8F58A4C5-3016-456F-98AA-E85B712A398F}</x14:id>
        </ext>
      </extLst>
    </cfRule>
  </conditionalFormatting>
  <printOptions gridLines="1"/>
  <pageMargins left="0.25" right="0.25" top="0.5" bottom="0.5" header="0.5" footer="0.25"/>
  <pageSetup fitToWidth="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G11:G13 G16:G17 G25 G57:G58</xm:sqref>
        </x14:conditionalFormatting>
        <x14:conditionalFormatting xmlns:xm="http://schemas.microsoft.com/office/excel/2006/main">
          <x14:cfRule type="dataBar" id="{3D130710-019C-44BF-B49B-B8B30A857360}">
            <x14:dataBar minLength="0" maxLength="100" gradient="0">
              <x14:cfvo type="num">
                <xm:f>0</xm:f>
              </x14:cfvo>
              <x14:cfvo type="num">
                <xm:f>1</xm:f>
              </x14:cfvo>
              <x14:negativeFillColor rgb="FFFF0000"/>
              <x14:axisColor rgb="FF000000"/>
            </x14:dataBar>
          </x14:cfRule>
          <xm:sqref>G29</xm:sqref>
        </x14:conditionalFormatting>
        <x14:conditionalFormatting xmlns:xm="http://schemas.microsoft.com/office/excel/2006/main">
          <x14:cfRule type="dataBar" id="{C5AB970E-0305-4C97-A870-9D1F0A908450}">
            <x14:dataBar minLength="0" maxLength="100" gradient="0">
              <x14:cfvo type="num">
                <xm:f>0</xm:f>
              </x14:cfvo>
              <x14:cfvo type="num">
                <xm:f>1</xm:f>
              </x14:cfvo>
              <x14:negativeFillColor rgb="FFFF0000"/>
              <x14:axisColor rgb="FF000000"/>
            </x14:dataBar>
          </x14:cfRule>
          <xm:sqref>G30</xm:sqref>
        </x14:conditionalFormatting>
        <x14:conditionalFormatting xmlns:xm="http://schemas.microsoft.com/office/excel/2006/main">
          <x14:cfRule type="dataBar" id="{D05F69F6-9D05-4B6F-B2BB-9F0EDCAD5402}">
            <x14:dataBar minLength="0" maxLength="100" gradient="0">
              <x14:cfvo type="num">
                <xm:f>0</xm:f>
              </x14:cfvo>
              <x14:cfvo type="num">
                <xm:f>1</xm:f>
              </x14:cfvo>
              <x14:negativeFillColor rgb="FFFF0000"/>
              <x14:axisColor rgb="FF000000"/>
            </x14:dataBar>
          </x14:cfRule>
          <xm:sqref>G53</xm:sqref>
        </x14:conditionalFormatting>
        <x14:conditionalFormatting xmlns:xm="http://schemas.microsoft.com/office/excel/2006/main">
          <x14:cfRule type="dataBar" id="{0559311A-77F0-48D2-BFD2-ED0BBBF3CC75}">
            <x14:dataBar minLength="0" maxLength="100" gradient="0">
              <x14:cfvo type="num">
                <xm:f>0</xm:f>
              </x14:cfvo>
              <x14:cfvo type="num">
                <xm:f>1</xm:f>
              </x14:cfvo>
              <x14:negativeFillColor rgb="FFFF0000"/>
              <x14:axisColor rgb="FF000000"/>
            </x14:dataBar>
          </x14:cfRule>
          <xm:sqref>G54</xm:sqref>
        </x14:conditionalFormatting>
        <x14:conditionalFormatting xmlns:xm="http://schemas.microsoft.com/office/excel/2006/main">
          <x14:cfRule type="dataBar" id="{00F8F5F3-4829-45ED-B6F6-8889040838DA}">
            <x14:dataBar minLength="0" maxLength="100" gradient="0">
              <x14:cfvo type="num">
                <xm:f>0</xm:f>
              </x14:cfvo>
              <x14:cfvo type="num">
                <xm:f>1</xm:f>
              </x14:cfvo>
              <x14:negativeFillColor rgb="FFFF0000"/>
              <x14:axisColor rgb="FF000000"/>
            </x14:dataBar>
          </x14:cfRule>
          <xm:sqref>G14</xm:sqref>
        </x14:conditionalFormatting>
        <x14:conditionalFormatting xmlns:xm="http://schemas.microsoft.com/office/excel/2006/main">
          <x14:cfRule type="dataBar" id="{0EA557FD-B56E-470B-90BE-813B1104D8AE}">
            <x14:dataBar minLength="0" maxLength="100" gradient="0">
              <x14:cfvo type="num">
                <xm:f>0</xm:f>
              </x14:cfvo>
              <x14:cfvo type="num">
                <xm:f>1</xm:f>
              </x14:cfvo>
              <x14:negativeFillColor rgb="FFFF0000"/>
              <x14:axisColor rgb="FF000000"/>
            </x14:dataBar>
          </x14:cfRule>
          <xm:sqref>G15</xm:sqref>
        </x14:conditionalFormatting>
        <x14:conditionalFormatting xmlns:xm="http://schemas.microsoft.com/office/excel/2006/main">
          <x14:cfRule type="dataBar" id="{3C8B3F07-DD10-4C9A-AEA3-A0907AFA2948}">
            <x14:dataBar minLength="0" maxLength="100" gradient="0">
              <x14:cfvo type="num">
                <xm:f>0</xm:f>
              </x14:cfvo>
              <x14:cfvo type="num">
                <xm:f>1</xm:f>
              </x14:cfvo>
              <x14:negativeFillColor rgb="FFFF0000"/>
              <x14:axisColor rgb="FF000000"/>
            </x14:dataBar>
          </x14:cfRule>
          <xm:sqref>G46</xm:sqref>
        </x14:conditionalFormatting>
        <x14:conditionalFormatting xmlns:xm="http://schemas.microsoft.com/office/excel/2006/main">
          <x14:cfRule type="dataBar" id="{A2F0C9E9-D5CB-4913-A973-B50A731467DB}">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dataBar" id="{E5E722B4-3919-4237-9624-15F105CC1755}">
            <x14:dataBar minLength="0" maxLength="100" gradient="0">
              <x14:cfvo type="num">
                <xm:f>0</xm:f>
              </x14:cfvo>
              <x14:cfvo type="num">
                <xm:f>1</xm:f>
              </x14:cfvo>
              <x14:negativeFillColor rgb="FFFF0000"/>
              <x14:axisColor rgb="FF000000"/>
            </x14:dataBar>
          </x14:cfRule>
          <xm:sqref>G47</xm:sqref>
        </x14:conditionalFormatting>
        <x14:conditionalFormatting xmlns:xm="http://schemas.microsoft.com/office/excel/2006/main">
          <x14:cfRule type="dataBar" id="{348404FD-C976-4C56-8C6F-D3A66189570A}">
            <x14:dataBar minLength="0" maxLength="100" gradient="0">
              <x14:cfvo type="num">
                <xm:f>0</xm:f>
              </x14:cfvo>
              <x14:cfvo type="num">
                <xm:f>1</xm:f>
              </x14:cfvo>
              <x14:negativeFillColor rgb="FFFF0000"/>
              <x14:axisColor rgb="FF000000"/>
            </x14:dataBar>
          </x14:cfRule>
          <xm:sqref>G51</xm:sqref>
        </x14:conditionalFormatting>
        <x14:conditionalFormatting xmlns:xm="http://schemas.microsoft.com/office/excel/2006/main">
          <x14:cfRule type="dataBar" id="{7A30479A-B4AF-400D-803E-89467CD2EF9E}">
            <x14:dataBar minLength="0" maxLength="100" gradient="0">
              <x14:cfvo type="num">
                <xm:f>0</xm:f>
              </x14:cfvo>
              <x14:cfvo type="num">
                <xm:f>1</xm:f>
              </x14:cfvo>
              <x14:negativeFillColor rgb="FFFF0000"/>
              <x14:axisColor rgb="FF000000"/>
            </x14:dataBar>
          </x14:cfRule>
          <xm:sqref>G18</xm:sqref>
        </x14:conditionalFormatting>
        <x14:conditionalFormatting xmlns:xm="http://schemas.microsoft.com/office/excel/2006/main">
          <x14:cfRule type="dataBar" id="{4B5067B6-3A18-4052-8586-FD98A7676D75}">
            <x14:dataBar minLength="0" maxLength="100" gradient="0">
              <x14:cfvo type="num">
                <xm:f>0</xm:f>
              </x14:cfvo>
              <x14:cfvo type="num">
                <xm:f>1</xm:f>
              </x14:cfvo>
              <x14:negativeFillColor rgb="FFFF0000"/>
              <x14:axisColor rgb="FF000000"/>
            </x14:dataBar>
          </x14:cfRule>
          <xm:sqref>G19</xm:sqref>
        </x14:conditionalFormatting>
        <x14:conditionalFormatting xmlns:xm="http://schemas.microsoft.com/office/excel/2006/main">
          <x14:cfRule type="dataBar" id="{43CCDCF4-5B22-49D0-86B5-956E5A172952}">
            <x14:dataBar minLength="0" maxLength="100" gradient="0">
              <x14:cfvo type="num">
                <xm:f>0</xm:f>
              </x14:cfvo>
              <x14:cfvo type="num">
                <xm:f>1</xm:f>
              </x14:cfvo>
              <x14:negativeFillColor rgb="FFFF0000"/>
              <x14:axisColor rgb="FF000000"/>
            </x14:dataBar>
          </x14:cfRule>
          <xm:sqref>G20:G23</xm:sqref>
        </x14:conditionalFormatting>
        <x14:conditionalFormatting xmlns:xm="http://schemas.microsoft.com/office/excel/2006/main">
          <x14:cfRule type="dataBar" id="{1BAF7DC6-7657-423D-97C1-35B66B1548CD}">
            <x14:dataBar minLength="0" maxLength="100" gradient="0">
              <x14:cfvo type="num">
                <xm:f>0</xm:f>
              </x14:cfvo>
              <x14:cfvo type="num">
                <xm:f>1</xm:f>
              </x14:cfvo>
              <x14:negativeFillColor rgb="FFFF0000"/>
              <x14:axisColor rgb="FF000000"/>
            </x14:dataBar>
          </x14:cfRule>
          <xm:sqref>G59</xm:sqref>
        </x14:conditionalFormatting>
        <x14:conditionalFormatting xmlns:xm="http://schemas.microsoft.com/office/excel/2006/main">
          <x14:cfRule type="dataBar" id="{9974F360-409B-4787-B056-1D8829ABDE71}">
            <x14:dataBar minLength="0" maxLength="100" gradient="0">
              <x14:cfvo type="num">
                <xm:f>0</xm:f>
              </x14:cfvo>
              <x14:cfvo type="num">
                <xm:f>1</xm:f>
              </x14:cfvo>
              <x14:negativeFillColor rgb="FFFF0000"/>
              <x14:axisColor rgb="FF000000"/>
            </x14:dataBar>
          </x14:cfRule>
          <xm:sqref>G61:G62</xm:sqref>
        </x14:conditionalFormatting>
        <x14:conditionalFormatting xmlns:xm="http://schemas.microsoft.com/office/excel/2006/main">
          <x14:cfRule type="dataBar" id="{7AAAACD5-E512-4864-B0A4-078B62463868}">
            <x14:dataBar minLength="0" maxLength="100" gradient="0">
              <x14:cfvo type="num">
                <xm:f>0</xm:f>
              </x14:cfvo>
              <x14:cfvo type="num">
                <xm:f>1</xm:f>
              </x14:cfvo>
              <x14:negativeFillColor rgb="FFFF0000"/>
              <x14:axisColor rgb="FF000000"/>
            </x14:dataBar>
          </x14:cfRule>
          <xm:sqref>G63</xm:sqref>
        </x14:conditionalFormatting>
        <x14:conditionalFormatting xmlns:xm="http://schemas.microsoft.com/office/excel/2006/main">
          <x14:cfRule type="dataBar" id="{BE1A78BB-2294-42D4-8937-DD89C9F5D328}">
            <x14:dataBar minLength="0" maxLength="100" gradient="0">
              <x14:cfvo type="num">
                <xm:f>0</xm:f>
              </x14:cfvo>
              <x14:cfvo type="num">
                <xm:f>1</xm:f>
              </x14:cfvo>
              <x14:negativeFillColor rgb="FFFF0000"/>
              <x14:axisColor rgb="FF000000"/>
            </x14:dataBar>
          </x14:cfRule>
          <xm:sqref>G64</xm:sqref>
        </x14:conditionalFormatting>
        <x14:conditionalFormatting xmlns:xm="http://schemas.microsoft.com/office/excel/2006/main">
          <x14:cfRule type="dataBar" id="{CF295A2C-73EF-451E-BB86-242510BA0737}">
            <x14:dataBar minLength="0" maxLength="100" gradient="0">
              <x14:cfvo type="num">
                <xm:f>0</xm:f>
              </x14:cfvo>
              <x14:cfvo type="num">
                <xm:f>1</xm:f>
              </x14:cfvo>
              <x14:negativeFillColor rgb="FFFF0000"/>
              <x14:axisColor rgb="FF000000"/>
            </x14:dataBar>
          </x14:cfRule>
          <xm:sqref>G60</xm:sqref>
        </x14:conditionalFormatting>
        <x14:conditionalFormatting xmlns:xm="http://schemas.microsoft.com/office/excel/2006/main">
          <x14:cfRule type="dataBar" id="{68895F59-8536-4FC8-92B0-14AFA3FD2DA4}">
            <x14:dataBar minLength="0" maxLength="100" gradient="0">
              <x14:cfvo type="num">
                <xm:f>0</xm:f>
              </x14:cfvo>
              <x14:cfvo type="num">
                <xm:f>1</xm:f>
              </x14:cfvo>
              <x14:negativeFillColor rgb="FFFF0000"/>
              <x14:axisColor rgb="FF000000"/>
            </x14:dataBar>
          </x14:cfRule>
          <xm:sqref>G65</xm:sqref>
        </x14:conditionalFormatting>
        <x14:conditionalFormatting xmlns:xm="http://schemas.microsoft.com/office/excel/2006/main">
          <x14:cfRule type="dataBar" id="{419D41B7-0DDD-4C85-BC3C-67C0AC4A56D1}">
            <x14:dataBar minLength="0" maxLength="100" gradient="0">
              <x14:cfvo type="num">
                <xm:f>0</xm:f>
              </x14:cfvo>
              <x14:cfvo type="num">
                <xm:f>1</xm:f>
              </x14:cfvo>
              <x14:negativeFillColor rgb="FFFF0000"/>
              <x14:axisColor rgb="FF000000"/>
            </x14:dataBar>
          </x14:cfRule>
          <xm:sqref>G26</xm:sqref>
        </x14:conditionalFormatting>
        <x14:conditionalFormatting xmlns:xm="http://schemas.microsoft.com/office/excel/2006/main">
          <x14:cfRule type="dataBar" id="{9B271E05-B183-4592-84ED-AB3E01FDC32C}">
            <x14:dataBar minLength="0" maxLength="100" gradient="0">
              <x14:cfvo type="num">
                <xm:f>0</xm:f>
              </x14:cfvo>
              <x14:cfvo type="num">
                <xm:f>1</xm:f>
              </x14:cfvo>
              <x14:negativeFillColor rgb="FFFF0000"/>
              <x14:axisColor rgb="FF000000"/>
            </x14:dataBar>
          </x14:cfRule>
          <xm:sqref>G27</xm:sqref>
        </x14:conditionalFormatting>
        <x14:conditionalFormatting xmlns:xm="http://schemas.microsoft.com/office/excel/2006/main">
          <x14:cfRule type="dataBar" id="{5D7FF7D4-A680-414A-812A-52B8575FB93C}">
            <x14:dataBar minLength="0" maxLength="100" gradient="0">
              <x14:cfvo type="num">
                <xm:f>0</xm:f>
              </x14:cfvo>
              <x14:cfvo type="num">
                <xm:f>1</xm:f>
              </x14:cfvo>
              <x14:negativeFillColor rgb="FFFF0000"/>
              <x14:axisColor rgb="FF000000"/>
            </x14:dataBar>
          </x14:cfRule>
          <xm:sqref>G32:G34</xm:sqref>
        </x14:conditionalFormatting>
        <x14:conditionalFormatting xmlns:xm="http://schemas.microsoft.com/office/excel/2006/main">
          <x14:cfRule type="dataBar" id="{7734D9A9-C7A9-4308-93BF-AD75E7CC79E5}">
            <x14:dataBar minLength="0" maxLength="100" gradient="0">
              <x14:cfvo type="num">
                <xm:f>0</xm:f>
              </x14:cfvo>
              <x14:cfvo type="num">
                <xm:f>1</xm:f>
              </x14:cfvo>
              <x14:negativeFillColor rgb="FFFF0000"/>
              <x14:axisColor rgb="FF000000"/>
            </x14:dataBar>
          </x14:cfRule>
          <xm:sqref>G55</xm:sqref>
        </x14:conditionalFormatting>
        <x14:conditionalFormatting xmlns:xm="http://schemas.microsoft.com/office/excel/2006/main">
          <x14:cfRule type="dataBar" id="{611D6CCB-B049-494F-AE53-15ACE38FF313}">
            <x14:dataBar minLength="0" maxLength="100" gradient="0">
              <x14:cfvo type="num">
                <xm:f>0</xm:f>
              </x14:cfvo>
              <x14:cfvo type="num">
                <xm:f>1</xm:f>
              </x14:cfvo>
              <x14:negativeFillColor rgb="FFFF0000"/>
              <x14:axisColor rgb="FF000000"/>
            </x14:dataBar>
          </x14:cfRule>
          <xm:sqref>G56</xm:sqref>
        </x14:conditionalFormatting>
        <x14:conditionalFormatting xmlns:xm="http://schemas.microsoft.com/office/excel/2006/main">
          <x14:cfRule type="dataBar" id="{A8AAA4B7-B9EC-4E76-A706-285C32C59D37}">
            <x14:dataBar minLength="0" maxLength="100" gradient="0">
              <x14:cfvo type="num">
                <xm:f>0</xm:f>
              </x14:cfvo>
              <x14:cfvo type="num">
                <xm:f>1</xm:f>
              </x14:cfvo>
              <x14:negativeFillColor rgb="FFFF0000"/>
              <x14:axisColor rgb="FF000000"/>
            </x14:dataBar>
          </x14:cfRule>
          <xm:sqref>G52</xm:sqref>
        </x14:conditionalFormatting>
        <x14:conditionalFormatting xmlns:xm="http://schemas.microsoft.com/office/excel/2006/main">
          <x14:cfRule type="dataBar" id="{68429EAA-3C92-4F4C-9654-38338EB13CDB}">
            <x14:dataBar minLength="0" maxLength="100" gradient="0">
              <x14:cfvo type="num">
                <xm:f>0</xm:f>
              </x14:cfvo>
              <x14:cfvo type="num">
                <xm:f>1</xm:f>
              </x14:cfvo>
              <x14:negativeFillColor rgb="FFFF0000"/>
              <x14:axisColor rgb="FF000000"/>
            </x14:dataBar>
          </x14:cfRule>
          <xm:sqref>G48</xm:sqref>
        </x14:conditionalFormatting>
        <x14:conditionalFormatting xmlns:xm="http://schemas.microsoft.com/office/excel/2006/main">
          <x14:cfRule type="dataBar" id="{EC280A7F-6013-450D-B615-31D0FDAB128C}">
            <x14:dataBar minLength="0" maxLength="100" gradient="0">
              <x14:cfvo type="num">
                <xm:f>0</xm:f>
              </x14:cfvo>
              <x14:cfvo type="num">
                <xm:f>1</xm:f>
              </x14:cfvo>
              <x14:negativeFillColor rgb="FFFF0000"/>
              <x14:axisColor rgb="FF000000"/>
            </x14:dataBar>
          </x14:cfRule>
          <xm:sqref>G49</xm:sqref>
        </x14:conditionalFormatting>
        <x14:conditionalFormatting xmlns:xm="http://schemas.microsoft.com/office/excel/2006/main">
          <x14:cfRule type="dataBar" id="{EC8E3E1B-BE9B-4797-835E-3D8AB73DBADB}">
            <x14:dataBar minLength="0" maxLength="100" gradient="0">
              <x14:cfvo type="num">
                <xm:f>0</xm:f>
              </x14:cfvo>
              <x14:cfvo type="num">
                <xm:f>1</xm:f>
              </x14:cfvo>
              <x14:negativeFillColor rgb="FFFF0000"/>
              <x14:axisColor rgb="FF000000"/>
            </x14:dataBar>
          </x14:cfRule>
          <xm:sqref>G35</xm:sqref>
        </x14:conditionalFormatting>
        <x14:conditionalFormatting xmlns:xm="http://schemas.microsoft.com/office/excel/2006/main">
          <x14:cfRule type="dataBar" id="{8680D38C-A531-4388-8F06-621E4E2ADC7C}">
            <x14:dataBar minLength="0" maxLength="100" gradient="0">
              <x14:cfvo type="num">
                <xm:f>0</xm:f>
              </x14:cfvo>
              <x14:cfvo type="num">
                <xm:f>1</xm:f>
              </x14:cfvo>
              <x14:negativeFillColor rgb="FFFF0000"/>
              <x14:axisColor rgb="FF000000"/>
            </x14:dataBar>
          </x14:cfRule>
          <xm:sqref>G28</xm:sqref>
        </x14:conditionalFormatting>
        <x14:conditionalFormatting xmlns:xm="http://schemas.microsoft.com/office/excel/2006/main">
          <x14:cfRule type="dataBar" id="{3C8856E6-A70F-45FF-98C8-1FE15A7D4316}">
            <x14:dataBar minLength="0" maxLength="100" gradient="0">
              <x14:cfvo type="num">
                <xm:f>0</xm:f>
              </x14:cfvo>
              <x14:cfvo type="num">
                <xm:f>1</xm:f>
              </x14:cfvo>
              <x14:negativeFillColor rgb="FFFF0000"/>
              <x14:axisColor rgb="FF000000"/>
            </x14:dataBar>
          </x14:cfRule>
          <xm:sqref>G24</xm:sqref>
        </x14:conditionalFormatting>
        <x14:conditionalFormatting xmlns:xm="http://schemas.microsoft.com/office/excel/2006/main">
          <x14:cfRule type="dataBar" id="{39DA6389-C09C-4389-8409-E73E3B32E09B}">
            <x14:dataBar minLength="0" maxLength="100" gradient="0">
              <x14:cfvo type="num">
                <xm:f>0</xm:f>
              </x14:cfvo>
              <x14:cfvo type="num">
                <xm:f>1</xm:f>
              </x14:cfvo>
              <x14:negativeFillColor rgb="FFFF0000"/>
              <x14:axisColor rgb="FF000000"/>
            </x14:dataBar>
          </x14:cfRule>
          <xm:sqref>G9</xm:sqref>
        </x14:conditionalFormatting>
        <x14:conditionalFormatting xmlns:xm="http://schemas.microsoft.com/office/excel/2006/main">
          <x14:cfRule type="dataBar" id="{5ADB945D-02EF-475B-A6D7-B984BD1ECF9F}">
            <x14:dataBar minLength="0" maxLength="100" gradient="0">
              <x14:cfvo type="num">
                <xm:f>0</xm:f>
              </x14:cfvo>
              <x14:cfvo type="num">
                <xm:f>1</xm:f>
              </x14:cfvo>
              <x14:negativeFillColor rgb="FFFF0000"/>
              <x14:axisColor rgb="FF000000"/>
            </x14:dataBar>
          </x14:cfRule>
          <xm:sqref>G8</xm:sqref>
        </x14:conditionalFormatting>
        <x14:conditionalFormatting xmlns:xm="http://schemas.microsoft.com/office/excel/2006/main">
          <x14:cfRule type="dataBar" id="{497200D1-9B79-4456-978E-198B762DA49E}">
            <x14:dataBar minLength="0" maxLength="100" gradient="0">
              <x14:cfvo type="num">
                <xm:f>0</xm:f>
              </x14:cfvo>
              <x14:cfvo type="num">
                <xm:f>1</xm:f>
              </x14:cfvo>
              <x14:negativeFillColor rgb="FFFF0000"/>
              <x14:axisColor rgb="FF000000"/>
            </x14:dataBar>
          </x14:cfRule>
          <xm:sqref>G10</xm:sqref>
        </x14:conditionalFormatting>
        <x14:conditionalFormatting xmlns:xm="http://schemas.microsoft.com/office/excel/2006/main">
          <x14:cfRule type="dataBar" id="{7F748734-6A47-477D-A821-4B523595012F}">
            <x14:dataBar minLength="0" maxLength="100" gradient="0">
              <x14:cfvo type="num">
                <xm:f>0</xm:f>
              </x14:cfvo>
              <x14:cfvo type="num">
                <xm:f>1</xm:f>
              </x14:cfvo>
              <x14:negativeFillColor rgb="FFFF0000"/>
              <x14:axisColor rgb="FF000000"/>
            </x14:dataBar>
          </x14:cfRule>
          <xm:sqref>G39</xm:sqref>
        </x14:conditionalFormatting>
        <x14:conditionalFormatting xmlns:xm="http://schemas.microsoft.com/office/excel/2006/main">
          <x14:cfRule type="dataBar" id="{9353D858-2FDA-4059-8224-0EEB4DB1CB43}">
            <x14:dataBar minLength="0" maxLength="100" gradient="0">
              <x14:cfvo type="num">
                <xm:f>0</xm:f>
              </x14:cfvo>
              <x14:cfvo type="num">
                <xm:f>1</xm:f>
              </x14:cfvo>
              <x14:negativeFillColor rgb="FFFF0000"/>
              <x14:axisColor rgb="FF000000"/>
            </x14:dataBar>
          </x14:cfRule>
          <xm:sqref>G43</xm:sqref>
        </x14:conditionalFormatting>
        <x14:conditionalFormatting xmlns:xm="http://schemas.microsoft.com/office/excel/2006/main">
          <x14:cfRule type="dataBar" id="{B9372EAC-A033-4756-85FA-3D26FB08E5DC}">
            <x14:dataBar minLength="0" maxLength="100" gradient="0">
              <x14:cfvo type="num">
                <xm:f>0</xm:f>
              </x14:cfvo>
              <x14:cfvo type="num">
                <xm:f>1</xm:f>
              </x14:cfvo>
              <x14:negativeFillColor rgb="FFFF0000"/>
              <x14:axisColor rgb="FF000000"/>
            </x14:dataBar>
          </x14:cfRule>
          <xm:sqref>G37</xm:sqref>
        </x14:conditionalFormatting>
        <x14:conditionalFormatting xmlns:xm="http://schemas.microsoft.com/office/excel/2006/main">
          <x14:cfRule type="dataBar" id="{552C286D-4ABB-4D00-A0F9-6BBB0AE40FC6}">
            <x14:dataBar minLength="0" maxLength="100" gradient="0">
              <x14:cfvo type="num">
                <xm:f>0</xm:f>
              </x14:cfvo>
              <x14:cfvo type="num">
                <xm:f>1</xm:f>
              </x14:cfvo>
              <x14:negativeFillColor rgb="FFFF0000"/>
              <x14:axisColor rgb="FF000000"/>
            </x14:dataBar>
          </x14:cfRule>
          <xm:sqref>G36</xm:sqref>
        </x14:conditionalFormatting>
        <x14:conditionalFormatting xmlns:xm="http://schemas.microsoft.com/office/excel/2006/main">
          <x14:cfRule type="dataBar" id="{E7AE6C15-C2BF-4B54-81A8-2D4D0252558D}">
            <x14:dataBar minLength="0" maxLength="100" gradient="0">
              <x14:cfvo type="num">
                <xm:f>0</xm:f>
              </x14:cfvo>
              <x14:cfvo type="num">
                <xm:f>1</xm:f>
              </x14:cfvo>
              <x14:negativeFillColor rgb="FFFF0000"/>
              <x14:axisColor rgb="FF000000"/>
            </x14:dataBar>
          </x14:cfRule>
          <xm:sqref>G38</xm:sqref>
        </x14:conditionalFormatting>
        <x14:conditionalFormatting xmlns:xm="http://schemas.microsoft.com/office/excel/2006/main">
          <x14:cfRule type="dataBar" id="{1360DDE2-A3A9-462C-AEFD-58C7D875F6D3}">
            <x14:dataBar minLength="0" maxLength="100" gradient="0">
              <x14:cfvo type="num">
                <xm:f>0</xm:f>
              </x14:cfvo>
              <x14:cfvo type="num">
                <xm:f>1</xm:f>
              </x14:cfvo>
              <x14:negativeFillColor rgb="FFFF0000"/>
              <x14:axisColor rgb="FF000000"/>
            </x14:dataBar>
          </x14:cfRule>
          <xm:sqref>G44</xm:sqref>
        </x14:conditionalFormatting>
        <x14:conditionalFormatting xmlns:xm="http://schemas.microsoft.com/office/excel/2006/main">
          <x14:cfRule type="dataBar" id="{869F0434-44D3-4B37-B510-460640B111B3}">
            <x14:dataBar minLength="0" maxLength="100" gradient="0">
              <x14:cfvo type="num">
                <xm:f>0</xm:f>
              </x14:cfvo>
              <x14:cfvo type="num">
                <xm:f>1</xm:f>
              </x14:cfvo>
              <x14:negativeFillColor rgb="FFFF0000"/>
              <x14:axisColor rgb="FF000000"/>
            </x14:dataBar>
          </x14:cfRule>
          <xm:sqref>G40</xm:sqref>
        </x14:conditionalFormatting>
        <x14:conditionalFormatting xmlns:xm="http://schemas.microsoft.com/office/excel/2006/main">
          <x14:cfRule type="dataBar" id="{8E0C65F5-572E-4A5A-A9E8-FD2CDC68FC09}">
            <x14:dataBar minLength="0" maxLength="100" gradient="0">
              <x14:cfvo type="num">
                <xm:f>0</xm:f>
              </x14:cfvo>
              <x14:cfvo type="num">
                <xm:f>1</xm:f>
              </x14:cfvo>
              <x14:negativeFillColor rgb="FFFF0000"/>
              <x14:axisColor rgb="FF000000"/>
            </x14:dataBar>
          </x14:cfRule>
          <xm:sqref>G45</xm:sqref>
        </x14:conditionalFormatting>
        <x14:conditionalFormatting xmlns:xm="http://schemas.microsoft.com/office/excel/2006/main">
          <x14:cfRule type="dataBar" id="{14285404-E48B-4225-B2CE-47721ED43A81}">
            <x14:dataBar minLength="0" maxLength="100" gradient="0">
              <x14:cfvo type="num">
                <xm:f>0</xm:f>
              </x14:cfvo>
              <x14:cfvo type="num">
                <xm:f>1</xm:f>
              </x14:cfvo>
              <x14:negativeFillColor rgb="FFFF0000"/>
              <x14:axisColor rgb="FF000000"/>
            </x14:dataBar>
          </x14:cfRule>
          <xm:sqref>G31</xm:sqref>
        </x14:conditionalFormatting>
        <x14:conditionalFormatting xmlns:xm="http://schemas.microsoft.com/office/excel/2006/main">
          <x14:cfRule type="dataBar" id="{D342C8EE-7F81-495D-B376-1562557F58AA}">
            <x14:dataBar minLength="0" maxLength="100" gradient="0">
              <x14:cfvo type="num">
                <xm:f>0</xm:f>
              </x14:cfvo>
              <x14:cfvo type="num">
                <xm:f>1</xm:f>
              </x14:cfvo>
              <x14:negativeFillColor rgb="FFFF0000"/>
              <x14:axisColor rgb="FF000000"/>
            </x14:dataBar>
          </x14:cfRule>
          <xm:sqref>G66</xm:sqref>
        </x14:conditionalFormatting>
        <x14:conditionalFormatting xmlns:xm="http://schemas.microsoft.com/office/excel/2006/main">
          <x14:cfRule type="dataBar" id="{0A764B75-60CA-43A9-8DC7-5CD4E640A05E}">
            <x14:dataBar minLength="0" maxLength="100" gradient="0">
              <x14:cfvo type="num">
                <xm:f>0</xm:f>
              </x14:cfvo>
              <x14:cfvo type="num">
                <xm:f>1</xm:f>
              </x14:cfvo>
              <x14:negativeFillColor rgb="FFFF0000"/>
              <x14:axisColor rgb="FF000000"/>
            </x14:dataBar>
          </x14:cfRule>
          <xm:sqref>G42</xm:sqref>
        </x14:conditionalFormatting>
        <x14:conditionalFormatting xmlns:xm="http://schemas.microsoft.com/office/excel/2006/main">
          <x14:cfRule type="dataBar" id="{8F58A4C5-3016-456F-98AA-E85B712A398F}">
            <x14:dataBar minLength="0" maxLength="100" gradient="0">
              <x14:cfvo type="num">
                <xm:f>0</xm:f>
              </x14:cfvo>
              <x14:cfvo type="num">
                <xm:f>1</xm:f>
              </x14:cfvo>
              <x14:negativeFillColor rgb="FFFF0000"/>
              <x14:axisColor rgb="FF000000"/>
            </x14:dataBar>
          </x14:cfRule>
          <xm:sqref>G41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A16" sqref="A16:B16"/>
    </sheetView>
  </sheetViews>
  <sheetFormatPr defaultColWidth="8.85546875" defaultRowHeight="12.75" x14ac:dyDescent="0.2"/>
  <cols>
    <col min="1" max="1" width="12.28515625" style="20" customWidth="1"/>
    <col min="2" max="2" width="81.7109375" style="20" customWidth="1"/>
    <col min="3" max="3" width="16.42578125" style="20" bestFit="1" customWidth="1"/>
    <col min="4" max="16384" width="8.85546875" style="20"/>
  </cols>
  <sheetData>
    <row r="1" spans="1:3" ht="30" customHeight="1" x14ac:dyDescent="0.2">
      <c r="A1" s="60" t="s">
        <v>12</v>
      </c>
      <c r="B1" s="61"/>
      <c r="C1" s="41"/>
    </row>
    <row r="2" spans="1:3" x14ac:dyDescent="0.2">
      <c r="A2" s="58" t="s">
        <v>13</v>
      </c>
      <c r="B2" s="42"/>
      <c r="C2" s="88"/>
    </row>
    <row r="3" spans="1:3" x14ac:dyDescent="0.2">
      <c r="A3" s="21"/>
      <c r="B3" s="22"/>
      <c r="C3" s="21"/>
    </row>
    <row r="4" spans="1:3" s="21" customFormat="1" ht="15.75" x14ac:dyDescent="0.25">
      <c r="A4" s="112" t="s">
        <v>14</v>
      </c>
      <c r="B4" s="112"/>
    </row>
    <row r="5" spans="1:3" s="21" customFormat="1" x14ac:dyDescent="0.2">
      <c r="B5" s="32" t="s">
        <v>15</v>
      </c>
    </row>
    <row r="6" spans="1:3" s="21" customFormat="1" x14ac:dyDescent="0.2">
      <c r="B6" s="32" t="s">
        <v>16</v>
      </c>
    </row>
    <row r="7" spans="1:3" s="21" customFormat="1" x14ac:dyDescent="0.2">
      <c r="B7" s="32" t="s">
        <v>17</v>
      </c>
    </row>
    <row r="8" spans="1:3" s="21" customFormat="1" x14ac:dyDescent="0.2">
      <c r="B8" s="32" t="s">
        <v>18</v>
      </c>
    </row>
    <row r="10" spans="1:3" ht="25.5" x14ac:dyDescent="0.2">
      <c r="A10" s="41"/>
      <c r="B10" s="51" t="s">
        <v>19</v>
      </c>
      <c r="C10" s="41"/>
    </row>
    <row r="12" spans="1:3" x14ac:dyDescent="0.2">
      <c r="A12" s="41"/>
      <c r="B12" s="43" t="s">
        <v>20</v>
      </c>
      <c r="C12" s="41"/>
    </row>
    <row r="14" spans="1:3" x14ac:dyDescent="0.2">
      <c r="A14" s="41"/>
      <c r="B14" s="41" t="s">
        <v>21</v>
      </c>
      <c r="C14" s="41"/>
    </row>
    <row r="15" spans="1:3" s="41" customFormat="1" x14ac:dyDescent="0.2"/>
    <row r="16" spans="1:3" ht="15.75" x14ac:dyDescent="0.25">
      <c r="A16" s="112" t="s">
        <v>22</v>
      </c>
      <c r="B16" s="112"/>
      <c r="C16" s="41"/>
    </row>
    <row r="17" spans="1:3" s="21" customFormat="1" x14ac:dyDescent="0.2">
      <c r="B17" s="29" t="s">
        <v>23</v>
      </c>
      <c r="C17" s="62" t="s">
        <v>24</v>
      </c>
    </row>
    <row r="18" spans="1:3" s="21" customFormat="1" x14ac:dyDescent="0.2">
      <c r="B18" s="29" t="s">
        <v>25</v>
      </c>
    </row>
    <row r="19" spans="1:3" x14ac:dyDescent="0.2">
      <c r="A19" s="41"/>
      <c r="B19" s="29" t="s">
        <v>26</v>
      </c>
      <c r="C19" s="26" t="s">
        <v>27</v>
      </c>
    </row>
    <row r="20" spans="1:3" x14ac:dyDescent="0.2">
      <c r="A20" s="41"/>
      <c r="B20" s="44" t="s">
        <v>28</v>
      </c>
      <c r="C20" s="41"/>
    </row>
    <row r="21" spans="1:3" x14ac:dyDescent="0.2">
      <c r="A21" s="41"/>
      <c r="B21" s="44" t="s">
        <v>29</v>
      </c>
      <c r="C21" s="41"/>
    </row>
    <row r="22" spans="1:3" s="21" customFormat="1" x14ac:dyDescent="0.2">
      <c r="B22" s="27" t="s">
        <v>30</v>
      </c>
    </row>
    <row r="23" spans="1:3" s="21" customFormat="1" x14ac:dyDescent="0.2">
      <c r="B23" s="25" t="s">
        <v>31</v>
      </c>
    </row>
    <row r="24" spans="1:3" x14ac:dyDescent="0.2">
      <c r="A24" s="41"/>
      <c r="B24" s="29" t="s">
        <v>32</v>
      </c>
      <c r="C24" s="41"/>
    </row>
    <row r="25" spans="1:3" s="21" customFormat="1" x14ac:dyDescent="0.2">
      <c r="B25" s="28" t="s">
        <v>33</v>
      </c>
    </row>
    <row r="26" spans="1:3" s="21" customFormat="1" x14ac:dyDescent="0.2">
      <c r="B26" s="24"/>
    </row>
    <row r="27" spans="1:3" ht="15.75" x14ac:dyDescent="0.25">
      <c r="A27" s="112" t="s">
        <v>34</v>
      </c>
      <c r="B27" s="112"/>
      <c r="C27" s="41"/>
    </row>
    <row r="29" spans="1:3" x14ac:dyDescent="0.2">
      <c r="A29" s="41"/>
      <c r="B29" s="57" t="s">
        <v>35</v>
      </c>
      <c r="C29" s="41"/>
    </row>
    <row r="30" spans="1:3" x14ac:dyDescent="0.2">
      <c r="A30" s="41"/>
      <c r="B30" s="44" t="s">
        <v>36</v>
      </c>
      <c r="C30" s="41"/>
    </row>
    <row r="31" spans="1:3" x14ac:dyDescent="0.2">
      <c r="A31" s="41"/>
      <c r="B31" s="44" t="s">
        <v>37</v>
      </c>
      <c r="C31" s="41"/>
    </row>
    <row r="32" spans="1:3" x14ac:dyDescent="0.2">
      <c r="A32" s="41"/>
      <c r="B32" s="44" t="s">
        <v>38</v>
      </c>
      <c r="C32" s="41"/>
    </row>
    <row r="33" spans="1:2" x14ac:dyDescent="0.2">
      <c r="A33" s="41"/>
      <c r="B33" s="44" t="s">
        <v>39</v>
      </c>
    </row>
    <row r="34" spans="1:2" x14ac:dyDescent="0.2">
      <c r="A34" s="41"/>
      <c r="B34" s="29"/>
    </row>
    <row r="35" spans="1:2" ht="25.5" x14ac:dyDescent="0.2">
      <c r="A35" s="41"/>
      <c r="B35" s="47" t="s">
        <v>40</v>
      </c>
    </row>
    <row r="36" spans="1:2" x14ac:dyDescent="0.2">
      <c r="A36" s="41"/>
      <c r="B36" s="45"/>
    </row>
    <row r="37" spans="1:2" x14ac:dyDescent="0.2">
      <c r="A37" s="41"/>
      <c r="B37" s="56" t="s">
        <v>41</v>
      </c>
    </row>
    <row r="38" spans="1:2" ht="38.25" x14ac:dyDescent="0.2">
      <c r="A38" s="41"/>
      <c r="B38" s="47" t="s">
        <v>42</v>
      </c>
    </row>
    <row r="39" spans="1:2" x14ac:dyDescent="0.2">
      <c r="A39" s="41"/>
      <c r="B39" s="48"/>
    </row>
    <row r="40" spans="1:2" ht="25.5" x14ac:dyDescent="0.2">
      <c r="A40" s="41"/>
      <c r="B40" s="47" t="s">
        <v>43</v>
      </c>
    </row>
    <row r="41" spans="1:2" x14ac:dyDescent="0.2">
      <c r="A41" s="41"/>
      <c r="B41" s="48"/>
    </row>
    <row r="42" spans="1:2" ht="25.5" x14ac:dyDescent="0.2">
      <c r="A42" s="41"/>
      <c r="B42" s="47" t="s">
        <v>44</v>
      </c>
    </row>
    <row r="43" spans="1:2" x14ac:dyDescent="0.2">
      <c r="A43" s="41"/>
      <c r="B43" s="29"/>
    </row>
    <row r="44" spans="1:2" x14ac:dyDescent="0.2">
      <c r="A44" s="41"/>
      <c r="B44" s="56" t="s">
        <v>45</v>
      </c>
    </row>
    <row r="45" spans="1:2" ht="38.25" x14ac:dyDescent="0.2">
      <c r="A45" s="41"/>
      <c r="B45" s="47" t="s">
        <v>46</v>
      </c>
    </row>
    <row r="46" spans="1:2" s="21" customFormat="1" x14ac:dyDescent="0.2"/>
    <row r="47" spans="1:2" ht="15.75" x14ac:dyDescent="0.25">
      <c r="A47" s="112" t="s">
        <v>47</v>
      </c>
      <c r="B47" s="112"/>
    </row>
    <row r="48" spans="1:2" ht="25.5" x14ac:dyDescent="0.2">
      <c r="A48" s="41"/>
      <c r="B48" s="47" t="s">
        <v>48</v>
      </c>
    </row>
    <row r="49" spans="1:2" x14ac:dyDescent="0.2">
      <c r="A49" s="41"/>
      <c r="B49" s="29"/>
    </row>
    <row r="50" spans="1:2" x14ac:dyDescent="0.2">
      <c r="A50" s="49" t="s">
        <v>49</v>
      </c>
      <c r="B50" s="46" t="s">
        <v>50</v>
      </c>
    </row>
    <row r="51" spans="1:2" x14ac:dyDescent="0.2">
      <c r="A51" s="49" t="s">
        <v>51</v>
      </c>
      <c r="B51" s="46" t="s">
        <v>52</v>
      </c>
    </row>
    <row r="52" spans="1:2" x14ac:dyDescent="0.2">
      <c r="A52" s="49" t="s">
        <v>53</v>
      </c>
      <c r="B52" s="46" t="s">
        <v>54</v>
      </c>
    </row>
    <row r="53" spans="1:2" ht="25.5" x14ac:dyDescent="0.2">
      <c r="A53" s="48"/>
      <c r="B53" s="50" t="s">
        <v>55</v>
      </c>
    </row>
    <row r="54" spans="1:2" ht="25.5" x14ac:dyDescent="0.2">
      <c r="A54" s="48"/>
      <c r="B54" s="50" t="s">
        <v>56</v>
      </c>
    </row>
    <row r="55" spans="1:2" x14ac:dyDescent="0.2">
      <c r="A55" s="49" t="s">
        <v>57</v>
      </c>
      <c r="B55" s="46" t="s">
        <v>58</v>
      </c>
    </row>
    <row r="56" spans="1:2" x14ac:dyDescent="0.2">
      <c r="A56" s="48"/>
      <c r="B56" s="50" t="s">
        <v>59</v>
      </c>
    </row>
    <row r="57" spans="1:2" x14ac:dyDescent="0.2">
      <c r="A57" s="48"/>
      <c r="B57" s="50" t="s">
        <v>60</v>
      </c>
    </row>
    <row r="58" spans="1:2" x14ac:dyDescent="0.2">
      <c r="A58" s="49" t="s">
        <v>61</v>
      </c>
      <c r="B58" s="46" t="s">
        <v>62</v>
      </c>
    </row>
    <row r="59" spans="1:2" ht="25.5" x14ac:dyDescent="0.2">
      <c r="A59" s="48"/>
      <c r="B59" s="50" t="s">
        <v>63</v>
      </c>
    </row>
    <row r="60" spans="1:2" x14ac:dyDescent="0.2">
      <c r="A60" s="49" t="s">
        <v>61</v>
      </c>
      <c r="B60" s="46" t="s">
        <v>64</v>
      </c>
    </row>
    <row r="61" spans="1:2" x14ac:dyDescent="0.2">
      <c r="A61" s="41"/>
      <c r="B61" s="86" t="s">
        <v>65</v>
      </c>
    </row>
    <row r="62" spans="1:2" s="41" customFormat="1" x14ac:dyDescent="0.2">
      <c r="B62" s="25"/>
    </row>
    <row r="63" spans="1:2" s="41" customFormat="1" ht="15.75" x14ac:dyDescent="0.25">
      <c r="A63" s="112" t="s">
        <v>66</v>
      </c>
      <c r="B63" s="112"/>
    </row>
    <row r="64" spans="1:2" s="41" customFormat="1" ht="25.5" x14ac:dyDescent="0.2">
      <c r="B64" s="86" t="s">
        <v>67</v>
      </c>
    </row>
    <row r="65" spans="1:2" x14ac:dyDescent="0.2">
      <c r="A65" s="41"/>
      <c r="B65" s="25"/>
    </row>
    <row r="66" spans="1:2" s="41" customFormat="1" ht="15.75" x14ac:dyDescent="0.25">
      <c r="A66" s="112" t="s">
        <v>68</v>
      </c>
      <c r="B66" s="112"/>
    </row>
    <row r="67" spans="1:2" s="41" customFormat="1" x14ac:dyDescent="0.2">
      <c r="B67" s="86" t="s">
        <v>69</v>
      </c>
    </row>
    <row r="68" spans="1:2" s="41" customFormat="1" x14ac:dyDescent="0.2">
      <c r="B68" s="29"/>
    </row>
    <row r="69" spans="1:2" s="21" customFormat="1" ht="15.75" x14ac:dyDescent="0.25">
      <c r="A69" s="112" t="s">
        <v>70</v>
      </c>
      <c r="B69" s="112"/>
    </row>
    <row r="70" spans="1:2" s="41" customFormat="1" x14ac:dyDescent="0.2">
      <c r="A70" s="11" t="s">
        <v>71</v>
      </c>
      <c r="B70" s="21" t="s">
        <v>72</v>
      </c>
    </row>
    <row r="71" spans="1:2" s="21" customFormat="1" ht="38.25" x14ac:dyDescent="0.2">
      <c r="B71" s="25" t="s">
        <v>73</v>
      </c>
    </row>
    <row r="72" spans="1:2" s="21" customFormat="1" x14ac:dyDescent="0.2">
      <c r="B72" s="23"/>
    </row>
    <row r="73" spans="1:2" x14ac:dyDescent="0.2">
      <c r="A73" s="11" t="s">
        <v>71</v>
      </c>
      <c r="B73" s="52" t="s">
        <v>74</v>
      </c>
    </row>
    <row r="74" spans="1:2" s="21" customFormat="1" ht="38.25" x14ac:dyDescent="0.2">
      <c r="B74" s="25" t="s">
        <v>75</v>
      </c>
    </row>
    <row r="75" spans="1:2" s="21" customFormat="1" x14ac:dyDescent="0.2">
      <c r="B75" s="30" t="s">
        <v>76</v>
      </c>
    </row>
    <row r="76" spans="1:2" s="21" customFormat="1" x14ac:dyDescent="0.2">
      <c r="B76" s="30" t="s">
        <v>77</v>
      </c>
    </row>
    <row r="77" spans="1:2" s="21" customFormat="1" ht="38.25" x14ac:dyDescent="0.2">
      <c r="B77" s="30" t="s">
        <v>78</v>
      </c>
    </row>
    <row r="79" spans="1:2" x14ac:dyDescent="0.2">
      <c r="A79" s="11" t="s">
        <v>71</v>
      </c>
      <c r="B79" s="21" t="s">
        <v>79</v>
      </c>
    </row>
    <row r="80" spans="1:2" s="21" customFormat="1" x14ac:dyDescent="0.2">
      <c r="B80" s="23" t="s">
        <v>80</v>
      </c>
    </row>
    <row r="81" spans="1:2" s="21" customFormat="1" x14ac:dyDescent="0.2">
      <c r="B81" s="23" t="s">
        <v>81</v>
      </c>
    </row>
    <row r="82" spans="1:2" s="21" customFormat="1" x14ac:dyDescent="0.2">
      <c r="B82" s="23" t="s">
        <v>82</v>
      </c>
    </row>
    <row r="84" spans="1:2" x14ac:dyDescent="0.2">
      <c r="A84" s="11" t="s">
        <v>71</v>
      </c>
      <c r="B84" s="21" t="s">
        <v>83</v>
      </c>
    </row>
    <row r="85" spans="1:2" s="21" customFormat="1" ht="38.25" x14ac:dyDescent="0.2">
      <c r="B85" s="53" t="s">
        <v>84</v>
      </c>
    </row>
    <row r="86" spans="1:2" s="21" customFormat="1" x14ac:dyDescent="0.2">
      <c r="B86" s="23" t="s">
        <v>85</v>
      </c>
    </row>
    <row r="87" spans="1:2" s="21" customFormat="1" x14ac:dyDescent="0.2">
      <c r="B87" s="23"/>
    </row>
    <row r="88" spans="1:2" x14ac:dyDescent="0.2">
      <c r="A88" s="41"/>
      <c r="B88" s="31"/>
    </row>
    <row r="98" spans="1:2" x14ac:dyDescent="0.2">
      <c r="A98" s="54" t="s">
        <v>71</v>
      </c>
      <c r="B98" s="46" t="s">
        <v>86</v>
      </c>
    </row>
    <row r="99" spans="1:2" ht="25.5" x14ac:dyDescent="0.2">
      <c r="A99" s="48"/>
      <c r="B99" s="50" t="s">
        <v>87</v>
      </c>
    </row>
    <row r="101" spans="1:2" x14ac:dyDescent="0.2">
      <c r="A101" s="87" t="s">
        <v>88</v>
      </c>
      <c r="B101" s="41"/>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41" customWidth="1"/>
    <col min="2" max="2" width="73.85546875" style="41" customWidth="1"/>
    <col min="3" max="16384" width="8.85546875" style="35"/>
  </cols>
  <sheetData>
    <row r="1" spans="1:3" ht="30" customHeight="1" x14ac:dyDescent="0.2">
      <c r="A1" s="60" t="s">
        <v>89</v>
      </c>
      <c r="B1" s="60"/>
      <c r="C1" s="34"/>
    </row>
    <row r="2" spans="1:3" ht="15" x14ac:dyDescent="0.2">
      <c r="A2" s="33"/>
      <c r="B2" s="37"/>
      <c r="C2" s="34"/>
    </row>
    <row r="3" spans="1:3" x14ac:dyDescent="0.2">
      <c r="A3" s="33"/>
      <c r="B3" s="89" t="s">
        <v>90</v>
      </c>
      <c r="C3" s="34"/>
    </row>
    <row r="4" spans="1:3" ht="14.25" x14ac:dyDescent="0.2">
      <c r="A4" s="33"/>
      <c r="B4" s="36" t="s">
        <v>91</v>
      </c>
      <c r="C4" s="34"/>
    </row>
    <row r="5" spans="1:3" ht="15" x14ac:dyDescent="0.2">
      <c r="A5" s="33"/>
      <c r="B5" s="37"/>
      <c r="C5" s="34"/>
    </row>
    <row r="6" spans="1:3" ht="15.75" x14ac:dyDescent="0.25">
      <c r="A6" s="33"/>
      <c r="B6" s="38" t="s">
        <v>92</v>
      </c>
      <c r="C6" s="34"/>
    </row>
    <row r="7" spans="1:3" ht="15" x14ac:dyDescent="0.2">
      <c r="A7" s="33"/>
      <c r="B7" s="37"/>
      <c r="C7" s="34"/>
    </row>
    <row r="8" spans="1:3" ht="30" x14ac:dyDescent="0.2">
      <c r="A8" s="33"/>
      <c r="B8" s="37" t="s">
        <v>93</v>
      </c>
      <c r="C8" s="34"/>
    </row>
    <row r="9" spans="1:3" ht="15" x14ac:dyDescent="0.2">
      <c r="A9" s="33"/>
      <c r="B9" s="37"/>
      <c r="C9" s="34"/>
    </row>
    <row r="10" spans="1:3" ht="30" x14ac:dyDescent="0.2">
      <c r="A10" s="33"/>
      <c r="B10" s="37" t="s">
        <v>94</v>
      </c>
      <c r="C10" s="34"/>
    </row>
    <row r="11" spans="1:3" ht="15" x14ac:dyDescent="0.2">
      <c r="A11" s="33"/>
      <c r="B11" s="37"/>
      <c r="C11" s="34"/>
    </row>
    <row r="12" spans="1:3" ht="30" x14ac:dyDescent="0.2">
      <c r="A12" s="33"/>
      <c r="B12" s="37" t="s">
        <v>95</v>
      </c>
      <c r="C12" s="34"/>
    </row>
    <row r="13" spans="1:3" ht="15" x14ac:dyDescent="0.2">
      <c r="A13" s="33"/>
      <c r="B13" s="37"/>
      <c r="C13" s="34"/>
    </row>
    <row r="14" spans="1:3" ht="15" x14ac:dyDescent="0.2">
      <c r="A14" s="33"/>
      <c r="B14" s="39" t="s">
        <v>96</v>
      </c>
      <c r="C14" s="34"/>
    </row>
    <row r="15" spans="1:3" ht="15" x14ac:dyDescent="0.2">
      <c r="A15" s="33"/>
      <c r="B15" s="37" t="s">
        <v>97</v>
      </c>
      <c r="C15" s="34"/>
    </row>
    <row r="16" spans="1:3" ht="15" x14ac:dyDescent="0.2">
      <c r="A16" s="33"/>
      <c r="B16" s="40"/>
      <c r="C16" s="34"/>
    </row>
    <row r="17" spans="1:3" ht="30.75" x14ac:dyDescent="0.2">
      <c r="A17" s="33"/>
      <c r="B17" s="37" t="s">
        <v>98</v>
      </c>
      <c r="C17" s="34"/>
    </row>
    <row r="18" spans="1:3" x14ac:dyDescent="0.2">
      <c r="A18" s="33"/>
      <c r="B18" s="33"/>
      <c r="C18" s="34"/>
    </row>
    <row r="19" spans="1:3" x14ac:dyDescent="0.2">
      <c r="A19" s="33"/>
      <c r="B19" s="33"/>
      <c r="C19" s="34"/>
    </row>
    <row r="20" spans="1:3" x14ac:dyDescent="0.2">
      <c r="A20" s="33"/>
      <c r="B20" s="33"/>
      <c r="C20" s="34"/>
    </row>
    <row r="21" spans="1:3" x14ac:dyDescent="0.2">
      <c r="A21" s="33"/>
      <c r="B21" s="33"/>
      <c r="C21" s="34"/>
    </row>
    <row r="22" spans="1:3" x14ac:dyDescent="0.2">
      <c r="A22" s="33"/>
      <c r="B22" s="33"/>
      <c r="C22" s="34"/>
    </row>
    <row r="23" spans="1:3" x14ac:dyDescent="0.2">
      <c r="A23" s="33"/>
      <c r="B23" s="33"/>
      <c r="C23" s="34"/>
    </row>
    <row r="24" spans="1:3" x14ac:dyDescent="0.2">
      <c r="A24" s="33"/>
      <c r="B24" s="33"/>
      <c r="C24" s="34"/>
    </row>
    <row r="25" spans="1:3" x14ac:dyDescent="0.2">
      <c r="A25" s="33"/>
      <c r="B25" s="33"/>
      <c r="C25" s="34"/>
    </row>
    <row r="26" spans="1:3" x14ac:dyDescent="0.2">
      <c r="A26" s="33"/>
      <c r="B26" s="33"/>
      <c r="C26" s="34"/>
    </row>
    <row r="27" spans="1:3" x14ac:dyDescent="0.2">
      <c r="A27" s="33"/>
      <c r="B27" s="33"/>
      <c r="C27" s="34"/>
    </row>
    <row r="28" spans="1:3" x14ac:dyDescent="0.2">
      <c r="A28" s="33"/>
      <c r="B28" s="33"/>
      <c r="C28" s="34"/>
    </row>
    <row r="29" spans="1:3" x14ac:dyDescent="0.2">
      <c r="A29" s="33"/>
      <c r="B29" s="33"/>
      <c r="C29" s="34"/>
    </row>
  </sheetData>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E&amp;P</vt:lpstr>
      <vt:lpstr>Help</vt:lpstr>
      <vt:lpstr>TermsOfUse</vt:lpstr>
      <vt:lpstr>'E&amp;P'!Print_Area</vt:lpstr>
      <vt:lpstr>'E&amp;P'!Print_Titles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cp:keywords/>
  <dc:description>(c) 2006-2015 Vertex42 LLC. All Rights Reserved.</dc:description>
  <cp:lastModifiedBy>Z</cp:lastModifiedBy>
  <cp:revision/>
  <cp:lastPrinted>2016-01-20T21:37:36Z</cp:lastPrinted>
  <dcterms:created xsi:type="dcterms:W3CDTF">2010-06-09T16:05:03Z</dcterms:created>
  <dcterms:modified xsi:type="dcterms:W3CDTF">2016-01-20T21:38:25Z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3.0.4</vt:lpwstr>
  </property>
</Properties>
</file>