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W:\Wholesale Exchange\REE\Documents - collection email\BUS01\2023\2023.08.07\"/>
    </mc:Choice>
  </mc:AlternateContent>
  <xr:revisionPtr revIDLastSave="0" documentId="13_ncr:1_{AABE6E9F-0106-43FB-8604-543E7385F224}" xr6:coauthVersionLast="47" xr6:coauthVersionMax="47" xr10:uidLastSave="{00000000-0000-0000-0000-000000000000}"/>
  <bookViews>
    <workbookView xWindow="22932" yWindow="-108" windowWidth="30936" windowHeight="16896" xr2:uid="{00000000-000D-0000-FFFF-FFFF00000000}"/>
  </bookViews>
  <sheets>
    <sheet name="Turkey Goods Only" sheetId="1" r:id="rId1"/>
    <sheet name="RSW Bonded" sheetId="3" r:id="rId2"/>
  </sheets>
  <definedNames>
    <definedName name="_xlnm._FilterDatabase" localSheetId="1" hidden="1">'RSW Bonded'!$B$19:$J$59</definedName>
    <definedName name="_xlnm._FilterDatabase" localSheetId="0" hidden="1">'Turkey Goods Only'!$A$16:$J$27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8" i="3" l="1"/>
  <c r="H12" i="3" s="1"/>
  <c r="I58" i="3"/>
  <c r="H13" i="3" s="1"/>
  <c r="J46" i="1"/>
  <c r="I46" i="1"/>
  <c r="H13" i="1" s="1"/>
  <c r="H12" i="1"/>
  <c r="H4" i="1" l="1"/>
  <c r="H4" i="3"/>
</calcChain>
</file>

<file path=xl/sharedStrings.xml><?xml version="1.0" encoding="utf-8"?>
<sst xmlns="http://schemas.openxmlformats.org/spreadsheetml/2006/main" count="480" uniqueCount="211">
  <si>
    <t>Commercial Invoice</t>
  </si>
  <si>
    <t>Seller:</t>
  </si>
  <si>
    <t>DKH Retail Ltd</t>
  </si>
  <si>
    <t>Invoice No.</t>
  </si>
  <si>
    <t>Unit 60 The Runnings</t>
  </si>
  <si>
    <t>Invoice Date</t>
  </si>
  <si>
    <t>Cheltenham</t>
  </si>
  <si>
    <t>Country of Destination</t>
  </si>
  <si>
    <t>Gloucestershire</t>
  </si>
  <si>
    <t>Terms of Delivery &amp; Payment</t>
  </si>
  <si>
    <t>GL50 2PH</t>
  </si>
  <si>
    <t>Point of Loading</t>
  </si>
  <si>
    <t>UK</t>
  </si>
  <si>
    <t>Cartons</t>
  </si>
  <si>
    <t>Customer VAT no:</t>
  </si>
  <si>
    <t>Gross Weight</t>
  </si>
  <si>
    <t>Customer Reg. no:</t>
  </si>
  <si>
    <t>Net Weight</t>
  </si>
  <si>
    <t>Currency</t>
  </si>
  <si>
    <t>Consignee:</t>
  </si>
  <si>
    <t>Invoice Total</t>
  </si>
  <si>
    <t>Quantity Total</t>
  </si>
  <si>
    <t>Style</t>
  </si>
  <si>
    <t>Commodity code</t>
  </si>
  <si>
    <t>Description</t>
  </si>
  <si>
    <t>Tariff Description</t>
  </si>
  <si>
    <t>Origin</t>
  </si>
  <si>
    <t>Pt number</t>
  </si>
  <si>
    <t>Bonded</t>
  </si>
  <si>
    <t>Price</t>
  </si>
  <si>
    <t>Units</t>
  </si>
  <si>
    <t>Amount</t>
  </si>
  <si>
    <t>PT number</t>
  </si>
  <si>
    <t>Style No</t>
  </si>
  <si>
    <t>BE0552731833</t>
  </si>
  <si>
    <t>GBP</t>
  </si>
  <si>
    <t>QATAR</t>
  </si>
  <si>
    <t>FASHION LLC</t>
  </si>
  <si>
    <t xml:space="preserve">C/O LANDMARK MALL AL SHAMAL ROAD </t>
  </si>
  <si>
    <t>DOHA</t>
  </si>
  <si>
    <t>CHN</t>
  </si>
  <si>
    <t>IND</t>
  </si>
  <si>
    <t>YES</t>
  </si>
  <si>
    <t>BODY / 100% COTTON</t>
  </si>
  <si>
    <t>100% POLYESTER</t>
  </si>
  <si>
    <t>100% COTTON</t>
  </si>
  <si>
    <t>NO</t>
  </si>
  <si>
    <t>6109100010-6109100012</t>
  </si>
  <si>
    <t>6109100010-6109100040</t>
  </si>
  <si>
    <t>(blank)</t>
  </si>
  <si>
    <t>TUR</t>
  </si>
  <si>
    <t>6110209100-6110202041</t>
  </si>
  <si>
    <t>6105100000-6105100010</t>
  </si>
  <si>
    <t>BODY / 60% COTTON / 40% POLYESTER</t>
  </si>
  <si>
    <t>M1110349A</t>
  </si>
  <si>
    <t>4202929190-4202923131</t>
  </si>
  <si>
    <t>6110209900-6110202046</t>
  </si>
  <si>
    <t>60% COTTON / 40% POLYESTER</t>
  </si>
  <si>
    <t>BODY / 72% COTTON / 28% RECYCLED POLYESTER</t>
  </si>
  <si>
    <t>6201401090-6201404500</t>
  </si>
  <si>
    <t>6114200000-6114200005</t>
  </si>
  <si>
    <t>6103420000-6103421020</t>
  </si>
  <si>
    <t>6104620000-6104622011</t>
  </si>
  <si>
    <t>EMBOSSED VL T SHIRT</t>
  </si>
  <si>
    <t>M1011860A</t>
  </si>
  <si>
    <t>VL Premium Goods Graphic Tee</t>
  </si>
  <si>
    <t>JAPANESE VL GRAPHIC T SHIRT</t>
  </si>
  <si>
    <t>M2013090A</t>
  </si>
  <si>
    <t>SPORTSWEAR LOGO LOOSE HOOD</t>
  </si>
  <si>
    <t>BODY / 80% COTTON / 20% POLYESTER</t>
  </si>
  <si>
    <t>M2013126A</t>
  </si>
  <si>
    <t>CLASSIC VL HERITAGE HOODIE</t>
  </si>
  <si>
    <t>84% COTTON / 16% POLYESTER</t>
  </si>
  <si>
    <t>M2013243A</t>
  </si>
  <si>
    <t>CORE LOGO CLASSIC HOOD</t>
  </si>
  <si>
    <t>W1011254A</t>
  </si>
  <si>
    <t>COLLEGE SCRIPTED GRAPHIC TEE</t>
  </si>
  <si>
    <t>W1011350A</t>
  </si>
  <si>
    <t>APPLIQUE CLASSIC FIT POLO</t>
  </si>
  <si>
    <t>BODY / 100% VISCOSE</t>
  </si>
  <si>
    <t>M2013116A</t>
  </si>
  <si>
    <t>ESSENTIAL LOGO ZIP HOODIE</t>
  </si>
  <si>
    <t>BODY / 57% COTTON / 43% POLYESTER</t>
  </si>
  <si>
    <t>M5011868A</t>
  </si>
  <si>
    <t>MOUNTAIN WINDCHEATER</t>
  </si>
  <si>
    <t>M7011032A</t>
  </si>
  <si>
    <t>ESSENTIAL LOGO JOGGERS</t>
  </si>
  <si>
    <t>W2012047A</t>
  </si>
  <si>
    <t>W5011679A</t>
  </si>
  <si>
    <t>6202409091-6202401000</t>
  </si>
  <si>
    <t>Y9110262A</t>
  </si>
  <si>
    <t>HERITAGE MONTANA</t>
  </si>
  <si>
    <t>BUS01000054T</t>
  </si>
  <si>
    <t>BUS01000054B</t>
  </si>
  <si>
    <t>W7010796A</t>
  </si>
  <si>
    <t>6204623190-6204628011</t>
  </si>
  <si>
    <t>VINTAGE HIGH RISE SKINNY JEANS</t>
  </si>
  <si>
    <t>91% RECYCLED COTTON / 7% ELASTOMULTIESTER / 2% ELASTANE</t>
  </si>
  <si>
    <t>W7010797A</t>
  </si>
  <si>
    <t>VINTAGE MID RISE SLIM FLARE</t>
  </si>
  <si>
    <t>80% COTTON / 11% MODAL / 6% LYOCELL / 2% ELASTOMULTIESTER / 1% ELASTANE</t>
  </si>
  <si>
    <t>M1011740A</t>
  </si>
  <si>
    <t>TRADE SCRIPT GRAPHIC T SHIRT</t>
  </si>
  <si>
    <t>SHELL / 51% LINEN / 49% VISCOSE</t>
  </si>
  <si>
    <t>M1011748A</t>
  </si>
  <si>
    <t>ATHLETIC VL RAGLAN T SHIRT</t>
  </si>
  <si>
    <t>BODY / 100% COTTONSLEEVE / 60% COTTON / 40% POLYESTER</t>
  </si>
  <si>
    <t>M2013128A</t>
  </si>
  <si>
    <t>ATHLETIC VL RAGLAN HOODIE</t>
  </si>
  <si>
    <t>BODY / 61% COTTON / 39% POLYESTERSLEEVE / 61% COTTON / 39% POLYESTER</t>
  </si>
  <si>
    <t>M2013129A</t>
  </si>
  <si>
    <t>ATHLETIC VL RAGLAN CREW</t>
  </si>
  <si>
    <t>BODY / 53% COTTON / 47% POLYESTERSLEEVE / 57% COTTON / 43% POLYESTER</t>
  </si>
  <si>
    <t>M2013167A</t>
  </si>
  <si>
    <t>VINTAGE AMERICANA GRAPHIC CREW</t>
  </si>
  <si>
    <t>M6010783A</t>
  </si>
  <si>
    <t>ATHLETIC VL RAGLAN L/S TOP</t>
  </si>
  <si>
    <t>BODY / 66% COTTON / 34% POLYESTERSLEEVE / 60% COTTON / 40% POLYESTER</t>
  </si>
  <si>
    <t>M7010996A</t>
  </si>
  <si>
    <t>SPORTSWEAR LOGO TAPERED JOGGER</t>
  </si>
  <si>
    <t>W1011246A</t>
  </si>
  <si>
    <t>EMBELLISHED VL T SHIRT</t>
  </si>
  <si>
    <t>BODY / 59% POLYESTER / 41% COTTON</t>
  </si>
  <si>
    <t>W1011249A</t>
  </si>
  <si>
    <t>66% COTTON / 34% POLYESTER</t>
  </si>
  <si>
    <t>W1011258A</t>
  </si>
  <si>
    <t>VINTAGE ROLLER DISCO TEE</t>
  </si>
  <si>
    <t>W1011262A</t>
  </si>
  <si>
    <t>TRAVEL SOUVENIR GRAPHIC TEE</t>
  </si>
  <si>
    <t>BODY / 55% RECYCLED COTTON / 45% RECYCLED POLYESTER</t>
  </si>
  <si>
    <t>W1011308A</t>
  </si>
  <si>
    <t>ROLLER GRAPHIC BASEBALL TEE</t>
  </si>
  <si>
    <t>W2011959A</t>
  </si>
  <si>
    <t>EMBELLISHED VL HOODIE</t>
  </si>
  <si>
    <t>W2012055A</t>
  </si>
  <si>
    <t>JAPANESE VL GRAPHIC ZIPHOOD</t>
  </si>
  <si>
    <t>W7010911A</t>
  </si>
  <si>
    <t>VINTAGE LOW RISE SLIM FLARE</t>
  </si>
  <si>
    <t>W2012113A</t>
  </si>
  <si>
    <t>TRAVEL SOUVENIR GRAPHIC CREW</t>
  </si>
  <si>
    <t>BODY / 50% COTTON / 36% POLYESTER / 14% ACRYLIC</t>
  </si>
  <si>
    <t>W1011236A</t>
  </si>
  <si>
    <t>ARCHIVE NEON GRAPHIC T SHIRT</t>
  </si>
  <si>
    <t>54% COTTON / 46% POLYESTER</t>
  </si>
  <si>
    <t>W1011464A</t>
  </si>
  <si>
    <t>52% COTTON / 48% POLYESTER</t>
  </si>
  <si>
    <t>M1110345A</t>
  </si>
  <si>
    <t>VINT DESTROY POLO</t>
  </si>
  <si>
    <t>M4010653A</t>
  </si>
  <si>
    <t>6205200090-6205202051</t>
  </si>
  <si>
    <t>COTTON LS OXFORD SHIRT</t>
  </si>
  <si>
    <t>M1011761A</t>
  </si>
  <si>
    <t>VENUE CLASSIC LOGO T SHIRT</t>
  </si>
  <si>
    <t>M1011778A</t>
  </si>
  <si>
    <t>TRAVEL POSTCARD GRAPHIC TEE</t>
  </si>
  <si>
    <t>M2013084A</t>
  </si>
  <si>
    <t>CODE TECH RELAXED HOOD</t>
  </si>
  <si>
    <t>63% COTTON / 37% POLYESTER</t>
  </si>
  <si>
    <t>M2013107A</t>
  </si>
  <si>
    <t>CODE TECH LOOSE TRACK TOP</t>
  </si>
  <si>
    <t>M2013108A</t>
  </si>
  <si>
    <t>CODE TECH RELAXED ZIP HOOD</t>
  </si>
  <si>
    <t>M2013117A</t>
  </si>
  <si>
    <t>ESSENTIAL LOGO ZIP TRACK TOP</t>
  </si>
  <si>
    <t>M4010720A</t>
  </si>
  <si>
    <t>WOOL MILLER OVERSHIRT</t>
  </si>
  <si>
    <t>BODY / 41% POLYESTER / 41% WOOL / 16% ACRYLIC / 2% POLYAMIDEBODY  LINING / 100% POLYESTERSLEEVE LINING / 100% COTTONSLEEVE LINING / 100% COTTON</t>
  </si>
  <si>
    <t>M4010727A</t>
  </si>
  <si>
    <t>L/S COTTON LUMBERJACK SHIRT</t>
  </si>
  <si>
    <t>SHELL / 100% POLYESTERLINING / 65% RECYCLED POLYESTER / 35% COTTONRIB / 98% POLYESTER / 2% ELASTANERIB / 98% POLYESTER / 2% ELASTANEPADDING / 100% RECYCLED POLYESTER</t>
  </si>
  <si>
    <t>M7010999A</t>
  </si>
  <si>
    <t>CODE TECH SLIM JOGGER</t>
  </si>
  <si>
    <t>BODY / 75% COTTON / 25% POLYESTER</t>
  </si>
  <si>
    <t>W1011196A</t>
  </si>
  <si>
    <t>VINTAGE VL ATHLETIC TEE</t>
  </si>
  <si>
    <t>W2011926A</t>
  </si>
  <si>
    <t>W2011983A</t>
  </si>
  <si>
    <t>COLLEGE SCRIPTED JERSEY BOMBER</t>
  </si>
  <si>
    <t>BODY / 56% COTTON / 44% POLYESTERSLEEVE / 72% COTTON / 28% POLYESTERLINING / 100% COTTONLINING / 100% COTTON</t>
  </si>
  <si>
    <t>W2011995A</t>
  </si>
  <si>
    <t>TRAVEL POSTCARD GRAPHIC CREW</t>
  </si>
  <si>
    <t>BODY / 56% COTTON / 44% POLYESTER</t>
  </si>
  <si>
    <t>W2012010A</t>
  </si>
  <si>
    <t>CUSTOM EMBELLISHED ZIPHOOD</t>
  </si>
  <si>
    <t>BODY / 59% COTTON / 41% POLYESTER</t>
  </si>
  <si>
    <t>BODY / 78% COTTON / 22% POLYESTER</t>
  </si>
  <si>
    <t>BODY / 76% COTTON / 24% POLYESTER</t>
  </si>
  <si>
    <t>BODY / 100% POLYESTERLINING / 65% RECYCLED POLYESTER / 35% COTTONRIB / 98% POLYESTER / 2% ELASTANERIB / 98% POLYESTER / 2% ELASTANEPADDING / 100% RECYCLED POLYESTER</t>
  </si>
  <si>
    <t>W6011810A</t>
  </si>
  <si>
    <t>6211429000-6211421081</t>
  </si>
  <si>
    <t>PRINTED FLARED WOVEN TOP</t>
  </si>
  <si>
    <t>W7010914A</t>
  </si>
  <si>
    <t>6204623990-6204628021</t>
  </si>
  <si>
    <t>VINTAGE LR ELASTIC CARGO PANT</t>
  </si>
  <si>
    <t>W7010915A</t>
  </si>
  <si>
    <t>CORE SPORT HIGH WAIST LEGGING</t>
  </si>
  <si>
    <t>BODY / 66% COTTON / 29% POLYESTER / 5% ELASTANE</t>
  </si>
  <si>
    <t>W7010917A</t>
  </si>
  <si>
    <t>CODE TECH HIGH WAIST LEGGING</t>
  </si>
  <si>
    <t>55% COTTON / 39% POLYESTER / 6% ELASTANE</t>
  </si>
  <si>
    <t>W7010920A</t>
  </si>
  <si>
    <t>Y9110266A</t>
  </si>
  <si>
    <t>COMMUTER TARP TOTE</t>
  </si>
  <si>
    <t>Y9110267A</t>
  </si>
  <si>
    <t>TARP/HARDY SLING BAG</t>
  </si>
  <si>
    <t>Y9110269A</t>
  </si>
  <si>
    <t>TARP MESSENGER BAG</t>
  </si>
  <si>
    <t>W5011703A</t>
  </si>
  <si>
    <t>6202401091-6202404500</t>
  </si>
  <si>
    <t>CODE WINDCHEATER JACKET</t>
  </si>
  <si>
    <t>SHELL / 100% POLYESTERLINING / 100% POLYESTERPADDING / 100% POLYESTERPADDING / 100% POLYESTERRIB / 98% POLYESTER / 2% ELASTANE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</si>
</sst>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164" fontId="0" fillId="0" borderId="0" xfId="1" applyNumberFormat="1" applyFont="1"/>
    <xf numFmtId="43" fontId="0" fillId="0" borderId="0" xfId="1" applyFont="1"/>
    <xf numFmtId="0" fontId="2" fillId="2" borderId="1" xfId="0" applyFont="1" applyFill="1" applyBorder="1"/>
    <xf numFmtId="0" fontId="0" fillId="0" borderId="4" xfId="0" applyBorder="1"/>
    <xf numFmtId="0" fontId="2" fillId="0" borderId="0" xfId="0" applyFont="1"/>
    <xf numFmtId="0" fontId="2" fillId="2" borderId="4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5" xfId="0" applyFont="1" applyFill="1" applyBorder="1"/>
    <xf numFmtId="164" fontId="0" fillId="0" borderId="0" xfId="1" applyNumberFormat="1" applyFont="1" applyBorder="1"/>
    <xf numFmtId="43" fontId="0" fillId="0" borderId="0" xfId="1" applyFont="1" applyBorder="1"/>
    <xf numFmtId="164" fontId="2" fillId="2" borderId="4" xfId="1" applyNumberFormat="1" applyFont="1" applyFill="1" applyBorder="1"/>
    <xf numFmtId="44" fontId="0" fillId="2" borderId="3" xfId="2" applyFont="1" applyFill="1" applyBorder="1"/>
    <xf numFmtId="44" fontId="0" fillId="0" borderId="0" xfId="2" applyFont="1"/>
    <xf numFmtId="44" fontId="2" fillId="2" borderId="4" xfId="2" applyFont="1" applyFill="1" applyBorder="1"/>
    <xf numFmtId="0" fontId="5" fillId="0" borderId="0" xfId="0" applyFont="1"/>
    <xf numFmtId="0" fontId="5" fillId="0" borderId="6" xfId="0" applyFont="1" applyBorder="1"/>
    <xf numFmtId="2" fontId="0" fillId="0" borderId="0" xfId="0" applyNumberFormat="1"/>
    <xf numFmtId="2" fontId="0" fillId="0" borderId="0" xfId="2" applyNumberFormat="1" applyFont="1"/>
    <xf numFmtId="0" fontId="0" fillId="0" borderId="6" xfId="0" applyBorder="1"/>
    <xf numFmtId="164" fontId="5" fillId="0" borderId="0" xfId="1" applyNumberFormat="1" applyFont="1"/>
    <xf numFmtId="2" fontId="5" fillId="0" borderId="0" xfId="2" applyNumberFormat="1" applyFont="1"/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49" fontId="0" fillId="0" borderId="4" xfId="0" applyNumberFormat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14" fontId="0" fillId="0" borderId="4" xfId="0" applyNumberFormat="1" applyBorder="1" applyAlignment="1">
      <alignment horizontal="right"/>
    </xf>
    <xf numFmtId="43" fontId="0" fillId="0" borderId="4" xfId="1" applyFont="1" applyFill="1" applyBorder="1" applyAlignment="1">
      <alignment horizontal="right"/>
    </xf>
    <xf numFmtId="164" fontId="0" fillId="0" borderId="4" xfId="1" applyNumberFormat="1" applyFont="1" applyFill="1" applyBorder="1" applyAlignment="1">
      <alignment horizontal="right"/>
    </xf>
    <xf numFmtId="41" fontId="0" fillId="0" borderId="1" xfId="1" applyNumberFormat="1" applyFont="1" applyFill="1" applyBorder="1" applyAlignment="1">
      <alignment horizontal="right"/>
    </xf>
    <xf numFmtId="41" fontId="0" fillId="0" borderId="2" xfId="1" applyNumberFormat="1" applyFont="1" applyFill="1" applyBorder="1" applyAlignment="1">
      <alignment horizontal="right"/>
    </xf>
    <xf numFmtId="41" fontId="0" fillId="0" borderId="3" xfId="1" applyNumberFormat="1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J69"/>
  <sheetViews>
    <sheetView tabSelected="1" zoomScale="80" zoomScaleNormal="80" workbookViewId="0">
      <selection activeCell="B47" sqref="B47"/>
    </sheetView>
  </sheetViews>
  <sheetFormatPr defaultColWidth="8.90625" defaultRowHeight="14.5" x14ac:dyDescent="0.35"/>
  <cols>
    <col min="1" max="1" width="17.453125" bestFit="1" customWidth="1"/>
    <col min="2" max="2" width="25.54296875" customWidth="1"/>
    <col min="3" max="3" width="27.08984375" customWidth="1"/>
    <col min="4" max="4" width="30.54296875" bestFit="1" customWidth="1"/>
    <col min="5" max="5" width="10" customWidth="1"/>
    <col min="6" max="6" width="14.08984375" customWidth="1"/>
    <col min="7" max="7" width="11.90625" customWidth="1"/>
    <col min="8" max="8" width="11.6328125" customWidth="1"/>
    <col min="9" max="9" width="12.08984375" style="3" bestFit="1" customWidth="1"/>
    <col min="10" max="10" width="15.54296875" style="16" bestFit="1" customWidth="1"/>
  </cols>
  <sheetData>
    <row r="1" spans="1:10" ht="23.5" x14ac:dyDescent="0.55000000000000004">
      <c r="A1" s="1"/>
      <c r="B1" s="28" t="s">
        <v>0</v>
      </c>
      <c r="C1" s="28"/>
      <c r="D1" s="28"/>
      <c r="E1" s="28"/>
      <c r="F1" s="28"/>
      <c r="G1" s="28"/>
      <c r="H1" s="28"/>
      <c r="I1" s="28"/>
      <c r="J1" s="15"/>
    </row>
    <row r="3" spans="1:10" x14ac:dyDescent="0.35">
      <c r="A3" s="5" t="s">
        <v>1</v>
      </c>
      <c r="B3" s="6" t="s">
        <v>2</v>
      </c>
      <c r="C3" s="6"/>
      <c r="F3" s="29" t="s">
        <v>3</v>
      </c>
      <c r="G3" s="29"/>
      <c r="H3" s="27" t="s">
        <v>92</v>
      </c>
      <c r="I3" s="27"/>
      <c r="J3" s="27"/>
    </row>
    <row r="4" spans="1:10" x14ac:dyDescent="0.35">
      <c r="A4" s="7"/>
      <c r="B4" s="6" t="s">
        <v>4</v>
      </c>
      <c r="C4" s="6"/>
      <c r="F4" s="25" t="s">
        <v>5</v>
      </c>
      <c r="G4" s="26"/>
      <c r="H4" s="30">
        <f ca="1">TODAY()</f>
        <v>45145</v>
      </c>
      <c r="I4" s="30"/>
      <c r="J4" s="30"/>
    </row>
    <row r="5" spans="1:10" x14ac:dyDescent="0.35">
      <c r="A5" s="7"/>
      <c r="B5" s="6" t="s">
        <v>6</v>
      </c>
      <c r="C5" s="6"/>
      <c r="F5" s="25" t="s">
        <v>7</v>
      </c>
      <c r="G5" s="26"/>
      <c r="H5" s="27" t="s">
        <v>36</v>
      </c>
      <c r="I5" s="27"/>
      <c r="J5" s="27"/>
    </row>
    <row r="6" spans="1:10" x14ac:dyDescent="0.35">
      <c r="A6" s="7"/>
      <c r="B6" s="6" t="s">
        <v>8</v>
      </c>
      <c r="C6" s="6"/>
      <c r="F6" s="25" t="s">
        <v>9</v>
      </c>
      <c r="G6" s="26"/>
      <c r="H6" s="27"/>
      <c r="I6" s="27"/>
      <c r="J6" s="27"/>
    </row>
    <row r="7" spans="1:10" x14ac:dyDescent="0.35">
      <c r="A7" s="7"/>
      <c r="B7" s="6" t="s">
        <v>10</v>
      </c>
      <c r="C7" s="6"/>
      <c r="F7" s="25" t="s">
        <v>11</v>
      </c>
      <c r="G7" s="26"/>
      <c r="H7" s="27"/>
      <c r="I7" s="27"/>
      <c r="J7" s="27"/>
    </row>
    <row r="8" spans="1:10" x14ac:dyDescent="0.35">
      <c r="A8" s="7"/>
      <c r="B8" s="6" t="s">
        <v>12</v>
      </c>
      <c r="C8" s="6"/>
      <c r="F8" s="25" t="s">
        <v>13</v>
      </c>
      <c r="G8" s="26"/>
      <c r="H8" s="27">
        <v>178</v>
      </c>
      <c r="I8" s="27"/>
      <c r="J8" s="27"/>
    </row>
    <row r="9" spans="1:10" x14ac:dyDescent="0.35">
      <c r="A9" s="8" t="s">
        <v>14</v>
      </c>
      <c r="B9" s="6" t="s">
        <v>34</v>
      </c>
      <c r="C9" s="6"/>
      <c r="F9" s="9" t="s">
        <v>15</v>
      </c>
      <c r="G9" s="10"/>
      <c r="H9" s="27">
        <v>2417</v>
      </c>
      <c r="I9" s="27"/>
      <c r="J9" s="27"/>
    </row>
    <row r="10" spans="1:10" x14ac:dyDescent="0.35">
      <c r="A10" s="8" t="s">
        <v>16</v>
      </c>
      <c r="B10" s="6"/>
      <c r="C10" s="6"/>
      <c r="F10" s="9" t="s">
        <v>17</v>
      </c>
      <c r="G10" s="10"/>
      <c r="H10" s="27"/>
      <c r="I10" s="27"/>
      <c r="J10" s="27"/>
    </row>
    <row r="11" spans="1:10" x14ac:dyDescent="0.35">
      <c r="A11" s="7"/>
      <c r="F11" s="9" t="s">
        <v>18</v>
      </c>
      <c r="G11" s="10"/>
      <c r="H11" s="27" t="s">
        <v>35</v>
      </c>
      <c r="I11" s="27"/>
      <c r="J11" s="27"/>
    </row>
    <row r="12" spans="1:10" x14ac:dyDescent="0.35">
      <c r="A12" s="5" t="s">
        <v>19</v>
      </c>
      <c r="B12" s="6" t="s">
        <v>37</v>
      </c>
      <c r="C12" s="6"/>
      <c r="F12" s="9" t="s">
        <v>20</v>
      </c>
      <c r="G12" s="10"/>
      <c r="H12" s="31">
        <f>J46</f>
        <v>23898.75</v>
      </c>
      <c r="I12" s="31"/>
      <c r="J12" s="31"/>
    </row>
    <row r="13" spans="1:10" x14ac:dyDescent="0.35">
      <c r="B13" s="6" t="s">
        <v>38</v>
      </c>
      <c r="C13" s="6"/>
      <c r="F13" s="25" t="s">
        <v>21</v>
      </c>
      <c r="G13" s="26"/>
      <c r="H13" s="32">
        <f>I46</f>
        <v>1764</v>
      </c>
      <c r="I13" s="32"/>
      <c r="J13" s="32"/>
    </row>
    <row r="14" spans="1:10" x14ac:dyDescent="0.35">
      <c r="B14" s="6" t="s">
        <v>39</v>
      </c>
      <c r="C14" s="6"/>
    </row>
    <row r="16" spans="1:10" x14ac:dyDescent="0.35">
      <c r="A16" s="8" t="s">
        <v>22</v>
      </c>
      <c r="B16" s="8" t="s">
        <v>23</v>
      </c>
      <c r="C16" s="8" t="s">
        <v>24</v>
      </c>
      <c r="D16" s="8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14" t="s">
        <v>30</v>
      </c>
      <c r="J16" s="17" t="s">
        <v>31</v>
      </c>
    </row>
    <row r="17" spans="1:10" x14ac:dyDescent="0.35">
      <c r="A17" s="22" t="s">
        <v>94</v>
      </c>
      <c r="B17" t="s">
        <v>95</v>
      </c>
      <c r="C17" t="s">
        <v>96</v>
      </c>
      <c r="D17" t="s">
        <v>97</v>
      </c>
      <c r="E17" t="s">
        <v>50</v>
      </c>
      <c r="F17">
        <v>2259579</v>
      </c>
      <c r="G17" t="s">
        <v>46</v>
      </c>
      <c r="H17">
        <v>20.309999999999999</v>
      </c>
      <c r="I17">
        <v>38</v>
      </c>
      <c r="J17" s="20">
        <v>771.78</v>
      </c>
    </row>
    <row r="18" spans="1:10" x14ac:dyDescent="0.35">
      <c r="A18" s="22" t="s">
        <v>98</v>
      </c>
      <c r="B18" t="s">
        <v>95</v>
      </c>
      <c r="C18" t="s">
        <v>99</v>
      </c>
      <c r="D18" t="s">
        <v>100</v>
      </c>
      <c r="E18" t="s">
        <v>50</v>
      </c>
      <c r="F18">
        <v>2259579</v>
      </c>
      <c r="G18" t="s">
        <v>46</v>
      </c>
      <c r="H18">
        <v>20.309999999999999</v>
      </c>
      <c r="I18">
        <v>38</v>
      </c>
      <c r="J18" s="20">
        <v>771.78</v>
      </c>
    </row>
    <row r="19" spans="1:10" x14ac:dyDescent="0.35">
      <c r="A19" t="s">
        <v>101</v>
      </c>
      <c r="B19" t="s">
        <v>47</v>
      </c>
      <c r="C19" t="s">
        <v>102</v>
      </c>
      <c r="D19" t="s">
        <v>43</v>
      </c>
      <c r="E19" t="s">
        <v>50</v>
      </c>
      <c r="F19">
        <v>2259578</v>
      </c>
      <c r="G19" t="s">
        <v>46</v>
      </c>
      <c r="H19">
        <v>9.3800000000000008</v>
      </c>
      <c r="I19">
        <v>72</v>
      </c>
      <c r="J19" s="20">
        <v>675.3599999999999</v>
      </c>
    </row>
    <row r="20" spans="1:10" x14ac:dyDescent="0.35">
      <c r="A20" s="22" t="s">
        <v>101</v>
      </c>
      <c r="B20" t="s">
        <v>47</v>
      </c>
      <c r="C20" t="s">
        <v>102</v>
      </c>
      <c r="D20" t="s">
        <v>103</v>
      </c>
      <c r="E20" t="s">
        <v>50</v>
      </c>
      <c r="F20">
        <v>2259578</v>
      </c>
      <c r="G20" t="s">
        <v>46</v>
      </c>
      <c r="H20">
        <v>9.3800000000000008</v>
      </c>
      <c r="I20">
        <v>72</v>
      </c>
      <c r="J20" s="20">
        <v>675.3599999999999</v>
      </c>
    </row>
    <row r="21" spans="1:10" x14ac:dyDescent="0.35">
      <c r="A21" s="22" t="s">
        <v>104</v>
      </c>
      <c r="B21" t="s">
        <v>47</v>
      </c>
      <c r="C21" t="s">
        <v>105</v>
      </c>
      <c r="D21" t="s">
        <v>106</v>
      </c>
      <c r="E21" t="s">
        <v>50</v>
      </c>
      <c r="F21">
        <v>2259578</v>
      </c>
      <c r="G21" t="s">
        <v>46</v>
      </c>
      <c r="H21">
        <v>9.3800000000000008</v>
      </c>
      <c r="I21">
        <v>77</v>
      </c>
      <c r="J21" s="20">
        <v>722.26</v>
      </c>
    </row>
    <row r="22" spans="1:10" x14ac:dyDescent="0.35">
      <c r="A22" s="22" t="s">
        <v>64</v>
      </c>
      <c r="B22" t="s">
        <v>47</v>
      </c>
      <c r="C22" t="s">
        <v>65</v>
      </c>
      <c r="D22" t="s">
        <v>57</v>
      </c>
      <c r="E22" t="s">
        <v>50</v>
      </c>
      <c r="F22">
        <v>2259578</v>
      </c>
      <c r="G22" t="s">
        <v>46</v>
      </c>
      <c r="H22">
        <v>8.44</v>
      </c>
      <c r="I22">
        <v>72</v>
      </c>
      <c r="J22" s="20">
        <v>607.68000000000006</v>
      </c>
    </row>
    <row r="23" spans="1:10" x14ac:dyDescent="0.35">
      <c r="A23" s="22" t="s">
        <v>67</v>
      </c>
      <c r="B23" t="s">
        <v>51</v>
      </c>
      <c r="C23" t="s">
        <v>68</v>
      </c>
      <c r="D23" t="s">
        <v>69</v>
      </c>
      <c r="E23" t="s">
        <v>50</v>
      </c>
      <c r="F23">
        <v>2259578</v>
      </c>
      <c r="G23" t="s">
        <v>46</v>
      </c>
      <c r="H23">
        <v>17.190000000000001</v>
      </c>
      <c r="I23">
        <v>51</v>
      </c>
      <c r="J23" s="20">
        <v>876.68999999999994</v>
      </c>
    </row>
    <row r="24" spans="1:10" x14ac:dyDescent="0.35">
      <c r="A24" s="22" t="s">
        <v>70</v>
      </c>
      <c r="B24" t="s">
        <v>51</v>
      </c>
      <c r="C24" t="s">
        <v>71</v>
      </c>
      <c r="D24" t="s">
        <v>72</v>
      </c>
      <c r="E24" t="s">
        <v>50</v>
      </c>
      <c r="F24">
        <v>2259578</v>
      </c>
      <c r="G24" t="s">
        <v>46</v>
      </c>
      <c r="H24">
        <v>18.75</v>
      </c>
      <c r="I24">
        <v>62</v>
      </c>
      <c r="J24" s="20">
        <v>1162.5</v>
      </c>
    </row>
    <row r="25" spans="1:10" x14ac:dyDescent="0.35">
      <c r="A25" t="s">
        <v>107</v>
      </c>
      <c r="B25" t="s">
        <v>51</v>
      </c>
      <c r="C25" t="s">
        <v>108</v>
      </c>
      <c r="D25" t="s">
        <v>109</v>
      </c>
      <c r="E25" t="s">
        <v>50</v>
      </c>
      <c r="F25">
        <v>2259578</v>
      </c>
      <c r="G25" t="s">
        <v>46</v>
      </c>
      <c r="H25">
        <v>18.75</v>
      </c>
      <c r="I25">
        <v>62</v>
      </c>
      <c r="J25" s="20">
        <v>1162.5</v>
      </c>
    </row>
    <row r="26" spans="1:10" x14ac:dyDescent="0.35">
      <c r="A26" s="22" t="s">
        <v>110</v>
      </c>
      <c r="B26" t="s">
        <v>51</v>
      </c>
      <c r="C26" t="s">
        <v>111</v>
      </c>
      <c r="D26" t="s">
        <v>109</v>
      </c>
      <c r="E26" t="s">
        <v>50</v>
      </c>
      <c r="F26">
        <v>2259578</v>
      </c>
      <c r="G26" t="s">
        <v>46</v>
      </c>
      <c r="H26">
        <v>18.75</v>
      </c>
      <c r="I26">
        <v>55</v>
      </c>
      <c r="J26" s="20">
        <v>1031.25</v>
      </c>
    </row>
    <row r="27" spans="1:10" x14ac:dyDescent="0.35">
      <c r="A27" t="s">
        <v>110</v>
      </c>
      <c r="B27" t="s">
        <v>51</v>
      </c>
      <c r="C27" t="s">
        <v>111</v>
      </c>
      <c r="D27" t="s">
        <v>112</v>
      </c>
      <c r="E27" t="s">
        <v>50</v>
      </c>
      <c r="F27">
        <v>2259578</v>
      </c>
      <c r="G27" t="s">
        <v>46</v>
      </c>
      <c r="H27">
        <v>18.75</v>
      </c>
      <c r="I27">
        <v>55</v>
      </c>
      <c r="J27" s="20">
        <v>1031.25</v>
      </c>
    </row>
    <row r="28" spans="1:10" x14ac:dyDescent="0.35">
      <c r="A28" t="s">
        <v>113</v>
      </c>
      <c r="B28" t="s">
        <v>51</v>
      </c>
      <c r="C28" t="s">
        <v>114</v>
      </c>
      <c r="D28" t="s">
        <v>69</v>
      </c>
      <c r="E28" t="s">
        <v>50</v>
      </c>
      <c r="F28">
        <v>2259578</v>
      </c>
      <c r="G28" t="s">
        <v>46</v>
      </c>
      <c r="H28">
        <v>17.190000000000001</v>
      </c>
      <c r="I28" s="3">
        <v>109</v>
      </c>
      <c r="J28" s="21">
        <v>1873.7100000000003</v>
      </c>
    </row>
    <row r="29" spans="1:10" x14ac:dyDescent="0.35">
      <c r="A29" t="s">
        <v>73</v>
      </c>
      <c r="B29" t="s">
        <v>51</v>
      </c>
      <c r="C29" t="s">
        <v>74</v>
      </c>
      <c r="D29" t="s">
        <v>45</v>
      </c>
      <c r="E29" t="s">
        <v>50</v>
      </c>
      <c r="F29">
        <v>2259578</v>
      </c>
      <c r="G29" t="s">
        <v>46</v>
      </c>
      <c r="H29">
        <v>17.190000000000001</v>
      </c>
      <c r="I29" s="3">
        <v>61</v>
      </c>
      <c r="J29" s="21">
        <v>1048.5899999999999</v>
      </c>
    </row>
    <row r="30" spans="1:10" x14ac:dyDescent="0.35">
      <c r="A30" t="s">
        <v>115</v>
      </c>
      <c r="B30" t="s">
        <v>60</v>
      </c>
      <c r="C30" t="s">
        <v>116</v>
      </c>
      <c r="D30" t="s">
        <v>117</v>
      </c>
      <c r="E30" t="s">
        <v>50</v>
      </c>
      <c r="F30">
        <v>2259579</v>
      </c>
      <c r="G30" t="s">
        <v>46</v>
      </c>
      <c r="H30">
        <v>9.3800000000000008</v>
      </c>
      <c r="I30" s="3">
        <v>55</v>
      </c>
      <c r="J30" s="21">
        <v>515.90000000000009</v>
      </c>
    </row>
    <row r="31" spans="1:10" x14ac:dyDescent="0.35">
      <c r="A31" t="s">
        <v>118</v>
      </c>
      <c r="B31" t="s">
        <v>61</v>
      </c>
      <c r="C31" t="s">
        <v>119</v>
      </c>
      <c r="D31" t="s">
        <v>45</v>
      </c>
      <c r="E31" t="s">
        <v>50</v>
      </c>
      <c r="F31">
        <v>2259579</v>
      </c>
      <c r="G31" t="s">
        <v>46</v>
      </c>
      <c r="H31">
        <v>17.190000000000001</v>
      </c>
      <c r="I31" s="3">
        <v>42</v>
      </c>
      <c r="J31" s="21">
        <v>721.98</v>
      </c>
    </row>
    <row r="32" spans="1:10" x14ac:dyDescent="0.35">
      <c r="A32" t="s">
        <v>118</v>
      </c>
      <c r="B32" t="s">
        <v>61</v>
      </c>
      <c r="C32" t="s">
        <v>119</v>
      </c>
      <c r="D32" t="s">
        <v>69</v>
      </c>
      <c r="E32" t="s">
        <v>50</v>
      </c>
      <c r="F32">
        <v>2259579</v>
      </c>
      <c r="G32" t="s">
        <v>46</v>
      </c>
      <c r="H32">
        <v>17.190000000000001</v>
      </c>
      <c r="I32" s="3">
        <v>58</v>
      </c>
      <c r="J32" s="21">
        <v>997.02</v>
      </c>
    </row>
    <row r="33" spans="1:10" x14ac:dyDescent="0.35">
      <c r="A33" t="s">
        <v>120</v>
      </c>
      <c r="B33" t="s">
        <v>48</v>
      </c>
      <c r="C33" t="s">
        <v>121</v>
      </c>
      <c r="D33" t="s">
        <v>122</v>
      </c>
      <c r="E33" t="s">
        <v>50</v>
      </c>
      <c r="F33">
        <v>2259579</v>
      </c>
      <c r="G33" t="s">
        <v>46</v>
      </c>
      <c r="H33">
        <v>9.3800000000000008</v>
      </c>
      <c r="I33" s="3">
        <v>51</v>
      </c>
      <c r="J33" s="21">
        <v>478.38</v>
      </c>
    </row>
    <row r="34" spans="1:10" x14ac:dyDescent="0.35">
      <c r="A34" t="s">
        <v>123</v>
      </c>
      <c r="B34" t="s">
        <v>48</v>
      </c>
      <c r="C34" t="s">
        <v>63</v>
      </c>
      <c r="D34" t="s">
        <v>45</v>
      </c>
      <c r="E34" t="s">
        <v>50</v>
      </c>
      <c r="F34">
        <v>2259579</v>
      </c>
      <c r="G34" t="s">
        <v>46</v>
      </c>
      <c r="H34">
        <v>8.44</v>
      </c>
      <c r="I34" s="3">
        <v>102</v>
      </c>
      <c r="J34" s="21">
        <v>860.87999999999988</v>
      </c>
    </row>
    <row r="35" spans="1:10" x14ac:dyDescent="0.35">
      <c r="A35" t="s">
        <v>75</v>
      </c>
      <c r="B35" t="s">
        <v>48</v>
      </c>
      <c r="C35" t="s">
        <v>76</v>
      </c>
      <c r="D35" t="s">
        <v>124</v>
      </c>
      <c r="E35" t="s">
        <v>50</v>
      </c>
      <c r="F35">
        <v>2259579</v>
      </c>
      <c r="G35" t="s">
        <v>46</v>
      </c>
      <c r="H35">
        <v>8.44</v>
      </c>
      <c r="I35" s="3">
        <v>51</v>
      </c>
      <c r="J35" s="21">
        <v>430.43999999999994</v>
      </c>
    </row>
    <row r="36" spans="1:10" x14ac:dyDescent="0.35">
      <c r="A36" t="s">
        <v>125</v>
      </c>
      <c r="B36" t="s">
        <v>48</v>
      </c>
      <c r="C36" t="s">
        <v>126</v>
      </c>
      <c r="D36" t="s">
        <v>43</v>
      </c>
      <c r="E36" t="s">
        <v>50</v>
      </c>
      <c r="F36">
        <v>2259579</v>
      </c>
      <c r="G36" t="s">
        <v>46</v>
      </c>
      <c r="H36">
        <v>9.3800000000000008</v>
      </c>
      <c r="I36" s="3">
        <v>48</v>
      </c>
      <c r="J36" s="21">
        <v>450.24</v>
      </c>
    </row>
    <row r="37" spans="1:10" x14ac:dyDescent="0.35">
      <c r="A37" t="s">
        <v>127</v>
      </c>
      <c r="B37" t="s">
        <v>48</v>
      </c>
      <c r="C37" t="s">
        <v>128</v>
      </c>
      <c r="D37" t="s">
        <v>129</v>
      </c>
      <c r="E37" t="s">
        <v>50</v>
      </c>
      <c r="F37">
        <v>2259579</v>
      </c>
      <c r="G37" s="18" t="s">
        <v>46</v>
      </c>
      <c r="H37" s="18">
        <v>8.44</v>
      </c>
      <c r="I37" s="23">
        <v>97</v>
      </c>
      <c r="J37" s="24">
        <v>818.68</v>
      </c>
    </row>
    <row r="38" spans="1:10" x14ac:dyDescent="0.35">
      <c r="A38" t="s">
        <v>130</v>
      </c>
      <c r="B38" t="s">
        <v>48</v>
      </c>
      <c r="C38" t="s">
        <v>131</v>
      </c>
      <c r="D38" t="s">
        <v>43</v>
      </c>
      <c r="E38" t="s">
        <v>50</v>
      </c>
      <c r="F38">
        <v>2259579</v>
      </c>
      <c r="G38" t="s">
        <v>46</v>
      </c>
      <c r="H38">
        <v>9.3800000000000008</v>
      </c>
      <c r="I38" s="3">
        <v>48</v>
      </c>
      <c r="J38" s="21">
        <v>450.24</v>
      </c>
    </row>
    <row r="39" spans="1:10" x14ac:dyDescent="0.35">
      <c r="A39" t="s">
        <v>77</v>
      </c>
      <c r="B39" t="s">
        <v>48</v>
      </c>
      <c r="C39" t="s">
        <v>66</v>
      </c>
      <c r="D39" t="s">
        <v>45</v>
      </c>
      <c r="E39" t="s">
        <v>50</v>
      </c>
      <c r="F39">
        <v>2259579</v>
      </c>
      <c r="G39" t="s">
        <v>46</v>
      </c>
      <c r="H39">
        <v>8.44</v>
      </c>
      <c r="I39" s="3">
        <v>51</v>
      </c>
      <c r="J39" s="21">
        <v>430.43999999999994</v>
      </c>
    </row>
    <row r="40" spans="1:10" x14ac:dyDescent="0.35">
      <c r="A40" t="s">
        <v>132</v>
      </c>
      <c r="B40" t="s">
        <v>56</v>
      </c>
      <c r="C40" t="s">
        <v>133</v>
      </c>
      <c r="D40" t="s">
        <v>69</v>
      </c>
      <c r="E40" t="s">
        <v>50</v>
      </c>
      <c r="F40">
        <v>2259579</v>
      </c>
      <c r="G40" t="s">
        <v>46</v>
      </c>
      <c r="H40">
        <v>17.190000000000001</v>
      </c>
      <c r="I40" s="3">
        <v>90</v>
      </c>
      <c r="J40" s="21">
        <v>1547.1000000000001</v>
      </c>
    </row>
    <row r="41" spans="1:10" x14ac:dyDescent="0.35">
      <c r="A41" t="s">
        <v>134</v>
      </c>
      <c r="B41" t="s">
        <v>56</v>
      </c>
      <c r="C41" t="s">
        <v>135</v>
      </c>
      <c r="D41" t="s">
        <v>72</v>
      </c>
      <c r="E41" t="s">
        <v>50</v>
      </c>
      <c r="F41">
        <v>2259579</v>
      </c>
      <c r="G41" t="s">
        <v>46</v>
      </c>
      <c r="H41">
        <v>18.75</v>
      </c>
      <c r="I41" s="3">
        <v>90</v>
      </c>
      <c r="J41" s="21">
        <v>1687.5</v>
      </c>
    </row>
    <row r="42" spans="1:10" x14ac:dyDescent="0.35">
      <c r="A42" t="s">
        <v>136</v>
      </c>
      <c r="B42" t="s">
        <v>95</v>
      </c>
      <c r="C42" t="s">
        <v>137</v>
      </c>
      <c r="D42" t="s">
        <v>45</v>
      </c>
      <c r="E42" t="s">
        <v>50</v>
      </c>
      <c r="F42">
        <v>2259579</v>
      </c>
      <c r="G42" t="s">
        <v>46</v>
      </c>
      <c r="H42">
        <v>20.309999999999999</v>
      </c>
      <c r="I42" s="3">
        <v>38</v>
      </c>
      <c r="J42" s="21">
        <v>771.78</v>
      </c>
    </row>
    <row r="43" spans="1:10" x14ac:dyDescent="0.35">
      <c r="A43" t="s">
        <v>138</v>
      </c>
      <c r="B43" t="s">
        <v>56</v>
      </c>
      <c r="C43" t="s">
        <v>139</v>
      </c>
      <c r="D43" t="s">
        <v>140</v>
      </c>
      <c r="E43" t="s">
        <v>50</v>
      </c>
      <c r="F43">
        <v>2259580</v>
      </c>
      <c r="G43" t="s">
        <v>46</v>
      </c>
      <c r="H43">
        <v>15.62</v>
      </c>
      <c r="I43" s="3">
        <v>45</v>
      </c>
      <c r="J43" s="21">
        <v>702.9</v>
      </c>
    </row>
    <row r="44" spans="1:10" x14ac:dyDescent="0.35">
      <c r="A44" t="s">
        <v>141</v>
      </c>
      <c r="B44" t="s">
        <v>48</v>
      </c>
      <c r="C44" t="s">
        <v>142</v>
      </c>
      <c r="D44" t="s">
        <v>143</v>
      </c>
      <c r="E44" t="s">
        <v>50</v>
      </c>
      <c r="F44">
        <v>2259580</v>
      </c>
      <c r="G44" t="s">
        <v>46</v>
      </c>
      <c r="H44">
        <v>8.44</v>
      </c>
      <c r="I44" s="3">
        <v>43</v>
      </c>
      <c r="J44" s="21">
        <v>362.92000000000007</v>
      </c>
    </row>
    <row r="45" spans="1:10" x14ac:dyDescent="0.35">
      <c r="A45" t="s">
        <v>144</v>
      </c>
      <c r="B45" t="s">
        <v>48</v>
      </c>
      <c r="C45" t="s">
        <v>142</v>
      </c>
      <c r="D45" t="s">
        <v>145</v>
      </c>
      <c r="E45" t="s">
        <v>50</v>
      </c>
      <c r="F45">
        <v>2259580</v>
      </c>
      <c r="G45" t="s">
        <v>46</v>
      </c>
      <c r="H45">
        <v>8.44</v>
      </c>
      <c r="I45" s="3">
        <v>31</v>
      </c>
      <c r="J45" s="21">
        <v>261.64</v>
      </c>
    </row>
    <row r="46" spans="1:10" x14ac:dyDescent="0.35">
      <c r="I46" s="3">
        <f>SUM(I17:I45)</f>
        <v>1764</v>
      </c>
      <c r="J46" s="21">
        <f>SUM(J17:J45)</f>
        <v>23898.75</v>
      </c>
    </row>
    <row r="47" spans="1:10" x14ac:dyDescent="0.35">
      <c r="J47" s="21"/>
    </row>
    <row r="48" spans="1:10" x14ac:dyDescent="0.35">
      <c r="J48" s="21"/>
    </row>
    <row r="49" spans="10:10" x14ac:dyDescent="0.35">
      <c r="J49" s="21"/>
    </row>
    <row r="50" spans="10:10" x14ac:dyDescent="0.35">
      <c r="J50" s="21"/>
    </row>
    <row r="51" spans="10:10" x14ac:dyDescent="0.35">
      <c r="J51" s="21"/>
    </row>
    <row r="52" spans="10:10" x14ac:dyDescent="0.35">
      <c r="J52" s="21"/>
    </row>
    <row r="53" spans="10:10" x14ac:dyDescent="0.35">
      <c r="J53" s="21"/>
    </row>
    <row r="54" spans="10:10" x14ac:dyDescent="0.35">
      <c r="J54" s="21"/>
    </row>
    <row r="55" spans="10:10" x14ac:dyDescent="0.35">
      <c r="J55" s="21"/>
    </row>
    <row r="56" spans="10:10" x14ac:dyDescent="0.35">
      <c r="J56" s="21"/>
    </row>
    <row r="57" spans="10:10" x14ac:dyDescent="0.35">
      <c r="J57" s="21"/>
    </row>
    <row r="58" spans="10:10" x14ac:dyDescent="0.35">
      <c r="J58" s="21"/>
    </row>
    <row r="59" spans="10:10" x14ac:dyDescent="0.35">
      <c r="J59" s="21"/>
    </row>
    <row r="60" spans="10:10" x14ac:dyDescent="0.35">
      <c r="J60" s="21"/>
    </row>
    <row r="61" spans="10:10" x14ac:dyDescent="0.35">
      <c r="J61" s="21"/>
    </row>
    <row r="62" spans="10:10" x14ac:dyDescent="0.35">
      <c r="J62" s="21"/>
    </row>
    <row r="63" spans="10:10" x14ac:dyDescent="0.35">
      <c r="J63" s="21"/>
    </row>
    <row r="64" spans="10:10" x14ac:dyDescent="0.35">
      <c r="J64" s="21"/>
    </row>
    <row r="65" spans="10:10" x14ac:dyDescent="0.35">
      <c r="J65" s="21"/>
    </row>
    <row r="66" spans="10:10" x14ac:dyDescent="0.35">
      <c r="J66" s="21"/>
    </row>
    <row r="67" spans="10:10" x14ac:dyDescent="0.35">
      <c r="J67" s="21"/>
    </row>
    <row r="68" spans="10:10" x14ac:dyDescent="0.35">
      <c r="J68" s="21"/>
    </row>
    <row r="69" spans="10:10" x14ac:dyDescent="0.35">
      <c r="J69" s="21"/>
    </row>
  </sheetData>
  <autoFilter ref="A16:J27" xr:uid="{00000000-0001-0000-0000-000000000000}"/>
  <mergeCells count="19">
    <mergeCell ref="H9:J9"/>
    <mergeCell ref="H10:J10"/>
    <mergeCell ref="H11:J11"/>
    <mergeCell ref="H12:J12"/>
    <mergeCell ref="F13:G13"/>
    <mergeCell ref="H13:J13"/>
    <mergeCell ref="F6:G6"/>
    <mergeCell ref="H6:J6"/>
    <mergeCell ref="F7:G7"/>
    <mergeCell ref="H7:J7"/>
    <mergeCell ref="F8:G8"/>
    <mergeCell ref="H8:J8"/>
    <mergeCell ref="F5:G5"/>
    <mergeCell ref="H5:J5"/>
    <mergeCell ref="B1:I1"/>
    <mergeCell ref="F3:G3"/>
    <mergeCell ref="H3:J3"/>
    <mergeCell ref="F4:G4"/>
    <mergeCell ref="H4:J4"/>
  </mergeCells>
  <pageMargins left="0.70866141732283472" right="0.70866141732283472" top="0.74803149606299213" bottom="0.74803149606299213" header="0.31496062992125984" footer="0.31496062992125984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1:J60"/>
  <sheetViews>
    <sheetView zoomScale="70" zoomScaleNormal="70" workbookViewId="0">
      <selection activeCell="B61" sqref="B61"/>
    </sheetView>
  </sheetViews>
  <sheetFormatPr defaultColWidth="8.7265625" defaultRowHeight="14.5" x14ac:dyDescent="0.35"/>
  <cols>
    <col min="1" max="1" width="17.54296875" bestFit="1" customWidth="1"/>
    <col min="2" max="2" width="22.36328125" customWidth="1"/>
    <col min="3" max="3" width="31.1796875" bestFit="1" customWidth="1"/>
    <col min="4" max="4" width="34.90625" customWidth="1"/>
    <col min="5" max="5" width="12.453125" customWidth="1"/>
    <col min="6" max="6" width="12.36328125" customWidth="1"/>
    <col min="7" max="7" width="13.36328125" customWidth="1"/>
    <col min="8" max="8" width="11.6328125" customWidth="1"/>
    <col min="9" max="9" width="9.6328125" style="3" bestFit="1" customWidth="1"/>
    <col min="10" max="10" width="15.54296875" style="4" customWidth="1"/>
  </cols>
  <sheetData>
    <row r="1" spans="1:10" ht="23.5" x14ac:dyDescent="0.55000000000000004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"/>
    </row>
    <row r="3" spans="1:10" x14ac:dyDescent="0.35">
      <c r="A3" s="5" t="s">
        <v>1</v>
      </c>
      <c r="B3" s="6" t="s">
        <v>2</v>
      </c>
      <c r="C3" s="6"/>
      <c r="F3" s="25" t="s">
        <v>3</v>
      </c>
      <c r="G3" s="26"/>
      <c r="H3" s="27" t="s">
        <v>93</v>
      </c>
      <c r="I3" s="27"/>
      <c r="J3" s="27"/>
    </row>
    <row r="4" spans="1:10" x14ac:dyDescent="0.35">
      <c r="A4" s="7"/>
      <c r="B4" s="6" t="s">
        <v>4</v>
      </c>
      <c r="C4" s="6"/>
      <c r="F4" s="25" t="s">
        <v>5</v>
      </c>
      <c r="G4" s="26"/>
      <c r="H4" s="30">
        <f ca="1">TODAY()</f>
        <v>45145</v>
      </c>
      <c r="I4" s="30"/>
      <c r="J4" s="30"/>
    </row>
    <row r="5" spans="1:10" x14ac:dyDescent="0.35">
      <c r="A5" s="7"/>
      <c r="B5" s="6" t="s">
        <v>6</v>
      </c>
      <c r="C5" s="6"/>
      <c r="F5" s="25" t="s">
        <v>7</v>
      </c>
      <c r="G5" s="26"/>
      <c r="H5" s="27" t="s">
        <v>36</v>
      </c>
      <c r="I5" s="27"/>
      <c r="J5" s="27"/>
    </row>
    <row r="6" spans="1:10" x14ac:dyDescent="0.35">
      <c r="A6" s="7"/>
      <c r="B6" s="6" t="s">
        <v>8</v>
      </c>
      <c r="C6" s="6"/>
      <c r="F6" s="25" t="s">
        <v>9</v>
      </c>
      <c r="G6" s="26"/>
      <c r="H6" s="27"/>
      <c r="I6" s="27"/>
      <c r="J6" s="27"/>
    </row>
    <row r="7" spans="1:10" x14ac:dyDescent="0.35">
      <c r="A7" s="7"/>
      <c r="B7" s="6" t="s">
        <v>10</v>
      </c>
      <c r="C7" s="6"/>
      <c r="F7" s="25" t="s">
        <v>11</v>
      </c>
      <c r="G7" s="26"/>
      <c r="H7" s="27"/>
      <c r="I7" s="27"/>
      <c r="J7" s="27"/>
    </row>
    <row r="8" spans="1:10" x14ac:dyDescent="0.35">
      <c r="A8" s="7"/>
      <c r="B8" s="6" t="s">
        <v>12</v>
      </c>
      <c r="C8" s="6"/>
      <c r="F8" s="25" t="s">
        <v>13</v>
      </c>
      <c r="G8" s="26"/>
      <c r="H8" s="27">
        <v>178</v>
      </c>
      <c r="I8" s="27"/>
      <c r="J8" s="27"/>
    </row>
    <row r="9" spans="1:10" x14ac:dyDescent="0.35">
      <c r="A9" s="8" t="s">
        <v>14</v>
      </c>
      <c r="B9" s="6" t="s">
        <v>34</v>
      </c>
      <c r="C9" s="6"/>
      <c r="F9" s="9" t="s">
        <v>15</v>
      </c>
      <c r="G9" s="10"/>
      <c r="H9" s="27">
        <v>2417</v>
      </c>
      <c r="I9" s="27"/>
      <c r="J9" s="27"/>
    </row>
    <row r="10" spans="1:10" x14ac:dyDescent="0.35">
      <c r="A10" s="8" t="s">
        <v>16</v>
      </c>
      <c r="B10" s="6"/>
      <c r="C10" s="6"/>
      <c r="F10" s="9" t="s">
        <v>17</v>
      </c>
      <c r="G10" s="10"/>
      <c r="H10" s="27"/>
      <c r="I10" s="27"/>
      <c r="J10" s="27"/>
    </row>
    <row r="11" spans="1:10" x14ac:dyDescent="0.35">
      <c r="A11" s="7"/>
      <c r="F11" s="9" t="s">
        <v>18</v>
      </c>
      <c r="G11" s="10"/>
      <c r="H11" s="27" t="s">
        <v>35</v>
      </c>
      <c r="I11" s="27"/>
      <c r="J11" s="27"/>
    </row>
    <row r="12" spans="1:10" x14ac:dyDescent="0.35">
      <c r="A12" s="5" t="s">
        <v>19</v>
      </c>
      <c r="B12" s="6" t="s">
        <v>37</v>
      </c>
      <c r="C12" s="6"/>
      <c r="F12" s="9" t="s">
        <v>20</v>
      </c>
      <c r="G12" s="10"/>
      <c r="H12" s="31">
        <f>J58</f>
        <v>45971.860000000015</v>
      </c>
      <c r="I12" s="31"/>
      <c r="J12" s="31"/>
    </row>
    <row r="13" spans="1:10" x14ac:dyDescent="0.35">
      <c r="B13" s="6" t="s">
        <v>38</v>
      </c>
      <c r="C13" s="6"/>
      <c r="F13" s="25" t="s">
        <v>21</v>
      </c>
      <c r="G13" s="26"/>
      <c r="H13" s="33">
        <f>I58</f>
        <v>2788</v>
      </c>
      <c r="I13" s="34"/>
      <c r="J13" s="35"/>
    </row>
    <row r="14" spans="1:10" x14ac:dyDescent="0.35">
      <c r="B14" s="6" t="s">
        <v>39</v>
      </c>
      <c r="C14" s="6"/>
    </row>
    <row r="15" spans="1:10" x14ac:dyDescent="0.35">
      <c r="B15" s="6"/>
      <c r="C15" s="6"/>
    </row>
    <row r="16" spans="1:10" x14ac:dyDescent="0.35">
      <c r="B16" s="6"/>
      <c r="C16" s="6"/>
    </row>
    <row r="17" spans="1:10" x14ac:dyDescent="0.35">
      <c r="B17" s="6"/>
      <c r="C17" s="6"/>
    </row>
    <row r="18" spans="1:10" x14ac:dyDescent="0.35">
      <c r="I18" s="12"/>
      <c r="J18" s="13"/>
    </row>
    <row r="19" spans="1:10" x14ac:dyDescent="0.35">
      <c r="A19" s="11" t="s">
        <v>33</v>
      </c>
      <c r="B19" s="11" t="s">
        <v>23</v>
      </c>
      <c r="C19" s="11" t="s">
        <v>24</v>
      </c>
      <c r="D19" s="11" t="s">
        <v>25</v>
      </c>
      <c r="E19" s="11" t="s">
        <v>26</v>
      </c>
      <c r="F19" s="11" t="s">
        <v>32</v>
      </c>
      <c r="G19" s="11" t="s">
        <v>28</v>
      </c>
      <c r="H19" s="11" t="s">
        <v>29</v>
      </c>
      <c r="I19" s="11" t="s">
        <v>30</v>
      </c>
      <c r="J19" s="11" t="s">
        <v>31</v>
      </c>
    </row>
    <row r="20" spans="1:10" x14ac:dyDescent="0.35">
      <c r="A20" s="22" t="s">
        <v>146</v>
      </c>
      <c r="B20" t="s">
        <v>52</v>
      </c>
      <c r="C20" t="s">
        <v>147</v>
      </c>
      <c r="D20" t="s">
        <v>43</v>
      </c>
      <c r="E20" t="s">
        <v>41</v>
      </c>
      <c r="F20">
        <v>2259578</v>
      </c>
      <c r="G20" t="s">
        <v>42</v>
      </c>
      <c r="H20">
        <v>12.5</v>
      </c>
      <c r="I20">
        <v>168</v>
      </c>
      <c r="J20">
        <v>2100</v>
      </c>
    </row>
    <row r="21" spans="1:10" x14ac:dyDescent="0.35">
      <c r="A21" t="s">
        <v>54</v>
      </c>
      <c r="B21" t="s">
        <v>52</v>
      </c>
      <c r="C21" t="s">
        <v>78</v>
      </c>
      <c r="D21" t="s">
        <v>43</v>
      </c>
      <c r="E21" t="s">
        <v>41</v>
      </c>
      <c r="F21">
        <v>2259580</v>
      </c>
      <c r="G21" t="s">
        <v>42</v>
      </c>
      <c r="H21">
        <v>12.5</v>
      </c>
      <c r="I21">
        <v>5</v>
      </c>
      <c r="J21">
        <v>62.5</v>
      </c>
    </row>
    <row r="22" spans="1:10" x14ac:dyDescent="0.35">
      <c r="A22" s="22" t="s">
        <v>148</v>
      </c>
      <c r="B22" t="s">
        <v>149</v>
      </c>
      <c r="C22" t="s">
        <v>150</v>
      </c>
      <c r="D22" t="s">
        <v>43</v>
      </c>
      <c r="E22" t="s">
        <v>41</v>
      </c>
      <c r="F22">
        <v>2259578</v>
      </c>
      <c r="G22" t="s">
        <v>42</v>
      </c>
      <c r="H22">
        <v>14.06</v>
      </c>
      <c r="I22">
        <v>98</v>
      </c>
      <c r="J22">
        <v>1377.88</v>
      </c>
    </row>
    <row r="23" spans="1:10" x14ac:dyDescent="0.35">
      <c r="A23" s="22" t="s">
        <v>151</v>
      </c>
      <c r="B23" t="s">
        <v>47</v>
      </c>
      <c r="C23" t="s">
        <v>152</v>
      </c>
      <c r="D23" t="s">
        <v>58</v>
      </c>
      <c r="E23" t="s">
        <v>41</v>
      </c>
      <c r="F23">
        <v>2259578</v>
      </c>
      <c r="G23" t="s">
        <v>42</v>
      </c>
      <c r="H23">
        <v>9.3800000000000008</v>
      </c>
      <c r="I23">
        <v>282</v>
      </c>
      <c r="J23">
        <v>2645.1600000000003</v>
      </c>
    </row>
    <row r="24" spans="1:10" x14ac:dyDescent="0.35">
      <c r="A24" s="22" t="s">
        <v>151</v>
      </c>
      <c r="B24" t="s">
        <v>47</v>
      </c>
      <c r="C24" t="s">
        <v>152</v>
      </c>
      <c r="D24" t="s">
        <v>58</v>
      </c>
      <c r="E24" t="s">
        <v>41</v>
      </c>
      <c r="F24">
        <v>2259580</v>
      </c>
      <c r="G24" t="s">
        <v>42</v>
      </c>
      <c r="H24">
        <v>9.3800000000000008</v>
      </c>
      <c r="I24">
        <v>6</v>
      </c>
      <c r="J24">
        <v>56.28</v>
      </c>
    </row>
    <row r="25" spans="1:10" x14ac:dyDescent="0.35">
      <c r="A25" t="s">
        <v>153</v>
      </c>
      <c r="B25" t="s">
        <v>47</v>
      </c>
      <c r="C25" t="s">
        <v>154</v>
      </c>
      <c r="D25" t="s">
        <v>58</v>
      </c>
      <c r="E25" t="s">
        <v>41</v>
      </c>
      <c r="F25">
        <v>2259578</v>
      </c>
      <c r="G25" t="s">
        <v>42</v>
      </c>
      <c r="H25">
        <v>9.3800000000000008</v>
      </c>
      <c r="I25">
        <v>195</v>
      </c>
      <c r="J25">
        <v>1829.1000000000001</v>
      </c>
    </row>
    <row r="26" spans="1:10" x14ac:dyDescent="0.35">
      <c r="A26" s="22" t="s">
        <v>155</v>
      </c>
      <c r="B26" t="s">
        <v>51</v>
      </c>
      <c r="C26" t="s">
        <v>156</v>
      </c>
      <c r="D26" t="s">
        <v>157</v>
      </c>
      <c r="E26" t="s">
        <v>40</v>
      </c>
      <c r="F26">
        <v>2259578</v>
      </c>
      <c r="G26" t="s">
        <v>42</v>
      </c>
      <c r="H26">
        <v>18.75</v>
      </c>
      <c r="I26">
        <v>125</v>
      </c>
      <c r="J26">
        <v>2343.75</v>
      </c>
    </row>
    <row r="27" spans="1:10" x14ac:dyDescent="0.35">
      <c r="A27" t="s">
        <v>158</v>
      </c>
      <c r="B27" t="s">
        <v>51</v>
      </c>
      <c r="C27" t="s">
        <v>159</v>
      </c>
      <c r="D27" t="s">
        <v>157</v>
      </c>
      <c r="E27" t="s">
        <v>40</v>
      </c>
      <c r="F27">
        <v>2259578</v>
      </c>
      <c r="G27" t="s">
        <v>42</v>
      </c>
      <c r="H27">
        <v>18.75</v>
      </c>
      <c r="I27">
        <v>66</v>
      </c>
      <c r="J27">
        <v>1237.5</v>
      </c>
    </row>
    <row r="28" spans="1:10" x14ac:dyDescent="0.35">
      <c r="A28" t="s">
        <v>160</v>
      </c>
      <c r="B28" t="s">
        <v>51</v>
      </c>
      <c r="C28" t="s">
        <v>161</v>
      </c>
      <c r="D28" t="s">
        <v>157</v>
      </c>
      <c r="E28" t="s">
        <v>40</v>
      </c>
      <c r="F28">
        <v>2259578</v>
      </c>
      <c r="G28" t="s">
        <v>42</v>
      </c>
      <c r="H28">
        <v>20.309999999999999</v>
      </c>
      <c r="I28">
        <v>61</v>
      </c>
      <c r="J28">
        <v>1238.9099999999999</v>
      </c>
    </row>
    <row r="29" spans="1:10" x14ac:dyDescent="0.35">
      <c r="A29" s="22" t="s">
        <v>80</v>
      </c>
      <c r="B29" t="s">
        <v>51</v>
      </c>
      <c r="C29" t="s">
        <v>81</v>
      </c>
      <c r="D29" t="s">
        <v>82</v>
      </c>
      <c r="E29" t="s">
        <v>40</v>
      </c>
      <c r="F29">
        <v>2259578</v>
      </c>
      <c r="G29" t="s">
        <v>42</v>
      </c>
      <c r="H29">
        <v>17.190000000000001</v>
      </c>
      <c r="I29">
        <v>62</v>
      </c>
      <c r="J29">
        <v>1065.78</v>
      </c>
    </row>
    <row r="30" spans="1:10" x14ac:dyDescent="0.35">
      <c r="A30" s="22" t="s">
        <v>80</v>
      </c>
      <c r="B30" t="s">
        <v>51</v>
      </c>
      <c r="C30" t="s">
        <v>81</v>
      </c>
      <c r="D30" t="s">
        <v>58</v>
      </c>
      <c r="E30" t="s">
        <v>40</v>
      </c>
      <c r="F30">
        <v>2259578</v>
      </c>
      <c r="G30" t="s">
        <v>42</v>
      </c>
      <c r="H30">
        <v>17.190000000000001</v>
      </c>
      <c r="I30">
        <v>120</v>
      </c>
      <c r="J30">
        <v>2062.8000000000002</v>
      </c>
    </row>
    <row r="31" spans="1:10" x14ac:dyDescent="0.35">
      <c r="A31" t="s">
        <v>162</v>
      </c>
      <c r="B31" t="s">
        <v>51</v>
      </c>
      <c r="C31" t="s">
        <v>163</v>
      </c>
      <c r="D31" t="s">
        <v>58</v>
      </c>
      <c r="E31" t="s">
        <v>40</v>
      </c>
      <c r="F31">
        <v>2259578</v>
      </c>
      <c r="G31" t="s">
        <v>42</v>
      </c>
      <c r="H31">
        <v>17.190000000000001</v>
      </c>
      <c r="I31">
        <v>66</v>
      </c>
      <c r="J31">
        <v>1134.54</v>
      </c>
    </row>
    <row r="32" spans="1:10" x14ac:dyDescent="0.35">
      <c r="A32" t="s">
        <v>164</v>
      </c>
      <c r="B32" t="s">
        <v>149</v>
      </c>
      <c r="C32" t="s">
        <v>165</v>
      </c>
      <c r="D32" t="s">
        <v>166</v>
      </c>
      <c r="E32" t="s">
        <v>41</v>
      </c>
      <c r="F32">
        <v>2259578</v>
      </c>
      <c r="G32" t="s">
        <v>42</v>
      </c>
      <c r="H32">
        <v>23.44</v>
      </c>
      <c r="I32">
        <v>41</v>
      </c>
      <c r="J32">
        <v>961.04000000000008</v>
      </c>
    </row>
    <row r="33" spans="1:10" x14ac:dyDescent="0.35">
      <c r="A33" s="22" t="s">
        <v>167</v>
      </c>
      <c r="B33" t="s">
        <v>149</v>
      </c>
      <c r="C33" t="s">
        <v>168</v>
      </c>
      <c r="D33" t="s">
        <v>43</v>
      </c>
      <c r="E33" t="s">
        <v>41</v>
      </c>
      <c r="F33">
        <v>2259579</v>
      </c>
      <c r="G33" t="s">
        <v>42</v>
      </c>
      <c r="H33">
        <v>15.62</v>
      </c>
      <c r="I33">
        <v>147</v>
      </c>
      <c r="J33">
        <v>2296.14</v>
      </c>
    </row>
    <row r="34" spans="1:10" x14ac:dyDescent="0.35">
      <c r="A34" s="22" t="s">
        <v>83</v>
      </c>
      <c r="B34" t="s">
        <v>59</v>
      </c>
      <c r="C34" t="s">
        <v>84</v>
      </c>
      <c r="D34" t="s">
        <v>169</v>
      </c>
      <c r="E34" t="s">
        <v>40</v>
      </c>
      <c r="F34">
        <v>2259579</v>
      </c>
      <c r="G34" t="s">
        <v>42</v>
      </c>
      <c r="H34">
        <v>31.25</v>
      </c>
      <c r="I34">
        <v>55</v>
      </c>
      <c r="J34">
        <v>1718.75</v>
      </c>
    </row>
    <row r="35" spans="1:10" x14ac:dyDescent="0.35">
      <c r="A35" s="22" t="s">
        <v>83</v>
      </c>
      <c r="B35" t="s">
        <v>59</v>
      </c>
      <c r="C35" t="s">
        <v>84</v>
      </c>
      <c r="D35" t="s">
        <v>169</v>
      </c>
      <c r="E35" t="s">
        <v>40</v>
      </c>
      <c r="F35">
        <v>2259580</v>
      </c>
      <c r="G35" t="s">
        <v>42</v>
      </c>
      <c r="H35">
        <v>31.25</v>
      </c>
      <c r="I35">
        <v>40</v>
      </c>
      <c r="J35">
        <v>1250</v>
      </c>
    </row>
    <row r="36" spans="1:10" x14ac:dyDescent="0.35">
      <c r="A36" s="22" t="s">
        <v>170</v>
      </c>
      <c r="B36" t="s">
        <v>61</v>
      </c>
      <c r="C36" t="s">
        <v>171</v>
      </c>
      <c r="D36" t="s">
        <v>157</v>
      </c>
      <c r="E36" t="s">
        <v>40</v>
      </c>
      <c r="F36">
        <v>2259579</v>
      </c>
      <c r="G36" t="s">
        <v>42</v>
      </c>
      <c r="H36">
        <v>18.75</v>
      </c>
      <c r="I36">
        <v>155</v>
      </c>
      <c r="J36">
        <v>2906.25</v>
      </c>
    </row>
    <row r="37" spans="1:10" x14ac:dyDescent="0.35">
      <c r="A37" s="22" t="s">
        <v>85</v>
      </c>
      <c r="B37" t="s">
        <v>61</v>
      </c>
      <c r="C37" t="s">
        <v>86</v>
      </c>
      <c r="D37" t="s">
        <v>172</v>
      </c>
      <c r="E37" t="s">
        <v>40</v>
      </c>
      <c r="F37">
        <v>2259579</v>
      </c>
      <c r="G37" t="s">
        <v>42</v>
      </c>
      <c r="H37">
        <v>17.190000000000001</v>
      </c>
      <c r="I37">
        <v>58</v>
      </c>
      <c r="J37">
        <v>997.02</v>
      </c>
    </row>
    <row r="38" spans="1:10" x14ac:dyDescent="0.35">
      <c r="A38" s="22" t="s">
        <v>173</v>
      </c>
      <c r="B38" t="s">
        <v>48</v>
      </c>
      <c r="C38" t="s">
        <v>174</v>
      </c>
      <c r="D38" t="s">
        <v>53</v>
      </c>
      <c r="E38" t="s">
        <v>40</v>
      </c>
      <c r="F38">
        <v>2259579</v>
      </c>
      <c r="G38" t="s">
        <v>42</v>
      </c>
      <c r="H38">
        <v>8.44</v>
      </c>
      <c r="I38">
        <v>85</v>
      </c>
      <c r="J38">
        <v>717.40000000000009</v>
      </c>
    </row>
    <row r="39" spans="1:10" x14ac:dyDescent="0.35">
      <c r="A39" s="22" t="s">
        <v>175</v>
      </c>
      <c r="B39" t="s">
        <v>56</v>
      </c>
      <c r="C39" t="s">
        <v>156</v>
      </c>
      <c r="D39" t="s">
        <v>157</v>
      </c>
      <c r="E39" t="s">
        <v>40</v>
      </c>
      <c r="F39">
        <v>2259579</v>
      </c>
      <c r="G39" t="s">
        <v>42</v>
      </c>
      <c r="H39">
        <v>18.75</v>
      </c>
      <c r="I39">
        <v>124</v>
      </c>
      <c r="J39">
        <v>2325</v>
      </c>
    </row>
    <row r="40" spans="1:10" x14ac:dyDescent="0.35">
      <c r="A40" s="22" t="s">
        <v>176</v>
      </c>
      <c r="B40" t="s">
        <v>56</v>
      </c>
      <c r="C40" t="s">
        <v>177</v>
      </c>
      <c r="D40" t="s">
        <v>178</v>
      </c>
      <c r="E40" t="s">
        <v>40</v>
      </c>
      <c r="F40">
        <v>2259579</v>
      </c>
      <c r="G40" t="s">
        <v>42</v>
      </c>
      <c r="H40">
        <v>21.88</v>
      </c>
      <c r="I40">
        <v>32</v>
      </c>
      <c r="J40">
        <v>700.16</v>
      </c>
    </row>
    <row r="41" spans="1:10" x14ac:dyDescent="0.35">
      <c r="A41" t="s">
        <v>179</v>
      </c>
      <c r="B41" t="s">
        <v>56</v>
      </c>
      <c r="C41" t="s">
        <v>180</v>
      </c>
      <c r="D41" t="s">
        <v>181</v>
      </c>
      <c r="E41" t="s">
        <v>40</v>
      </c>
      <c r="F41">
        <v>2259579</v>
      </c>
      <c r="G41" t="s">
        <v>42</v>
      </c>
      <c r="H41">
        <v>15.62</v>
      </c>
      <c r="I41">
        <v>45</v>
      </c>
      <c r="J41">
        <v>702.9</v>
      </c>
    </row>
    <row r="42" spans="1:10" x14ac:dyDescent="0.35">
      <c r="A42" s="22" t="s">
        <v>182</v>
      </c>
      <c r="B42" t="s">
        <v>56</v>
      </c>
      <c r="C42" t="s">
        <v>183</v>
      </c>
      <c r="D42" t="s">
        <v>184</v>
      </c>
      <c r="E42" t="s">
        <v>40</v>
      </c>
      <c r="F42">
        <v>2259579</v>
      </c>
      <c r="G42" t="s">
        <v>42</v>
      </c>
      <c r="H42">
        <v>21.88</v>
      </c>
      <c r="I42">
        <v>43</v>
      </c>
      <c r="J42">
        <v>940.84</v>
      </c>
    </row>
    <row r="43" spans="1:10" x14ac:dyDescent="0.35">
      <c r="A43" s="22" t="s">
        <v>182</v>
      </c>
      <c r="B43" t="s">
        <v>56</v>
      </c>
      <c r="C43" t="s">
        <v>183</v>
      </c>
      <c r="D43" t="s">
        <v>185</v>
      </c>
      <c r="E43" t="s">
        <v>40</v>
      </c>
      <c r="F43">
        <v>2259579</v>
      </c>
      <c r="G43" t="s">
        <v>42</v>
      </c>
      <c r="H43">
        <v>21.88</v>
      </c>
      <c r="I43">
        <v>45</v>
      </c>
      <c r="J43">
        <v>984.6</v>
      </c>
    </row>
    <row r="44" spans="1:10" x14ac:dyDescent="0.35">
      <c r="A44" s="22" t="s">
        <v>87</v>
      </c>
      <c r="B44" t="s">
        <v>56</v>
      </c>
      <c r="C44" t="s">
        <v>81</v>
      </c>
      <c r="D44" t="s">
        <v>186</v>
      </c>
      <c r="E44" t="s">
        <v>40</v>
      </c>
      <c r="F44">
        <v>2259579</v>
      </c>
      <c r="G44" t="s">
        <v>42</v>
      </c>
      <c r="H44">
        <v>17.190000000000001</v>
      </c>
      <c r="I44">
        <v>90</v>
      </c>
      <c r="J44">
        <v>1547.1000000000001</v>
      </c>
    </row>
    <row r="45" spans="1:10" x14ac:dyDescent="0.35">
      <c r="A45" t="s">
        <v>88</v>
      </c>
      <c r="B45" t="s">
        <v>89</v>
      </c>
      <c r="C45" t="s">
        <v>84</v>
      </c>
      <c r="D45" t="s">
        <v>187</v>
      </c>
      <c r="E45" t="s">
        <v>40</v>
      </c>
      <c r="F45">
        <v>2259579</v>
      </c>
      <c r="G45" t="s">
        <v>42</v>
      </c>
      <c r="H45">
        <v>31.25</v>
      </c>
      <c r="I45">
        <v>42</v>
      </c>
      <c r="J45">
        <v>1312.5</v>
      </c>
    </row>
    <row r="46" spans="1:10" x14ac:dyDescent="0.35">
      <c r="A46" s="22" t="s">
        <v>88</v>
      </c>
      <c r="B46" t="s">
        <v>89</v>
      </c>
      <c r="C46" t="s">
        <v>84</v>
      </c>
      <c r="D46" t="s">
        <v>187</v>
      </c>
      <c r="E46" t="s">
        <v>40</v>
      </c>
      <c r="F46">
        <v>2259580</v>
      </c>
      <c r="G46" t="s">
        <v>42</v>
      </c>
      <c r="H46">
        <v>31.25</v>
      </c>
      <c r="I46">
        <v>10</v>
      </c>
      <c r="J46">
        <v>312.5</v>
      </c>
    </row>
    <row r="47" spans="1:10" x14ac:dyDescent="0.35">
      <c r="A47" t="s">
        <v>188</v>
      </c>
      <c r="B47" t="s">
        <v>189</v>
      </c>
      <c r="C47" t="s">
        <v>190</v>
      </c>
      <c r="D47" t="s">
        <v>79</v>
      </c>
      <c r="E47" t="s">
        <v>41</v>
      </c>
      <c r="F47">
        <v>2259579</v>
      </c>
      <c r="G47" t="s">
        <v>42</v>
      </c>
      <c r="H47">
        <v>12.5</v>
      </c>
      <c r="I47">
        <v>44</v>
      </c>
      <c r="J47">
        <v>550</v>
      </c>
    </row>
    <row r="48" spans="1:10" x14ac:dyDescent="0.35">
      <c r="A48" s="22" t="s">
        <v>191</v>
      </c>
      <c r="B48" t="s">
        <v>192</v>
      </c>
      <c r="C48" t="s">
        <v>193</v>
      </c>
      <c r="D48" t="s">
        <v>43</v>
      </c>
      <c r="E48" t="s">
        <v>41</v>
      </c>
      <c r="F48">
        <v>2259579</v>
      </c>
      <c r="G48" t="s">
        <v>42</v>
      </c>
      <c r="H48">
        <v>18.75</v>
      </c>
      <c r="I48">
        <v>36</v>
      </c>
      <c r="J48">
        <v>675</v>
      </c>
    </row>
    <row r="49" spans="1:10" x14ac:dyDescent="0.35">
      <c r="A49" s="22" t="s">
        <v>194</v>
      </c>
      <c r="B49" t="s">
        <v>62</v>
      </c>
      <c r="C49" t="s">
        <v>195</v>
      </c>
      <c r="D49" t="s">
        <v>196</v>
      </c>
      <c r="E49" t="s">
        <v>40</v>
      </c>
      <c r="F49">
        <v>2259579</v>
      </c>
      <c r="G49" t="s">
        <v>42</v>
      </c>
      <c r="H49">
        <v>10.94</v>
      </c>
      <c r="I49">
        <v>101</v>
      </c>
      <c r="J49">
        <v>1104.9399999999998</v>
      </c>
    </row>
    <row r="50" spans="1:10" x14ac:dyDescent="0.35">
      <c r="A50" s="22" t="s">
        <v>197</v>
      </c>
      <c r="B50" t="s">
        <v>62</v>
      </c>
      <c r="C50" t="s">
        <v>198</v>
      </c>
      <c r="D50" t="s">
        <v>199</v>
      </c>
      <c r="E50" t="s">
        <v>40</v>
      </c>
      <c r="F50">
        <v>2259579</v>
      </c>
      <c r="G50" t="s">
        <v>42</v>
      </c>
      <c r="H50">
        <v>12.5</v>
      </c>
      <c r="I50">
        <v>41</v>
      </c>
      <c r="J50">
        <v>512.5</v>
      </c>
    </row>
    <row r="51" spans="1:10" x14ac:dyDescent="0.35">
      <c r="A51" s="19" t="s">
        <v>200</v>
      </c>
      <c r="B51" s="18" t="s">
        <v>62</v>
      </c>
      <c r="C51" t="s">
        <v>171</v>
      </c>
      <c r="D51" s="18" t="s">
        <v>157</v>
      </c>
      <c r="E51" t="s">
        <v>40</v>
      </c>
      <c r="F51">
        <v>2259580</v>
      </c>
      <c r="G51" s="18" t="s">
        <v>42</v>
      </c>
      <c r="H51">
        <v>18.75</v>
      </c>
      <c r="I51" s="18">
        <v>168</v>
      </c>
      <c r="J51" s="18">
        <v>3150</v>
      </c>
    </row>
    <row r="52" spans="1:10" x14ac:dyDescent="0.35">
      <c r="A52" s="19" t="s">
        <v>90</v>
      </c>
      <c r="B52" s="18" t="s">
        <v>55</v>
      </c>
      <c r="C52" t="s">
        <v>91</v>
      </c>
      <c r="D52" s="18" t="s">
        <v>44</v>
      </c>
      <c r="E52" t="s">
        <v>40</v>
      </c>
      <c r="F52">
        <v>2259580</v>
      </c>
      <c r="G52" s="18" t="s">
        <v>42</v>
      </c>
      <c r="H52">
        <v>14.06</v>
      </c>
      <c r="I52">
        <v>18</v>
      </c>
      <c r="J52">
        <v>253.08</v>
      </c>
    </row>
    <row r="53" spans="1:10" x14ac:dyDescent="0.35">
      <c r="A53" s="19" t="s">
        <v>201</v>
      </c>
      <c r="B53" s="18" t="s">
        <v>55</v>
      </c>
      <c r="C53" t="s">
        <v>202</v>
      </c>
      <c r="D53" s="18" t="s">
        <v>44</v>
      </c>
      <c r="E53" t="s">
        <v>40</v>
      </c>
      <c r="F53">
        <v>2259580</v>
      </c>
      <c r="G53" s="18" t="s">
        <v>42</v>
      </c>
      <c r="H53">
        <v>14.06</v>
      </c>
      <c r="I53">
        <v>12</v>
      </c>
      <c r="J53">
        <v>168.72</v>
      </c>
    </row>
    <row r="54" spans="1:10" x14ac:dyDescent="0.35">
      <c r="A54" s="19" t="s">
        <v>203</v>
      </c>
      <c r="B54" s="18" t="s">
        <v>55</v>
      </c>
      <c r="C54" t="s">
        <v>204</v>
      </c>
      <c r="D54" s="18" t="s">
        <v>44</v>
      </c>
      <c r="E54" t="s">
        <v>40</v>
      </c>
      <c r="F54">
        <v>2259580</v>
      </c>
      <c r="G54" s="18" t="s">
        <v>42</v>
      </c>
      <c r="H54">
        <v>18.75</v>
      </c>
      <c r="I54">
        <v>20</v>
      </c>
      <c r="J54">
        <v>375</v>
      </c>
    </row>
    <row r="55" spans="1:10" x14ac:dyDescent="0.35">
      <c r="A55" s="19" t="s">
        <v>205</v>
      </c>
      <c r="B55" s="18" t="s">
        <v>55</v>
      </c>
      <c r="C55" t="s">
        <v>206</v>
      </c>
      <c r="D55" s="18" t="s">
        <v>44</v>
      </c>
      <c r="E55" t="s">
        <v>40</v>
      </c>
      <c r="F55">
        <v>2259580</v>
      </c>
      <c r="G55" s="18" t="s">
        <v>42</v>
      </c>
      <c r="H55">
        <v>14.06</v>
      </c>
      <c r="I55">
        <v>12</v>
      </c>
      <c r="J55">
        <v>168.72</v>
      </c>
    </row>
    <row r="56" spans="1:10" x14ac:dyDescent="0.35">
      <c r="A56" s="19" t="s">
        <v>207</v>
      </c>
      <c r="B56" s="18" t="s">
        <v>208</v>
      </c>
      <c r="C56" t="s">
        <v>209</v>
      </c>
      <c r="D56" s="18" t="s">
        <v>49</v>
      </c>
      <c r="E56" t="s">
        <v>40</v>
      </c>
      <c r="F56">
        <v>2259580</v>
      </c>
      <c r="G56" s="18" t="s">
        <v>42</v>
      </c>
      <c r="H56">
        <v>31.25</v>
      </c>
      <c r="I56">
        <v>38</v>
      </c>
      <c r="J56">
        <v>1187.5</v>
      </c>
    </row>
    <row r="57" spans="1:10" x14ac:dyDescent="0.35">
      <c r="A57" s="18" t="s">
        <v>207</v>
      </c>
      <c r="B57" s="18" t="s">
        <v>208</v>
      </c>
      <c r="C57" t="s">
        <v>209</v>
      </c>
      <c r="D57" s="18" t="s">
        <v>210</v>
      </c>
      <c r="E57" t="s">
        <v>40</v>
      </c>
      <c r="F57">
        <v>2259580</v>
      </c>
      <c r="G57" s="18" t="s">
        <v>42</v>
      </c>
      <c r="H57">
        <v>31.25</v>
      </c>
      <c r="I57">
        <v>32</v>
      </c>
      <c r="J57">
        <v>1000</v>
      </c>
    </row>
    <row r="58" spans="1:10" x14ac:dyDescent="0.35">
      <c r="A58" s="19"/>
      <c r="B58" s="18"/>
      <c r="D58" s="18"/>
      <c r="F58" s="18"/>
      <c r="G58" s="18"/>
      <c r="H58" s="18"/>
      <c r="I58" s="18">
        <f>SUM(I20:I57)</f>
        <v>2788</v>
      </c>
      <c r="J58" s="18">
        <f>SUM(J20:J57)</f>
        <v>45971.860000000015</v>
      </c>
    </row>
    <row r="59" spans="1:10" x14ac:dyDescent="0.35">
      <c r="F59" s="18"/>
      <c r="G59" s="18"/>
      <c r="H59" s="18"/>
      <c r="I59" s="18"/>
      <c r="J59" s="18"/>
    </row>
    <row r="60" spans="1:10" x14ac:dyDescent="0.35">
      <c r="F60" s="18"/>
      <c r="G60" s="18"/>
      <c r="H60" s="18"/>
      <c r="I60" s="18"/>
      <c r="J60" s="18"/>
    </row>
  </sheetData>
  <autoFilter ref="B19:J59" xr:uid="{00000000-0009-0000-0000-000001000000}"/>
  <mergeCells count="19">
    <mergeCell ref="F5:G5"/>
    <mergeCell ref="H5:J5"/>
    <mergeCell ref="B1:I1"/>
    <mergeCell ref="F3:G3"/>
    <mergeCell ref="H3:J3"/>
    <mergeCell ref="F4:G4"/>
    <mergeCell ref="H4:J4"/>
    <mergeCell ref="F6:G6"/>
    <mergeCell ref="H6:J6"/>
    <mergeCell ref="F7:G7"/>
    <mergeCell ref="H7:J7"/>
    <mergeCell ref="F8:G8"/>
    <mergeCell ref="H8:J8"/>
    <mergeCell ref="H9:J9"/>
    <mergeCell ref="H10:J10"/>
    <mergeCell ref="H11:J11"/>
    <mergeCell ref="H12:J12"/>
    <mergeCell ref="F13:G13"/>
    <mergeCell ref="H13:J13"/>
  </mergeCells>
  <pageMargins left="0.70866141732283472" right="0.70866141732283472" top="0.74803149606299213" bottom="0.74803149606299213" header="0.31496062992125984" footer="0.31496062992125984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Turkey Goods Only</vt:lpstr>
      <vt:lpstr>RSW Bonded</vt:lpstr>
    </vt:vector>
  </TitlesOfParts>
  <Company>SuperGroup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 Mabrouk</dc:creator>
  <cp:lastModifiedBy>Matthew Roles</cp:lastModifiedBy>
  <dcterms:created xsi:type="dcterms:W3CDTF">2019-08-20T14:01:21Z</dcterms:created>
  <dcterms:modified xsi:type="dcterms:W3CDTF">2023-08-07T13:01:07Z</dcterms:modified>
</cp:coreProperties>
</file>