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NSTDA_Strategy" vbProcedure="false">OFFSET(TAB_List!$J$4,1,0,COUNTA(TAB_List!$J:$J)-1,1)</definedName>
    <definedName function="false" hidden="false" name="List_Program_Group" vbProcedure="false">OFFSET(TAB_List!$B$4,1,0,COUNTA(TAB_List!$B:$B)-1,1)</definedName>
    <definedName function="false" hidden="false" name="List_Requester" vbProcedure="false">OFFSET(TAB_List!$D$4,1,0,COUNTA(TAB_List!$D:$D)-1,1)</definedName>
    <definedName function="false" hidden="false" name="List_Section_Use" vbProcedure="false">OFFSET(TAB_List!$F$4,1,0,COUNTA(TAB_List!$F:$F)-1,1)</definedName>
    <definedName function="false" hidden="false" name="TAB_Asset_Cat" vbProcedure="false">TAB_List!$H$5:$H$11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0"/>
            <color rgb="FF000000"/>
            <rFont val="FreeSans"/>
            <family val="2"/>
            <charset val="1"/>
          </rPr>
          <t xml:space="preserve">เรียงลำดับตามความจำเป็นของครุภัณฑ์ที่ต้องการจัดซื้อจากมากไปหาน้อย</t>
        </r>
      </text>
    </comment>
    <comment ref="E8" authorId="0">
      <text>
        <r>
          <rPr>
            <sz val="10"/>
            <color rgb="FF000000"/>
            <rFont val="Arial"/>
            <family val="2"/>
            <charset val="1"/>
          </rPr>
          <t xml:space="preserve">1.Program group change to Target Plan
2. Master data (List for selection)</t>
        </r>
      </text>
    </comment>
    <comment ref="F8" authorId="0">
      <text>
        <r>
          <rPr>
            <sz val="10"/>
            <color rgb="FF000000"/>
            <rFont val="Arial"/>
            <family val="2"/>
            <charset val="1"/>
          </rPr>
          <t xml:space="preserve">List for Selection
</t>
        </r>
        <r>
          <rPr>
            <sz val="10"/>
            <color rgb="FF000000"/>
            <rFont val="FreeSans"/>
            <family val="2"/>
            <charset val="1"/>
          </rPr>
          <t xml:space="preserve">เลือกหมวดครุภัณฑ์โดยดูนิยามในเอกสารคู่มือการแบ่งหมวดหมู่ครุภัณฑ์วิทยาศาสตร์ ได้แก่
</t>
        </r>
        <r>
          <rPr>
            <sz val="10"/>
            <color rgb="FF000000"/>
            <rFont val="Arial"/>
            <family val="2"/>
            <charset val="1"/>
          </rPr>
          <t xml:space="preserve">1.Fundamental
2.Software and computer
3.Synthesis and production
4.Fabrication
5.Characterization
6.Industry</t>
        </r>
      </text>
    </comment>
    <comment ref="G8" authorId="0">
      <text>
        <r>
          <rPr>
            <sz val="10"/>
            <color rgb="FF000000"/>
            <rFont val="Arial"/>
            <family val="2"/>
            <charset val="1"/>
          </rPr>
          <t xml:space="preserve">Free text </t>
        </r>
        <r>
          <rPr>
            <sz val="10"/>
            <color rgb="FF000000"/>
            <rFont val="FreeSans"/>
            <family val="2"/>
            <charset val="1"/>
          </rPr>
          <t xml:space="preserve">ชื่อสามัญของครุภัณฑ์ </t>
        </r>
        <r>
          <rPr>
            <sz val="10"/>
            <color rgb="FF000000"/>
            <rFont val="Arial"/>
            <family val="2"/>
            <charset val="1"/>
          </rPr>
          <t xml:space="preserve">(common name) </t>
        </r>
        <r>
          <rPr>
            <sz val="10"/>
            <color rgb="FF000000"/>
            <rFont val="FreeSans"/>
            <family val="2"/>
            <charset val="1"/>
          </rPr>
          <t xml:space="preserve">เพื่อการจัดกลุ่มครุภัณฑ์</t>
        </r>
      </text>
    </comment>
    <comment ref="H8" authorId="0">
      <text>
        <r>
          <rPr>
            <sz val="10"/>
            <color rgb="FF000000"/>
            <rFont val="FreeSans"/>
            <family val="2"/>
            <charset val="1"/>
          </rPr>
          <t xml:space="preserve">ระบุชื่อตามใบเสนอราคาและกรณีเป็นรายการที่ประกอบด้วยครุภัณฑ์หลายตัวใช้ร่วมกันโปรดระบุ</t>
        </r>
      </text>
    </comment>
    <comment ref="R8" authorId="0">
      <text>
        <r>
          <rPr>
            <sz val="10"/>
            <color rgb="FF000000"/>
            <rFont val="FreeSans"/>
            <family val="2"/>
            <charset val="1"/>
          </rPr>
          <t xml:space="preserve">ค่าติดตั้ง ภาษีนำเข้า </t>
        </r>
        <r>
          <rPr>
            <sz val="10"/>
            <color rgb="FF000000"/>
            <rFont val="Arial"/>
            <family val="2"/>
            <charset val="1"/>
          </rPr>
          <t xml:space="preserve">shipping</t>
        </r>
      </text>
    </comment>
    <comment ref="S8" authorId="0">
      <text>
        <r>
          <rPr>
            <sz val="10"/>
            <color rgb="FF000000"/>
            <rFont val="FreeSans"/>
            <family val="2"/>
            <charset val="1"/>
          </rPr>
          <t xml:space="preserve">ค่าครุภัณฑ์รวมถึงค่าใช้จ่ายในการทำให้ครุภัณฑ์สามารถ </t>
        </r>
        <r>
          <rPr>
            <sz val="10"/>
            <color rgb="FF000000"/>
            <rFont val="Arial"/>
            <family val="2"/>
            <charset val="1"/>
          </rPr>
          <t xml:space="preserve">operate </t>
        </r>
        <r>
          <rPr>
            <sz val="10"/>
            <color rgb="FF000000"/>
            <rFont val="FreeSans"/>
            <family val="2"/>
            <charset val="1"/>
          </rPr>
          <t xml:space="preserve">ได้</t>
        </r>
      </text>
    </comment>
    <comment ref="U8" authorId="0">
      <text>
        <r>
          <rPr>
            <sz val="10"/>
            <color rgb="FF000000"/>
            <rFont val="FreeSans"/>
            <family val="2"/>
            <charset val="1"/>
          </rPr>
          <t xml:space="preserve">เลือกเหตุผลการขอซื้อได้แก่
</t>
        </r>
        <r>
          <rPr>
            <sz val="10"/>
            <color rgb="FF000000"/>
            <rFont val="Arial"/>
            <family val="2"/>
            <charset val="1"/>
          </rPr>
          <t xml:space="preserve">1.</t>
        </r>
        <r>
          <rPr>
            <sz val="10"/>
            <color rgb="FF000000"/>
            <rFont val="FreeSans"/>
            <family val="2"/>
            <charset val="1"/>
          </rPr>
          <t xml:space="preserve">ใหม่ </t>
        </r>
        <r>
          <rPr>
            <sz val="10"/>
            <color rgb="FF000000"/>
            <rFont val="Arial"/>
            <family val="2"/>
            <charset val="1"/>
          </rPr>
          <t xml:space="preserve">New
2.</t>
        </r>
        <r>
          <rPr>
            <sz val="10"/>
            <color rgb="FF000000"/>
            <rFont val="FreeSans"/>
            <family val="2"/>
            <charset val="1"/>
          </rPr>
          <t xml:space="preserve">ทดแทน </t>
        </r>
        <r>
          <rPr>
            <sz val="10"/>
            <color rgb="FF000000"/>
            <rFont val="Arial"/>
            <family val="2"/>
            <charset val="1"/>
          </rPr>
          <t xml:space="preserve">Replacement
3.</t>
        </r>
        <r>
          <rPr>
            <sz val="10"/>
            <color rgb="FF000000"/>
            <rFont val="FreeSans"/>
            <family val="2"/>
            <charset val="1"/>
          </rPr>
          <t xml:space="preserve">เพิ่มเติม </t>
        </r>
        <r>
          <rPr>
            <sz val="10"/>
            <color rgb="FF000000"/>
            <rFont val="Arial"/>
            <family val="2"/>
            <charset val="1"/>
          </rPr>
          <t xml:space="preserve">Extra</t>
        </r>
      </text>
    </comment>
    <comment ref="V8" authorId="0">
      <text>
        <r>
          <rPr>
            <sz val="10"/>
            <color rgb="FF000000"/>
            <rFont val="FreeSans"/>
            <family val="2"/>
            <charset val="1"/>
          </rPr>
          <t xml:space="preserve">เหตุผลความจำเป็นในการซื้อครุภัณฑ์ว่าใช้ในแผนงาน </t>
        </r>
        <r>
          <rPr>
            <sz val="10"/>
            <color rgb="FF000000"/>
            <rFont val="Arial"/>
            <family val="2"/>
            <charset val="1"/>
          </rPr>
          <t xml:space="preserve">/ </t>
        </r>
        <r>
          <rPr>
            <sz val="10"/>
            <color rgb="FF000000"/>
            <rFont val="FreeSans"/>
            <family val="2"/>
            <charset val="1"/>
          </rPr>
          <t xml:space="preserve">โครงการ หรือกิจกรรมใดของหน่วยงาน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Code : Program Name</t>
        </r>
      </text>
    </comment>
  </commentList>
</comments>
</file>

<file path=xl/sharedStrings.xml><?xml version="1.0" encoding="utf-8"?>
<sst xmlns="http://schemas.openxmlformats.org/spreadsheetml/2006/main" count="126" uniqueCount="107">
  <si>
    <t xml:space="preserve">Fiscal Year</t>
  </si>
  <si>
    <t xml:space="preserve">Org</t>
  </si>
  <si>
    <t xml:space="preserve">Export Date</t>
  </si>
  <si>
    <t xml:space="preserve">Responsible by</t>
  </si>
  <si>
    <t xml:space="preserve">Total Budget</t>
  </si>
  <si>
    <t xml:space="preserve">-</t>
  </si>
  <si>
    <t xml:space="preserve">a</t>
  </si>
  <si>
    <t xml:space="preserve">b</t>
  </si>
  <si>
    <t xml:space="preserve">c = a x b</t>
  </si>
  <si>
    <t xml:space="preserve">d</t>
  </si>
  <si>
    <t xml:space="preserve">e = c + d</t>
  </si>
  <si>
    <t xml:space="preserve">f</t>
  </si>
  <si>
    <t xml:space="preserve">List ระบุ ใหม่ ทดแทน เพิ่มเติม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</si>
  <si>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</si>
  <si>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</si>
  <si>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</si>
  <si>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</si>
  <si>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</si>
  <si>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 =  i+j+k</t>
  </si>
  <si>
    <t xml:space="preserve">m</t>
  </si>
  <si>
    <t xml:space="preserve">n = l+m</t>
  </si>
  <si>
    <t xml:space="preserve">o = h-n</t>
  </si>
  <si>
    <t xml:space="preserve">p = l+o</t>
  </si>
  <si>
    <t xml:space="preserve">q</t>
  </si>
  <si>
    <t xml:space="preserve">Priority</t>
  </si>
  <si>
    <t xml:space="preserve">Select</t>
  </si>
  <si>
    <t xml:space="preserve">Approve</t>
  </si>
  <si>
    <t xml:space="preserve">Program </t>
  </si>
  <si>
    <t xml:space="preserve">Asset Category</t>
  </si>
  <si>
    <t xml:space="preserve">Asset Common Name</t>
  </si>
  <si>
    <t xml:space="preserve">Asset Name</t>
  </si>
  <si>
    <t xml:space="preserve">NSTDA Strategy</t>
  </si>
  <si>
    <t xml:space="preserve">NSTDA Strategy Group</t>
  </si>
  <si>
    <t xml:space="preserve">Requester</t>
  </si>
  <si>
    <t xml:space="preserve">Section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</si>
  <si>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</si>
  <si>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</si>
  <si>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</si>
  <si>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</si>
  <si>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</si>
  <si>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</si>
  <si>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</si>
  <si>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</si>
  <si>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</si>
  <si>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</si>
  <si>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</si>
  <si>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</si>
  <si>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</si>
  <si>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Previous Year(s) Actual </t>
  </si>
  <si>
    <t xml:space="preserve">Current Year Budget</t>
  </si>
  <si>
    <t xml:space="preserve">Current Year PR Commitment </t>
  </si>
  <si>
    <t xml:space="preserve">Current Year PO Commitment </t>
  </si>
  <si>
    <t xml:space="preserve">Current Year EX Commitment</t>
  </si>
  <si>
    <t xml:space="preserve">Current Year Total Commitment</t>
  </si>
  <si>
    <t xml:space="preserve">Current Year Actual</t>
  </si>
  <si>
    <t xml:space="preserve">Current Year Budget Usage </t>
  </si>
  <si>
    <t xml:space="preserve">Current Year Remaining Budget</t>
  </si>
  <si>
    <t xml:space="preserve">CarryForward Budget</t>
  </si>
  <si>
    <t xml:space="preserve"> Next Year PO Commitment Budget</t>
  </si>
  <si>
    <t xml:space="preserve">จัดอันดับ</t>
  </si>
  <si>
    <t xml:space="preserve">เลือกโดยศูนย์</t>
  </si>
  <si>
    <t xml:space="preserve">อนุมัติโดยคณะกรรมการ</t>
  </si>
  <si>
    <t xml:space="preserve">แผนงาน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</si>
  <si>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</si>
  <si>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</si>
  <si>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</si>
  <si>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งานตามกลยุทธ สวทช.</t>
  </si>
  <si>
    <t xml:space="preserve">กลุ่มงานตามกลยุทธ สวทช.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</si>
  <si>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</si>
  <si>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</si>
  <si>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</si>
  <si>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สถานะที่ติดตั้งครุภัณฑ์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</si>
  <si>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</si>
  <si>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</si>
  <si>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</si>
  <si>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</si>
  <si>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</si>
  <si>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</si>
  <si>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</si>
  <si>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</si>
  <si>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</si>
  <si>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</si>
  <si>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</si>
  <si>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จ่ายจริงสะสมก่อนปีปัจจุบัน</t>
  </si>
  <si>
    <t xml:space="preserve">Budget ปีปัจจุบัน</t>
  </si>
  <si>
    <t xml:space="preserve">งบผูกพัน PR ปีปัจจุบัน</t>
  </si>
  <si>
    <t xml:space="preserve">งบผูกพัน PO ปีปัจจุบัน</t>
  </si>
  <si>
    <t xml:space="preserve">งบผูกพัน EX ปีปัจจุบัน</t>
  </si>
  <si>
    <t xml:space="preserve">ยอดรวมผูกพัน ปีปัจจุบัน</t>
  </si>
  <si>
    <t xml:space="preserve">จ่ายจริง ปีปัจจุบัน</t>
  </si>
  <si>
    <t xml:space="preserve">งบใช้ไป ปีปัจจุบัน</t>
  </si>
  <si>
    <t xml:space="preserve">งบคงเหลือปีปัจจุบัน</t>
  </si>
  <si>
    <t xml:space="preserve">งบประมาณยกไป</t>
  </si>
  <si>
    <t xml:space="preserve">ภาระผูกพันปีถัดไป</t>
  </si>
  <si>
    <t xml:space="preserve">Selection</t>
  </si>
  <si>
    <t xml:space="preserve">Free text</t>
  </si>
  <si>
    <t xml:space="preserve">UnEditable</t>
  </si>
  <si>
    <t xml:space="preserve">Quantity x Unit Price</t>
  </si>
  <si>
    <t xml:space="preserve">Price Subtotal + Other Expense</t>
  </si>
  <si>
    <t xml:space="preserve">User fill-in</t>
  </si>
  <si>
    <t xml:space="preserve">List</t>
  </si>
  <si>
    <t xml:space="preserve">narative</t>
  </si>
  <si>
    <t xml:space="preserve">employee ID</t>
  </si>
  <si>
    <t xml:space="preserve">Depends on Section</t>
  </si>
  <si>
    <t xml:space="preserve">formula</t>
  </si>
  <si>
    <t xml:space="preserve">Table of Master List</t>
  </si>
  <si>
    <t xml:space="preserve">Program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</si>
</sst>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_);[RED]\(#,##0\);&quot;&quot;"/>
    <numFmt numFmtId="166" formatCode="#,##0.00_);[RED]\(#,##0.00\);&quot;&quot;"/>
    <numFmt numFmtId="167" formatCode="#,##0.00"/>
  </numFmts>
  <fonts count="18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22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sz val="10"/>
      <color rgb="FF000000"/>
      <name val="FreeSans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5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5" fontId="5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5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5" fillId="5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7" fontId="5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6" fontId="5" fillId="3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1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6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5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L3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8" ySplit="9" topLeftCell="AH10" activePane="bottomRight" state="frozen"/>
      <selection pane="topLeft" activeCell="A1" activeCellId="0" sqref="A1"/>
      <selection pane="topRight" activeCell="AH1" activeCellId="0" sqref="AH1"/>
      <selection pane="bottomLeft" activeCell="A10" activeCellId="0" sqref="A10"/>
      <selection pane="bottomRight" activeCell="B10" activeCellId="0" sqref="B10"/>
    </sheetView>
  </sheetViews>
  <sheetFormatPr defaultRowHeight="13.2" zeroHeight="false" outlineLevelRow="0" outlineLevelCol="0"/>
  <cols>
    <col collapsed="false" customWidth="true" hidden="false" outlineLevel="0" max="1" min="1" style="1" width="0.7"/>
    <col collapsed="false" customWidth="true" hidden="false" outlineLevel="0" max="4" min="2" style="1" width="6.9"/>
    <col collapsed="false" customWidth="true" hidden="false" outlineLevel="0" max="5" min="5" style="1" width="28.6"/>
    <col collapsed="false" customWidth="true" hidden="false" outlineLevel="0" max="6" min="6" style="1" width="18.6"/>
    <col collapsed="false" customWidth="true" hidden="false" outlineLevel="0" max="7" min="7" style="1" width="14.1"/>
    <col collapsed="false" customWidth="true" hidden="false" outlineLevel="0" max="8" min="8" style="1" width="23.09"/>
    <col collapsed="false" customWidth="true" hidden="false" outlineLevel="0" max="10" min="9" style="1" width="30.7"/>
    <col collapsed="false" customWidth="true" hidden="false" outlineLevel="0" max="11" min="11" style="1" width="19.1"/>
    <col collapsed="false" customWidth="true" hidden="false" outlineLevel="0" max="12" min="12" style="1" width="18.6"/>
    <col collapsed="false" customWidth="true" hidden="false" outlineLevel="0" max="13" min="13" style="1" width="23.09"/>
    <col collapsed="false" customWidth="true" hidden="false" outlineLevel="0" max="14" min="14" style="1" width="14.1"/>
    <col collapsed="false" customWidth="true" hidden="false" outlineLevel="0" max="15" min="15" style="1" width="7.7"/>
    <col collapsed="false" customWidth="true" hidden="false" outlineLevel="0" max="20" min="16" style="1" width="15.6"/>
    <col collapsed="false" customWidth="true" hidden="false" outlineLevel="0" max="21" min="21" style="1" width="16.5"/>
    <col collapsed="false" customWidth="true" hidden="false" outlineLevel="0" max="23" min="22" style="1" width="50.1"/>
    <col collapsed="false" customWidth="true" hidden="false" outlineLevel="0" max="24" min="24" style="1" width="16.7"/>
    <col collapsed="false" customWidth="true" hidden="false" outlineLevel="0" max="25" min="25" style="1" width="50.1"/>
    <col collapsed="false" customWidth="true" hidden="false" outlineLevel="0" max="36" min="26" style="1" width="15.6"/>
    <col collapsed="false" customWidth="true" hidden="false" outlineLevel="0" max="1025" min="37" style="1" width="24"/>
  </cols>
  <sheetData>
    <row r="2" customFormat="false" ht="12.85" hidden="false" customHeight="false" outlineLevel="0" collapsed="false">
      <c r="B2" s="2" t="s">
        <v>0</v>
      </c>
      <c r="C2" s="2"/>
      <c r="D2" s="2"/>
      <c r="E2" s="3"/>
      <c r="F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5"/>
      <c r="X2" s="5"/>
      <c r="Y2" s="5"/>
      <c r="Z2" s="5"/>
      <c r="AA2" s="5"/>
      <c r="AB2" s="5"/>
      <c r="AC2" s="7"/>
      <c r="AD2" s="7"/>
      <c r="AE2" s="7"/>
      <c r="AF2" s="7"/>
      <c r="AG2" s="7"/>
      <c r="AH2" s="7"/>
      <c r="AI2" s="7"/>
      <c r="AJ2" s="7"/>
      <c r="AK2" s="8"/>
      <c r="AL2" s="7"/>
    </row>
    <row r="3" customFormat="false" ht="12.85" hidden="false" customHeight="false" outlineLevel="0" collapsed="false">
      <c r="B3" s="2" t="s">
        <v>1</v>
      </c>
      <c r="C3" s="2"/>
      <c r="D3" s="2"/>
      <c r="E3" s="3"/>
      <c r="F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5"/>
      <c r="X3" s="5"/>
      <c r="Y3" s="5"/>
      <c r="Z3" s="5"/>
      <c r="AA3" s="5"/>
      <c r="AB3" s="5"/>
      <c r="AC3" s="7"/>
      <c r="AD3" s="7"/>
      <c r="AE3" s="7"/>
      <c r="AF3" s="7"/>
      <c r="AG3" s="7"/>
      <c r="AH3" s="7"/>
      <c r="AI3" s="7"/>
      <c r="AJ3" s="7"/>
      <c r="AK3" s="8"/>
      <c r="AL3" s="7"/>
    </row>
    <row r="4" customFormat="false" ht="12.85" hidden="false" customHeight="false" outlineLevel="0" collapsed="false">
      <c r="B4" s="2" t="s">
        <v>2</v>
      </c>
      <c r="C4" s="2"/>
      <c r="D4" s="2"/>
      <c r="E4" s="3"/>
      <c r="F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  <c r="AA4" s="5"/>
      <c r="AB4" s="5"/>
      <c r="AC4" s="7"/>
      <c r="AD4" s="7"/>
      <c r="AE4" s="7"/>
      <c r="AF4" s="7"/>
      <c r="AG4" s="7"/>
      <c r="AH4" s="7"/>
      <c r="AI4" s="7"/>
      <c r="AJ4" s="7"/>
      <c r="AK4" s="8"/>
      <c r="AL4" s="7"/>
    </row>
    <row r="5" customFormat="false" ht="12.85" hidden="false" customHeight="false" outlineLevel="0" collapsed="false">
      <c r="B5" s="2" t="s">
        <v>3</v>
      </c>
      <c r="C5" s="2"/>
      <c r="D5" s="2"/>
      <c r="E5" s="3"/>
      <c r="F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5"/>
      <c r="X5" s="5"/>
      <c r="Y5" s="5"/>
      <c r="Z5" s="5"/>
      <c r="AA5" s="5"/>
      <c r="AB5" s="5"/>
      <c r="AC5" s="7"/>
      <c r="AD5" s="7"/>
      <c r="AE5" s="7"/>
      <c r="AF5" s="7"/>
      <c r="AG5" s="7"/>
      <c r="AH5" s="7"/>
      <c r="AI5" s="7"/>
      <c r="AJ5" s="7"/>
      <c r="AK5" s="8"/>
      <c r="AL5" s="7"/>
    </row>
    <row r="6" customFormat="false" ht="13.2" hidden="false" customHeight="false" outlineLevel="0" collapsed="false">
      <c r="B6" s="2" t="s">
        <v>4</v>
      </c>
      <c r="C6" s="2"/>
      <c r="D6" s="2"/>
      <c r="E6" s="3" t="s">
        <v>5</v>
      </c>
      <c r="F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  <c r="AA6" s="5"/>
      <c r="AB6" s="5"/>
      <c r="AC6" s="7"/>
      <c r="AD6" s="7"/>
      <c r="AE6" s="7"/>
      <c r="AF6" s="7"/>
      <c r="AG6" s="7"/>
      <c r="AH6" s="7"/>
      <c r="AI6" s="6"/>
      <c r="AJ6" s="7"/>
      <c r="AK6" s="8"/>
      <c r="AL6" s="7"/>
    </row>
    <row r="7" customFormat="false" ht="13.2" hidden="false" customHeight="false" outlineLevel="0" collapsed="false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 t="s">
        <v>6</v>
      </c>
      <c r="P7" s="10" t="s">
        <v>7</v>
      </c>
      <c r="Q7" s="10" t="s">
        <v>8</v>
      </c>
      <c r="R7" s="10" t="s">
        <v>9</v>
      </c>
      <c r="S7" s="10" t="s">
        <v>10</v>
      </c>
      <c r="T7" s="10" t="s">
        <v>11</v>
      </c>
      <c r="U7" s="9" t="s">
        <v>12</v>
      </c>
      <c r="V7" s="9"/>
      <c r="W7" s="9"/>
      <c r="X7" s="9"/>
      <c r="Y7" s="11"/>
      <c r="Z7" s="10" t="s">
        <v>13</v>
      </c>
      <c r="AA7" s="10" t="s">
        <v>14</v>
      </c>
      <c r="AB7" s="10" t="s">
        <v>15</v>
      </c>
      <c r="AC7" s="10" t="s">
        <v>16</v>
      </c>
      <c r="AD7" s="10" t="s">
        <v>17</v>
      </c>
      <c r="AE7" s="10" t="s">
        <v>18</v>
      </c>
      <c r="AF7" s="10" t="s">
        <v>19</v>
      </c>
      <c r="AG7" s="10" t="s">
        <v>20</v>
      </c>
      <c r="AH7" s="10" t="s">
        <v>21</v>
      </c>
      <c r="AI7" s="10" t="s">
        <v>22</v>
      </c>
      <c r="AJ7" s="10" t="s">
        <v>23</v>
      </c>
    </row>
    <row r="8" customFormat="false" ht="39.6" hidden="false" customHeight="false" outlineLevel="0" collapsed="false">
      <c r="B8" s="12" t="s">
        <v>24</v>
      </c>
      <c r="C8" s="12" t="s">
        <v>25</v>
      </c>
      <c r="D8" s="12" t="s">
        <v>26</v>
      </c>
      <c r="E8" s="13" t="s">
        <v>27</v>
      </c>
      <c r="F8" s="13" t="s">
        <v>28</v>
      </c>
      <c r="G8" s="13" t="s">
        <v>29</v>
      </c>
      <c r="H8" s="13" t="s">
        <v>30</v>
      </c>
      <c r="I8" s="13" t="s">
        <v>31</v>
      </c>
      <c r="J8" s="13" t="s">
        <v>32</v>
      </c>
      <c r="K8" s="13" t="s">
        <v>33</v>
      </c>
      <c r="L8" s="13" t="s">
        <v>34</v>
      </c>
      <c r="M8" s="13" t="s">
        <v>35</v>
      </c>
      <c r="N8" s="13" t="s">
        <v>36</v>
      </c>
      <c r="O8" s="13" t="s">
        <v>37</v>
      </c>
      <c r="P8" s="13" t="s">
        <v>38</v>
      </c>
      <c r="Q8" s="13" t="s">
        <v>39</v>
      </c>
      <c r="R8" s="13" t="s">
        <v>40</v>
      </c>
      <c r="S8" s="13" t="s">
        <v>41</v>
      </c>
      <c r="T8" s="13" t="s">
        <v>42</v>
      </c>
      <c r="U8" s="13" t="s">
        <v>43</v>
      </c>
      <c r="V8" s="13" t="s">
        <v>44</v>
      </c>
      <c r="W8" s="13" t="s">
        <v>45</v>
      </c>
      <c r="X8" s="13" t="s">
        <v>46</v>
      </c>
      <c r="Y8" s="13" t="s">
        <v>47</v>
      </c>
      <c r="Z8" s="14" t="s">
        <v>48</v>
      </c>
      <c r="AA8" s="14" t="s">
        <v>49</v>
      </c>
      <c r="AB8" s="14" t="s">
        <v>50</v>
      </c>
      <c r="AC8" s="14" t="s">
        <v>51</v>
      </c>
      <c r="AD8" s="14" t="s">
        <v>52</v>
      </c>
      <c r="AE8" s="14" t="s">
        <v>53</v>
      </c>
      <c r="AF8" s="14" t="s">
        <v>54</v>
      </c>
      <c r="AG8" s="14" t="s">
        <v>55</v>
      </c>
      <c r="AH8" s="14" t="s">
        <v>56</v>
      </c>
      <c r="AI8" s="14" t="s">
        <v>57</v>
      </c>
      <c r="AJ8" s="14" t="s">
        <v>58</v>
      </c>
    </row>
    <row r="9" customFormat="false" ht="45.6" hidden="false" customHeight="false" outlineLevel="0" collapsed="false">
      <c r="B9" s="13" t="s">
        <v>59</v>
      </c>
      <c r="C9" s="12" t="s">
        <v>60</v>
      </c>
      <c r="D9" s="12" t="s">
        <v>61</v>
      </c>
      <c r="E9" s="13" t="s">
        <v>62</v>
      </c>
      <c r="F9" s="13" t="s">
        <v>63</v>
      </c>
      <c r="G9" s="13" t="s">
        <v>64</v>
      </c>
      <c r="H9" s="13" t="s">
        <v>65</v>
      </c>
      <c r="I9" s="13" t="s">
        <v>66</v>
      </c>
      <c r="J9" s="13" t="s">
        <v>67</v>
      </c>
      <c r="K9" s="13" t="s">
        <v>68</v>
      </c>
      <c r="L9" s="13" t="s">
        <v>69</v>
      </c>
      <c r="M9" s="13" t="s">
        <v>70</v>
      </c>
      <c r="N9" s="13" t="s">
        <v>71</v>
      </c>
      <c r="O9" s="13" t="s">
        <v>72</v>
      </c>
      <c r="P9" s="13" t="s">
        <v>73</v>
      </c>
      <c r="Q9" s="13" t="s">
        <v>74</v>
      </c>
      <c r="R9" s="13" t="s">
        <v>75</v>
      </c>
      <c r="S9" s="13" t="s">
        <v>76</v>
      </c>
      <c r="T9" s="13" t="s">
        <v>77</v>
      </c>
      <c r="U9" s="13" t="s">
        <v>78</v>
      </c>
      <c r="V9" s="13" t="s">
        <v>79</v>
      </c>
      <c r="W9" s="13" t="s">
        <v>80</v>
      </c>
      <c r="X9" s="13" t="s">
        <v>81</v>
      </c>
      <c r="Y9" s="13" t="s">
        <v>82</v>
      </c>
      <c r="Z9" s="14" t="s">
        <v>83</v>
      </c>
      <c r="AA9" s="14" t="s">
        <v>84</v>
      </c>
      <c r="AB9" s="14" t="s">
        <v>85</v>
      </c>
      <c r="AC9" s="14" t="s">
        <v>86</v>
      </c>
      <c r="AD9" s="14" t="s">
        <v>87</v>
      </c>
      <c r="AE9" s="14" t="s">
        <v>88</v>
      </c>
      <c r="AF9" s="14" t="s">
        <v>89</v>
      </c>
      <c r="AG9" s="14" t="s">
        <v>90</v>
      </c>
      <c r="AH9" s="14" t="s">
        <v>91</v>
      </c>
      <c r="AI9" s="14" t="s">
        <v>92</v>
      </c>
      <c r="AJ9" s="14" t="s">
        <v>93</v>
      </c>
    </row>
    <row r="10" customFormat="false" ht="13.75" hidden="false" customHeight="false" outlineLevel="0" collapsed="false">
      <c r="B10" s="15"/>
      <c r="C10" s="15"/>
      <c r="D10" s="15"/>
      <c r="E10" s="16"/>
      <c r="F10" s="17"/>
      <c r="G10" s="17"/>
      <c r="H10" s="17"/>
      <c r="I10" s="18"/>
      <c r="J10" s="19" t="str">
        <f aca="false">IF(ISNA(VLOOKUP($I10,TAB_List!$J:$K,2,0)),"",VLOOKUP($I10,TAB_List!$J:$K,2,0))</f>
        <v/>
      </c>
      <c r="K10" s="16"/>
      <c r="L10" s="17"/>
      <c r="M10" s="20" t="str">
        <f aca="false">IF($L10="","",VLOOKUP($L10,TAB_List!$F:$G,2,0))</f>
        <v/>
      </c>
      <c r="N10" s="16"/>
      <c r="O10" s="21"/>
      <c r="P10" s="22"/>
      <c r="Q10" s="23" t="n">
        <f aca="false">O10*P10</f>
        <v>0</v>
      </c>
      <c r="R10" s="22"/>
      <c r="S10" s="23" t="n">
        <f aca="false">Q10+R10</f>
        <v>0</v>
      </c>
      <c r="T10" s="23" t="n">
        <f aca="false">ROUNDUP(S10,-1)</f>
        <v>0</v>
      </c>
      <c r="U10" s="24"/>
      <c r="V10" s="17"/>
      <c r="W10" s="17"/>
      <c r="X10" s="21"/>
      <c r="Y10" s="17"/>
      <c r="Z10" s="25"/>
      <c r="AA10" s="25"/>
      <c r="AB10" s="25"/>
      <c r="AC10" s="25"/>
      <c r="AD10" s="25"/>
      <c r="AE10" s="25" t="n">
        <f aca="false">AB10+AC10+AD10</f>
        <v>0</v>
      </c>
      <c r="AF10" s="25"/>
      <c r="AG10" s="25" t="n">
        <f aca="false">AE10+AF10</f>
        <v>0</v>
      </c>
      <c r="AH10" s="25" t="n">
        <f aca="false">AA10-AG10</f>
        <v>0</v>
      </c>
      <c r="AI10" s="25" t="n">
        <f aca="false">AE10+AH10</f>
        <v>0</v>
      </c>
      <c r="AJ10" s="25"/>
    </row>
    <row r="11" customFormat="false" ht="12.85" hidden="false" customHeight="false" outlineLevel="0" collapsed="false">
      <c r="B11" s="15"/>
      <c r="C11" s="15"/>
      <c r="D11" s="15"/>
      <c r="E11" s="16"/>
      <c r="F11" s="17"/>
      <c r="G11" s="17"/>
      <c r="H11" s="17"/>
      <c r="I11" s="18"/>
      <c r="J11" s="19" t="str">
        <f aca="false">IF(ISNA(VLOOKUP($I11,TAB_List!$J:$K,2,0)),"",VLOOKUP($I11,TAB_List!$J:$K,2,0))</f>
        <v/>
      </c>
      <c r="K11" s="16"/>
      <c r="L11" s="17"/>
      <c r="M11" s="20" t="str">
        <f aca="false">IF($L11="","",VLOOKUP($L11,TAB_List!$F:$G,2,0))</f>
        <v/>
      </c>
      <c r="N11" s="16"/>
      <c r="O11" s="21"/>
      <c r="P11" s="22"/>
      <c r="Q11" s="23" t="n">
        <f aca="false">O11*P11</f>
        <v>0</v>
      </c>
      <c r="R11" s="22"/>
      <c r="S11" s="23" t="n">
        <f aca="false">Q11+R11</f>
        <v>0</v>
      </c>
      <c r="T11" s="23" t="n">
        <f aca="false">ROUNDUP(S11,-1)</f>
        <v>0</v>
      </c>
      <c r="U11" s="24"/>
      <c r="V11" s="17"/>
      <c r="W11" s="17"/>
      <c r="X11" s="21"/>
      <c r="Y11" s="17"/>
      <c r="Z11" s="25"/>
      <c r="AA11" s="25"/>
      <c r="AB11" s="25"/>
      <c r="AC11" s="25"/>
      <c r="AD11" s="25"/>
      <c r="AE11" s="25" t="n">
        <f aca="false">AB11+AC11+AD11</f>
        <v>0</v>
      </c>
      <c r="AF11" s="25"/>
      <c r="AG11" s="25" t="n">
        <f aca="false">AE11+AF11</f>
        <v>0</v>
      </c>
      <c r="AH11" s="25" t="n">
        <f aca="false">AA11-AG11</f>
        <v>0</v>
      </c>
      <c r="AI11" s="25" t="n">
        <f aca="false">AE11+AH11</f>
        <v>0</v>
      </c>
      <c r="AJ11" s="25"/>
    </row>
    <row r="12" customFormat="false" ht="12.85" hidden="false" customHeight="false" outlineLevel="0" collapsed="false">
      <c r="B12" s="15"/>
      <c r="C12" s="15"/>
      <c r="D12" s="15"/>
      <c r="E12" s="16"/>
      <c r="F12" s="17"/>
      <c r="G12" s="17"/>
      <c r="H12" s="17"/>
      <c r="I12" s="18"/>
      <c r="J12" s="19" t="str">
        <f aca="false">IF(ISNA(VLOOKUP($I12,TAB_List!$J:$K,2,0)),"",VLOOKUP($I12,TAB_List!$J:$K,2,0))</f>
        <v/>
      </c>
      <c r="K12" s="16"/>
      <c r="L12" s="17"/>
      <c r="M12" s="20" t="str">
        <f aca="false">IF($L12="","",VLOOKUP($L12,TAB_List!$F:$G,2,0))</f>
        <v/>
      </c>
      <c r="N12" s="16"/>
      <c r="O12" s="21"/>
      <c r="P12" s="22"/>
      <c r="Q12" s="23" t="n">
        <f aca="false">O12*P12</f>
        <v>0</v>
      </c>
      <c r="R12" s="22"/>
      <c r="S12" s="23" t="n">
        <f aca="false">Q12+R12</f>
        <v>0</v>
      </c>
      <c r="T12" s="23" t="n">
        <f aca="false">ROUNDUP(S12,-1)</f>
        <v>0</v>
      </c>
      <c r="U12" s="24"/>
      <c r="V12" s="17"/>
      <c r="W12" s="17"/>
      <c r="X12" s="21"/>
      <c r="Y12" s="17"/>
      <c r="Z12" s="25"/>
      <c r="AA12" s="25"/>
      <c r="AB12" s="25"/>
      <c r="AC12" s="25"/>
      <c r="AD12" s="25"/>
      <c r="AE12" s="25" t="n">
        <f aca="false">AB12+AC12+AD12</f>
        <v>0</v>
      </c>
      <c r="AF12" s="25"/>
      <c r="AG12" s="25" t="n">
        <f aca="false">AE12+AF12</f>
        <v>0</v>
      </c>
      <c r="AH12" s="25" t="n">
        <f aca="false">AA12-AG12</f>
        <v>0</v>
      </c>
      <c r="AI12" s="25" t="n">
        <f aca="false">AE12+AH12</f>
        <v>0</v>
      </c>
      <c r="AJ12" s="25"/>
    </row>
    <row r="13" customFormat="false" ht="12.85" hidden="false" customHeight="false" outlineLevel="0" collapsed="false">
      <c r="B13" s="15"/>
      <c r="C13" s="15"/>
      <c r="D13" s="15"/>
      <c r="E13" s="16"/>
      <c r="F13" s="17"/>
      <c r="G13" s="17"/>
      <c r="H13" s="17"/>
      <c r="I13" s="18"/>
      <c r="J13" s="19" t="str">
        <f aca="false">IF(ISNA(VLOOKUP($I13,TAB_List!$J:$K,2,0)),"",VLOOKUP($I13,TAB_List!$J:$K,2,0))</f>
        <v/>
      </c>
      <c r="K13" s="16"/>
      <c r="L13" s="17"/>
      <c r="M13" s="20" t="str">
        <f aca="false">IF($L13="","",VLOOKUP($L13,TAB_List!$F:$G,2,0))</f>
        <v/>
      </c>
      <c r="N13" s="16"/>
      <c r="O13" s="21"/>
      <c r="P13" s="22"/>
      <c r="Q13" s="23" t="n">
        <f aca="false">O13*P13</f>
        <v>0</v>
      </c>
      <c r="R13" s="22"/>
      <c r="S13" s="23" t="n">
        <f aca="false">Q13+R13</f>
        <v>0</v>
      </c>
      <c r="T13" s="23" t="n">
        <f aca="false">ROUNDUP(S13,-1)</f>
        <v>0</v>
      </c>
      <c r="U13" s="24"/>
      <c r="V13" s="17"/>
      <c r="W13" s="17"/>
      <c r="X13" s="21"/>
      <c r="Y13" s="17"/>
      <c r="Z13" s="25"/>
      <c r="AA13" s="25"/>
      <c r="AB13" s="25"/>
      <c r="AC13" s="25"/>
      <c r="AD13" s="25"/>
      <c r="AE13" s="25" t="n">
        <f aca="false">AB13+AC13+AD13</f>
        <v>0</v>
      </c>
      <c r="AF13" s="25"/>
      <c r="AG13" s="25" t="n">
        <f aca="false">AE13+AF13</f>
        <v>0</v>
      </c>
      <c r="AH13" s="25" t="n">
        <f aca="false">AA13-AG13</f>
        <v>0</v>
      </c>
      <c r="AI13" s="25" t="n">
        <f aca="false">AE13+AH13</f>
        <v>0</v>
      </c>
      <c r="AJ13" s="25"/>
    </row>
    <row r="14" customFormat="false" ht="12.85" hidden="false" customHeight="false" outlineLevel="0" collapsed="false">
      <c r="B14" s="15"/>
      <c r="C14" s="15"/>
      <c r="D14" s="15"/>
      <c r="E14" s="16"/>
      <c r="F14" s="17"/>
      <c r="G14" s="17"/>
      <c r="H14" s="17"/>
      <c r="I14" s="18"/>
      <c r="J14" s="19" t="str">
        <f aca="false">IF(ISNA(VLOOKUP($I14,TAB_List!$J:$K,2,0)),"",VLOOKUP($I14,TAB_List!$J:$K,2,0))</f>
        <v/>
      </c>
      <c r="K14" s="16"/>
      <c r="L14" s="17"/>
      <c r="M14" s="20" t="str">
        <f aca="false">IF($L14="","",VLOOKUP($L14,TAB_List!$F:$G,2,0))</f>
        <v/>
      </c>
      <c r="N14" s="16"/>
      <c r="O14" s="21"/>
      <c r="P14" s="22"/>
      <c r="Q14" s="23" t="n">
        <f aca="false">O14*P14</f>
        <v>0</v>
      </c>
      <c r="R14" s="22"/>
      <c r="S14" s="23" t="n">
        <f aca="false">Q14+R14</f>
        <v>0</v>
      </c>
      <c r="T14" s="23" t="n">
        <f aca="false">ROUNDUP(S14,-1)</f>
        <v>0</v>
      </c>
      <c r="U14" s="24"/>
      <c r="V14" s="17"/>
      <c r="W14" s="17"/>
      <c r="X14" s="21"/>
      <c r="Y14" s="17"/>
      <c r="Z14" s="25"/>
      <c r="AA14" s="25"/>
      <c r="AB14" s="25"/>
      <c r="AC14" s="25"/>
      <c r="AD14" s="25"/>
      <c r="AE14" s="25" t="n">
        <f aca="false">AB14+AC14+AD14</f>
        <v>0</v>
      </c>
      <c r="AF14" s="25"/>
      <c r="AG14" s="25" t="n">
        <f aca="false">AE14+AF14</f>
        <v>0</v>
      </c>
      <c r="AH14" s="25" t="n">
        <f aca="false">AA14-AG14</f>
        <v>0</v>
      </c>
      <c r="AI14" s="25" t="n">
        <f aca="false">AE14+AH14</f>
        <v>0</v>
      </c>
      <c r="AJ14" s="25"/>
    </row>
    <row r="15" customFormat="false" ht="12.85" hidden="false" customHeight="false" outlineLevel="0" collapsed="false">
      <c r="B15" s="15"/>
      <c r="C15" s="15"/>
      <c r="D15" s="15"/>
      <c r="E15" s="16"/>
      <c r="F15" s="17"/>
      <c r="G15" s="17"/>
      <c r="H15" s="17"/>
      <c r="I15" s="18"/>
      <c r="J15" s="19" t="str">
        <f aca="false">IF(ISNA(VLOOKUP($I15,TAB_List!$J:$K,2,0)),"",VLOOKUP($I15,TAB_List!$J:$K,2,0))</f>
        <v/>
      </c>
      <c r="K15" s="16"/>
      <c r="L15" s="17"/>
      <c r="M15" s="20" t="str">
        <f aca="false">IF($L15="","",VLOOKUP($L15,TAB_List!$F:$G,2,0))</f>
        <v/>
      </c>
      <c r="N15" s="16"/>
      <c r="O15" s="21"/>
      <c r="P15" s="22"/>
      <c r="Q15" s="23" t="n">
        <f aca="false">O15*P15</f>
        <v>0</v>
      </c>
      <c r="R15" s="22"/>
      <c r="S15" s="23" t="n">
        <f aca="false">Q15+R15</f>
        <v>0</v>
      </c>
      <c r="T15" s="23" t="n">
        <f aca="false">ROUNDUP(S15,-1)</f>
        <v>0</v>
      </c>
      <c r="U15" s="24"/>
      <c r="V15" s="17"/>
      <c r="W15" s="17"/>
      <c r="X15" s="21"/>
      <c r="Y15" s="17"/>
      <c r="Z15" s="25"/>
      <c r="AA15" s="25"/>
      <c r="AB15" s="25"/>
      <c r="AC15" s="25"/>
      <c r="AD15" s="25"/>
      <c r="AE15" s="25" t="n">
        <f aca="false">AB15+AC15+AD15</f>
        <v>0</v>
      </c>
      <c r="AF15" s="25"/>
      <c r="AG15" s="25" t="n">
        <f aca="false">AE15+AF15</f>
        <v>0</v>
      </c>
      <c r="AH15" s="25" t="n">
        <f aca="false">AA15-AG15</f>
        <v>0</v>
      </c>
      <c r="AI15" s="25" t="n">
        <f aca="false">AE15+AH15</f>
        <v>0</v>
      </c>
      <c r="AJ15" s="25"/>
    </row>
    <row r="16" customFormat="false" ht="12.85" hidden="false" customHeight="false" outlineLevel="0" collapsed="false">
      <c r="B16" s="15"/>
      <c r="C16" s="15"/>
      <c r="D16" s="15"/>
      <c r="E16" s="16"/>
      <c r="F16" s="17"/>
      <c r="G16" s="17"/>
      <c r="H16" s="17"/>
      <c r="I16" s="18"/>
      <c r="J16" s="19" t="str">
        <f aca="false">IF(ISNA(VLOOKUP($I16,TAB_List!$J:$K,2,0)),"",VLOOKUP($I16,TAB_List!$J:$K,2,0))</f>
        <v/>
      </c>
      <c r="K16" s="16"/>
      <c r="L16" s="17"/>
      <c r="M16" s="20" t="str">
        <f aca="false">IF($L16="","",VLOOKUP($L16,TAB_List!$F:$G,2,0))</f>
        <v/>
      </c>
      <c r="N16" s="16"/>
      <c r="O16" s="21"/>
      <c r="P16" s="22"/>
      <c r="Q16" s="23" t="n">
        <f aca="false">O16*P16</f>
        <v>0</v>
      </c>
      <c r="R16" s="22"/>
      <c r="S16" s="23" t="n">
        <f aca="false">Q16+R16</f>
        <v>0</v>
      </c>
      <c r="T16" s="23" t="n">
        <f aca="false">ROUNDUP(S16,-1)</f>
        <v>0</v>
      </c>
      <c r="U16" s="24"/>
      <c r="V16" s="17"/>
      <c r="W16" s="17"/>
      <c r="X16" s="21"/>
      <c r="Y16" s="17"/>
      <c r="Z16" s="25"/>
      <c r="AA16" s="25"/>
      <c r="AB16" s="25"/>
      <c r="AC16" s="25"/>
      <c r="AD16" s="25"/>
      <c r="AE16" s="25" t="n">
        <f aca="false">AB16+AC16+AD16</f>
        <v>0</v>
      </c>
      <c r="AF16" s="25"/>
      <c r="AG16" s="25" t="n">
        <f aca="false">AE16+AF16</f>
        <v>0</v>
      </c>
      <c r="AH16" s="25" t="n">
        <f aca="false">AA16-AG16</f>
        <v>0</v>
      </c>
      <c r="AI16" s="25" t="n">
        <f aca="false">AE16+AH16</f>
        <v>0</v>
      </c>
      <c r="AJ16" s="25"/>
    </row>
    <row r="17" customFormat="false" ht="12.85" hidden="false" customHeight="false" outlineLevel="0" collapsed="false">
      <c r="B17" s="15"/>
      <c r="C17" s="15"/>
      <c r="D17" s="15"/>
      <c r="E17" s="16"/>
      <c r="F17" s="17"/>
      <c r="G17" s="17"/>
      <c r="H17" s="17"/>
      <c r="I17" s="18"/>
      <c r="J17" s="19" t="str">
        <f aca="false">IF(ISNA(VLOOKUP($I17,TAB_List!$J:$K,2,0)),"",VLOOKUP($I17,TAB_List!$J:$K,2,0))</f>
        <v/>
      </c>
      <c r="K17" s="16"/>
      <c r="L17" s="17"/>
      <c r="M17" s="20" t="str">
        <f aca="false">IF($L17="","",VLOOKUP($L17,TAB_List!$F:$G,2,0))</f>
        <v/>
      </c>
      <c r="N17" s="16"/>
      <c r="O17" s="21"/>
      <c r="P17" s="22"/>
      <c r="Q17" s="23" t="n">
        <f aca="false">O17*P17</f>
        <v>0</v>
      </c>
      <c r="R17" s="22"/>
      <c r="S17" s="23" t="n">
        <f aca="false">Q17+R17</f>
        <v>0</v>
      </c>
      <c r="T17" s="23" t="n">
        <f aca="false">ROUNDUP(S17,-1)</f>
        <v>0</v>
      </c>
      <c r="U17" s="24"/>
      <c r="V17" s="17"/>
      <c r="W17" s="17"/>
      <c r="X17" s="21"/>
      <c r="Y17" s="17"/>
      <c r="Z17" s="25"/>
      <c r="AA17" s="25"/>
      <c r="AB17" s="25"/>
      <c r="AC17" s="25"/>
      <c r="AD17" s="25"/>
      <c r="AE17" s="25" t="n">
        <f aca="false">AB17+AC17+AD17</f>
        <v>0</v>
      </c>
      <c r="AF17" s="25"/>
      <c r="AG17" s="25" t="n">
        <f aca="false">AE17+AF17</f>
        <v>0</v>
      </c>
      <c r="AH17" s="25" t="n">
        <f aca="false">AA17-AG17</f>
        <v>0</v>
      </c>
      <c r="AI17" s="25" t="n">
        <f aca="false">AE17+AH17</f>
        <v>0</v>
      </c>
      <c r="AJ17" s="25"/>
    </row>
    <row r="18" customFormat="false" ht="12.85" hidden="false" customHeight="false" outlineLevel="0" collapsed="false">
      <c r="B18" s="15"/>
      <c r="C18" s="15"/>
      <c r="D18" s="15"/>
      <c r="E18" s="16"/>
      <c r="F18" s="17"/>
      <c r="G18" s="17"/>
      <c r="H18" s="17"/>
      <c r="I18" s="18"/>
      <c r="J18" s="19" t="str">
        <f aca="false">IF(ISNA(VLOOKUP($I18,TAB_List!$J:$K,2,0)),"",VLOOKUP($I18,TAB_List!$J:$K,2,0))</f>
        <v/>
      </c>
      <c r="K18" s="16"/>
      <c r="L18" s="17"/>
      <c r="M18" s="20" t="str">
        <f aca="false">IF($L18="","",VLOOKUP($L18,TAB_List!$F:$G,2,0))</f>
        <v/>
      </c>
      <c r="N18" s="16"/>
      <c r="O18" s="21"/>
      <c r="P18" s="22"/>
      <c r="Q18" s="23" t="n">
        <f aca="false">O18*P18</f>
        <v>0</v>
      </c>
      <c r="R18" s="22"/>
      <c r="S18" s="23" t="n">
        <f aca="false">Q18+R18</f>
        <v>0</v>
      </c>
      <c r="T18" s="23" t="n">
        <f aca="false">ROUNDUP(S18,-1)</f>
        <v>0</v>
      </c>
      <c r="U18" s="24"/>
      <c r="V18" s="17"/>
      <c r="W18" s="17"/>
      <c r="X18" s="21"/>
      <c r="Y18" s="17"/>
      <c r="Z18" s="25"/>
      <c r="AA18" s="25"/>
      <c r="AB18" s="25"/>
      <c r="AC18" s="25"/>
      <c r="AD18" s="25"/>
      <c r="AE18" s="25" t="n">
        <f aca="false">AB18+AC18+AD18</f>
        <v>0</v>
      </c>
      <c r="AF18" s="25"/>
      <c r="AG18" s="25" t="n">
        <f aca="false">AE18+AF18</f>
        <v>0</v>
      </c>
      <c r="AH18" s="25" t="n">
        <f aca="false">AA18-AG18</f>
        <v>0</v>
      </c>
      <c r="AI18" s="25" t="n">
        <f aca="false">AE18+AH18</f>
        <v>0</v>
      </c>
      <c r="AJ18" s="25"/>
    </row>
    <row r="19" customFormat="false" ht="12.85" hidden="false" customHeight="false" outlineLevel="0" collapsed="false">
      <c r="B19" s="15"/>
      <c r="C19" s="15"/>
      <c r="D19" s="15"/>
      <c r="E19" s="16"/>
      <c r="F19" s="17"/>
      <c r="G19" s="17"/>
      <c r="H19" s="17"/>
      <c r="I19" s="18"/>
      <c r="J19" s="19" t="str">
        <f aca="false">IF(ISNA(VLOOKUP($I19,TAB_List!$J:$K,2,0)),"",VLOOKUP($I19,TAB_List!$J:$K,2,0))</f>
        <v/>
      </c>
      <c r="K19" s="16"/>
      <c r="L19" s="17"/>
      <c r="M19" s="20" t="str">
        <f aca="false">IF($L19="","",VLOOKUP($L19,TAB_List!$F:$G,2,0))</f>
        <v/>
      </c>
      <c r="N19" s="16"/>
      <c r="O19" s="21"/>
      <c r="P19" s="22"/>
      <c r="Q19" s="23" t="n">
        <f aca="false">O19*P19</f>
        <v>0</v>
      </c>
      <c r="R19" s="22"/>
      <c r="S19" s="23" t="n">
        <f aca="false">Q19+R19</f>
        <v>0</v>
      </c>
      <c r="T19" s="23" t="n">
        <f aca="false">ROUNDUP(S19,-1)</f>
        <v>0</v>
      </c>
      <c r="U19" s="24"/>
      <c r="V19" s="17"/>
      <c r="W19" s="17"/>
      <c r="X19" s="21"/>
      <c r="Y19" s="17"/>
      <c r="Z19" s="25"/>
      <c r="AA19" s="25"/>
      <c r="AB19" s="25"/>
      <c r="AC19" s="25"/>
      <c r="AD19" s="25"/>
      <c r="AE19" s="25" t="n">
        <f aca="false">AB19+AC19+AD19</f>
        <v>0</v>
      </c>
      <c r="AF19" s="25"/>
      <c r="AG19" s="25" t="n">
        <f aca="false">AE19+AF19</f>
        <v>0</v>
      </c>
      <c r="AH19" s="25" t="n">
        <f aca="false">AA19-AG19</f>
        <v>0</v>
      </c>
      <c r="AI19" s="25" t="n">
        <f aca="false">AE19+AH19</f>
        <v>0</v>
      </c>
      <c r="AJ19" s="25"/>
    </row>
    <row r="20" customFormat="false" ht="12.85" hidden="false" customHeight="false" outlineLevel="0" collapsed="false">
      <c r="B20" s="15"/>
      <c r="C20" s="15"/>
      <c r="D20" s="15"/>
      <c r="E20" s="16"/>
      <c r="F20" s="17"/>
      <c r="G20" s="17"/>
      <c r="H20" s="17"/>
      <c r="I20" s="18"/>
      <c r="J20" s="19" t="str">
        <f aca="false">IF(ISNA(VLOOKUP($I20,TAB_List!$J:$K,2,0)),"",VLOOKUP($I20,TAB_List!$J:$K,2,0))</f>
        <v/>
      </c>
      <c r="K20" s="16"/>
      <c r="L20" s="17"/>
      <c r="M20" s="20" t="str">
        <f aca="false">IF($L20="","",VLOOKUP($L20,TAB_List!$F:$G,2,0))</f>
        <v/>
      </c>
      <c r="N20" s="16"/>
      <c r="O20" s="21"/>
      <c r="P20" s="22"/>
      <c r="Q20" s="23" t="n">
        <f aca="false">O20*P20</f>
        <v>0</v>
      </c>
      <c r="R20" s="22"/>
      <c r="S20" s="23" t="n">
        <f aca="false">Q20+R20</f>
        <v>0</v>
      </c>
      <c r="T20" s="23" t="n">
        <f aca="false">ROUNDUP(S20,-1)</f>
        <v>0</v>
      </c>
      <c r="U20" s="24"/>
      <c r="V20" s="17"/>
      <c r="W20" s="17"/>
      <c r="X20" s="21"/>
      <c r="Y20" s="17"/>
      <c r="Z20" s="25"/>
      <c r="AA20" s="25"/>
      <c r="AB20" s="25"/>
      <c r="AC20" s="25"/>
      <c r="AD20" s="25"/>
      <c r="AE20" s="25" t="n">
        <f aca="false">AB20+AC20+AD20</f>
        <v>0</v>
      </c>
      <c r="AF20" s="25"/>
      <c r="AG20" s="25" t="n">
        <f aca="false">AE20+AF20</f>
        <v>0</v>
      </c>
      <c r="AH20" s="25" t="n">
        <f aca="false">AA20-AG20</f>
        <v>0</v>
      </c>
      <c r="AI20" s="25" t="n">
        <f aca="false">AE20+AH20</f>
        <v>0</v>
      </c>
      <c r="AJ20" s="25"/>
    </row>
    <row r="21" customFormat="false" ht="12.85" hidden="false" customHeight="false" outlineLevel="0" collapsed="false">
      <c r="B21" s="15"/>
      <c r="C21" s="15"/>
      <c r="D21" s="15"/>
      <c r="E21" s="16"/>
      <c r="F21" s="17"/>
      <c r="G21" s="17"/>
      <c r="H21" s="17"/>
      <c r="I21" s="18"/>
      <c r="J21" s="19" t="str">
        <f aca="false">IF(ISNA(VLOOKUP($I21,TAB_List!$J:$K,2,0)),"",VLOOKUP($I21,TAB_List!$J:$K,2,0))</f>
        <v/>
      </c>
      <c r="K21" s="16"/>
      <c r="L21" s="17"/>
      <c r="M21" s="20" t="str">
        <f aca="false">IF($L21="","",VLOOKUP($L21,TAB_List!$F:$G,2,0))</f>
        <v/>
      </c>
      <c r="N21" s="16"/>
      <c r="O21" s="21"/>
      <c r="P21" s="22"/>
      <c r="Q21" s="23" t="n">
        <f aca="false">O21*P21</f>
        <v>0</v>
      </c>
      <c r="R21" s="22"/>
      <c r="S21" s="23" t="n">
        <f aca="false">Q21+R21</f>
        <v>0</v>
      </c>
      <c r="T21" s="23" t="n">
        <f aca="false">ROUNDUP(S21,-1)</f>
        <v>0</v>
      </c>
      <c r="U21" s="24"/>
      <c r="V21" s="17"/>
      <c r="W21" s="17"/>
      <c r="X21" s="21"/>
      <c r="Y21" s="17"/>
      <c r="Z21" s="25"/>
      <c r="AA21" s="25"/>
      <c r="AB21" s="25"/>
      <c r="AC21" s="25"/>
      <c r="AD21" s="25"/>
      <c r="AE21" s="25" t="n">
        <f aca="false">AB21+AC21+AD21</f>
        <v>0</v>
      </c>
      <c r="AF21" s="25"/>
      <c r="AG21" s="25" t="n">
        <f aca="false">AE21+AF21</f>
        <v>0</v>
      </c>
      <c r="AH21" s="25" t="n">
        <f aca="false">AA21-AG21</f>
        <v>0</v>
      </c>
      <c r="AI21" s="25" t="n">
        <f aca="false">AE21+AH21</f>
        <v>0</v>
      </c>
      <c r="AJ21" s="25"/>
    </row>
    <row r="22" customFormat="false" ht="12.85" hidden="false" customHeight="false" outlineLevel="0" collapsed="false">
      <c r="B22" s="15"/>
      <c r="C22" s="15"/>
      <c r="D22" s="15"/>
      <c r="E22" s="16"/>
      <c r="F22" s="17"/>
      <c r="G22" s="17"/>
      <c r="H22" s="17"/>
      <c r="I22" s="18"/>
      <c r="J22" s="19" t="str">
        <f aca="false">IF(ISNA(VLOOKUP($I22,TAB_List!$J:$K,2,0)),"",VLOOKUP($I22,TAB_List!$J:$K,2,0))</f>
        <v/>
      </c>
      <c r="K22" s="16"/>
      <c r="L22" s="17"/>
      <c r="M22" s="20" t="str">
        <f aca="false">IF($L22="","",VLOOKUP($L22,TAB_List!$F:$G,2,0))</f>
        <v/>
      </c>
      <c r="N22" s="16"/>
      <c r="O22" s="21"/>
      <c r="P22" s="22"/>
      <c r="Q22" s="23" t="n">
        <f aca="false">O22*P22</f>
        <v>0</v>
      </c>
      <c r="R22" s="22"/>
      <c r="S22" s="23" t="n">
        <f aca="false">Q22+R22</f>
        <v>0</v>
      </c>
      <c r="T22" s="23" t="n">
        <f aca="false">ROUNDUP(S22,-1)</f>
        <v>0</v>
      </c>
      <c r="U22" s="24"/>
      <c r="V22" s="17"/>
      <c r="W22" s="17"/>
      <c r="X22" s="21"/>
      <c r="Y22" s="17"/>
      <c r="Z22" s="25"/>
      <c r="AA22" s="25"/>
      <c r="AB22" s="25"/>
      <c r="AC22" s="25"/>
      <c r="AD22" s="25"/>
      <c r="AE22" s="25" t="n">
        <f aca="false">AB22+AC22+AD22</f>
        <v>0</v>
      </c>
      <c r="AF22" s="25"/>
      <c r="AG22" s="25" t="n">
        <f aca="false">AE22+AF22</f>
        <v>0</v>
      </c>
      <c r="AH22" s="25" t="n">
        <f aca="false">AA22-AG22</f>
        <v>0</v>
      </c>
      <c r="AI22" s="25" t="n">
        <f aca="false">AE22+AH22</f>
        <v>0</v>
      </c>
      <c r="AJ22" s="25"/>
    </row>
    <row r="23" customFormat="false" ht="12.85" hidden="false" customHeight="false" outlineLevel="0" collapsed="false">
      <c r="B23" s="15"/>
      <c r="C23" s="15"/>
      <c r="D23" s="15"/>
      <c r="E23" s="16"/>
      <c r="F23" s="17"/>
      <c r="G23" s="17"/>
      <c r="H23" s="17"/>
      <c r="I23" s="18"/>
      <c r="J23" s="19" t="str">
        <f aca="false">IF(ISNA(VLOOKUP($I23,TAB_List!$J:$K,2,0)),"",VLOOKUP($I23,TAB_List!$J:$K,2,0))</f>
        <v/>
      </c>
      <c r="K23" s="16"/>
      <c r="L23" s="17"/>
      <c r="M23" s="20" t="str">
        <f aca="false">IF($L23="","",VLOOKUP($L23,TAB_List!$F:$G,2,0))</f>
        <v/>
      </c>
      <c r="N23" s="16"/>
      <c r="O23" s="21"/>
      <c r="P23" s="22"/>
      <c r="Q23" s="23" t="n">
        <f aca="false">O23*P23</f>
        <v>0</v>
      </c>
      <c r="R23" s="22"/>
      <c r="S23" s="23" t="n">
        <f aca="false">Q23+R23</f>
        <v>0</v>
      </c>
      <c r="T23" s="23" t="n">
        <f aca="false">ROUNDUP(S23,-1)</f>
        <v>0</v>
      </c>
      <c r="U23" s="24"/>
      <c r="V23" s="17"/>
      <c r="W23" s="17"/>
      <c r="X23" s="21"/>
      <c r="Y23" s="17"/>
      <c r="Z23" s="25"/>
      <c r="AA23" s="25"/>
      <c r="AB23" s="25"/>
      <c r="AC23" s="25"/>
      <c r="AD23" s="25"/>
      <c r="AE23" s="25" t="n">
        <f aca="false">AB23+AC23+AD23</f>
        <v>0</v>
      </c>
      <c r="AF23" s="25"/>
      <c r="AG23" s="25" t="n">
        <f aca="false">AE23+AF23</f>
        <v>0</v>
      </c>
      <c r="AH23" s="25" t="n">
        <f aca="false">AA23-AG23</f>
        <v>0</v>
      </c>
      <c r="AI23" s="25" t="n">
        <f aca="false">AE23+AH23</f>
        <v>0</v>
      </c>
      <c r="AJ23" s="25"/>
    </row>
    <row r="24" customFormat="false" ht="12.85" hidden="false" customHeight="false" outlineLevel="0" collapsed="false">
      <c r="B24" s="15"/>
      <c r="C24" s="15"/>
      <c r="D24" s="15"/>
      <c r="E24" s="16"/>
      <c r="F24" s="17"/>
      <c r="G24" s="17"/>
      <c r="H24" s="17"/>
      <c r="I24" s="18"/>
      <c r="J24" s="19" t="str">
        <f aca="false">IF(ISNA(VLOOKUP($I24,TAB_List!$J:$K,2,0)),"",VLOOKUP($I24,TAB_List!$J:$K,2,0))</f>
        <v/>
      </c>
      <c r="K24" s="16"/>
      <c r="L24" s="17"/>
      <c r="M24" s="20" t="str">
        <f aca="false">IF($L24="","",VLOOKUP($L24,TAB_List!$F:$G,2,0))</f>
        <v/>
      </c>
      <c r="N24" s="16"/>
      <c r="O24" s="21"/>
      <c r="P24" s="22"/>
      <c r="Q24" s="23" t="n">
        <f aca="false">O24*P24</f>
        <v>0</v>
      </c>
      <c r="R24" s="22"/>
      <c r="S24" s="23" t="n">
        <f aca="false">Q24+R24</f>
        <v>0</v>
      </c>
      <c r="T24" s="23" t="n">
        <f aca="false">ROUNDUP(S24,-1)</f>
        <v>0</v>
      </c>
      <c r="U24" s="24"/>
      <c r="V24" s="17"/>
      <c r="W24" s="17"/>
      <c r="X24" s="21"/>
      <c r="Y24" s="17"/>
      <c r="Z24" s="25"/>
      <c r="AA24" s="25"/>
      <c r="AB24" s="25"/>
      <c r="AC24" s="25"/>
      <c r="AD24" s="25"/>
      <c r="AE24" s="25" t="n">
        <f aca="false">AB24+AC24+AD24</f>
        <v>0</v>
      </c>
      <c r="AF24" s="25"/>
      <c r="AG24" s="25" t="n">
        <f aca="false">AE24+AF24</f>
        <v>0</v>
      </c>
      <c r="AH24" s="25" t="n">
        <f aca="false">AA24-AG24</f>
        <v>0</v>
      </c>
      <c r="AI24" s="25" t="n">
        <f aca="false">AE24+AH24</f>
        <v>0</v>
      </c>
      <c r="AJ24" s="25"/>
    </row>
    <row r="25" customFormat="false" ht="12.85" hidden="false" customHeight="false" outlineLevel="0" collapsed="false">
      <c r="B25" s="15"/>
      <c r="C25" s="15"/>
      <c r="D25" s="15"/>
      <c r="E25" s="16"/>
      <c r="F25" s="17"/>
      <c r="G25" s="17"/>
      <c r="H25" s="17"/>
      <c r="I25" s="18"/>
      <c r="J25" s="19" t="str">
        <f aca="false">IF(ISNA(VLOOKUP($I25,TAB_List!$J:$K,2,0)),"",VLOOKUP($I25,TAB_List!$J:$K,2,0))</f>
        <v/>
      </c>
      <c r="K25" s="16"/>
      <c r="L25" s="17"/>
      <c r="M25" s="20" t="str">
        <f aca="false">IF($L25="","",VLOOKUP($L25,TAB_List!$F:$G,2,0))</f>
        <v/>
      </c>
      <c r="N25" s="16"/>
      <c r="O25" s="21"/>
      <c r="P25" s="22"/>
      <c r="Q25" s="23" t="n">
        <f aca="false">O25*P25</f>
        <v>0</v>
      </c>
      <c r="R25" s="22"/>
      <c r="S25" s="23" t="n">
        <f aca="false">Q25+R25</f>
        <v>0</v>
      </c>
      <c r="T25" s="23" t="n">
        <f aca="false">ROUNDUP(S25,-1)</f>
        <v>0</v>
      </c>
      <c r="U25" s="24"/>
      <c r="V25" s="17"/>
      <c r="W25" s="17"/>
      <c r="X25" s="21"/>
      <c r="Y25" s="17"/>
      <c r="Z25" s="25"/>
      <c r="AA25" s="25"/>
      <c r="AB25" s="25"/>
      <c r="AC25" s="25"/>
      <c r="AD25" s="25"/>
      <c r="AE25" s="25" t="n">
        <f aca="false">AB25+AC25+AD25</f>
        <v>0</v>
      </c>
      <c r="AF25" s="25"/>
      <c r="AG25" s="25" t="n">
        <f aca="false">AE25+AF25</f>
        <v>0</v>
      </c>
      <c r="AH25" s="25" t="n">
        <f aca="false">AA25-AG25</f>
        <v>0</v>
      </c>
      <c r="AI25" s="25" t="n">
        <f aca="false">AE25+AH25</f>
        <v>0</v>
      </c>
      <c r="AJ25" s="25"/>
    </row>
    <row r="26" customFormat="false" ht="12.85" hidden="false" customHeight="false" outlineLevel="0" collapsed="false">
      <c r="B26" s="15"/>
      <c r="C26" s="15"/>
      <c r="D26" s="15"/>
      <c r="E26" s="16"/>
      <c r="F26" s="17"/>
      <c r="G26" s="17"/>
      <c r="H26" s="17"/>
      <c r="I26" s="18"/>
      <c r="J26" s="19" t="str">
        <f aca="false">IF(ISNA(VLOOKUP($I26,TAB_List!$J:$K,2,0)),"",VLOOKUP($I26,TAB_List!$J:$K,2,0))</f>
        <v/>
      </c>
      <c r="K26" s="16"/>
      <c r="L26" s="17"/>
      <c r="M26" s="20" t="str">
        <f aca="false">IF($L26="","",VLOOKUP($L26,TAB_List!$F:$G,2,0))</f>
        <v/>
      </c>
      <c r="N26" s="16"/>
      <c r="O26" s="21"/>
      <c r="P26" s="22"/>
      <c r="Q26" s="23" t="n">
        <f aca="false">O26*P26</f>
        <v>0</v>
      </c>
      <c r="R26" s="22"/>
      <c r="S26" s="23" t="n">
        <f aca="false">Q26+R26</f>
        <v>0</v>
      </c>
      <c r="T26" s="23" t="n">
        <f aca="false">ROUNDUP(S26,-1)</f>
        <v>0</v>
      </c>
      <c r="U26" s="24"/>
      <c r="V26" s="17"/>
      <c r="W26" s="17"/>
      <c r="X26" s="21"/>
      <c r="Y26" s="17"/>
      <c r="Z26" s="25"/>
      <c r="AA26" s="25"/>
      <c r="AB26" s="25"/>
      <c r="AC26" s="25"/>
      <c r="AD26" s="25"/>
      <c r="AE26" s="25" t="n">
        <f aca="false">AB26+AC26+AD26</f>
        <v>0</v>
      </c>
      <c r="AF26" s="25"/>
      <c r="AG26" s="25" t="n">
        <f aca="false">AE26+AF26</f>
        <v>0</v>
      </c>
      <c r="AH26" s="25" t="n">
        <f aca="false">AA26-AG26</f>
        <v>0</v>
      </c>
      <c r="AI26" s="25" t="n">
        <f aca="false">AE26+AH26</f>
        <v>0</v>
      </c>
      <c r="AJ26" s="25"/>
    </row>
    <row r="27" customFormat="false" ht="12.85" hidden="false" customHeight="false" outlineLevel="0" collapsed="false">
      <c r="B27" s="15"/>
      <c r="C27" s="15"/>
      <c r="D27" s="15"/>
      <c r="E27" s="16"/>
      <c r="F27" s="17"/>
      <c r="G27" s="17"/>
      <c r="H27" s="17"/>
      <c r="I27" s="18"/>
      <c r="J27" s="19" t="str">
        <f aca="false">IF(ISNA(VLOOKUP($I27,TAB_List!$J:$K,2,0)),"",VLOOKUP($I27,TAB_List!$J:$K,2,0))</f>
        <v/>
      </c>
      <c r="K27" s="16"/>
      <c r="L27" s="17"/>
      <c r="M27" s="20" t="str">
        <f aca="false">IF($L27="","",VLOOKUP($L27,TAB_List!$F:$G,2,0))</f>
        <v/>
      </c>
      <c r="N27" s="16"/>
      <c r="O27" s="21"/>
      <c r="P27" s="22"/>
      <c r="Q27" s="23" t="n">
        <f aca="false">O27*P27</f>
        <v>0</v>
      </c>
      <c r="R27" s="22"/>
      <c r="S27" s="23" t="n">
        <f aca="false">Q27+R27</f>
        <v>0</v>
      </c>
      <c r="T27" s="23" t="n">
        <f aca="false">ROUNDUP(S27,-1)</f>
        <v>0</v>
      </c>
      <c r="U27" s="24"/>
      <c r="V27" s="17"/>
      <c r="W27" s="17"/>
      <c r="X27" s="21"/>
      <c r="Y27" s="17"/>
      <c r="Z27" s="25"/>
      <c r="AA27" s="25"/>
      <c r="AB27" s="25"/>
      <c r="AC27" s="25"/>
      <c r="AD27" s="25"/>
      <c r="AE27" s="25" t="n">
        <f aca="false">AB27+AC27+AD27</f>
        <v>0</v>
      </c>
      <c r="AF27" s="25"/>
      <c r="AG27" s="25" t="n">
        <f aca="false">AE27+AF27</f>
        <v>0</v>
      </c>
      <c r="AH27" s="25" t="n">
        <f aca="false">AA27-AG27</f>
        <v>0</v>
      </c>
      <c r="AI27" s="25" t="n">
        <f aca="false">AE27+AH27</f>
        <v>0</v>
      </c>
      <c r="AJ27" s="25"/>
    </row>
    <row r="28" customFormat="false" ht="12.85" hidden="false" customHeight="false" outlineLevel="0" collapsed="false">
      <c r="B28" s="15"/>
      <c r="C28" s="15"/>
      <c r="D28" s="15"/>
      <c r="E28" s="16"/>
      <c r="F28" s="17"/>
      <c r="G28" s="17"/>
      <c r="H28" s="17"/>
      <c r="I28" s="18"/>
      <c r="J28" s="19" t="str">
        <f aca="false">IF(ISNA(VLOOKUP($I28,TAB_List!$J:$K,2,0)),"",VLOOKUP($I28,TAB_List!$J:$K,2,0))</f>
        <v/>
      </c>
      <c r="K28" s="16"/>
      <c r="L28" s="17"/>
      <c r="M28" s="20" t="str">
        <f aca="false">IF($L28="","",VLOOKUP($L28,TAB_List!$F:$G,2,0))</f>
        <v/>
      </c>
      <c r="N28" s="16"/>
      <c r="O28" s="21"/>
      <c r="P28" s="22"/>
      <c r="Q28" s="23" t="n">
        <f aca="false">O28*P28</f>
        <v>0</v>
      </c>
      <c r="R28" s="22"/>
      <c r="S28" s="23" t="n">
        <f aca="false">Q28+R28</f>
        <v>0</v>
      </c>
      <c r="T28" s="23" t="n">
        <f aca="false">ROUNDUP(S28,-1)</f>
        <v>0</v>
      </c>
      <c r="U28" s="24"/>
      <c r="V28" s="17"/>
      <c r="W28" s="17"/>
      <c r="X28" s="21"/>
      <c r="Y28" s="17"/>
      <c r="Z28" s="25"/>
      <c r="AA28" s="25"/>
      <c r="AB28" s="25"/>
      <c r="AC28" s="25"/>
      <c r="AD28" s="25"/>
      <c r="AE28" s="25" t="n">
        <f aca="false">AB28+AC28+AD28</f>
        <v>0</v>
      </c>
      <c r="AF28" s="25"/>
      <c r="AG28" s="25" t="n">
        <f aca="false">AE28+AF28</f>
        <v>0</v>
      </c>
      <c r="AH28" s="25" t="n">
        <f aca="false">AA28-AG28</f>
        <v>0</v>
      </c>
      <c r="AI28" s="25" t="n">
        <f aca="false">AE28+AH28</f>
        <v>0</v>
      </c>
      <c r="AJ28" s="25"/>
    </row>
    <row r="29" customFormat="false" ht="12.85" hidden="false" customHeight="false" outlineLevel="0" collapsed="false">
      <c r="B29" s="15"/>
      <c r="C29" s="15"/>
      <c r="D29" s="15"/>
      <c r="E29" s="16"/>
      <c r="F29" s="17"/>
      <c r="G29" s="17"/>
      <c r="H29" s="17"/>
      <c r="I29" s="18"/>
      <c r="J29" s="19" t="str">
        <f aca="false">IF(ISNA(VLOOKUP($I29,TAB_List!$J:$K,2,0)),"",VLOOKUP($I29,TAB_List!$J:$K,2,0))</f>
        <v/>
      </c>
      <c r="K29" s="16"/>
      <c r="L29" s="17"/>
      <c r="M29" s="20" t="str">
        <f aca="false">IF($L29="","",VLOOKUP($L29,TAB_List!$F:$G,2,0))</f>
        <v/>
      </c>
      <c r="N29" s="16"/>
      <c r="O29" s="21"/>
      <c r="P29" s="22"/>
      <c r="Q29" s="23" t="n">
        <f aca="false">O29*P29</f>
        <v>0</v>
      </c>
      <c r="R29" s="22"/>
      <c r="S29" s="23" t="n">
        <f aca="false">Q29+R29</f>
        <v>0</v>
      </c>
      <c r="T29" s="23" t="n">
        <f aca="false">ROUNDUP(S29,-1)</f>
        <v>0</v>
      </c>
      <c r="U29" s="24"/>
      <c r="V29" s="17"/>
      <c r="W29" s="17"/>
      <c r="X29" s="21"/>
      <c r="Y29" s="17"/>
      <c r="Z29" s="25"/>
      <c r="AA29" s="25"/>
      <c r="AB29" s="25"/>
      <c r="AC29" s="25"/>
      <c r="AD29" s="25"/>
      <c r="AE29" s="25" t="n">
        <f aca="false">AB29+AC29+AD29</f>
        <v>0</v>
      </c>
      <c r="AF29" s="25"/>
      <c r="AG29" s="25" t="n">
        <f aca="false">AE29+AF29</f>
        <v>0</v>
      </c>
      <c r="AH29" s="25" t="n">
        <f aca="false">AA29-AG29</f>
        <v>0</v>
      </c>
      <c r="AI29" s="25" t="n">
        <f aca="false">AE29+AH29</f>
        <v>0</v>
      </c>
      <c r="AJ29" s="25"/>
    </row>
    <row r="30" customFormat="false" ht="13.2" hidden="false" customHeight="false" outlineLevel="0" collapsed="false">
      <c r="B30" s="26"/>
      <c r="C30" s="26"/>
      <c r="D30" s="26"/>
      <c r="E30" s="27"/>
      <c r="F30" s="28"/>
      <c r="G30" s="26"/>
      <c r="H30" s="26"/>
      <c r="I30" s="26"/>
      <c r="J30" s="26"/>
      <c r="K30" s="27"/>
      <c r="L30" s="27"/>
      <c r="M30" s="27"/>
      <c r="N30" s="27"/>
      <c r="O30" s="27"/>
      <c r="P30" s="27"/>
      <c r="Q30" s="29" t="n">
        <f aca="false">SUM(Q10:Q29)</f>
        <v>0</v>
      </c>
      <c r="R30" s="29" t="n">
        <f aca="false">SUM(R10:R29)</f>
        <v>0</v>
      </c>
      <c r="S30" s="29" t="n">
        <f aca="false">SUM(S10:S29)</f>
        <v>0</v>
      </c>
      <c r="T30" s="29" t="n">
        <f aca="false">SUM(T10:T29)</f>
        <v>0</v>
      </c>
      <c r="U30" s="26"/>
      <c r="V30" s="26"/>
      <c r="W30" s="26"/>
      <c r="X30" s="27"/>
      <c r="Y30" s="27"/>
      <c r="Z30" s="29" t="n">
        <f aca="false">SUM(Z10:Z29)</f>
        <v>0</v>
      </c>
      <c r="AA30" s="29" t="n">
        <f aca="false">SUM(AA10:AA29)</f>
        <v>0</v>
      </c>
      <c r="AB30" s="29" t="n">
        <f aca="false">SUM(AB10:AB29)</f>
        <v>0</v>
      </c>
      <c r="AC30" s="29" t="n">
        <f aca="false">SUM(AC10:AC29)</f>
        <v>0</v>
      </c>
      <c r="AD30" s="29" t="n">
        <f aca="false">SUM(AD10:AD29)</f>
        <v>0</v>
      </c>
      <c r="AE30" s="29" t="n">
        <f aca="false">SUM(AE10:AE29)</f>
        <v>0</v>
      </c>
      <c r="AF30" s="29" t="n">
        <f aca="false">SUM(AF10:AF29)</f>
        <v>0</v>
      </c>
      <c r="AG30" s="29" t="n">
        <f aca="false">SUM(AG10:AG29)</f>
        <v>0</v>
      </c>
      <c r="AH30" s="29" t="n">
        <f aca="false">SUM(AH10:AH29)</f>
        <v>0</v>
      </c>
      <c r="AI30" s="29" t="n">
        <f aca="false">SUM(AI10:AI29)</f>
        <v>0</v>
      </c>
      <c r="AJ30" s="29" t="n">
        <f aca="false">SUM(AJ10:AJ29)</f>
        <v>0</v>
      </c>
    </row>
    <row r="33" customFormat="false" ht="13.2" hidden="false" customHeight="false" outlineLevel="0" collapsed="false">
      <c r="B33" s="6"/>
      <c r="C33" s="6"/>
      <c r="D33" s="6"/>
      <c r="E33" s="6" t="s">
        <v>94</v>
      </c>
      <c r="F33" s="6" t="s">
        <v>94</v>
      </c>
      <c r="G33" s="8" t="s">
        <v>95</v>
      </c>
      <c r="H33" s="8" t="s">
        <v>95</v>
      </c>
      <c r="I33" s="6"/>
      <c r="J33" s="6"/>
      <c r="K33" s="6" t="s">
        <v>94</v>
      </c>
      <c r="L33" s="6" t="s">
        <v>94</v>
      </c>
      <c r="M33" s="8" t="s">
        <v>96</v>
      </c>
      <c r="N33" s="8" t="s">
        <v>95</v>
      </c>
      <c r="O33" s="8"/>
      <c r="P33" s="8"/>
      <c r="Q33" s="8" t="s">
        <v>97</v>
      </c>
      <c r="R33" s="8"/>
      <c r="S33" s="8" t="s">
        <v>98</v>
      </c>
      <c r="T33" s="8" t="s">
        <v>99</v>
      </c>
      <c r="U33" s="8" t="s">
        <v>100</v>
      </c>
      <c r="V33" s="8" t="s">
        <v>101</v>
      </c>
      <c r="W33" s="8" t="s">
        <v>101</v>
      </c>
      <c r="X33" s="8"/>
      <c r="Y33" s="8" t="s">
        <v>101</v>
      </c>
      <c r="Z33" s="8"/>
      <c r="AA33" s="8"/>
      <c r="AB33" s="8"/>
      <c r="AC33" s="8"/>
      <c r="AD33" s="8"/>
    </row>
    <row r="34" customFormat="false" ht="13.2" hidden="false" customHeight="false" outlineLevel="0" collapsed="false">
      <c r="B34" s="8"/>
      <c r="C34" s="8"/>
      <c r="D34" s="8"/>
      <c r="E34" s="8"/>
      <c r="F34" s="6"/>
      <c r="G34" s="6"/>
      <c r="H34" s="8"/>
      <c r="I34" s="8"/>
      <c r="J34" s="8"/>
      <c r="K34" s="6" t="s">
        <v>102</v>
      </c>
      <c r="L34" s="8"/>
      <c r="M34" s="8" t="s">
        <v>103</v>
      </c>
      <c r="N34" s="8"/>
      <c r="O34" s="8"/>
      <c r="P34" s="8"/>
      <c r="Q34" s="30" t="s">
        <v>104</v>
      </c>
      <c r="R34" s="8"/>
      <c r="S34" s="30" t="s">
        <v>104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30" t="s">
        <v>104</v>
      </c>
      <c r="AF34" s="30"/>
      <c r="AG34" s="30" t="s">
        <v>104</v>
      </c>
      <c r="AH34" s="30" t="s">
        <v>104</v>
      </c>
      <c r="AI34" s="30" t="s">
        <v>104</v>
      </c>
      <c r="AJ34" s="30" t="s">
        <v>104</v>
      </c>
      <c r="AL34" s="8"/>
    </row>
  </sheetData>
  <mergeCells count="5">
    <mergeCell ref="B2:D2"/>
    <mergeCell ref="B3:D3"/>
    <mergeCell ref="B4:D4"/>
    <mergeCell ref="B5:D5"/>
    <mergeCell ref="B6:D6"/>
  </mergeCells>
  <dataValidations count="9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F10:F29" type="list">
      <formula1>TAB_Asset_Cat</formula1>
      <formula2>0</formula2>
    </dataValidation>
    <dataValidation allowBlank="true" error="ท่านระบุเหตุผลในการขอซื้อที่ไม่มีใน List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U11:U29" type="list">
      <formula1>"ใหม่,ทดแทน,เพิ่มเติม"</formula1>
      <formula2>0</formula2>
    </dataValidation>
    <dataValidation allowBlank="false" error="ท่านระบุแผนงานที่ไม่มีใน List กรุณาระบุใหม่อีกครั้ง" errorTitle="พบข้อผิดพลาด" operator="between" prompt="กรุณาระบุกลุ่มแผนงาน" promptTitle="ระบุกลุ่มแผนงาน" showDropDown="false" showErrorMessage="true" showInputMessage="false" sqref="E10:E29" type="list">
      <formula1>List_Program_Group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กรุณาระบุชื่อผู้ขอซื้อครุภัณฑ์ตาม List" promptTitle="ระบุชื่อผู้ขอซื้อครุภัณฑ์" showDropDown="false" showErrorMessage="true" showInputMessage="false" sqref="K10:K29" type="list">
      <formula1>List_Requester</formula1>
      <formula2>0</formula2>
    </dataValidation>
    <dataValidation allowBlank="true" error="ท่านระบุเหตุผลในการขอซื้อที่ไม่มีใน List กรุณาระบุใหม่อีกครั้ง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U10" type="list">
      <formula1>"ใหม่,ทดแทน,เพิ่มเติม"</formula1>
      <formula2>0</formula2>
    </dataValidation>
    <dataValidation allowBlank="false" error="ท่านระบุ Section ที่ใช้งานที่ไม่มีใน List กรุณาระบุใหม่อีกครั้ง" errorTitle="พบข้อผิดพลาด" operator="between" prompt="กรุณาระบุ Section ที่ใช้งานตาม List" promptTitle="ระบุ Section ที่ใช้งาน" showDropDown="false" showErrorMessage="true" showInputMessage="false" sqref="L10:L29" type="list">
      <formula1>List_Section_Use</formula1>
      <formula2>0</formula2>
    </dataValidation>
    <dataValidation allowBlank="true" operator="between" prompt="เลขาฯ โปรดระบุ X เพื่ออนุมัติรายการครุภัณฑ์หลักที่คณะกรรมการกลั่นกรองฯ อนุมัติ" promptTitle="อนุมัติครุภัณฑ์หลัก" showDropDown="false" showErrorMessage="true" showInputMessage="true" sqref="D10:D29" type="list">
      <formula1>"X"</formula1>
      <formula2>0</formula2>
    </dataValidation>
    <dataValidation allowBlank="true" operator="between" prompt="โปรดระบุ X เพื่อเลือกรายการครุภัณฑ์หลักที่ต้องการเสนอต่อคณะกรรมการกลั่นกรองฯ พิจารณาอนุมัติ" promptTitle="กรุณาเลือกครุภัณฑ์หลัก" showDropDown="false" showErrorMessage="true" showInputMessage="true" sqref="C10:C29" type="list">
      <formula1>"X"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I10:I29" type="list">
      <formula1>List_NSTDA_Strategy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" width="0.9"/>
    <col collapsed="false" customWidth="true" hidden="false" outlineLevel="0" max="2" min="2" style="1" width="70.8"/>
    <col collapsed="false" customWidth="true" hidden="false" outlineLevel="0" max="3" min="3" style="1" width="0.9"/>
    <col collapsed="false" customWidth="true" hidden="false" outlineLevel="0" max="4" min="4" style="1" width="34.4"/>
    <col collapsed="false" customWidth="true" hidden="false" outlineLevel="0" max="5" min="5" style="1" width="0.9"/>
    <col collapsed="false" customWidth="true" hidden="false" outlineLevel="0" max="7" min="6" style="1" width="34.4"/>
    <col collapsed="false" customWidth="true" hidden="false" outlineLevel="0" max="8" min="8" style="1" width="26.2"/>
    <col collapsed="false" customWidth="true" hidden="false" outlineLevel="0" max="9" min="9" style="1" width="0.9"/>
    <col collapsed="false" customWidth="true" hidden="false" outlineLevel="0" max="11" min="10" style="1" width="34.4"/>
    <col collapsed="false" customWidth="true" hidden="false" outlineLevel="0" max="1022" min="12" style="1" width="8.7"/>
    <col collapsed="false" customWidth="true" hidden="false" outlineLevel="0" max="1025" min="1023" style="0" width="8.7"/>
  </cols>
  <sheetData>
    <row r="1" customFormat="false" ht="4.95" hidden="false" customHeight="true" outlineLevel="0" collapsed="false"/>
    <row r="2" customFormat="false" ht="19.95" hidden="false" customHeight="true" outlineLevel="0" collapsed="false">
      <c r="B2" s="31" t="s">
        <v>105</v>
      </c>
    </row>
    <row r="3" customFormat="false" ht="4.95" hidden="false" customHeight="true" outlineLevel="0" collapsed="false"/>
    <row r="4" s="32" customFormat="true" ht="19.95" hidden="false" customHeight="true" outlineLevel="0" collapsed="false">
      <c r="B4" s="33" t="s">
        <v>106</v>
      </c>
      <c r="D4" s="33" t="s">
        <v>33</v>
      </c>
      <c r="F4" s="33" t="s">
        <v>34</v>
      </c>
      <c r="G4" s="33" t="s">
        <v>35</v>
      </c>
      <c r="H4" s="33" t="s">
        <v>28</v>
      </c>
      <c r="J4" s="33" t="s">
        <v>31</v>
      </c>
      <c r="K4" s="33" t="s">
        <v>32</v>
      </c>
      <c r="AMI4" s="0"/>
      <c r="AMJ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LibreOffice/5.4.4.2$Linux_X86_64 LibreOffice_project/40m0$Build-2</Application>
  <Company>XXX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/>
  <dcterms:modified xsi:type="dcterms:W3CDTF">2018-02-26T15:19:20Z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XXX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