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2135" windowHeight="12930"/>
  </bookViews>
  <sheets>
    <sheet name="039_Summary" sheetId="21" r:id="rId1"/>
    <sheet name="039 SAT IB FA12 Load Profile.xl" sheetId="2" r:id="rId2"/>
    <sheet name="039 SAT OB FA12 Load Profile.xl" sheetId="3" r:id="rId3"/>
    <sheet name="039 SUN IB FA12 Load Profile.xl" sheetId="4" r:id="rId4"/>
    <sheet name="039 SUN OB FA12 Load Profile.xl" sheetId="5" r:id="rId5"/>
    <sheet name="039 WKDY IB FA12 Load Profile.x" sheetId="6" r:id="rId6"/>
    <sheet name="039 WKDY OB FA12 Load Profile.x" sheetId="7" r:id="rId7"/>
  </sheets>
  <calcPr calcId="145621"/>
</workbook>
</file>

<file path=xl/calcChain.xml><?xml version="1.0" encoding="utf-8"?>
<calcChain xmlns="http://schemas.openxmlformats.org/spreadsheetml/2006/main">
  <c r="AU11" i="3" l="1"/>
  <c r="AV11" i="3"/>
  <c r="AU12" i="3"/>
  <c r="AV12" i="3"/>
  <c r="AU13" i="3"/>
  <c r="AV13" i="3"/>
  <c r="AU14" i="3"/>
  <c r="AV14" i="3"/>
  <c r="AU15" i="3"/>
  <c r="AV15" i="3"/>
  <c r="AU16" i="3"/>
  <c r="AV16" i="3"/>
  <c r="AU17" i="3"/>
  <c r="AV17" i="3"/>
  <c r="AU18" i="3"/>
  <c r="AV18" i="3"/>
  <c r="AU19" i="3"/>
  <c r="AV19" i="3"/>
  <c r="AU20" i="3"/>
  <c r="AV20" i="3"/>
  <c r="AU21" i="3"/>
  <c r="AV21" i="3"/>
  <c r="AU22" i="3"/>
  <c r="AV22" i="3"/>
  <c r="AU23" i="3"/>
  <c r="AV23" i="3"/>
  <c r="AU24" i="3"/>
  <c r="AV24" i="3"/>
  <c r="AU25" i="3"/>
  <c r="AV25" i="3"/>
  <c r="AU26" i="3"/>
  <c r="AV26" i="3"/>
  <c r="AU27" i="3"/>
  <c r="AV27" i="3"/>
  <c r="AU28" i="3"/>
  <c r="AV28" i="3"/>
  <c r="AU29" i="3"/>
  <c r="AV29" i="3"/>
  <c r="AU30" i="3"/>
  <c r="AV30" i="3"/>
  <c r="AU31" i="3"/>
  <c r="AV31" i="3"/>
  <c r="AU32" i="3"/>
  <c r="AV32" i="3"/>
  <c r="AU33" i="3"/>
  <c r="AV33" i="3"/>
  <c r="AU34" i="3"/>
  <c r="AV34" i="3"/>
  <c r="AU35" i="3"/>
  <c r="AV35" i="3"/>
  <c r="AU36" i="3"/>
  <c r="AV36" i="3"/>
  <c r="AU37" i="3"/>
  <c r="AV37" i="3"/>
  <c r="AU38" i="3"/>
  <c r="AV38" i="3"/>
  <c r="AV10" i="3"/>
  <c r="AU10" i="3"/>
  <c r="AV9" i="3"/>
  <c r="AV40" i="3" s="1"/>
  <c r="AU9" i="3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X10" i="3"/>
  <c r="W10" i="3"/>
  <c r="X9" i="3"/>
  <c r="W9" i="3"/>
  <c r="Y9" i="3" s="1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L10" i="3"/>
  <c r="K10" i="3"/>
  <c r="L9" i="3"/>
  <c r="L40" i="3" s="1"/>
  <c r="K9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FZ11" i="2"/>
  <c r="GA11" i="2"/>
  <c r="FZ12" i="2"/>
  <c r="GA12" i="2"/>
  <c r="FZ13" i="2"/>
  <c r="GA13" i="2"/>
  <c r="FZ14" i="2"/>
  <c r="GA14" i="2"/>
  <c r="FZ15" i="2"/>
  <c r="GA15" i="2"/>
  <c r="FZ16" i="2"/>
  <c r="GA16" i="2"/>
  <c r="FZ17" i="2"/>
  <c r="GA17" i="2"/>
  <c r="FZ18" i="2"/>
  <c r="GA18" i="2"/>
  <c r="FZ19" i="2"/>
  <c r="GA19" i="2"/>
  <c r="FZ20" i="2"/>
  <c r="GA20" i="2"/>
  <c r="FZ21" i="2"/>
  <c r="GA21" i="2"/>
  <c r="FZ22" i="2"/>
  <c r="GA22" i="2"/>
  <c r="FZ23" i="2"/>
  <c r="GA23" i="2"/>
  <c r="FZ24" i="2"/>
  <c r="GA24" i="2"/>
  <c r="FZ25" i="2"/>
  <c r="GA25" i="2"/>
  <c r="FZ26" i="2"/>
  <c r="GA26" i="2"/>
  <c r="FZ27" i="2"/>
  <c r="GA27" i="2"/>
  <c r="FZ28" i="2"/>
  <c r="GA28" i="2"/>
  <c r="FZ29" i="2"/>
  <c r="GA29" i="2"/>
  <c r="FZ30" i="2"/>
  <c r="GA30" i="2"/>
  <c r="FZ31" i="2"/>
  <c r="GA31" i="2"/>
  <c r="FZ32" i="2"/>
  <c r="GA32" i="2"/>
  <c r="FZ33" i="2"/>
  <c r="GA33" i="2"/>
  <c r="FZ34" i="2"/>
  <c r="GA34" i="2"/>
  <c r="FZ35" i="2"/>
  <c r="GA35" i="2"/>
  <c r="FZ36" i="2"/>
  <c r="GA36" i="2"/>
  <c r="FZ37" i="2"/>
  <c r="GA37" i="2"/>
  <c r="FZ38" i="2"/>
  <c r="GA38" i="2"/>
  <c r="FZ39" i="2"/>
  <c r="GA39" i="2"/>
  <c r="FZ40" i="2"/>
  <c r="GA40" i="2"/>
  <c r="FZ41" i="2"/>
  <c r="GA41" i="2"/>
  <c r="FZ42" i="2"/>
  <c r="GA42" i="2"/>
  <c r="GA10" i="2"/>
  <c r="FZ10" i="2"/>
  <c r="GA9" i="2"/>
  <c r="FZ9" i="2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X40" i="3" l="1"/>
  <c r="AU40" i="3"/>
  <c r="K40" i="3"/>
  <c r="W40" i="3"/>
  <c r="Y10" i="3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FZ44" i="2"/>
  <c r="GA44" i="2"/>
  <c r="GB38" i="2"/>
  <c r="GB39" i="2" s="1"/>
  <c r="GB40" i="2" s="1"/>
  <c r="GB41" i="2" s="1"/>
  <c r="GB42" i="2" s="1"/>
  <c r="FB11" i="2"/>
  <c r="FC11" i="2"/>
  <c r="FB12" i="2"/>
  <c r="FC12" i="2"/>
  <c r="FB13" i="2"/>
  <c r="FC13" i="2"/>
  <c r="FB14" i="2"/>
  <c r="FC14" i="2"/>
  <c r="FB15" i="2"/>
  <c r="FC15" i="2"/>
  <c r="FB16" i="2"/>
  <c r="FC16" i="2"/>
  <c r="FB17" i="2"/>
  <c r="FC17" i="2"/>
  <c r="FB18" i="2"/>
  <c r="FC18" i="2"/>
  <c r="FB19" i="2"/>
  <c r="FC19" i="2"/>
  <c r="FB20" i="2"/>
  <c r="FC20" i="2"/>
  <c r="FB21" i="2"/>
  <c r="FC21" i="2"/>
  <c r="FB22" i="2"/>
  <c r="FC22" i="2"/>
  <c r="FB23" i="2"/>
  <c r="FC23" i="2"/>
  <c r="FB24" i="2"/>
  <c r="FC24" i="2"/>
  <c r="FB25" i="2"/>
  <c r="FC25" i="2"/>
  <c r="FB26" i="2"/>
  <c r="FC26" i="2"/>
  <c r="FB27" i="2"/>
  <c r="FC27" i="2"/>
  <c r="FB28" i="2"/>
  <c r="FC28" i="2"/>
  <c r="FB29" i="2"/>
  <c r="FC29" i="2"/>
  <c r="FB30" i="2"/>
  <c r="FC30" i="2"/>
  <c r="FB31" i="2"/>
  <c r="FC31" i="2"/>
  <c r="FB32" i="2"/>
  <c r="FC32" i="2"/>
  <c r="FB33" i="2"/>
  <c r="FC33" i="2"/>
  <c r="FB34" i="2"/>
  <c r="FC34" i="2"/>
  <c r="FB35" i="2"/>
  <c r="FC35" i="2"/>
  <c r="FB36" i="2"/>
  <c r="FC36" i="2"/>
  <c r="FB37" i="2"/>
  <c r="FC37" i="2"/>
  <c r="FB38" i="2"/>
  <c r="FC38" i="2"/>
  <c r="FB39" i="2"/>
  <c r="FC39" i="2"/>
  <c r="FB40" i="2"/>
  <c r="FC40" i="2"/>
  <c r="FB41" i="2"/>
  <c r="FC41" i="2"/>
  <c r="FB42" i="2"/>
  <c r="FC42" i="2"/>
  <c r="FC10" i="2"/>
  <c r="FB10" i="2"/>
  <c r="FC9" i="2"/>
  <c r="FC44" i="2" s="1"/>
  <c r="FB9" i="2"/>
  <c r="W39" i="2"/>
  <c r="X39" i="2"/>
  <c r="Y39" i="2"/>
  <c r="W40" i="2"/>
  <c r="X40" i="2"/>
  <c r="Y40" i="2"/>
  <c r="W41" i="2"/>
  <c r="X41" i="2"/>
  <c r="Y41" i="2"/>
  <c r="W42" i="2"/>
  <c r="X42" i="2"/>
  <c r="Y42" i="2"/>
  <c r="Y38" i="2"/>
  <c r="X38" i="2"/>
  <c r="W38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X10" i="2"/>
  <c r="W10" i="2"/>
  <c r="X9" i="2"/>
  <c r="X44" i="2" s="1"/>
  <c r="W9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L10" i="2"/>
  <c r="K10" i="2"/>
  <c r="L9" i="2"/>
  <c r="L44" i="2" s="1"/>
  <c r="K9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10" i="5"/>
  <c r="BE38" i="5"/>
  <c r="BE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L11" i="5"/>
  <c r="L12" i="5"/>
  <c r="L40" i="5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10" i="5"/>
  <c r="K40" i="5"/>
  <c r="DF11" i="4"/>
  <c r="DG11" i="4"/>
  <c r="DF12" i="4"/>
  <c r="DG12" i="4"/>
  <c r="DF13" i="4"/>
  <c r="DG13" i="4"/>
  <c r="DF14" i="4"/>
  <c r="DG14" i="4"/>
  <c r="DF15" i="4"/>
  <c r="DG15" i="4"/>
  <c r="DF16" i="4"/>
  <c r="DG16" i="4"/>
  <c r="DF17" i="4"/>
  <c r="DG17" i="4"/>
  <c r="DF18" i="4"/>
  <c r="DG18" i="4"/>
  <c r="DF19" i="4"/>
  <c r="DG19" i="4"/>
  <c r="DF20" i="4"/>
  <c r="DG20" i="4"/>
  <c r="DF21" i="4"/>
  <c r="DG21" i="4"/>
  <c r="DF22" i="4"/>
  <c r="DG22" i="4"/>
  <c r="DF23" i="4"/>
  <c r="DG23" i="4"/>
  <c r="DF24" i="4"/>
  <c r="DG24" i="4"/>
  <c r="DF25" i="4"/>
  <c r="DG25" i="4"/>
  <c r="DF26" i="4"/>
  <c r="DG26" i="4"/>
  <c r="DF27" i="4"/>
  <c r="DG27" i="4"/>
  <c r="DF28" i="4"/>
  <c r="DG28" i="4"/>
  <c r="DF29" i="4"/>
  <c r="DG29" i="4"/>
  <c r="DF30" i="4"/>
  <c r="DG30" i="4"/>
  <c r="DF31" i="4"/>
  <c r="DG31" i="4"/>
  <c r="DF32" i="4"/>
  <c r="DG32" i="4"/>
  <c r="DF33" i="4"/>
  <c r="DG33" i="4"/>
  <c r="DF34" i="4"/>
  <c r="DG34" i="4"/>
  <c r="DF35" i="4"/>
  <c r="DG35" i="4"/>
  <c r="DF36" i="4"/>
  <c r="DG36" i="4"/>
  <c r="DF37" i="4"/>
  <c r="DG37" i="4"/>
  <c r="DF38" i="4"/>
  <c r="DG38" i="4"/>
  <c r="DF39" i="4"/>
  <c r="DG39" i="4"/>
  <c r="DF40" i="4"/>
  <c r="DG40" i="4"/>
  <c r="DF41" i="4"/>
  <c r="DG41" i="4"/>
  <c r="DF42" i="4"/>
  <c r="DG42" i="4"/>
  <c r="DG10" i="4"/>
  <c r="DF10" i="4"/>
  <c r="DG9" i="4"/>
  <c r="DF9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10" i="4"/>
  <c r="DG44" i="4"/>
  <c r="DF44" i="4"/>
  <c r="BQ44" i="4"/>
  <c r="BP44" i="4"/>
  <c r="BB44" i="4"/>
  <c r="BA44" i="4"/>
  <c r="AY44" i="4"/>
  <c r="AX44" i="4"/>
  <c r="AM44" i="4"/>
  <c r="AL44" i="4"/>
  <c r="AJ44" i="4"/>
  <c r="AI44" i="4"/>
  <c r="L44" i="4"/>
  <c r="K44" i="4"/>
  <c r="LE16" i="7"/>
  <c r="LF16" i="7"/>
  <c r="LE11" i="7"/>
  <c r="LF11" i="7"/>
  <c r="LE12" i="7"/>
  <c r="LF12" i="7"/>
  <c r="LE13" i="7"/>
  <c r="LF13" i="7"/>
  <c r="LE14" i="7"/>
  <c r="LF14" i="7"/>
  <c r="LE15" i="7"/>
  <c r="LF15" i="7"/>
  <c r="LE18" i="7"/>
  <c r="LF18" i="7"/>
  <c r="LE19" i="7"/>
  <c r="LF19" i="7"/>
  <c r="LE20" i="7"/>
  <c r="LF20" i="7"/>
  <c r="LE21" i="7"/>
  <c r="LF21" i="7"/>
  <c r="LE22" i="7"/>
  <c r="LF22" i="7"/>
  <c r="LE23" i="7"/>
  <c r="LF23" i="7"/>
  <c r="LE24" i="7"/>
  <c r="LF24" i="7"/>
  <c r="LE25" i="7"/>
  <c r="LF25" i="7"/>
  <c r="LE26" i="7"/>
  <c r="LF26" i="7"/>
  <c r="LE27" i="7"/>
  <c r="LF27" i="7"/>
  <c r="LE28" i="7"/>
  <c r="LF28" i="7"/>
  <c r="LE29" i="7"/>
  <c r="LF29" i="7"/>
  <c r="LE30" i="7"/>
  <c r="LF30" i="7"/>
  <c r="LE31" i="7"/>
  <c r="LF31" i="7"/>
  <c r="LE32" i="7"/>
  <c r="LF32" i="7"/>
  <c r="LE33" i="7"/>
  <c r="LF33" i="7"/>
  <c r="LE34" i="7"/>
  <c r="LF34" i="7"/>
  <c r="LE35" i="7"/>
  <c r="LF35" i="7"/>
  <c r="LE36" i="7"/>
  <c r="LF36" i="7"/>
  <c r="LE37" i="7"/>
  <c r="LF37" i="7"/>
  <c r="LE38" i="7"/>
  <c r="LF38" i="7"/>
  <c r="LE39" i="7"/>
  <c r="LF39" i="7"/>
  <c r="LF10" i="7"/>
  <c r="LE10" i="7"/>
  <c r="LF9" i="7"/>
  <c r="LE9" i="7"/>
  <c r="LG9" i="7" s="1"/>
  <c r="LG10" i="7" s="1"/>
  <c r="LG11" i="7" s="1"/>
  <c r="LG12" i="7" s="1"/>
  <c r="LG13" i="7" s="1"/>
  <c r="LG14" i="7" s="1"/>
  <c r="LG15" i="7" s="1"/>
  <c r="LG16" i="7" s="1"/>
  <c r="LG18" i="7" s="1"/>
  <c r="LG19" i="7" s="1"/>
  <c r="LG20" i="7" s="1"/>
  <c r="LG21" i="7" s="1"/>
  <c r="LG22" i="7" s="1"/>
  <c r="LG23" i="7" s="1"/>
  <c r="LG24" i="7" s="1"/>
  <c r="LG25" i="7" s="1"/>
  <c r="LG26" i="7" s="1"/>
  <c r="LG27" i="7" s="1"/>
  <c r="LG28" i="7" s="1"/>
  <c r="LG29" i="7" s="1"/>
  <c r="LG30" i="7" s="1"/>
  <c r="LG31" i="7" s="1"/>
  <c r="LG32" i="7" s="1"/>
  <c r="LG33" i="7" s="1"/>
  <c r="LG34" i="7" s="1"/>
  <c r="LG35" i="7" s="1"/>
  <c r="LG36" i="7" s="1"/>
  <c r="LG37" i="7" s="1"/>
  <c r="LG38" i="7" s="1"/>
  <c r="LG39" i="7" s="1"/>
  <c r="HA41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L10" i="7"/>
  <c r="K10" i="7"/>
  <c r="L9" i="7"/>
  <c r="K9" i="7"/>
  <c r="M9" i="7" s="1"/>
  <c r="M10" i="7" s="1"/>
  <c r="M11" i="7" s="1"/>
  <c r="M12" i="7" s="1"/>
  <c r="M13" i="7" s="1"/>
  <c r="M14" i="7" s="1"/>
  <c r="M15" i="7" s="1"/>
  <c r="M16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LF41" i="7"/>
  <c r="LE41" i="7"/>
  <c r="JO41" i="7"/>
  <c r="HV41" i="7"/>
  <c r="FQ41" i="7"/>
  <c r="EV41" i="7"/>
  <c r="EA41" i="7"/>
  <c r="DF41" i="7"/>
  <c r="BV41" i="7"/>
  <c r="AF41" i="7"/>
  <c r="L41" i="7"/>
  <c r="JP39" i="7"/>
  <c r="JP38" i="7"/>
  <c r="JP37" i="7"/>
  <c r="JP36" i="7"/>
  <c r="JP35" i="7"/>
  <c r="JP34" i="7"/>
  <c r="JP33" i="7"/>
  <c r="JP32" i="7"/>
  <c r="JP31" i="7"/>
  <c r="JP30" i="7"/>
  <c r="JP29" i="7"/>
  <c r="JP28" i="7"/>
  <c r="JP27" i="7"/>
  <c r="JP26" i="7"/>
  <c r="JP25" i="7"/>
  <c r="JP24" i="7"/>
  <c r="JP23" i="7"/>
  <c r="JP22" i="7"/>
  <c r="JP21" i="7"/>
  <c r="JP20" i="7"/>
  <c r="JP19" i="7"/>
  <c r="JP18" i="7"/>
  <c r="JP16" i="7"/>
  <c r="JP15" i="7"/>
  <c r="JP14" i="7"/>
  <c r="JP13" i="7"/>
  <c r="JP12" i="7"/>
  <c r="JP11" i="7"/>
  <c r="JP10" i="7"/>
  <c r="JP41" i="7" s="1"/>
  <c r="HW39" i="7"/>
  <c r="HW38" i="7"/>
  <c r="HW37" i="7"/>
  <c r="HW36" i="7"/>
  <c r="HW35" i="7"/>
  <c r="HW34" i="7"/>
  <c r="HW33" i="7"/>
  <c r="HW32" i="7"/>
  <c r="HW31" i="7"/>
  <c r="HW30" i="7"/>
  <c r="HW29" i="7"/>
  <c r="HW28" i="7"/>
  <c r="HW27" i="7"/>
  <c r="HW26" i="7"/>
  <c r="HW25" i="7"/>
  <c r="HW24" i="7"/>
  <c r="HW23" i="7"/>
  <c r="HW22" i="7"/>
  <c r="HW21" i="7"/>
  <c r="HW20" i="7"/>
  <c r="HW19" i="7"/>
  <c r="HW18" i="7"/>
  <c r="HW16" i="7"/>
  <c r="HW15" i="7"/>
  <c r="HW14" i="7"/>
  <c r="HW13" i="7"/>
  <c r="HW12" i="7"/>
  <c r="HW11" i="7"/>
  <c r="HW10" i="7"/>
  <c r="HW41" i="7" s="1"/>
  <c r="FR39" i="7"/>
  <c r="FR38" i="7"/>
  <c r="FR37" i="7"/>
  <c r="FR36" i="7"/>
  <c r="FR35" i="7"/>
  <c r="FR34" i="7"/>
  <c r="FR33" i="7"/>
  <c r="FR32" i="7"/>
  <c r="FR31" i="7"/>
  <c r="FR30" i="7"/>
  <c r="FR29" i="7"/>
  <c r="FR28" i="7"/>
  <c r="FR27" i="7"/>
  <c r="FR26" i="7"/>
  <c r="FR25" i="7"/>
  <c r="FR24" i="7"/>
  <c r="FR23" i="7"/>
  <c r="FR22" i="7"/>
  <c r="FR21" i="7"/>
  <c r="FR20" i="7"/>
  <c r="FR19" i="7"/>
  <c r="FR18" i="7"/>
  <c r="FR16" i="7"/>
  <c r="FR15" i="7"/>
  <c r="FR14" i="7"/>
  <c r="FR13" i="7"/>
  <c r="FR12" i="7"/>
  <c r="FR11" i="7"/>
  <c r="FR10" i="7"/>
  <c r="FR41" i="7" s="1"/>
  <c r="EW39" i="7"/>
  <c r="EW38" i="7"/>
  <c r="EW37" i="7"/>
  <c r="EW36" i="7"/>
  <c r="EW35" i="7"/>
  <c r="EW34" i="7"/>
  <c r="EW33" i="7"/>
  <c r="EW32" i="7"/>
  <c r="EW31" i="7"/>
  <c r="EW30" i="7"/>
  <c r="EW29" i="7"/>
  <c r="EW28" i="7"/>
  <c r="EW27" i="7"/>
  <c r="EW26" i="7"/>
  <c r="EW25" i="7"/>
  <c r="EW24" i="7"/>
  <c r="EW23" i="7"/>
  <c r="EW22" i="7"/>
  <c r="EW21" i="7"/>
  <c r="EW20" i="7"/>
  <c r="EW19" i="7"/>
  <c r="EW18" i="7"/>
  <c r="EW16" i="7"/>
  <c r="EW15" i="7"/>
  <c r="EW14" i="7"/>
  <c r="EW13" i="7"/>
  <c r="EW12" i="7"/>
  <c r="EW11" i="7"/>
  <c r="EW10" i="7"/>
  <c r="EW41" i="7" s="1"/>
  <c r="EB39" i="7"/>
  <c r="EB38" i="7"/>
  <c r="EB37" i="7"/>
  <c r="EB36" i="7"/>
  <c r="EB35" i="7"/>
  <c r="EB34" i="7"/>
  <c r="EB33" i="7"/>
  <c r="EB32" i="7"/>
  <c r="EB31" i="7"/>
  <c r="EB30" i="7"/>
  <c r="EB29" i="7"/>
  <c r="EB28" i="7"/>
  <c r="EB27" i="7"/>
  <c r="EB26" i="7"/>
  <c r="EB25" i="7"/>
  <c r="EB24" i="7"/>
  <c r="EB23" i="7"/>
  <c r="EB22" i="7"/>
  <c r="EB21" i="7"/>
  <c r="EB20" i="7"/>
  <c r="EB19" i="7"/>
  <c r="EB18" i="7"/>
  <c r="EB16" i="7"/>
  <c r="EB15" i="7"/>
  <c r="EB14" i="7"/>
  <c r="EB13" i="7"/>
  <c r="EB12" i="7"/>
  <c r="EB11" i="7"/>
  <c r="EB10" i="7"/>
  <c r="EB41" i="7" s="1"/>
  <c r="DG39" i="7"/>
  <c r="DG38" i="7"/>
  <c r="DG37" i="7"/>
  <c r="DG36" i="7"/>
  <c r="DG35" i="7"/>
  <c r="DG34" i="7"/>
  <c r="DG33" i="7"/>
  <c r="DG32" i="7"/>
  <c r="DG31" i="7"/>
  <c r="DG30" i="7"/>
  <c r="DG29" i="7"/>
  <c r="DG28" i="7"/>
  <c r="DG27" i="7"/>
  <c r="DG26" i="7"/>
  <c r="DG25" i="7"/>
  <c r="DG24" i="7"/>
  <c r="DG23" i="7"/>
  <c r="DG22" i="7"/>
  <c r="DG21" i="7"/>
  <c r="DG20" i="7"/>
  <c r="DG19" i="7"/>
  <c r="DG18" i="7"/>
  <c r="DG16" i="7"/>
  <c r="DG15" i="7"/>
  <c r="DG14" i="7"/>
  <c r="DG13" i="7"/>
  <c r="DG12" i="7"/>
  <c r="DG11" i="7"/>
  <c r="DG10" i="7"/>
  <c r="DG41" i="7" s="1"/>
  <c r="BW39" i="7"/>
  <c r="BW38" i="7"/>
  <c r="BW37" i="7"/>
  <c r="BW36" i="7"/>
  <c r="BW35" i="7"/>
  <c r="BW34" i="7"/>
  <c r="BW33" i="7"/>
  <c r="BW32" i="7"/>
  <c r="BW31" i="7"/>
  <c r="BW30" i="7"/>
  <c r="BW29" i="7"/>
  <c r="BW28" i="7"/>
  <c r="BW27" i="7"/>
  <c r="BW26" i="7"/>
  <c r="BW25" i="7"/>
  <c r="BW24" i="7"/>
  <c r="BW23" i="7"/>
  <c r="BW22" i="7"/>
  <c r="BW21" i="7"/>
  <c r="BW20" i="7"/>
  <c r="BW19" i="7"/>
  <c r="BW18" i="7"/>
  <c r="BW16" i="7"/>
  <c r="BW15" i="7"/>
  <c r="BW14" i="7"/>
  <c r="BW13" i="7"/>
  <c r="BW12" i="7"/>
  <c r="BW11" i="7"/>
  <c r="BW10" i="7"/>
  <c r="BW41" i="7" s="1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6" i="7"/>
  <c r="AG15" i="7"/>
  <c r="AG14" i="7"/>
  <c r="AG13" i="7"/>
  <c r="AG12" i="7"/>
  <c r="AG11" i="7"/>
  <c r="AG10" i="7"/>
  <c r="AG41" i="7" s="1"/>
  <c r="KZ42" i="6"/>
  <c r="KZ41" i="6"/>
  <c r="KZ40" i="6"/>
  <c r="KZ39" i="6"/>
  <c r="KZ38" i="6"/>
  <c r="KZ37" i="6"/>
  <c r="KZ36" i="6"/>
  <c r="KZ35" i="6"/>
  <c r="KZ34" i="6"/>
  <c r="KZ33" i="6"/>
  <c r="KZ32" i="6"/>
  <c r="KZ31" i="6"/>
  <c r="KZ30" i="6"/>
  <c r="KZ29" i="6"/>
  <c r="KZ28" i="6"/>
  <c r="KZ27" i="6"/>
  <c r="KZ26" i="6"/>
  <c r="KZ25" i="6"/>
  <c r="KZ24" i="6"/>
  <c r="KZ23" i="6"/>
  <c r="KZ22" i="6"/>
  <c r="KZ21" i="6"/>
  <c r="KZ20" i="6"/>
  <c r="KZ19" i="6"/>
  <c r="KZ18" i="6"/>
  <c r="KZ17" i="6"/>
  <c r="KZ16" i="6"/>
  <c r="KZ15" i="6"/>
  <c r="KZ14" i="6"/>
  <c r="KZ13" i="6"/>
  <c r="KZ12" i="6"/>
  <c r="KZ11" i="6"/>
  <c r="KZ10" i="6"/>
  <c r="JD42" i="6"/>
  <c r="JD41" i="6"/>
  <c r="JD40" i="6"/>
  <c r="JD39" i="6"/>
  <c r="JD38" i="6"/>
  <c r="JD37" i="6"/>
  <c r="JD36" i="6"/>
  <c r="JD35" i="6"/>
  <c r="JD34" i="6"/>
  <c r="JD33" i="6"/>
  <c r="JD32" i="6"/>
  <c r="JD31" i="6"/>
  <c r="JD30" i="6"/>
  <c r="JD29" i="6"/>
  <c r="JD28" i="6"/>
  <c r="JD27" i="6"/>
  <c r="JD26" i="6"/>
  <c r="JD25" i="6"/>
  <c r="JD24" i="6"/>
  <c r="JD23" i="6"/>
  <c r="JD22" i="6"/>
  <c r="JD21" i="6"/>
  <c r="JD20" i="6"/>
  <c r="JD19" i="6"/>
  <c r="JD18" i="6"/>
  <c r="JD17" i="6"/>
  <c r="JD16" i="6"/>
  <c r="JD15" i="6"/>
  <c r="JD14" i="6"/>
  <c r="JD13" i="6"/>
  <c r="JD12" i="6"/>
  <c r="JD11" i="6"/>
  <c r="JD10" i="6"/>
  <c r="HT42" i="6"/>
  <c r="HT41" i="6"/>
  <c r="HT40" i="6"/>
  <c r="HT39" i="6"/>
  <c r="HT38" i="6"/>
  <c r="HT37" i="6"/>
  <c r="HT36" i="6"/>
  <c r="HT35" i="6"/>
  <c r="HT34" i="6"/>
  <c r="HT33" i="6"/>
  <c r="HT32" i="6"/>
  <c r="HT31" i="6"/>
  <c r="HT30" i="6"/>
  <c r="HT29" i="6"/>
  <c r="HT28" i="6"/>
  <c r="HT27" i="6"/>
  <c r="HT26" i="6"/>
  <c r="HT25" i="6"/>
  <c r="HT24" i="6"/>
  <c r="HT23" i="6"/>
  <c r="HT22" i="6"/>
  <c r="HT21" i="6"/>
  <c r="HT20" i="6"/>
  <c r="HT19" i="6"/>
  <c r="HT18" i="6"/>
  <c r="HT17" i="6"/>
  <c r="HT16" i="6"/>
  <c r="HT15" i="6"/>
  <c r="HT14" i="6"/>
  <c r="HT13" i="6"/>
  <c r="HT12" i="6"/>
  <c r="HT11" i="6"/>
  <c r="HT10" i="6"/>
  <c r="GS42" i="6"/>
  <c r="GS41" i="6"/>
  <c r="GS40" i="6"/>
  <c r="GS39" i="6"/>
  <c r="GS38" i="6"/>
  <c r="GS37" i="6"/>
  <c r="GS36" i="6"/>
  <c r="GS35" i="6"/>
  <c r="GS34" i="6"/>
  <c r="GS33" i="6"/>
  <c r="GS32" i="6"/>
  <c r="GS31" i="6"/>
  <c r="GS30" i="6"/>
  <c r="GS29" i="6"/>
  <c r="GS28" i="6"/>
  <c r="GS27" i="6"/>
  <c r="GS26" i="6"/>
  <c r="GS25" i="6"/>
  <c r="GS24" i="6"/>
  <c r="GS23" i="6"/>
  <c r="GS22" i="6"/>
  <c r="GS21" i="6"/>
  <c r="GS20" i="6"/>
  <c r="GS19" i="6"/>
  <c r="GS18" i="6"/>
  <c r="GS17" i="6"/>
  <c r="GS16" i="6"/>
  <c r="GS15" i="6"/>
  <c r="GS14" i="6"/>
  <c r="GS13" i="6"/>
  <c r="GS12" i="6"/>
  <c r="GS11" i="6"/>
  <c r="GS10" i="6"/>
  <c r="FX42" i="6"/>
  <c r="FX41" i="6"/>
  <c r="FX40" i="6"/>
  <c r="FX39" i="6"/>
  <c r="FX38" i="6"/>
  <c r="FX37" i="6"/>
  <c r="FX36" i="6"/>
  <c r="FX35" i="6"/>
  <c r="FX34" i="6"/>
  <c r="FX33" i="6"/>
  <c r="FX32" i="6"/>
  <c r="FX31" i="6"/>
  <c r="FX30" i="6"/>
  <c r="FX29" i="6"/>
  <c r="FX28" i="6"/>
  <c r="FX27" i="6"/>
  <c r="FX26" i="6"/>
  <c r="FX25" i="6"/>
  <c r="FX24" i="6"/>
  <c r="FX23" i="6"/>
  <c r="FX22" i="6"/>
  <c r="FX21" i="6"/>
  <c r="FX20" i="6"/>
  <c r="FX19" i="6"/>
  <c r="FX18" i="6"/>
  <c r="FX17" i="6"/>
  <c r="FX16" i="6"/>
  <c r="FX15" i="6"/>
  <c r="FX14" i="6"/>
  <c r="FX13" i="6"/>
  <c r="FX12" i="6"/>
  <c r="FX11" i="6"/>
  <c r="FX10" i="6"/>
  <c r="FC42" i="6"/>
  <c r="FC41" i="6"/>
  <c r="FC40" i="6"/>
  <c r="FC39" i="6"/>
  <c r="FC38" i="6"/>
  <c r="FC37" i="6"/>
  <c r="FC36" i="6"/>
  <c r="FC35" i="6"/>
  <c r="FC34" i="6"/>
  <c r="FC33" i="6"/>
  <c r="FC32" i="6"/>
  <c r="FC31" i="6"/>
  <c r="FC30" i="6"/>
  <c r="FC29" i="6"/>
  <c r="FC28" i="6"/>
  <c r="FC27" i="6"/>
  <c r="FC26" i="6"/>
  <c r="FC25" i="6"/>
  <c r="FC24" i="6"/>
  <c r="FC23" i="6"/>
  <c r="FC22" i="6"/>
  <c r="FC21" i="6"/>
  <c r="FC20" i="6"/>
  <c r="FC19" i="6"/>
  <c r="FC18" i="6"/>
  <c r="FC17" i="6"/>
  <c r="FC16" i="6"/>
  <c r="FC15" i="6"/>
  <c r="FC14" i="6"/>
  <c r="FC13" i="6"/>
  <c r="FC12" i="6"/>
  <c r="FC11" i="6"/>
  <c r="FC10" i="6"/>
  <c r="DV42" i="6"/>
  <c r="DV41" i="6"/>
  <c r="DV40" i="6"/>
  <c r="DV39" i="6"/>
  <c r="DV38" i="6"/>
  <c r="DV37" i="6"/>
  <c r="DV36" i="6"/>
  <c r="DV35" i="6"/>
  <c r="DV34" i="6"/>
  <c r="DV33" i="6"/>
  <c r="DV32" i="6"/>
  <c r="DV31" i="6"/>
  <c r="DV30" i="6"/>
  <c r="DV29" i="6"/>
  <c r="DV28" i="6"/>
  <c r="DV27" i="6"/>
  <c r="DV26" i="6"/>
  <c r="DV25" i="6"/>
  <c r="DV24" i="6"/>
  <c r="DV23" i="6"/>
  <c r="DV22" i="6"/>
  <c r="DV21" i="6"/>
  <c r="DV20" i="6"/>
  <c r="DV19" i="6"/>
  <c r="DV18" i="6"/>
  <c r="DV17" i="6"/>
  <c r="DV16" i="6"/>
  <c r="DV15" i="6"/>
  <c r="DV14" i="6"/>
  <c r="DV13" i="6"/>
  <c r="DV12" i="6"/>
  <c r="DV11" i="6"/>
  <c r="DV10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10" i="6"/>
  <c r="KZ48" i="6"/>
  <c r="KY48" i="6"/>
  <c r="JD48" i="6"/>
  <c r="JC48" i="6"/>
  <c r="HT48" i="6"/>
  <c r="HS48" i="6"/>
  <c r="GS48" i="6"/>
  <c r="GR48" i="6"/>
  <c r="FX48" i="6"/>
  <c r="FW48" i="6"/>
  <c r="FC48" i="6"/>
  <c r="FB48" i="6"/>
  <c r="DV48" i="6"/>
  <c r="DU48" i="6"/>
  <c r="AD48" i="6"/>
  <c r="AC48" i="6"/>
  <c r="I48" i="6"/>
  <c r="H48" i="6"/>
  <c r="BV11" i="4"/>
  <c r="BW11" i="4"/>
  <c r="BV12" i="4"/>
  <c r="BW12" i="4"/>
  <c r="BV13" i="4"/>
  <c r="BW13" i="4"/>
  <c r="BV14" i="4"/>
  <c r="BW14" i="4"/>
  <c r="BV15" i="4"/>
  <c r="BW15" i="4"/>
  <c r="BV16" i="4"/>
  <c r="BW16" i="4"/>
  <c r="BV17" i="4"/>
  <c r="BW17" i="4"/>
  <c r="BV18" i="4"/>
  <c r="BW18" i="4"/>
  <c r="BV19" i="4"/>
  <c r="BW19" i="4"/>
  <c r="BV20" i="4"/>
  <c r="BW20" i="4"/>
  <c r="BV21" i="4"/>
  <c r="BW21" i="4"/>
  <c r="BV22" i="4"/>
  <c r="BW22" i="4"/>
  <c r="BV23" i="4"/>
  <c r="BW23" i="4"/>
  <c r="BV24" i="4"/>
  <c r="BW24" i="4"/>
  <c r="BV25" i="4"/>
  <c r="BW25" i="4"/>
  <c r="BV26" i="4"/>
  <c r="BW26" i="4"/>
  <c r="BV27" i="4"/>
  <c r="BW27" i="4"/>
  <c r="BV28" i="4"/>
  <c r="BW28" i="4"/>
  <c r="BV29" i="4"/>
  <c r="BW29" i="4"/>
  <c r="BV30" i="4"/>
  <c r="BW30" i="4"/>
  <c r="BV31" i="4"/>
  <c r="BW31" i="4"/>
  <c r="BV32" i="4"/>
  <c r="BW32" i="4"/>
  <c r="BV33" i="4"/>
  <c r="BW33" i="4"/>
  <c r="BV34" i="4"/>
  <c r="BW34" i="4"/>
  <c r="BV35" i="4"/>
  <c r="BW35" i="4"/>
  <c r="BV36" i="4"/>
  <c r="BW36" i="4"/>
  <c r="BV37" i="4"/>
  <c r="BW37" i="4"/>
  <c r="BV38" i="4"/>
  <c r="BW38" i="4"/>
  <c r="BV39" i="4"/>
  <c r="BW39" i="4"/>
  <c r="BV40" i="4"/>
  <c r="BW40" i="4"/>
  <c r="BV41" i="4"/>
  <c r="BW41" i="4"/>
  <c r="BV42" i="4"/>
  <c r="BW42" i="4"/>
  <c r="BW10" i="4"/>
  <c r="BV10" i="4"/>
  <c r="BW9" i="4"/>
  <c r="BW44" i="4" s="1"/>
  <c r="BV9" i="4"/>
  <c r="BV44" i="4" s="1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X10" i="4"/>
  <c r="W10" i="4"/>
  <c r="X9" i="4"/>
  <c r="X44" i="4" s="1"/>
  <c r="W9" i="4"/>
  <c r="W44" i="4" s="1"/>
  <c r="K41" i="7" l="1"/>
  <c r="DH9" i="4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H32" i="4" s="1"/>
  <c r="DH33" i="4" s="1"/>
  <c r="DH34" i="4" s="1"/>
  <c r="DH35" i="4" s="1"/>
  <c r="DH36" i="4" s="1"/>
  <c r="DH37" i="4" s="1"/>
  <c r="DH38" i="4" s="1"/>
  <c r="DH39" i="4" s="1"/>
  <c r="DH40" i="4" s="1"/>
  <c r="DH41" i="4" s="1"/>
  <c r="DH42" i="4" s="1"/>
  <c r="FB44" i="2"/>
  <c r="W44" i="2"/>
  <c r="K44" i="2"/>
  <c r="FD9" i="2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BX9" i="4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2" i="4" s="1"/>
  <c r="Y9" i="4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CB11" i="6"/>
  <c r="CC11" i="6"/>
  <c r="CB12" i="6"/>
  <c r="CC12" i="6"/>
  <c r="CB13" i="6"/>
  <c r="CC13" i="6"/>
  <c r="CB14" i="6"/>
  <c r="CC14" i="6"/>
  <c r="CB15" i="6"/>
  <c r="CC15" i="6"/>
  <c r="CB16" i="6"/>
  <c r="CC16" i="6"/>
  <c r="CB17" i="6"/>
  <c r="CC17" i="6"/>
  <c r="CB18" i="6"/>
  <c r="CC18" i="6"/>
  <c r="CB19" i="6"/>
  <c r="CC19" i="6"/>
  <c r="CB20" i="6"/>
  <c r="CC20" i="6"/>
  <c r="CB21" i="6"/>
  <c r="CC21" i="6"/>
  <c r="CB22" i="6"/>
  <c r="CC22" i="6"/>
  <c r="CB23" i="6"/>
  <c r="CC23" i="6"/>
  <c r="CB24" i="6"/>
  <c r="CC24" i="6"/>
  <c r="CB25" i="6"/>
  <c r="CC25" i="6"/>
  <c r="CB26" i="6"/>
  <c r="CC26" i="6"/>
  <c r="CB27" i="6"/>
  <c r="CC27" i="6"/>
  <c r="CB28" i="6"/>
  <c r="CC28" i="6"/>
  <c r="CB29" i="6"/>
  <c r="CC29" i="6"/>
  <c r="CB30" i="6"/>
  <c r="CC30" i="6"/>
  <c r="CB31" i="6"/>
  <c r="CC31" i="6"/>
  <c r="CB32" i="6"/>
  <c r="CC32" i="6"/>
  <c r="CB33" i="6"/>
  <c r="CC33" i="6"/>
  <c r="CB34" i="6"/>
  <c r="CC34" i="6"/>
  <c r="CB35" i="6"/>
  <c r="CC35" i="6"/>
  <c r="CB36" i="6"/>
  <c r="CC36" i="6"/>
  <c r="CB37" i="6"/>
  <c r="CC37" i="6"/>
  <c r="CB38" i="6"/>
  <c r="CC38" i="6"/>
  <c r="CB39" i="6"/>
  <c r="CC39" i="6"/>
  <c r="CB40" i="6"/>
  <c r="CC40" i="6"/>
  <c r="CB41" i="6"/>
  <c r="CC41" i="6"/>
  <c r="CB42" i="6"/>
  <c r="CC42" i="6"/>
  <c r="CC10" i="6"/>
  <c r="CB10" i="6"/>
  <c r="CC9" i="6"/>
  <c r="CB9" i="6"/>
  <c r="CB48" i="6" s="1"/>
  <c r="BN44" i="4"/>
  <c r="BM44" i="4"/>
  <c r="FH11" i="3"/>
  <c r="FI11" i="3"/>
  <c r="FH12" i="3"/>
  <c r="FI12" i="3"/>
  <c r="FH13" i="3"/>
  <c r="FI13" i="3"/>
  <c r="FH14" i="3"/>
  <c r="FI14" i="3"/>
  <c r="FH15" i="3"/>
  <c r="FI15" i="3"/>
  <c r="FH16" i="3"/>
  <c r="FI16" i="3"/>
  <c r="FH17" i="3"/>
  <c r="FI17" i="3"/>
  <c r="FH18" i="3"/>
  <c r="FI18" i="3"/>
  <c r="FH19" i="3"/>
  <c r="FI19" i="3"/>
  <c r="FH20" i="3"/>
  <c r="FI20" i="3"/>
  <c r="FH21" i="3"/>
  <c r="FI21" i="3"/>
  <c r="FH22" i="3"/>
  <c r="FI22" i="3"/>
  <c r="FH23" i="3"/>
  <c r="FI23" i="3"/>
  <c r="FH24" i="3"/>
  <c r="FI24" i="3"/>
  <c r="FH25" i="3"/>
  <c r="FI25" i="3"/>
  <c r="FH26" i="3"/>
  <c r="FI26" i="3"/>
  <c r="FH27" i="3"/>
  <c r="FI27" i="3"/>
  <c r="FH28" i="3"/>
  <c r="FI28" i="3"/>
  <c r="FH29" i="3"/>
  <c r="FI29" i="3"/>
  <c r="FH30" i="3"/>
  <c r="FI30" i="3"/>
  <c r="FH31" i="3"/>
  <c r="FI31" i="3"/>
  <c r="FH32" i="3"/>
  <c r="FI32" i="3"/>
  <c r="FH33" i="3"/>
  <c r="FI33" i="3"/>
  <c r="FH34" i="3"/>
  <c r="FI34" i="3"/>
  <c r="FH35" i="3"/>
  <c r="FI35" i="3"/>
  <c r="FH36" i="3"/>
  <c r="FI36" i="3"/>
  <c r="FH37" i="3"/>
  <c r="FI37" i="3"/>
  <c r="FH38" i="3"/>
  <c r="FI38" i="3"/>
  <c r="FI10" i="3"/>
  <c r="FH10" i="3"/>
  <c r="FI9" i="3"/>
  <c r="FH9" i="3"/>
  <c r="FH40" i="3" s="1"/>
  <c r="BJ11" i="2"/>
  <c r="BK11" i="2"/>
  <c r="BJ12" i="2"/>
  <c r="BK12" i="2"/>
  <c r="BJ13" i="2"/>
  <c r="BK13" i="2"/>
  <c r="BJ14" i="2"/>
  <c r="BK14" i="2"/>
  <c r="BJ15" i="2"/>
  <c r="BK15" i="2"/>
  <c r="BJ16" i="2"/>
  <c r="BK16" i="2"/>
  <c r="BJ17" i="2"/>
  <c r="BK17" i="2"/>
  <c r="BJ18" i="2"/>
  <c r="BK18" i="2"/>
  <c r="BJ19" i="2"/>
  <c r="BK19" i="2"/>
  <c r="BJ20" i="2"/>
  <c r="BK20" i="2"/>
  <c r="BJ21" i="2"/>
  <c r="BK21" i="2"/>
  <c r="BJ22" i="2"/>
  <c r="BK22" i="2"/>
  <c r="BJ23" i="2"/>
  <c r="BK23" i="2"/>
  <c r="BJ24" i="2"/>
  <c r="BK24" i="2"/>
  <c r="BJ25" i="2"/>
  <c r="BK25" i="2"/>
  <c r="BJ26" i="2"/>
  <c r="BK26" i="2"/>
  <c r="BJ27" i="2"/>
  <c r="BK27" i="2"/>
  <c r="BJ28" i="2"/>
  <c r="BK28" i="2"/>
  <c r="BJ29" i="2"/>
  <c r="BK29" i="2"/>
  <c r="BJ30" i="2"/>
  <c r="BK30" i="2"/>
  <c r="BJ31" i="2"/>
  <c r="BK31" i="2"/>
  <c r="BJ32" i="2"/>
  <c r="BK32" i="2"/>
  <c r="BJ33" i="2"/>
  <c r="BK33" i="2"/>
  <c r="BJ34" i="2"/>
  <c r="BK34" i="2"/>
  <c r="BJ35" i="2"/>
  <c r="BK35" i="2"/>
  <c r="BJ36" i="2"/>
  <c r="BK36" i="2"/>
  <c r="BJ37" i="2"/>
  <c r="BK37" i="2"/>
  <c r="BJ38" i="2"/>
  <c r="BK38" i="2"/>
  <c r="BJ39" i="2"/>
  <c r="BK39" i="2"/>
  <c r="BJ40" i="2"/>
  <c r="BK40" i="2"/>
  <c r="BJ41" i="2"/>
  <c r="BK41" i="2"/>
  <c r="BJ42" i="2"/>
  <c r="BK42" i="2"/>
  <c r="BK10" i="2"/>
  <c r="BJ10" i="2"/>
  <c r="BK9" i="2"/>
  <c r="BJ9" i="2"/>
  <c r="BJ44" i="2" s="1"/>
  <c r="AR11" i="2"/>
  <c r="AS11" i="2"/>
  <c r="AR12" i="2"/>
  <c r="AS12" i="2"/>
  <c r="AR13" i="2"/>
  <c r="AS13" i="2"/>
  <c r="AR14" i="2"/>
  <c r="AS14" i="2"/>
  <c r="AR15" i="2"/>
  <c r="AS15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2" i="2"/>
  <c r="AS22" i="2"/>
  <c r="AR23" i="2"/>
  <c r="AS23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0" i="2"/>
  <c r="AS30" i="2"/>
  <c r="AR31" i="2"/>
  <c r="AS31" i="2"/>
  <c r="AR32" i="2"/>
  <c r="AS32" i="2"/>
  <c r="AR33" i="2"/>
  <c r="AS33" i="2"/>
  <c r="AR34" i="2"/>
  <c r="AS34" i="2"/>
  <c r="AR35" i="2"/>
  <c r="AS35" i="2"/>
  <c r="AR36" i="2"/>
  <c r="AS36" i="2"/>
  <c r="AR37" i="2"/>
  <c r="AS37" i="2"/>
  <c r="AR38" i="2"/>
  <c r="AS38" i="2"/>
  <c r="AR39" i="2"/>
  <c r="AS39" i="2"/>
  <c r="AR40" i="2"/>
  <c r="AS40" i="2"/>
  <c r="AR41" i="2"/>
  <c r="AS41" i="2"/>
  <c r="AR42" i="2"/>
  <c r="AS42" i="2"/>
  <c r="AS10" i="2"/>
  <c r="AR10" i="2"/>
  <c r="AS9" i="2"/>
  <c r="AR9" i="2"/>
  <c r="AR44" i="2" s="1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J10" i="2"/>
  <c r="AI10" i="2"/>
  <c r="AJ9" i="2"/>
  <c r="AI9" i="2"/>
  <c r="AI44" i="2" s="1"/>
  <c r="M39" i="3"/>
  <c r="HL9" i="7"/>
  <c r="HO9" i="7"/>
  <c r="HL10" i="7"/>
  <c r="HO10" i="7"/>
  <c r="HL11" i="7"/>
  <c r="HO11" i="7"/>
  <c r="HL12" i="7"/>
  <c r="HO12" i="7"/>
  <c r="HL13" i="7"/>
  <c r="HO13" i="7"/>
  <c r="HL14" i="7"/>
  <c r="HO14" i="7"/>
  <c r="HL15" i="7"/>
  <c r="HO15" i="7"/>
  <c r="HL16" i="7"/>
  <c r="HO16" i="7"/>
  <c r="HL18" i="7"/>
  <c r="HO18" i="7"/>
  <c r="HL19" i="7"/>
  <c r="HO19" i="7"/>
  <c r="HL20" i="7"/>
  <c r="HO20" i="7"/>
  <c r="HL21" i="7"/>
  <c r="HO21" i="7"/>
  <c r="HL22" i="7"/>
  <c r="HO22" i="7"/>
  <c r="HL23" i="7"/>
  <c r="HO23" i="7"/>
  <c r="HL24" i="7"/>
  <c r="HO24" i="7"/>
  <c r="HL25" i="7"/>
  <c r="HO25" i="7"/>
  <c r="HL26" i="7"/>
  <c r="HO26" i="7"/>
  <c r="HL27" i="7"/>
  <c r="HO27" i="7"/>
  <c r="HL28" i="7"/>
  <c r="HO28" i="7"/>
  <c r="HL29" i="7"/>
  <c r="HO29" i="7"/>
  <c r="HL30" i="7"/>
  <c r="HO30" i="7"/>
  <c r="HL31" i="7"/>
  <c r="HO31" i="7"/>
  <c r="HL32" i="7"/>
  <c r="HO32" i="7"/>
  <c r="HL33" i="7"/>
  <c r="HO33" i="7"/>
  <c r="HL34" i="7"/>
  <c r="HO34" i="7"/>
  <c r="HL35" i="7"/>
  <c r="HO35" i="7"/>
  <c r="HL36" i="7"/>
  <c r="HO36" i="7"/>
  <c r="HL37" i="7"/>
  <c r="HO37" i="7"/>
  <c r="HL38" i="7"/>
  <c r="HO38" i="7"/>
  <c r="HL39" i="7"/>
  <c r="HO39" i="7"/>
  <c r="HL40" i="7"/>
  <c r="HO40" i="7"/>
  <c r="MB9" i="7"/>
  <c r="MB10" i="7" s="1"/>
  <c r="MB11" i="7" s="1"/>
  <c r="MB12" i="7" s="1"/>
  <c r="MB13" i="7" s="1"/>
  <c r="MB14" i="7" s="1"/>
  <c r="MB15" i="7" s="1"/>
  <c r="MB16" i="7" s="1"/>
  <c r="MB18" i="7" s="1"/>
  <c r="MB19" i="7" s="1"/>
  <c r="MB20" i="7" s="1"/>
  <c r="MB21" i="7" s="1"/>
  <c r="MB22" i="7" s="1"/>
  <c r="MB23" i="7" s="1"/>
  <c r="MB24" i="7" s="1"/>
  <c r="MB25" i="7" s="1"/>
  <c r="MB26" i="7" s="1"/>
  <c r="MB27" i="7" s="1"/>
  <c r="MB28" i="7" s="1"/>
  <c r="MB29" i="7" s="1"/>
  <c r="MB30" i="7" s="1"/>
  <c r="MB31" i="7" s="1"/>
  <c r="MB32" i="7" s="1"/>
  <c r="MB33" i="7" s="1"/>
  <c r="MB34" i="7" s="1"/>
  <c r="MB35" i="7" s="1"/>
  <c r="MB36" i="7" s="1"/>
  <c r="MB37" i="7" s="1"/>
  <c r="MB38" i="7" s="1"/>
  <c r="MB39" i="7" s="1"/>
  <c r="MA41" i="7"/>
  <c r="LZ41" i="7"/>
  <c r="LP9" i="7"/>
  <c r="LP10" i="7" s="1"/>
  <c r="LP11" i="7" s="1"/>
  <c r="LP12" i="7" s="1"/>
  <c r="LP13" i="7" s="1"/>
  <c r="LP14" i="7" s="1"/>
  <c r="LP15" i="7" s="1"/>
  <c r="LP16" i="7" s="1"/>
  <c r="LP18" i="7" s="1"/>
  <c r="LP19" i="7" s="1"/>
  <c r="LP20" i="7" s="1"/>
  <c r="LP21" i="7" s="1"/>
  <c r="LP22" i="7" s="1"/>
  <c r="LP23" i="7" s="1"/>
  <c r="LP24" i="7" s="1"/>
  <c r="LP25" i="7" s="1"/>
  <c r="LP26" i="7" s="1"/>
  <c r="LP27" i="7" s="1"/>
  <c r="LP28" i="7" s="1"/>
  <c r="LP29" i="7" s="1"/>
  <c r="LP30" i="7" s="1"/>
  <c r="LP31" i="7" s="1"/>
  <c r="LP32" i="7" s="1"/>
  <c r="LP33" i="7" s="1"/>
  <c r="LP34" i="7" s="1"/>
  <c r="LP35" i="7" s="1"/>
  <c r="LP36" i="7" s="1"/>
  <c r="LP37" i="7" s="1"/>
  <c r="LP38" i="7" s="1"/>
  <c r="LP39" i="7" s="1"/>
  <c r="LM9" i="7"/>
  <c r="LM10" i="7" s="1"/>
  <c r="LM11" i="7" s="1"/>
  <c r="LM12" i="7" s="1"/>
  <c r="LM13" i="7" s="1"/>
  <c r="LM14" i="7" s="1"/>
  <c r="LM15" i="7" s="1"/>
  <c r="LM16" i="7" s="1"/>
  <c r="LM18" i="7" s="1"/>
  <c r="LM19" i="7" s="1"/>
  <c r="LM20" i="7" s="1"/>
  <c r="LM21" i="7" s="1"/>
  <c r="LM22" i="7" s="1"/>
  <c r="LM23" i="7" s="1"/>
  <c r="LM24" i="7" s="1"/>
  <c r="LM25" i="7" s="1"/>
  <c r="LM26" i="7" s="1"/>
  <c r="LM27" i="7" s="1"/>
  <c r="LM28" i="7" s="1"/>
  <c r="LM29" i="7" s="1"/>
  <c r="LM30" i="7" s="1"/>
  <c r="LM31" i="7" s="1"/>
  <c r="LM32" i="7" s="1"/>
  <c r="LM33" i="7" s="1"/>
  <c r="LM34" i="7" s="1"/>
  <c r="LM35" i="7" s="1"/>
  <c r="LM36" i="7" s="1"/>
  <c r="LM37" i="7" s="1"/>
  <c r="LM38" i="7" s="1"/>
  <c r="LM39" i="7" s="1"/>
  <c r="LL41" i="7"/>
  <c r="LN41" i="7"/>
  <c r="LO41" i="7"/>
  <c r="LK41" i="7"/>
  <c r="KX9" i="7"/>
  <c r="KX10" i="7" s="1"/>
  <c r="KX11" i="7" s="1"/>
  <c r="KX12" i="7" s="1"/>
  <c r="KX13" i="7" s="1"/>
  <c r="KX14" i="7" s="1"/>
  <c r="KX15" i="7" s="1"/>
  <c r="KX16" i="7" s="1"/>
  <c r="KX18" i="7" s="1"/>
  <c r="KX19" i="7" s="1"/>
  <c r="KX20" i="7" s="1"/>
  <c r="KX21" i="7" s="1"/>
  <c r="KX22" i="7" s="1"/>
  <c r="KX23" i="7" s="1"/>
  <c r="KX24" i="7" s="1"/>
  <c r="KX25" i="7" s="1"/>
  <c r="KX26" i="7" s="1"/>
  <c r="KX27" i="7" s="1"/>
  <c r="KX28" i="7" s="1"/>
  <c r="KX29" i="7" s="1"/>
  <c r="KX30" i="7" s="1"/>
  <c r="KX31" i="7" s="1"/>
  <c r="KX32" i="7" s="1"/>
  <c r="KX33" i="7" s="1"/>
  <c r="KX34" i="7" s="1"/>
  <c r="KX35" i="7" s="1"/>
  <c r="KX36" i="7" s="1"/>
  <c r="KX37" i="7" s="1"/>
  <c r="KX38" i="7" s="1"/>
  <c r="KX39" i="7" s="1"/>
  <c r="KU9" i="7"/>
  <c r="KU10" i="7" s="1"/>
  <c r="KU11" i="7" s="1"/>
  <c r="KU12" i="7" s="1"/>
  <c r="KU13" i="7" s="1"/>
  <c r="KU14" i="7" s="1"/>
  <c r="KU15" i="7" s="1"/>
  <c r="KU16" i="7" s="1"/>
  <c r="KU18" i="7" s="1"/>
  <c r="KU19" i="7" s="1"/>
  <c r="KU20" i="7" s="1"/>
  <c r="KU21" i="7" s="1"/>
  <c r="KU22" i="7" s="1"/>
  <c r="KU23" i="7" s="1"/>
  <c r="KU24" i="7" s="1"/>
  <c r="KU25" i="7" s="1"/>
  <c r="KU26" i="7" s="1"/>
  <c r="KU27" i="7" s="1"/>
  <c r="KU28" i="7" s="1"/>
  <c r="KU29" i="7" s="1"/>
  <c r="KU30" i="7" s="1"/>
  <c r="KU31" i="7" s="1"/>
  <c r="KU32" i="7" s="1"/>
  <c r="KU33" i="7" s="1"/>
  <c r="KU34" i="7" s="1"/>
  <c r="KU35" i="7" s="1"/>
  <c r="KU36" i="7" s="1"/>
  <c r="KU37" i="7" s="1"/>
  <c r="KU38" i="7" s="1"/>
  <c r="KU39" i="7" s="1"/>
  <c r="KT41" i="7"/>
  <c r="KV41" i="7"/>
  <c r="KW41" i="7"/>
  <c r="KS41" i="7"/>
  <c r="KF9" i="7"/>
  <c r="KF10" i="7" s="1"/>
  <c r="KF11" i="7" s="1"/>
  <c r="KF12" i="7" s="1"/>
  <c r="KF13" i="7" s="1"/>
  <c r="KF14" i="7" s="1"/>
  <c r="KF15" i="7" s="1"/>
  <c r="KF16" i="7" s="1"/>
  <c r="KF18" i="7" s="1"/>
  <c r="KF19" i="7" s="1"/>
  <c r="KF20" i="7" s="1"/>
  <c r="KF21" i="7" s="1"/>
  <c r="KF22" i="7" s="1"/>
  <c r="KF23" i="7" s="1"/>
  <c r="KF24" i="7" s="1"/>
  <c r="KF25" i="7" s="1"/>
  <c r="KF26" i="7" s="1"/>
  <c r="KF27" i="7" s="1"/>
  <c r="KF28" i="7" s="1"/>
  <c r="KF29" i="7" s="1"/>
  <c r="KF30" i="7" s="1"/>
  <c r="KF31" i="7" s="1"/>
  <c r="KF32" i="7" s="1"/>
  <c r="KF33" i="7" s="1"/>
  <c r="KF34" i="7" s="1"/>
  <c r="KF35" i="7" s="1"/>
  <c r="KF36" i="7" s="1"/>
  <c r="KF37" i="7" s="1"/>
  <c r="KF38" i="7" s="1"/>
  <c r="KF39" i="7" s="1"/>
  <c r="KC9" i="7"/>
  <c r="KC10" i="7" s="1"/>
  <c r="KC11" i="7" s="1"/>
  <c r="KC12" i="7" s="1"/>
  <c r="KC13" i="7" s="1"/>
  <c r="KC14" i="7" s="1"/>
  <c r="KC15" i="7" s="1"/>
  <c r="KC16" i="7" s="1"/>
  <c r="KC18" i="7" s="1"/>
  <c r="KC19" i="7" s="1"/>
  <c r="KC20" i="7" s="1"/>
  <c r="KC21" i="7" s="1"/>
  <c r="KC22" i="7" s="1"/>
  <c r="KC23" i="7" s="1"/>
  <c r="KC24" i="7" s="1"/>
  <c r="KC25" i="7" s="1"/>
  <c r="KC26" i="7" s="1"/>
  <c r="KC27" i="7" s="1"/>
  <c r="KC28" i="7" s="1"/>
  <c r="KC29" i="7" s="1"/>
  <c r="KC30" i="7" s="1"/>
  <c r="KC31" i="7" s="1"/>
  <c r="KC32" i="7" s="1"/>
  <c r="KC33" i="7" s="1"/>
  <c r="KC34" i="7" s="1"/>
  <c r="KC35" i="7" s="1"/>
  <c r="KC36" i="7" s="1"/>
  <c r="KC37" i="7" s="1"/>
  <c r="KC38" i="7" s="1"/>
  <c r="KC39" i="7" s="1"/>
  <c r="JZ9" i="7"/>
  <c r="JZ10" i="7" s="1"/>
  <c r="JZ11" i="7" s="1"/>
  <c r="JZ12" i="7" s="1"/>
  <c r="JZ13" i="7" s="1"/>
  <c r="JZ14" i="7" s="1"/>
  <c r="JZ15" i="7" s="1"/>
  <c r="JZ16" i="7" s="1"/>
  <c r="JZ18" i="7" s="1"/>
  <c r="JZ19" i="7" s="1"/>
  <c r="JZ20" i="7" s="1"/>
  <c r="JZ21" i="7" s="1"/>
  <c r="JZ22" i="7" s="1"/>
  <c r="JZ23" i="7" s="1"/>
  <c r="JZ24" i="7" s="1"/>
  <c r="JZ25" i="7" s="1"/>
  <c r="JZ26" i="7" s="1"/>
  <c r="JZ27" i="7" s="1"/>
  <c r="JZ28" i="7" s="1"/>
  <c r="JZ29" i="7" s="1"/>
  <c r="JZ30" i="7" s="1"/>
  <c r="JZ31" i="7" s="1"/>
  <c r="JZ32" i="7" s="1"/>
  <c r="JZ33" i="7" s="1"/>
  <c r="JZ34" i="7" s="1"/>
  <c r="JZ35" i="7" s="1"/>
  <c r="JZ36" i="7" s="1"/>
  <c r="JZ37" i="7" s="1"/>
  <c r="JZ38" i="7" s="1"/>
  <c r="JZ39" i="7" s="1"/>
  <c r="JY41" i="7"/>
  <c r="KA41" i="7"/>
  <c r="KB41" i="7"/>
  <c r="KD41" i="7"/>
  <c r="KE41" i="7"/>
  <c r="JX41" i="7"/>
  <c r="JB9" i="7"/>
  <c r="JB10" i="7" s="1"/>
  <c r="JB11" i="7" s="1"/>
  <c r="JB12" i="7" s="1"/>
  <c r="JB13" i="7" s="1"/>
  <c r="JB14" i="7" s="1"/>
  <c r="JB15" i="7" s="1"/>
  <c r="JB16" i="7" s="1"/>
  <c r="JB18" i="7" s="1"/>
  <c r="JB19" i="7" s="1"/>
  <c r="JB20" i="7" s="1"/>
  <c r="JB21" i="7" s="1"/>
  <c r="JB22" i="7" s="1"/>
  <c r="JB23" i="7" s="1"/>
  <c r="JB24" i="7" s="1"/>
  <c r="JB25" i="7" s="1"/>
  <c r="JB26" i="7" s="1"/>
  <c r="JB27" i="7" s="1"/>
  <c r="JB28" i="7" s="1"/>
  <c r="JB29" i="7" s="1"/>
  <c r="JB30" i="7" s="1"/>
  <c r="JB31" i="7" s="1"/>
  <c r="JB32" i="7" s="1"/>
  <c r="JB33" i="7" s="1"/>
  <c r="JB34" i="7" s="1"/>
  <c r="JB35" i="7" s="1"/>
  <c r="JB36" i="7" s="1"/>
  <c r="JB37" i="7" s="1"/>
  <c r="JB38" i="7" s="1"/>
  <c r="JB39" i="7" s="1"/>
  <c r="IY9" i="7"/>
  <c r="IY10" i="7" s="1"/>
  <c r="IY11" i="7" s="1"/>
  <c r="IY12" i="7" s="1"/>
  <c r="IY13" i="7" s="1"/>
  <c r="IY14" i="7" s="1"/>
  <c r="IY15" i="7" s="1"/>
  <c r="IY16" i="7" s="1"/>
  <c r="IY18" i="7" s="1"/>
  <c r="IY19" i="7" s="1"/>
  <c r="IY20" i="7" s="1"/>
  <c r="IY21" i="7" s="1"/>
  <c r="IY22" i="7" s="1"/>
  <c r="IY23" i="7" s="1"/>
  <c r="IY24" i="7" s="1"/>
  <c r="IY25" i="7" s="1"/>
  <c r="IY26" i="7" s="1"/>
  <c r="IY27" i="7" s="1"/>
  <c r="IY28" i="7" s="1"/>
  <c r="IY29" i="7" s="1"/>
  <c r="IY30" i="7" s="1"/>
  <c r="IY31" i="7" s="1"/>
  <c r="IY32" i="7" s="1"/>
  <c r="IY33" i="7" s="1"/>
  <c r="IY34" i="7" s="1"/>
  <c r="IY35" i="7" s="1"/>
  <c r="IY36" i="7" s="1"/>
  <c r="IY37" i="7" s="1"/>
  <c r="IY38" i="7" s="1"/>
  <c r="IY39" i="7" s="1"/>
  <c r="IX41" i="7"/>
  <c r="IZ41" i="7"/>
  <c r="JA41" i="7"/>
  <c r="IW41" i="7"/>
  <c r="IJ9" i="7"/>
  <c r="IJ10" i="7" s="1"/>
  <c r="IJ11" i="7" s="1"/>
  <c r="IJ12" i="7" s="1"/>
  <c r="IJ13" i="7" s="1"/>
  <c r="IJ14" i="7" s="1"/>
  <c r="IJ15" i="7" s="1"/>
  <c r="IJ16" i="7" s="1"/>
  <c r="IJ18" i="7" s="1"/>
  <c r="IJ19" i="7" s="1"/>
  <c r="IJ20" i="7" s="1"/>
  <c r="IJ21" i="7" s="1"/>
  <c r="IJ22" i="7" s="1"/>
  <c r="IJ23" i="7" s="1"/>
  <c r="IJ24" i="7" s="1"/>
  <c r="IJ25" i="7" s="1"/>
  <c r="IJ26" i="7" s="1"/>
  <c r="IJ27" i="7" s="1"/>
  <c r="IJ28" i="7" s="1"/>
  <c r="IJ29" i="7" s="1"/>
  <c r="IJ30" i="7" s="1"/>
  <c r="IJ31" i="7" s="1"/>
  <c r="IJ32" i="7" s="1"/>
  <c r="IJ33" i="7" s="1"/>
  <c r="IJ34" i="7" s="1"/>
  <c r="IJ35" i="7" s="1"/>
  <c r="IJ36" i="7" s="1"/>
  <c r="IJ37" i="7" s="1"/>
  <c r="IJ38" i="7" s="1"/>
  <c r="IJ39" i="7" s="1"/>
  <c r="IG9" i="7"/>
  <c r="IG10" i="7" s="1"/>
  <c r="IG11" i="7" s="1"/>
  <c r="IG12" i="7" s="1"/>
  <c r="IG13" i="7" s="1"/>
  <c r="IG14" i="7" s="1"/>
  <c r="IG15" i="7" s="1"/>
  <c r="IG16" i="7" s="1"/>
  <c r="IG18" i="7" s="1"/>
  <c r="IG19" i="7" s="1"/>
  <c r="IG20" i="7" s="1"/>
  <c r="IG21" i="7" s="1"/>
  <c r="IG22" i="7" s="1"/>
  <c r="IG23" i="7" s="1"/>
  <c r="IG24" i="7" s="1"/>
  <c r="IG25" i="7" s="1"/>
  <c r="IG26" i="7" s="1"/>
  <c r="IG27" i="7" s="1"/>
  <c r="IG28" i="7" s="1"/>
  <c r="IG29" i="7" s="1"/>
  <c r="IG30" i="7" s="1"/>
  <c r="IG31" i="7" s="1"/>
  <c r="IG32" i="7" s="1"/>
  <c r="IG33" i="7" s="1"/>
  <c r="IG34" i="7" s="1"/>
  <c r="IG35" i="7" s="1"/>
  <c r="IG36" i="7" s="1"/>
  <c r="IG37" i="7" s="1"/>
  <c r="IG38" i="7" s="1"/>
  <c r="IG39" i="7" s="1"/>
  <c r="ID9" i="7"/>
  <c r="ID10" i="7" s="1"/>
  <c r="ID11" i="7" s="1"/>
  <c r="ID12" i="7" s="1"/>
  <c r="ID13" i="7" s="1"/>
  <c r="ID14" i="7" s="1"/>
  <c r="ID15" i="7" s="1"/>
  <c r="ID16" i="7" s="1"/>
  <c r="ID18" i="7" s="1"/>
  <c r="ID19" i="7" s="1"/>
  <c r="ID20" i="7" s="1"/>
  <c r="ID21" i="7" s="1"/>
  <c r="ID22" i="7" s="1"/>
  <c r="ID23" i="7" s="1"/>
  <c r="ID24" i="7" s="1"/>
  <c r="ID25" i="7" s="1"/>
  <c r="ID26" i="7" s="1"/>
  <c r="ID27" i="7" s="1"/>
  <c r="ID28" i="7" s="1"/>
  <c r="ID29" i="7" s="1"/>
  <c r="ID30" i="7" s="1"/>
  <c r="ID31" i="7" s="1"/>
  <c r="ID32" i="7" s="1"/>
  <c r="ID33" i="7" s="1"/>
  <c r="ID34" i="7" s="1"/>
  <c r="ID35" i="7" s="1"/>
  <c r="ID36" i="7" s="1"/>
  <c r="ID37" i="7" s="1"/>
  <c r="ID38" i="7" s="1"/>
  <c r="ID39" i="7" s="1"/>
  <c r="IC41" i="7"/>
  <c r="IE41" i="7"/>
  <c r="IF41" i="7"/>
  <c r="IH41" i="7"/>
  <c r="II41" i="7"/>
  <c r="IB41" i="7"/>
  <c r="HK41" i="7"/>
  <c r="HM41" i="7"/>
  <c r="HN41" i="7"/>
  <c r="HJ41" i="7"/>
  <c r="GZ9" i="7"/>
  <c r="GZ10" i="7" s="1"/>
  <c r="GZ11" i="7" s="1"/>
  <c r="GZ12" i="7" s="1"/>
  <c r="GZ13" i="7" s="1"/>
  <c r="GZ14" i="7" s="1"/>
  <c r="GZ15" i="7" s="1"/>
  <c r="GZ16" i="7" s="1"/>
  <c r="GZ18" i="7" s="1"/>
  <c r="GZ19" i="7" s="1"/>
  <c r="GZ20" i="7" s="1"/>
  <c r="GZ21" i="7" s="1"/>
  <c r="GZ22" i="7" s="1"/>
  <c r="GZ23" i="7" s="1"/>
  <c r="GZ24" i="7" s="1"/>
  <c r="GZ25" i="7" s="1"/>
  <c r="GZ26" i="7" s="1"/>
  <c r="GZ27" i="7" s="1"/>
  <c r="GZ28" i="7" s="1"/>
  <c r="GZ29" i="7" s="1"/>
  <c r="GZ30" i="7" s="1"/>
  <c r="GZ31" i="7" s="1"/>
  <c r="GZ32" i="7" s="1"/>
  <c r="GZ33" i="7" s="1"/>
  <c r="GZ34" i="7" s="1"/>
  <c r="GZ35" i="7" s="1"/>
  <c r="GZ36" i="7" s="1"/>
  <c r="GZ37" i="7" s="1"/>
  <c r="GZ38" i="7" s="1"/>
  <c r="GZ39" i="7" s="1"/>
  <c r="GW9" i="7"/>
  <c r="GW10" i="7" s="1"/>
  <c r="GW11" i="7" s="1"/>
  <c r="GW12" i="7" s="1"/>
  <c r="GW13" i="7" s="1"/>
  <c r="GW14" i="7" s="1"/>
  <c r="GW15" i="7" s="1"/>
  <c r="GW16" i="7" s="1"/>
  <c r="GW18" i="7" s="1"/>
  <c r="GW19" i="7" s="1"/>
  <c r="GW20" i="7" s="1"/>
  <c r="GW21" i="7" s="1"/>
  <c r="GW22" i="7" s="1"/>
  <c r="GW23" i="7" s="1"/>
  <c r="GW24" i="7" s="1"/>
  <c r="GW25" i="7" s="1"/>
  <c r="GW26" i="7" s="1"/>
  <c r="GW27" i="7" s="1"/>
  <c r="GW28" i="7" s="1"/>
  <c r="GW29" i="7" s="1"/>
  <c r="GW30" i="7" s="1"/>
  <c r="GW31" i="7" s="1"/>
  <c r="GW32" i="7" s="1"/>
  <c r="GW33" i="7" s="1"/>
  <c r="GW34" i="7" s="1"/>
  <c r="GW35" i="7" s="1"/>
  <c r="GW36" i="7" s="1"/>
  <c r="GW37" i="7" s="1"/>
  <c r="GW38" i="7" s="1"/>
  <c r="GW39" i="7" s="1"/>
  <c r="GV41" i="7"/>
  <c r="GX41" i="7"/>
  <c r="GY41" i="7"/>
  <c r="GU41" i="7"/>
  <c r="GN9" i="7"/>
  <c r="GN10" i="7" s="1"/>
  <c r="GN11" i="7" s="1"/>
  <c r="GN12" i="7" s="1"/>
  <c r="GN13" i="7" s="1"/>
  <c r="GN14" i="7" s="1"/>
  <c r="GN15" i="7" s="1"/>
  <c r="GN16" i="7" s="1"/>
  <c r="GN18" i="7" s="1"/>
  <c r="GN19" i="7" s="1"/>
  <c r="GN20" i="7" s="1"/>
  <c r="GN21" i="7" s="1"/>
  <c r="GN22" i="7" s="1"/>
  <c r="GN23" i="7" s="1"/>
  <c r="GN24" i="7" s="1"/>
  <c r="GN25" i="7" s="1"/>
  <c r="GN26" i="7" s="1"/>
  <c r="GN27" i="7" s="1"/>
  <c r="GN28" i="7" s="1"/>
  <c r="GN29" i="7" s="1"/>
  <c r="GN30" i="7" s="1"/>
  <c r="GN31" i="7" s="1"/>
  <c r="GN32" i="7" s="1"/>
  <c r="GN33" i="7" s="1"/>
  <c r="GN34" i="7" s="1"/>
  <c r="GN35" i="7" s="1"/>
  <c r="GN36" i="7" s="1"/>
  <c r="GN37" i="7" s="1"/>
  <c r="GN38" i="7" s="1"/>
  <c r="GN39" i="7" s="1"/>
  <c r="GM41" i="7"/>
  <c r="GL41" i="7"/>
  <c r="FM9" i="7"/>
  <c r="FM10" i="7" s="1"/>
  <c r="FM11" i="7" s="1"/>
  <c r="FM12" i="7" s="1"/>
  <c r="FM13" i="7" s="1"/>
  <c r="FM14" i="7" s="1"/>
  <c r="FM15" i="7" s="1"/>
  <c r="FM16" i="7" s="1"/>
  <c r="FM18" i="7" s="1"/>
  <c r="FM19" i="7" s="1"/>
  <c r="FM20" i="7" s="1"/>
  <c r="FM21" i="7" s="1"/>
  <c r="FM22" i="7" s="1"/>
  <c r="FM23" i="7" s="1"/>
  <c r="FM24" i="7" s="1"/>
  <c r="FM25" i="7" s="1"/>
  <c r="FM26" i="7" s="1"/>
  <c r="FM27" i="7" s="1"/>
  <c r="FM28" i="7" s="1"/>
  <c r="FM29" i="7" s="1"/>
  <c r="FM30" i="7" s="1"/>
  <c r="FM31" i="7" s="1"/>
  <c r="FM32" i="7" s="1"/>
  <c r="FM33" i="7" s="1"/>
  <c r="FM34" i="7" s="1"/>
  <c r="FM35" i="7" s="1"/>
  <c r="FM36" i="7" s="1"/>
  <c r="FM37" i="7" s="1"/>
  <c r="FM38" i="7" s="1"/>
  <c r="FM39" i="7" s="1"/>
  <c r="FK41" i="7"/>
  <c r="FL41" i="7"/>
  <c r="FJ9" i="7"/>
  <c r="FJ10" i="7" s="1"/>
  <c r="FJ11" i="7" s="1"/>
  <c r="FJ12" i="7" s="1"/>
  <c r="FJ13" i="7" s="1"/>
  <c r="FJ14" i="7" s="1"/>
  <c r="FJ15" i="7" s="1"/>
  <c r="FJ16" i="7" s="1"/>
  <c r="FJ18" i="7" s="1"/>
  <c r="FJ19" i="7" s="1"/>
  <c r="FJ20" i="7" s="1"/>
  <c r="FJ21" i="7" s="1"/>
  <c r="FJ22" i="7" s="1"/>
  <c r="FJ23" i="7" s="1"/>
  <c r="FJ24" i="7" s="1"/>
  <c r="FJ25" i="7" s="1"/>
  <c r="FJ26" i="7" s="1"/>
  <c r="FJ27" i="7" s="1"/>
  <c r="FJ28" i="7" s="1"/>
  <c r="FJ29" i="7" s="1"/>
  <c r="FJ30" i="7" s="1"/>
  <c r="FJ31" i="7" s="1"/>
  <c r="FJ32" i="7" s="1"/>
  <c r="FJ33" i="7" s="1"/>
  <c r="FJ34" i="7" s="1"/>
  <c r="FJ35" i="7" s="1"/>
  <c r="FJ36" i="7" s="1"/>
  <c r="FJ37" i="7" s="1"/>
  <c r="FJ38" i="7" s="1"/>
  <c r="FJ39" i="7" s="1"/>
  <c r="FI41" i="7"/>
  <c r="FH41" i="7"/>
  <c r="FA9" i="7"/>
  <c r="FA10" i="7" s="1"/>
  <c r="FA11" i="7" s="1"/>
  <c r="FA12" i="7" s="1"/>
  <c r="FA13" i="7" s="1"/>
  <c r="FA14" i="7" s="1"/>
  <c r="FA15" i="7" s="1"/>
  <c r="FA16" i="7" s="1"/>
  <c r="FA18" i="7" s="1"/>
  <c r="FA19" i="7" s="1"/>
  <c r="FA20" i="7" s="1"/>
  <c r="FA21" i="7" s="1"/>
  <c r="FA22" i="7" s="1"/>
  <c r="FA23" i="7" s="1"/>
  <c r="FA24" i="7" s="1"/>
  <c r="FA25" i="7" s="1"/>
  <c r="FA26" i="7" s="1"/>
  <c r="FA27" i="7" s="1"/>
  <c r="FA28" i="7" s="1"/>
  <c r="FA29" i="7" s="1"/>
  <c r="FA30" i="7" s="1"/>
  <c r="FA31" i="7" s="1"/>
  <c r="FA32" i="7" s="1"/>
  <c r="FA33" i="7" s="1"/>
  <c r="FA34" i="7" s="1"/>
  <c r="FA35" i="7" s="1"/>
  <c r="FA36" i="7" s="1"/>
  <c r="FA37" i="7" s="1"/>
  <c r="FA38" i="7" s="1"/>
  <c r="FA39" i="7" s="1"/>
  <c r="EZ41" i="7"/>
  <c r="EY41" i="7"/>
  <c r="EO9" i="7"/>
  <c r="EO10" i="7" s="1"/>
  <c r="EO11" i="7" s="1"/>
  <c r="EO12" i="7" s="1"/>
  <c r="EO13" i="7" s="1"/>
  <c r="EO14" i="7" s="1"/>
  <c r="EO15" i="7" s="1"/>
  <c r="EO16" i="7" s="1"/>
  <c r="EO18" i="7" s="1"/>
  <c r="EO19" i="7" s="1"/>
  <c r="EO20" i="7" s="1"/>
  <c r="EO21" i="7" s="1"/>
  <c r="EO22" i="7" s="1"/>
  <c r="EO23" i="7" s="1"/>
  <c r="EO24" i="7" s="1"/>
  <c r="EO25" i="7" s="1"/>
  <c r="EO26" i="7" s="1"/>
  <c r="EO27" i="7" s="1"/>
  <c r="EO28" i="7" s="1"/>
  <c r="EO29" i="7" s="1"/>
  <c r="EO30" i="7" s="1"/>
  <c r="EO31" i="7" s="1"/>
  <c r="EO32" i="7" s="1"/>
  <c r="EO33" i="7" s="1"/>
  <c r="EO34" i="7" s="1"/>
  <c r="EO35" i="7" s="1"/>
  <c r="EO36" i="7" s="1"/>
  <c r="EO37" i="7" s="1"/>
  <c r="EO38" i="7" s="1"/>
  <c r="EO39" i="7" s="1"/>
  <c r="EN41" i="7"/>
  <c r="EM41" i="7"/>
  <c r="EF9" i="7"/>
  <c r="EF10" i="7" s="1"/>
  <c r="EF11" i="7" s="1"/>
  <c r="EF12" i="7" s="1"/>
  <c r="EF13" i="7" s="1"/>
  <c r="EF14" i="7" s="1"/>
  <c r="EF15" i="7" s="1"/>
  <c r="EF16" i="7" s="1"/>
  <c r="EF18" i="7" s="1"/>
  <c r="EF19" i="7" s="1"/>
  <c r="EF20" i="7" s="1"/>
  <c r="EF21" i="7" s="1"/>
  <c r="EF22" i="7" s="1"/>
  <c r="EF23" i="7" s="1"/>
  <c r="EF24" i="7" s="1"/>
  <c r="EF25" i="7" s="1"/>
  <c r="EF26" i="7" s="1"/>
  <c r="EF27" i="7" s="1"/>
  <c r="EF28" i="7" s="1"/>
  <c r="EF29" i="7" s="1"/>
  <c r="EF30" i="7" s="1"/>
  <c r="EF31" i="7" s="1"/>
  <c r="EF32" i="7" s="1"/>
  <c r="EF33" i="7" s="1"/>
  <c r="EF34" i="7" s="1"/>
  <c r="EF35" i="7" s="1"/>
  <c r="EF36" i="7" s="1"/>
  <c r="EF37" i="7" s="1"/>
  <c r="EF38" i="7" s="1"/>
  <c r="EF39" i="7" s="1"/>
  <c r="EE41" i="7"/>
  <c r="ED41" i="7"/>
  <c r="DT9" i="7"/>
  <c r="DT10" i="7" s="1"/>
  <c r="DT11" i="7" s="1"/>
  <c r="DT12" i="7" s="1"/>
  <c r="DT13" i="7" s="1"/>
  <c r="DT14" i="7" s="1"/>
  <c r="DT15" i="7" s="1"/>
  <c r="DT16" i="7" s="1"/>
  <c r="DT18" i="7" s="1"/>
  <c r="DT19" i="7" s="1"/>
  <c r="DT20" i="7" s="1"/>
  <c r="DT21" i="7" s="1"/>
  <c r="DT22" i="7" s="1"/>
  <c r="DT23" i="7" s="1"/>
  <c r="DT24" i="7" s="1"/>
  <c r="DT25" i="7" s="1"/>
  <c r="DT26" i="7" s="1"/>
  <c r="DT27" i="7" s="1"/>
  <c r="DT28" i="7" s="1"/>
  <c r="DT29" i="7" s="1"/>
  <c r="DT30" i="7" s="1"/>
  <c r="DT31" i="7" s="1"/>
  <c r="DT32" i="7" s="1"/>
  <c r="DT33" i="7" s="1"/>
  <c r="DT34" i="7" s="1"/>
  <c r="DT35" i="7" s="1"/>
  <c r="DT36" i="7" s="1"/>
  <c r="DT37" i="7" s="1"/>
  <c r="DT38" i="7" s="1"/>
  <c r="DT39" i="7" s="1"/>
  <c r="DS41" i="7"/>
  <c r="DR41" i="7"/>
  <c r="DK9" i="7"/>
  <c r="DK10" i="7" s="1"/>
  <c r="DK11" i="7" s="1"/>
  <c r="DK12" i="7" s="1"/>
  <c r="DK13" i="7" s="1"/>
  <c r="DK14" i="7" s="1"/>
  <c r="DK15" i="7" s="1"/>
  <c r="DK16" i="7" s="1"/>
  <c r="DK18" i="7" s="1"/>
  <c r="DK19" i="7" s="1"/>
  <c r="DK20" i="7" s="1"/>
  <c r="DK21" i="7" s="1"/>
  <c r="DK22" i="7" s="1"/>
  <c r="DK23" i="7" s="1"/>
  <c r="DK24" i="7" s="1"/>
  <c r="DK25" i="7" s="1"/>
  <c r="DK26" i="7" s="1"/>
  <c r="DK27" i="7" s="1"/>
  <c r="DK28" i="7" s="1"/>
  <c r="DK29" i="7" s="1"/>
  <c r="DK30" i="7" s="1"/>
  <c r="DK31" i="7" s="1"/>
  <c r="DK32" i="7" s="1"/>
  <c r="DK33" i="7" s="1"/>
  <c r="DK34" i="7" s="1"/>
  <c r="DK35" i="7" s="1"/>
  <c r="DK36" i="7" s="1"/>
  <c r="DK37" i="7" s="1"/>
  <c r="DK38" i="7" s="1"/>
  <c r="DK39" i="7" s="1"/>
  <c r="DJ41" i="7"/>
  <c r="DI41" i="7"/>
  <c r="CY9" i="7"/>
  <c r="CY10" i="7" s="1"/>
  <c r="CY11" i="7" s="1"/>
  <c r="CY12" i="7" s="1"/>
  <c r="CY13" i="7" s="1"/>
  <c r="CY14" i="7" s="1"/>
  <c r="CY15" i="7" s="1"/>
  <c r="CY16" i="7" s="1"/>
  <c r="CY18" i="7" s="1"/>
  <c r="CY19" i="7" s="1"/>
  <c r="CY20" i="7" s="1"/>
  <c r="CY21" i="7" s="1"/>
  <c r="CY22" i="7" s="1"/>
  <c r="CY23" i="7" s="1"/>
  <c r="CY24" i="7" s="1"/>
  <c r="CY25" i="7" s="1"/>
  <c r="CY26" i="7" s="1"/>
  <c r="CY27" i="7" s="1"/>
  <c r="CY28" i="7" s="1"/>
  <c r="CY29" i="7" s="1"/>
  <c r="CY30" i="7" s="1"/>
  <c r="CY31" i="7" s="1"/>
  <c r="CY32" i="7" s="1"/>
  <c r="CY33" i="7" s="1"/>
  <c r="CY34" i="7" s="1"/>
  <c r="CY35" i="7" s="1"/>
  <c r="CY36" i="7" s="1"/>
  <c r="CY37" i="7" s="1"/>
  <c r="CY38" i="7" s="1"/>
  <c r="CY39" i="7" s="1"/>
  <c r="CX41" i="7"/>
  <c r="CW41" i="7"/>
  <c r="CD9" i="7"/>
  <c r="CD10" i="7" s="1"/>
  <c r="CD11" i="7" s="1"/>
  <c r="CD12" i="7" s="1"/>
  <c r="CD13" i="7" s="1"/>
  <c r="CD14" i="7" s="1"/>
  <c r="CD15" i="7" s="1"/>
  <c r="CD16" i="7" s="1"/>
  <c r="CD18" i="7" s="1"/>
  <c r="CD19" i="7" s="1"/>
  <c r="CD20" i="7" s="1"/>
  <c r="CD21" i="7" s="1"/>
  <c r="CD22" i="7" s="1"/>
  <c r="CD23" i="7" s="1"/>
  <c r="CD24" i="7" s="1"/>
  <c r="CD25" i="7" s="1"/>
  <c r="CD26" i="7" s="1"/>
  <c r="CD27" i="7" s="1"/>
  <c r="CD28" i="7" s="1"/>
  <c r="CD29" i="7" s="1"/>
  <c r="CD30" i="7" s="1"/>
  <c r="CD31" i="7" s="1"/>
  <c r="CD32" i="7" s="1"/>
  <c r="CD33" i="7" s="1"/>
  <c r="CD34" i="7" s="1"/>
  <c r="CD35" i="7" s="1"/>
  <c r="CD36" i="7" s="1"/>
  <c r="CD37" i="7" s="1"/>
  <c r="CD38" i="7" s="1"/>
  <c r="CD39" i="7" s="1"/>
  <c r="CA9" i="7"/>
  <c r="CA10" i="7" s="1"/>
  <c r="CA11" i="7" s="1"/>
  <c r="CA12" i="7" s="1"/>
  <c r="CA13" i="7" s="1"/>
  <c r="CA14" i="7" s="1"/>
  <c r="CA15" i="7" s="1"/>
  <c r="CA16" i="7" s="1"/>
  <c r="CA18" i="7" s="1"/>
  <c r="CA19" i="7" s="1"/>
  <c r="CA20" i="7" s="1"/>
  <c r="CA21" i="7" s="1"/>
  <c r="CA22" i="7" s="1"/>
  <c r="CA23" i="7" s="1"/>
  <c r="CA24" i="7" s="1"/>
  <c r="CA25" i="7" s="1"/>
  <c r="CA26" i="7" s="1"/>
  <c r="CA27" i="7" s="1"/>
  <c r="CA28" i="7" s="1"/>
  <c r="CA29" i="7" s="1"/>
  <c r="CA30" i="7" s="1"/>
  <c r="CA31" i="7" s="1"/>
  <c r="CA32" i="7" s="1"/>
  <c r="CA33" i="7" s="1"/>
  <c r="CA34" i="7" s="1"/>
  <c r="CA35" i="7" s="1"/>
  <c r="CA36" i="7" s="1"/>
  <c r="CA37" i="7" s="1"/>
  <c r="CA38" i="7" s="1"/>
  <c r="CA39" i="7" s="1"/>
  <c r="BZ41" i="7"/>
  <c r="CB41" i="7"/>
  <c r="CC41" i="7"/>
  <c r="BY41" i="7"/>
  <c r="BF9" i="7"/>
  <c r="BF10" i="7" s="1"/>
  <c r="BF11" i="7" s="1"/>
  <c r="BF12" i="7" s="1"/>
  <c r="BF13" i="7" s="1"/>
  <c r="BF14" i="7" s="1"/>
  <c r="BF15" i="7" s="1"/>
  <c r="BF16" i="7" s="1"/>
  <c r="BF18" i="7" s="1"/>
  <c r="BE41" i="7"/>
  <c r="BD41" i="7"/>
  <c r="AN9" i="7"/>
  <c r="AN10" i="7" s="1"/>
  <c r="AN11" i="7" s="1"/>
  <c r="AN12" i="7" s="1"/>
  <c r="AN13" i="7" s="1"/>
  <c r="AN14" i="7" s="1"/>
  <c r="AN15" i="7" s="1"/>
  <c r="AN16" i="7" s="1"/>
  <c r="AK9" i="7"/>
  <c r="AK10" i="7" s="1"/>
  <c r="AK11" i="7" s="1"/>
  <c r="AK12" i="7" s="1"/>
  <c r="AK13" i="7" s="1"/>
  <c r="AK14" i="7" s="1"/>
  <c r="AK15" i="7" s="1"/>
  <c r="AK16" i="7" s="1"/>
  <c r="AJ41" i="7"/>
  <c r="AL41" i="7"/>
  <c r="AM41" i="7"/>
  <c r="AO41" i="7"/>
  <c r="AP41" i="7"/>
  <c r="AI41" i="7"/>
  <c r="X41" i="7"/>
  <c r="W41" i="7"/>
  <c r="Y9" i="7"/>
  <c r="Y10" i="7" s="1"/>
  <c r="Y11" i="7" s="1"/>
  <c r="Y12" i="7" s="1"/>
  <c r="Y13" i="7" s="1"/>
  <c r="Y14" i="7" s="1"/>
  <c r="Y15" i="7" s="1"/>
  <c r="Y16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P9" i="7"/>
  <c r="P10" i="7" s="1"/>
  <c r="P11" i="7" s="1"/>
  <c r="P12" i="7" s="1"/>
  <c r="P13" i="7" s="1"/>
  <c r="P14" i="7" s="1"/>
  <c r="P15" i="7" s="1"/>
  <c r="P16" i="7" s="1"/>
  <c r="O41" i="7"/>
  <c r="N41" i="7"/>
  <c r="D9" i="7"/>
  <c r="D10" i="7" s="1"/>
  <c r="D11" i="7" s="1"/>
  <c r="D12" i="7" s="1"/>
  <c r="D13" i="7" s="1"/>
  <c r="D14" i="7" s="1"/>
  <c r="D15" i="7" s="1"/>
  <c r="D16" i="7" s="1"/>
  <c r="D18" i="7" s="1"/>
  <c r="C41" i="7"/>
  <c r="B41" i="7"/>
  <c r="HF9" i="5"/>
  <c r="HF10" i="5" s="1"/>
  <c r="HF11" i="5" s="1"/>
  <c r="HF12" i="5" s="1"/>
  <c r="HF13" i="5" s="1"/>
  <c r="HF14" i="5" s="1"/>
  <c r="HF15" i="5" s="1"/>
  <c r="HF16" i="5" s="1"/>
  <c r="HF17" i="5" s="1"/>
  <c r="HF18" i="5" s="1"/>
  <c r="HF19" i="5" s="1"/>
  <c r="HF20" i="5" s="1"/>
  <c r="HF21" i="5" s="1"/>
  <c r="HF22" i="5" s="1"/>
  <c r="HF23" i="5" s="1"/>
  <c r="HF24" i="5" s="1"/>
  <c r="HF25" i="5" s="1"/>
  <c r="HF26" i="5" s="1"/>
  <c r="HF27" i="5" s="1"/>
  <c r="HF28" i="5" s="1"/>
  <c r="HF29" i="5" s="1"/>
  <c r="HF30" i="5" s="1"/>
  <c r="HF31" i="5" s="1"/>
  <c r="HF32" i="5" s="1"/>
  <c r="HF33" i="5" s="1"/>
  <c r="HF34" i="5" s="1"/>
  <c r="HF35" i="5" s="1"/>
  <c r="HF36" i="5" s="1"/>
  <c r="HF37" i="5" s="1"/>
  <c r="HF38" i="5" s="1"/>
  <c r="HE40" i="5"/>
  <c r="HD40" i="5"/>
  <c r="GQ9" i="5"/>
  <c r="GQ10" i="5" s="1"/>
  <c r="GQ11" i="5" s="1"/>
  <c r="GQ12" i="5" s="1"/>
  <c r="GQ13" i="5" s="1"/>
  <c r="GQ14" i="5" s="1"/>
  <c r="GQ15" i="5" s="1"/>
  <c r="GQ16" i="5" s="1"/>
  <c r="GQ17" i="5" s="1"/>
  <c r="GQ18" i="5" s="1"/>
  <c r="GQ19" i="5" s="1"/>
  <c r="GQ20" i="5" s="1"/>
  <c r="GQ21" i="5" s="1"/>
  <c r="GQ22" i="5" s="1"/>
  <c r="GQ23" i="5" s="1"/>
  <c r="GQ24" i="5" s="1"/>
  <c r="GQ25" i="5" s="1"/>
  <c r="GQ26" i="5" s="1"/>
  <c r="GQ27" i="5" s="1"/>
  <c r="GQ28" i="5" s="1"/>
  <c r="GQ29" i="5" s="1"/>
  <c r="GQ30" i="5" s="1"/>
  <c r="GQ31" i="5" s="1"/>
  <c r="GQ32" i="5" s="1"/>
  <c r="GQ33" i="5" s="1"/>
  <c r="GQ34" i="5" s="1"/>
  <c r="GQ35" i="5" s="1"/>
  <c r="GQ36" i="5" s="1"/>
  <c r="GQ37" i="5" s="1"/>
  <c r="GQ38" i="5" s="1"/>
  <c r="GK9" i="5"/>
  <c r="GK10" i="5" s="1"/>
  <c r="GK11" i="5" s="1"/>
  <c r="GK12" i="5" s="1"/>
  <c r="GK13" i="5" s="1"/>
  <c r="GK14" i="5" s="1"/>
  <c r="GK15" i="5" s="1"/>
  <c r="GK16" i="5" s="1"/>
  <c r="GK17" i="5" s="1"/>
  <c r="GK18" i="5" s="1"/>
  <c r="GK19" i="5" s="1"/>
  <c r="GK20" i="5" s="1"/>
  <c r="GK21" i="5" s="1"/>
  <c r="GK22" i="5" s="1"/>
  <c r="GK23" i="5" s="1"/>
  <c r="GK24" i="5" s="1"/>
  <c r="GK25" i="5" s="1"/>
  <c r="GK26" i="5" s="1"/>
  <c r="GK27" i="5" s="1"/>
  <c r="GK28" i="5" s="1"/>
  <c r="GK29" i="5" s="1"/>
  <c r="GK30" i="5" s="1"/>
  <c r="GK31" i="5" s="1"/>
  <c r="GK32" i="5" s="1"/>
  <c r="GK33" i="5" s="1"/>
  <c r="GK34" i="5" s="1"/>
  <c r="GK35" i="5" s="1"/>
  <c r="GK36" i="5" s="1"/>
  <c r="GK37" i="5" s="1"/>
  <c r="GK38" i="5" s="1"/>
  <c r="GJ40" i="5"/>
  <c r="GL40" i="5"/>
  <c r="GM40" i="5"/>
  <c r="GO40" i="5"/>
  <c r="GP40" i="5"/>
  <c r="GI40" i="5"/>
  <c r="FY9" i="5"/>
  <c r="FY10" i="5" s="1"/>
  <c r="FY11" i="5" s="1"/>
  <c r="FY12" i="5" s="1"/>
  <c r="FY13" i="5" s="1"/>
  <c r="FY14" i="5" s="1"/>
  <c r="FY15" i="5" s="1"/>
  <c r="FY16" i="5" s="1"/>
  <c r="FY17" i="5" s="1"/>
  <c r="FY18" i="5" s="1"/>
  <c r="FY19" i="5" s="1"/>
  <c r="FY20" i="5" s="1"/>
  <c r="FY21" i="5" s="1"/>
  <c r="FY22" i="5" s="1"/>
  <c r="FY23" i="5" s="1"/>
  <c r="FY24" i="5" s="1"/>
  <c r="FY25" i="5" s="1"/>
  <c r="FY26" i="5" s="1"/>
  <c r="FY27" i="5" s="1"/>
  <c r="FY28" i="5" s="1"/>
  <c r="FY29" i="5" s="1"/>
  <c r="FY30" i="5" s="1"/>
  <c r="FY31" i="5" s="1"/>
  <c r="FY32" i="5" s="1"/>
  <c r="FY33" i="5" s="1"/>
  <c r="FY34" i="5" s="1"/>
  <c r="FY35" i="5" s="1"/>
  <c r="FY36" i="5" s="1"/>
  <c r="FY37" i="5" s="1"/>
  <c r="FY38" i="5" s="1"/>
  <c r="FX40" i="5"/>
  <c r="FW40" i="5"/>
  <c r="FS9" i="5"/>
  <c r="FS10" i="5" s="1"/>
  <c r="FS11" i="5" s="1"/>
  <c r="FS12" i="5" s="1"/>
  <c r="FS13" i="5" s="1"/>
  <c r="FS14" i="5" s="1"/>
  <c r="FS15" i="5" s="1"/>
  <c r="FS16" i="5" s="1"/>
  <c r="FS17" i="5" s="1"/>
  <c r="FS18" i="5" s="1"/>
  <c r="FS19" i="5" s="1"/>
  <c r="FS20" i="5" s="1"/>
  <c r="FS21" i="5" s="1"/>
  <c r="FS22" i="5" s="1"/>
  <c r="FS23" i="5" s="1"/>
  <c r="FS24" i="5" s="1"/>
  <c r="FS25" i="5" s="1"/>
  <c r="FS26" i="5" s="1"/>
  <c r="FS27" i="5" s="1"/>
  <c r="FS28" i="5" s="1"/>
  <c r="FS29" i="5" s="1"/>
  <c r="FS30" i="5" s="1"/>
  <c r="FS31" i="5" s="1"/>
  <c r="FS32" i="5" s="1"/>
  <c r="FS33" i="5" s="1"/>
  <c r="FS34" i="5" s="1"/>
  <c r="FS35" i="5" s="1"/>
  <c r="FS36" i="5" s="1"/>
  <c r="FS37" i="5" s="1"/>
  <c r="FS38" i="5" s="1"/>
  <c r="FR40" i="5"/>
  <c r="FQ40" i="5"/>
  <c r="FJ9" i="5"/>
  <c r="FJ10" i="5" s="1"/>
  <c r="FJ11" i="5" s="1"/>
  <c r="FJ12" i="5" s="1"/>
  <c r="FJ13" i="5" s="1"/>
  <c r="FJ14" i="5" s="1"/>
  <c r="FJ15" i="5" s="1"/>
  <c r="FJ16" i="5" s="1"/>
  <c r="FJ17" i="5" s="1"/>
  <c r="FJ18" i="5" s="1"/>
  <c r="FJ19" i="5" s="1"/>
  <c r="FJ20" i="5" s="1"/>
  <c r="FJ21" i="5" s="1"/>
  <c r="FJ22" i="5" s="1"/>
  <c r="FJ23" i="5" s="1"/>
  <c r="FJ24" i="5" s="1"/>
  <c r="FJ25" i="5" s="1"/>
  <c r="FJ26" i="5" s="1"/>
  <c r="FJ27" i="5" s="1"/>
  <c r="FJ28" i="5" s="1"/>
  <c r="FJ29" i="5" s="1"/>
  <c r="FJ30" i="5" s="1"/>
  <c r="FJ31" i="5" s="1"/>
  <c r="FJ32" i="5" s="1"/>
  <c r="FJ33" i="5" s="1"/>
  <c r="FJ34" i="5" s="1"/>
  <c r="FJ35" i="5" s="1"/>
  <c r="FJ36" i="5" s="1"/>
  <c r="FJ37" i="5" s="1"/>
  <c r="FJ38" i="5" s="1"/>
  <c r="FI40" i="5"/>
  <c r="FH40" i="5"/>
  <c r="FD9" i="5"/>
  <c r="FD10" i="5" s="1"/>
  <c r="FD11" i="5" s="1"/>
  <c r="FD12" i="5" s="1"/>
  <c r="FD13" i="5" s="1"/>
  <c r="FD14" i="5" s="1"/>
  <c r="FD15" i="5" s="1"/>
  <c r="FD16" i="5" s="1"/>
  <c r="FD17" i="5" s="1"/>
  <c r="FD18" i="5" s="1"/>
  <c r="FD19" i="5" s="1"/>
  <c r="FD20" i="5" s="1"/>
  <c r="FD21" i="5" s="1"/>
  <c r="FD22" i="5" s="1"/>
  <c r="FD23" i="5" s="1"/>
  <c r="FD24" i="5" s="1"/>
  <c r="FD25" i="5" s="1"/>
  <c r="FD26" i="5" s="1"/>
  <c r="FD27" i="5" s="1"/>
  <c r="FD28" i="5" s="1"/>
  <c r="FD29" i="5" s="1"/>
  <c r="FD30" i="5" s="1"/>
  <c r="FD31" i="5" s="1"/>
  <c r="FD32" i="5" s="1"/>
  <c r="FD33" i="5" s="1"/>
  <c r="FD34" i="5" s="1"/>
  <c r="FD35" i="5" s="1"/>
  <c r="FD36" i="5" s="1"/>
  <c r="FD37" i="5" s="1"/>
  <c r="FD38" i="5" s="1"/>
  <c r="FA9" i="5"/>
  <c r="FA10" i="5" s="1"/>
  <c r="FA11" i="5" s="1"/>
  <c r="FA12" i="5" s="1"/>
  <c r="FA13" i="5" s="1"/>
  <c r="FA14" i="5" s="1"/>
  <c r="FA15" i="5" s="1"/>
  <c r="FA16" i="5" s="1"/>
  <c r="FA17" i="5" s="1"/>
  <c r="FA18" i="5" s="1"/>
  <c r="FA19" i="5" s="1"/>
  <c r="FA20" i="5" s="1"/>
  <c r="FA21" i="5" s="1"/>
  <c r="FA22" i="5" s="1"/>
  <c r="FA23" i="5" s="1"/>
  <c r="FA24" i="5" s="1"/>
  <c r="FA25" i="5" s="1"/>
  <c r="FA26" i="5" s="1"/>
  <c r="FA27" i="5" s="1"/>
  <c r="FA28" i="5" s="1"/>
  <c r="FA29" i="5" s="1"/>
  <c r="FA30" i="5" s="1"/>
  <c r="FA31" i="5" s="1"/>
  <c r="FA32" i="5" s="1"/>
  <c r="FA33" i="5" s="1"/>
  <c r="FA34" i="5" s="1"/>
  <c r="FA35" i="5" s="1"/>
  <c r="FA36" i="5" s="1"/>
  <c r="FA37" i="5" s="1"/>
  <c r="FA38" i="5" s="1"/>
  <c r="EX9" i="5"/>
  <c r="EX10" i="5" s="1"/>
  <c r="EX11" i="5" s="1"/>
  <c r="EX12" i="5" s="1"/>
  <c r="EX13" i="5" s="1"/>
  <c r="EX14" i="5" s="1"/>
  <c r="EX15" i="5" s="1"/>
  <c r="EX16" i="5" s="1"/>
  <c r="EX17" i="5" s="1"/>
  <c r="EX18" i="5" s="1"/>
  <c r="EX19" i="5" s="1"/>
  <c r="EX20" i="5" s="1"/>
  <c r="EX21" i="5" s="1"/>
  <c r="EX22" i="5" s="1"/>
  <c r="EX23" i="5" s="1"/>
  <c r="EX24" i="5" s="1"/>
  <c r="EX25" i="5" s="1"/>
  <c r="EX26" i="5" s="1"/>
  <c r="EX27" i="5" s="1"/>
  <c r="EX28" i="5" s="1"/>
  <c r="EX29" i="5" s="1"/>
  <c r="EX30" i="5" s="1"/>
  <c r="EX31" i="5" s="1"/>
  <c r="EX32" i="5" s="1"/>
  <c r="EX33" i="5" s="1"/>
  <c r="EX34" i="5" s="1"/>
  <c r="EX35" i="5" s="1"/>
  <c r="EX36" i="5" s="1"/>
  <c r="EX37" i="5" s="1"/>
  <c r="EX38" i="5" s="1"/>
  <c r="EW40" i="5"/>
  <c r="EY40" i="5"/>
  <c r="EZ40" i="5"/>
  <c r="FB40" i="5"/>
  <c r="FC40" i="5"/>
  <c r="EV40" i="5"/>
  <c r="EN40" i="5"/>
  <c r="EM40" i="5"/>
  <c r="EO9" i="5"/>
  <c r="EO10" i="5" s="1"/>
  <c r="EO11" i="5" s="1"/>
  <c r="EO12" i="5" s="1"/>
  <c r="EO13" i="5" s="1"/>
  <c r="EO14" i="5" s="1"/>
  <c r="EO15" i="5" s="1"/>
  <c r="EO16" i="5" s="1"/>
  <c r="EO17" i="5" s="1"/>
  <c r="EO18" i="5" s="1"/>
  <c r="EO19" i="5" s="1"/>
  <c r="EO20" i="5" s="1"/>
  <c r="EO21" i="5" s="1"/>
  <c r="EO22" i="5" s="1"/>
  <c r="EO23" i="5" s="1"/>
  <c r="EO24" i="5" s="1"/>
  <c r="EO25" i="5" s="1"/>
  <c r="EO26" i="5" s="1"/>
  <c r="EO27" i="5" s="1"/>
  <c r="EO28" i="5" s="1"/>
  <c r="EO29" i="5" s="1"/>
  <c r="EO30" i="5" s="1"/>
  <c r="EO31" i="5" s="1"/>
  <c r="EO32" i="5" s="1"/>
  <c r="EO33" i="5" s="1"/>
  <c r="EO34" i="5" s="1"/>
  <c r="EO35" i="5" s="1"/>
  <c r="EO36" i="5" s="1"/>
  <c r="EO37" i="5" s="1"/>
  <c r="EO38" i="5" s="1"/>
  <c r="EC9" i="5"/>
  <c r="EC10" i="5" s="1"/>
  <c r="EC11" i="5" s="1"/>
  <c r="EC12" i="5" s="1"/>
  <c r="EC13" i="5" s="1"/>
  <c r="EC14" i="5" s="1"/>
  <c r="EC15" i="5" s="1"/>
  <c r="EC16" i="5" s="1"/>
  <c r="EC17" i="5" s="1"/>
  <c r="EC18" i="5" s="1"/>
  <c r="EC19" i="5" s="1"/>
  <c r="EC20" i="5" s="1"/>
  <c r="EC21" i="5" s="1"/>
  <c r="EC22" i="5" s="1"/>
  <c r="EC23" i="5" s="1"/>
  <c r="EC24" i="5" s="1"/>
  <c r="EC25" i="5" s="1"/>
  <c r="EC26" i="5" s="1"/>
  <c r="EC27" i="5" s="1"/>
  <c r="EC28" i="5" s="1"/>
  <c r="EC29" i="5" s="1"/>
  <c r="EC30" i="5" s="1"/>
  <c r="EC31" i="5" s="1"/>
  <c r="EC32" i="5" s="1"/>
  <c r="EC33" i="5" s="1"/>
  <c r="EC34" i="5" s="1"/>
  <c r="EC35" i="5" s="1"/>
  <c r="EC36" i="5" s="1"/>
  <c r="EC37" i="5" s="1"/>
  <c r="EB40" i="5"/>
  <c r="EA40" i="5"/>
  <c r="DS40" i="5"/>
  <c r="DR40" i="5"/>
  <c r="DK9" i="5"/>
  <c r="DK10" i="5" s="1"/>
  <c r="DK11" i="5" s="1"/>
  <c r="DK12" i="5" s="1"/>
  <c r="DK13" i="5" s="1"/>
  <c r="DK14" i="5" s="1"/>
  <c r="DK15" i="5" s="1"/>
  <c r="DK16" i="5" s="1"/>
  <c r="DK17" i="5" s="1"/>
  <c r="DK18" i="5" s="1"/>
  <c r="DK19" i="5" s="1"/>
  <c r="DK20" i="5" s="1"/>
  <c r="DK21" i="5" s="1"/>
  <c r="DK22" i="5" s="1"/>
  <c r="DK23" i="5" s="1"/>
  <c r="DK24" i="5" s="1"/>
  <c r="DK25" i="5" s="1"/>
  <c r="DK26" i="5" s="1"/>
  <c r="DK27" i="5" s="1"/>
  <c r="DK28" i="5" s="1"/>
  <c r="DK29" i="5" s="1"/>
  <c r="DK30" i="5" s="1"/>
  <c r="DK31" i="5" s="1"/>
  <c r="DK32" i="5" s="1"/>
  <c r="DK33" i="5" s="1"/>
  <c r="DK34" i="5" s="1"/>
  <c r="DK35" i="5" s="1"/>
  <c r="DK36" i="5" s="1"/>
  <c r="DK37" i="5" s="1"/>
  <c r="DK38" i="5" s="1"/>
  <c r="DG40" i="5"/>
  <c r="DI40" i="5"/>
  <c r="DJ40" i="5"/>
  <c r="DF40" i="5"/>
  <c r="CV9" i="5"/>
  <c r="CV10" i="5" s="1"/>
  <c r="CV11" i="5" s="1"/>
  <c r="CV12" i="5" s="1"/>
  <c r="CV13" i="5" s="1"/>
  <c r="CV14" i="5" s="1"/>
  <c r="CV15" i="5" s="1"/>
  <c r="CV16" i="5" s="1"/>
  <c r="CV17" i="5" s="1"/>
  <c r="CV18" i="5" s="1"/>
  <c r="CV19" i="5" s="1"/>
  <c r="CV20" i="5" s="1"/>
  <c r="CV21" i="5" s="1"/>
  <c r="CV22" i="5" s="1"/>
  <c r="CV23" i="5" s="1"/>
  <c r="CV24" i="5" s="1"/>
  <c r="CV25" i="5" s="1"/>
  <c r="CV26" i="5" s="1"/>
  <c r="CV27" i="5" s="1"/>
  <c r="CV28" i="5" s="1"/>
  <c r="CV29" i="5" s="1"/>
  <c r="CV30" i="5" s="1"/>
  <c r="CV31" i="5" s="1"/>
  <c r="CV32" i="5" s="1"/>
  <c r="CV33" i="5" s="1"/>
  <c r="CV34" i="5" s="1"/>
  <c r="CV35" i="5" s="1"/>
  <c r="CV36" i="5" s="1"/>
  <c r="CV37" i="5" s="1"/>
  <c r="CV38" i="5" s="1"/>
  <c r="CM9" i="5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M23" i="5" s="1"/>
  <c r="CM24" i="5" s="1"/>
  <c r="CM25" i="5" s="1"/>
  <c r="CM26" i="5" s="1"/>
  <c r="CM27" i="5" s="1"/>
  <c r="CM28" i="5" s="1"/>
  <c r="CM29" i="5" s="1"/>
  <c r="CM30" i="5" s="1"/>
  <c r="CM31" i="5" s="1"/>
  <c r="CM32" i="5" s="1"/>
  <c r="CM33" i="5" s="1"/>
  <c r="CM34" i="5" s="1"/>
  <c r="CM35" i="5" s="1"/>
  <c r="CM36" i="5" s="1"/>
  <c r="CM37" i="5" s="1"/>
  <c r="CM38" i="5" s="1"/>
  <c r="CL40" i="5"/>
  <c r="CT40" i="5"/>
  <c r="CU40" i="5"/>
  <c r="CK40" i="5"/>
  <c r="CD9" i="5"/>
  <c r="CD10" i="5" s="1"/>
  <c r="CD11" i="5" s="1"/>
  <c r="CD12" i="5" s="1"/>
  <c r="CD13" i="5" s="1"/>
  <c r="CD14" i="5" s="1"/>
  <c r="CD15" i="5" s="1"/>
  <c r="CD16" i="5" s="1"/>
  <c r="CD17" i="5" s="1"/>
  <c r="CD18" i="5" s="1"/>
  <c r="CD19" i="5" s="1"/>
  <c r="CD20" i="5" s="1"/>
  <c r="CD21" i="5" s="1"/>
  <c r="CD22" i="5" s="1"/>
  <c r="CD23" i="5" s="1"/>
  <c r="CD24" i="5" s="1"/>
  <c r="CD25" i="5" s="1"/>
  <c r="CD26" i="5" s="1"/>
  <c r="CD27" i="5" s="1"/>
  <c r="CD28" i="5" s="1"/>
  <c r="CD29" i="5" s="1"/>
  <c r="CD30" i="5" s="1"/>
  <c r="CD31" i="5" s="1"/>
  <c r="CD32" i="5" s="1"/>
  <c r="CD33" i="5" s="1"/>
  <c r="CD34" i="5" s="1"/>
  <c r="CD35" i="5" s="1"/>
  <c r="CD36" i="5" s="1"/>
  <c r="CD37" i="5" s="1"/>
  <c r="CD38" i="5" s="1"/>
  <c r="CA9" i="5"/>
  <c r="CA10" i="5" s="1"/>
  <c r="CA11" i="5" s="1"/>
  <c r="CA12" i="5" s="1"/>
  <c r="CA13" i="5" s="1"/>
  <c r="CA14" i="5" s="1"/>
  <c r="CA15" i="5" s="1"/>
  <c r="CA16" i="5" s="1"/>
  <c r="CA17" i="5" s="1"/>
  <c r="CA18" i="5" s="1"/>
  <c r="CA19" i="5" s="1"/>
  <c r="CA20" i="5" s="1"/>
  <c r="CA21" i="5" s="1"/>
  <c r="CA22" i="5" s="1"/>
  <c r="CA23" i="5" s="1"/>
  <c r="CA24" i="5" s="1"/>
  <c r="CA25" i="5" s="1"/>
  <c r="CA26" i="5" s="1"/>
  <c r="CA27" i="5" s="1"/>
  <c r="CA28" i="5" s="1"/>
  <c r="CA29" i="5" s="1"/>
  <c r="CA30" i="5" s="1"/>
  <c r="CA31" i="5" s="1"/>
  <c r="CA32" i="5" s="1"/>
  <c r="CA33" i="5" s="1"/>
  <c r="CA34" i="5" s="1"/>
  <c r="CA35" i="5" s="1"/>
  <c r="CA36" i="5" s="1"/>
  <c r="CA37" i="5" s="1"/>
  <c r="CA38" i="5" s="1"/>
  <c r="BY40" i="5"/>
  <c r="BZ40" i="5"/>
  <c r="CB40" i="5"/>
  <c r="CC40" i="5"/>
  <c r="BL9" i="5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I9" i="5"/>
  <c r="BI10" i="5" s="1"/>
  <c r="BI11" i="5" s="1"/>
  <c r="BI12" i="5" s="1"/>
  <c r="BI13" i="5" s="1"/>
  <c r="BI14" i="5" s="1"/>
  <c r="BI15" i="5" s="1"/>
  <c r="BI16" i="5" s="1"/>
  <c r="BI17" i="5" s="1"/>
  <c r="BI18" i="5" s="1"/>
  <c r="BI19" i="5" s="1"/>
  <c r="BI20" i="5" s="1"/>
  <c r="BI21" i="5" s="1"/>
  <c r="BI22" i="5" s="1"/>
  <c r="BI23" i="5" s="1"/>
  <c r="BI24" i="5" s="1"/>
  <c r="BI25" i="5" s="1"/>
  <c r="BI26" i="5" s="1"/>
  <c r="BI27" i="5" s="1"/>
  <c r="BI28" i="5" s="1"/>
  <c r="BI29" i="5" s="1"/>
  <c r="BI30" i="5" s="1"/>
  <c r="BI31" i="5" s="1"/>
  <c r="BI32" i="5" s="1"/>
  <c r="BI33" i="5" s="1"/>
  <c r="BI34" i="5" s="1"/>
  <c r="BI35" i="5" s="1"/>
  <c r="BI36" i="5" s="1"/>
  <c r="BI37" i="5" s="1"/>
  <c r="BI38" i="5" s="1"/>
  <c r="AT9" i="5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E9" i="5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C40" i="5"/>
  <c r="E40" i="5"/>
  <c r="F40" i="5"/>
  <c r="N40" i="5"/>
  <c r="O40" i="5"/>
  <c r="Q40" i="5"/>
  <c r="R40" i="5"/>
  <c r="W40" i="5"/>
  <c r="X40" i="5"/>
  <c r="Z40" i="5"/>
  <c r="AA40" i="5"/>
  <c r="AC40" i="5"/>
  <c r="AD40" i="5"/>
  <c r="AI40" i="5"/>
  <c r="AJ40" i="5"/>
  <c r="AL40" i="5"/>
  <c r="AM40" i="5"/>
  <c r="AO40" i="5"/>
  <c r="AP40" i="5"/>
  <c r="AR40" i="5"/>
  <c r="AS40" i="5"/>
  <c r="AU40" i="5"/>
  <c r="AV40" i="5"/>
  <c r="AX40" i="5"/>
  <c r="AY40" i="5"/>
  <c r="BD40" i="5"/>
  <c r="BE40" i="5"/>
  <c r="BG40" i="5"/>
  <c r="BH40" i="5"/>
  <c r="BJ40" i="5"/>
  <c r="BK40" i="5"/>
  <c r="B40" i="5"/>
  <c r="AV44" i="4"/>
  <c r="AU44" i="4"/>
  <c r="KR9" i="3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KR24" i="3" s="1"/>
  <c r="KR25" i="3" s="1"/>
  <c r="KR26" i="3" s="1"/>
  <c r="KR27" i="3" s="1"/>
  <c r="KR28" i="3" s="1"/>
  <c r="KR29" i="3" s="1"/>
  <c r="KR30" i="3" s="1"/>
  <c r="KR31" i="3" s="1"/>
  <c r="KR32" i="3" s="1"/>
  <c r="KR33" i="3" s="1"/>
  <c r="KR34" i="3" s="1"/>
  <c r="KR35" i="3" s="1"/>
  <c r="KR36" i="3" s="1"/>
  <c r="KR37" i="3" s="1"/>
  <c r="KR38" i="3" s="1"/>
  <c r="LA9" i="3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LA24" i="3" s="1"/>
  <c r="LA25" i="3" s="1"/>
  <c r="LA26" i="3" s="1"/>
  <c r="LA27" i="3" s="1"/>
  <c r="LA28" i="3" s="1"/>
  <c r="LA29" i="3" s="1"/>
  <c r="LA30" i="3" s="1"/>
  <c r="LA31" i="3" s="1"/>
  <c r="LA32" i="3" s="1"/>
  <c r="LA33" i="3" s="1"/>
  <c r="LA34" i="3" s="1"/>
  <c r="LA35" i="3" s="1"/>
  <c r="LA36" i="3" s="1"/>
  <c r="LA37" i="3" s="1"/>
  <c r="LA38" i="3" s="1"/>
  <c r="KZ40" i="3"/>
  <c r="KY40" i="3"/>
  <c r="KQ40" i="3"/>
  <c r="KP40" i="3"/>
  <c r="IY10" i="3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IY24" i="3" s="1"/>
  <c r="IY25" i="3" s="1"/>
  <c r="IY26" i="3" s="1"/>
  <c r="IY27" i="3" s="1"/>
  <c r="IY28" i="3" s="1"/>
  <c r="IY29" i="3" s="1"/>
  <c r="IY30" i="3" s="1"/>
  <c r="IY31" i="3" s="1"/>
  <c r="IY32" i="3" s="1"/>
  <c r="IY33" i="3" s="1"/>
  <c r="IY34" i="3" s="1"/>
  <c r="IY35" i="3" s="1"/>
  <c r="IY36" i="3" s="1"/>
  <c r="IY37" i="3" s="1"/>
  <c r="IY9" i="3"/>
  <c r="IW40" i="3"/>
  <c r="IX40" i="3"/>
  <c r="IP9" i="3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IP24" i="3" s="1"/>
  <c r="IP25" i="3" s="1"/>
  <c r="IP26" i="3" s="1"/>
  <c r="IP27" i="3" s="1"/>
  <c r="IP28" i="3" s="1"/>
  <c r="IP29" i="3" s="1"/>
  <c r="IP30" i="3" s="1"/>
  <c r="IP31" i="3" s="1"/>
  <c r="IP32" i="3" s="1"/>
  <c r="IP33" i="3" s="1"/>
  <c r="IP34" i="3" s="1"/>
  <c r="IP35" i="3" s="1"/>
  <c r="IP36" i="3" s="1"/>
  <c r="IP37" i="3" s="1"/>
  <c r="IP38" i="3" s="1"/>
  <c r="IM9" i="3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IM24" i="3" s="1"/>
  <c r="IM25" i="3" s="1"/>
  <c r="IM26" i="3" s="1"/>
  <c r="IM27" i="3" s="1"/>
  <c r="IM28" i="3" s="1"/>
  <c r="IM29" i="3" s="1"/>
  <c r="IM30" i="3" s="1"/>
  <c r="IM31" i="3" s="1"/>
  <c r="IM32" i="3" s="1"/>
  <c r="IM33" i="3" s="1"/>
  <c r="IM34" i="3" s="1"/>
  <c r="IM35" i="3" s="1"/>
  <c r="IM36" i="3" s="1"/>
  <c r="IM37" i="3" s="1"/>
  <c r="IM38" i="3" s="1"/>
  <c r="IJ9" i="3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IJ24" i="3" s="1"/>
  <c r="IJ25" i="3" s="1"/>
  <c r="IJ26" i="3" s="1"/>
  <c r="IJ27" i="3" s="1"/>
  <c r="IJ28" i="3" s="1"/>
  <c r="IJ29" i="3" s="1"/>
  <c r="IJ30" i="3" s="1"/>
  <c r="IJ31" i="3" s="1"/>
  <c r="IJ32" i="3" s="1"/>
  <c r="IJ33" i="3" s="1"/>
  <c r="IJ34" i="3" s="1"/>
  <c r="IJ35" i="3" s="1"/>
  <c r="IJ36" i="3" s="1"/>
  <c r="IJ37" i="3" s="1"/>
  <c r="IJ38" i="3" s="1"/>
  <c r="II40" i="3"/>
  <c r="IK40" i="3"/>
  <c r="IL40" i="3"/>
  <c r="IN40" i="3"/>
  <c r="IO40" i="3"/>
  <c r="IH40" i="3"/>
  <c r="IC40" i="3"/>
  <c r="IB40" i="3"/>
  <c r="ID9" i="3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ID24" i="3" s="1"/>
  <c r="ID25" i="3" s="1"/>
  <c r="ID26" i="3" s="1"/>
  <c r="ID27" i="3" s="1"/>
  <c r="ID28" i="3" s="1"/>
  <c r="ID29" i="3" s="1"/>
  <c r="ID30" i="3" s="1"/>
  <c r="ID31" i="3" s="1"/>
  <c r="ID32" i="3" s="1"/>
  <c r="ID33" i="3" s="1"/>
  <c r="ID34" i="3" s="1"/>
  <c r="ID35" i="3" s="1"/>
  <c r="ID36" i="3" s="1"/>
  <c r="ID37" i="3" s="1"/>
  <c r="ID38" i="3" s="1"/>
  <c r="HX9" i="3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HX24" i="3" s="1"/>
  <c r="HX25" i="3" s="1"/>
  <c r="HX26" i="3" s="1"/>
  <c r="HX27" i="3" s="1"/>
  <c r="HX28" i="3" s="1"/>
  <c r="HX29" i="3" s="1"/>
  <c r="HX30" i="3" s="1"/>
  <c r="HX31" i="3" s="1"/>
  <c r="HX32" i="3" s="1"/>
  <c r="HX33" i="3" s="1"/>
  <c r="HX34" i="3" s="1"/>
  <c r="HX35" i="3" s="1"/>
  <c r="HX36" i="3" s="1"/>
  <c r="HX37" i="3" s="1"/>
  <c r="HX38" i="3" s="1"/>
  <c r="HU9" i="3"/>
  <c r="HU10" i="3" s="1"/>
  <c r="HR9" i="3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HR24" i="3" s="1"/>
  <c r="HR25" i="3" s="1"/>
  <c r="HR26" i="3" s="1"/>
  <c r="HR27" i="3" s="1"/>
  <c r="HR28" i="3" s="1"/>
  <c r="HR29" i="3" s="1"/>
  <c r="HR30" i="3" s="1"/>
  <c r="HR31" i="3" s="1"/>
  <c r="HR32" i="3" s="1"/>
  <c r="HR33" i="3" s="1"/>
  <c r="HR34" i="3" s="1"/>
  <c r="HR35" i="3" s="1"/>
  <c r="HR36" i="3" s="1"/>
  <c r="HR37" i="3" s="1"/>
  <c r="HR38" i="3" s="1"/>
  <c r="HO9" i="3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HO24" i="3" s="1"/>
  <c r="HO25" i="3" s="1"/>
  <c r="HO26" i="3" s="1"/>
  <c r="HO27" i="3" s="1"/>
  <c r="HO28" i="3" s="1"/>
  <c r="HO29" i="3" s="1"/>
  <c r="HO30" i="3" s="1"/>
  <c r="HO31" i="3" s="1"/>
  <c r="HO32" i="3" s="1"/>
  <c r="HO33" i="3" s="1"/>
  <c r="HO34" i="3" s="1"/>
  <c r="HO35" i="3" s="1"/>
  <c r="HO36" i="3" s="1"/>
  <c r="HO37" i="3" s="1"/>
  <c r="HO38" i="3" s="1"/>
  <c r="HS40" i="3"/>
  <c r="HT40" i="3"/>
  <c r="HN40" i="3"/>
  <c r="HP40" i="3"/>
  <c r="HQ40" i="3"/>
  <c r="HV40" i="3"/>
  <c r="HW40" i="3"/>
  <c r="HM40" i="3"/>
  <c r="HI9" i="3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HI24" i="3" s="1"/>
  <c r="HI25" i="3" s="1"/>
  <c r="HI26" i="3" s="1"/>
  <c r="HI27" i="3" s="1"/>
  <c r="HI28" i="3" s="1"/>
  <c r="HI29" i="3" s="1"/>
  <c r="HI30" i="3" s="1"/>
  <c r="HI31" i="3" s="1"/>
  <c r="HI32" i="3" s="1"/>
  <c r="HI33" i="3" s="1"/>
  <c r="HI34" i="3" s="1"/>
  <c r="HI35" i="3" s="1"/>
  <c r="HI36" i="3" s="1"/>
  <c r="HI37" i="3" s="1"/>
  <c r="HI38" i="3" s="1"/>
  <c r="HG40" i="3"/>
  <c r="HH40" i="3"/>
  <c r="GW9" i="3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W22" i="3" s="1"/>
  <c r="GW23" i="3" s="1"/>
  <c r="GW24" i="3" s="1"/>
  <c r="GW25" i="3" s="1"/>
  <c r="GW26" i="3" s="1"/>
  <c r="GW27" i="3" s="1"/>
  <c r="GW28" i="3" s="1"/>
  <c r="GW29" i="3" s="1"/>
  <c r="GW30" i="3" s="1"/>
  <c r="GW31" i="3" s="1"/>
  <c r="GW32" i="3" s="1"/>
  <c r="GW33" i="3" s="1"/>
  <c r="GW34" i="3" s="1"/>
  <c r="GW35" i="3" s="1"/>
  <c r="GW36" i="3" s="1"/>
  <c r="GW37" i="3" s="1"/>
  <c r="GW38" i="3" s="1"/>
  <c r="GZ9" i="3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GZ24" i="3" s="1"/>
  <c r="GZ25" i="3" s="1"/>
  <c r="GZ26" i="3" s="1"/>
  <c r="GZ27" i="3" s="1"/>
  <c r="GZ28" i="3" s="1"/>
  <c r="GZ29" i="3" s="1"/>
  <c r="GZ30" i="3" s="1"/>
  <c r="GZ31" i="3" s="1"/>
  <c r="GZ32" i="3" s="1"/>
  <c r="GZ33" i="3" s="1"/>
  <c r="GZ34" i="3" s="1"/>
  <c r="GZ35" i="3" s="1"/>
  <c r="GZ36" i="3" s="1"/>
  <c r="GZ37" i="3" s="1"/>
  <c r="GZ38" i="3" s="1"/>
  <c r="GU40" i="3"/>
  <c r="GV40" i="3"/>
  <c r="GX40" i="3"/>
  <c r="GY40" i="3"/>
  <c r="GP40" i="3"/>
  <c r="GO40" i="3"/>
  <c r="GQ9" i="3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GQ24" i="3" s="1"/>
  <c r="GQ25" i="3" s="1"/>
  <c r="GQ26" i="3" s="1"/>
  <c r="GQ27" i="3" s="1"/>
  <c r="GQ28" i="3" s="1"/>
  <c r="GQ29" i="3" s="1"/>
  <c r="GQ30" i="3" s="1"/>
  <c r="GQ31" i="3" s="1"/>
  <c r="GQ32" i="3" s="1"/>
  <c r="GQ33" i="3" s="1"/>
  <c r="GQ34" i="3" s="1"/>
  <c r="GQ35" i="3" s="1"/>
  <c r="GQ36" i="3" s="1"/>
  <c r="GQ37" i="3" s="1"/>
  <c r="GQ38" i="3" s="1"/>
  <c r="GK9" i="3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GK24" i="3" s="1"/>
  <c r="GK25" i="3" s="1"/>
  <c r="GK26" i="3" s="1"/>
  <c r="GK27" i="3" s="1"/>
  <c r="GK28" i="3" s="1"/>
  <c r="GK29" i="3" s="1"/>
  <c r="GK30" i="3" s="1"/>
  <c r="GK31" i="3" s="1"/>
  <c r="GK32" i="3" s="1"/>
  <c r="GK33" i="3" s="1"/>
  <c r="GK34" i="3" s="1"/>
  <c r="GK35" i="3" s="1"/>
  <c r="GK36" i="3" s="1"/>
  <c r="GK37" i="3" s="1"/>
  <c r="GK38" i="3" s="1"/>
  <c r="GI40" i="3"/>
  <c r="GJ40" i="3"/>
  <c r="FY9" i="3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FY24" i="3" s="1"/>
  <c r="FY25" i="3" s="1"/>
  <c r="FY26" i="3" s="1"/>
  <c r="FY27" i="3" s="1"/>
  <c r="FY28" i="3" s="1"/>
  <c r="FY29" i="3" s="1"/>
  <c r="FY30" i="3" s="1"/>
  <c r="FY31" i="3" s="1"/>
  <c r="FY32" i="3" s="1"/>
  <c r="FY33" i="3" s="1"/>
  <c r="FY34" i="3" s="1"/>
  <c r="FY35" i="3" s="1"/>
  <c r="FY36" i="3" s="1"/>
  <c r="FY37" i="3" s="1"/>
  <c r="FY38" i="3" s="1"/>
  <c r="FV9" i="3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FV24" i="3" s="1"/>
  <c r="FV25" i="3" s="1"/>
  <c r="FV26" i="3" s="1"/>
  <c r="FV27" i="3" s="1"/>
  <c r="FV28" i="3" s="1"/>
  <c r="FV29" i="3" s="1"/>
  <c r="FV30" i="3" s="1"/>
  <c r="FV31" i="3" s="1"/>
  <c r="FV32" i="3" s="1"/>
  <c r="FV33" i="3" s="1"/>
  <c r="FV34" i="3" s="1"/>
  <c r="FV35" i="3" s="1"/>
  <c r="FV36" i="3" s="1"/>
  <c r="FV37" i="3" s="1"/>
  <c r="FV38" i="3" s="1"/>
  <c r="FT40" i="3"/>
  <c r="FU40" i="3"/>
  <c r="FW40" i="3"/>
  <c r="FX40" i="3"/>
  <c r="FF40" i="3"/>
  <c r="FE40" i="3"/>
  <c r="FG9" i="3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24" i="3" s="1"/>
  <c r="FG25" i="3" s="1"/>
  <c r="FG26" i="3" s="1"/>
  <c r="FG27" i="3" s="1"/>
  <c r="FG28" i="3" s="1"/>
  <c r="FG29" i="3" s="1"/>
  <c r="FG30" i="3" s="1"/>
  <c r="FG31" i="3" s="1"/>
  <c r="FG32" i="3" s="1"/>
  <c r="FG33" i="3" s="1"/>
  <c r="FG34" i="3" s="1"/>
  <c r="FG35" i="3" s="1"/>
  <c r="FG36" i="3" s="1"/>
  <c r="FG37" i="3" s="1"/>
  <c r="FG38" i="3" s="1"/>
  <c r="EZ40" i="3"/>
  <c r="EY40" i="3"/>
  <c r="FA9" i="3"/>
  <c r="FA10" i="3" s="1"/>
  <c r="FA11" i="3" s="1"/>
  <c r="FA12" i="3" s="1"/>
  <c r="FA13" i="3" s="1"/>
  <c r="FA14" i="3" s="1"/>
  <c r="FA15" i="3" s="1"/>
  <c r="FA16" i="3" s="1"/>
  <c r="FA17" i="3" s="1"/>
  <c r="FA18" i="3" s="1"/>
  <c r="FA19" i="3" s="1"/>
  <c r="FA20" i="3" s="1"/>
  <c r="FA21" i="3" s="1"/>
  <c r="FA22" i="3" s="1"/>
  <c r="FA23" i="3" s="1"/>
  <c r="FA24" i="3" s="1"/>
  <c r="FA25" i="3" s="1"/>
  <c r="FA26" i="3" s="1"/>
  <c r="FA27" i="3" s="1"/>
  <c r="FA28" i="3" s="1"/>
  <c r="FA29" i="3" s="1"/>
  <c r="FA30" i="3" s="1"/>
  <c r="FA31" i="3" s="1"/>
  <c r="FA32" i="3" s="1"/>
  <c r="FA33" i="3" s="1"/>
  <c r="FA34" i="3" s="1"/>
  <c r="FA35" i="3" s="1"/>
  <c r="FA36" i="3" s="1"/>
  <c r="FA37" i="3" s="1"/>
  <c r="FA38" i="3" s="1"/>
  <c r="EP40" i="3"/>
  <c r="EQ40" i="3"/>
  <c r="EK40" i="3"/>
  <c r="EJ40" i="3"/>
  <c r="EL9" i="3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L24" i="3" s="1"/>
  <c r="EL25" i="3" s="1"/>
  <c r="EL26" i="3" s="1"/>
  <c r="EL27" i="3" s="1"/>
  <c r="EL28" i="3" s="1"/>
  <c r="EL29" i="3" s="1"/>
  <c r="EL30" i="3" s="1"/>
  <c r="EL31" i="3" s="1"/>
  <c r="EL32" i="3" s="1"/>
  <c r="EL33" i="3" s="1"/>
  <c r="EL34" i="3" s="1"/>
  <c r="EL35" i="3" s="1"/>
  <c r="EL36" i="3" s="1"/>
  <c r="EL37" i="3" s="1"/>
  <c r="EL38" i="3" s="1"/>
  <c r="EH40" i="3"/>
  <c r="EG40" i="3"/>
  <c r="EB40" i="3"/>
  <c r="EA40" i="3"/>
  <c r="EC9" i="3"/>
  <c r="EC10" i="3" s="1"/>
  <c r="EC11" i="3" s="1"/>
  <c r="EC12" i="3" s="1"/>
  <c r="EC13" i="3" s="1"/>
  <c r="EC14" i="3" s="1"/>
  <c r="EC15" i="3" s="1"/>
  <c r="EC16" i="3" s="1"/>
  <c r="EC17" i="3" s="1"/>
  <c r="EC18" i="3" s="1"/>
  <c r="EC19" i="3" s="1"/>
  <c r="EC20" i="3" s="1"/>
  <c r="EC21" i="3" s="1"/>
  <c r="EC22" i="3" s="1"/>
  <c r="EC23" i="3" s="1"/>
  <c r="EC24" i="3" s="1"/>
  <c r="EC25" i="3" s="1"/>
  <c r="EC26" i="3" s="1"/>
  <c r="EC27" i="3" s="1"/>
  <c r="EC28" i="3" s="1"/>
  <c r="EC29" i="3" s="1"/>
  <c r="EC30" i="3" s="1"/>
  <c r="EC31" i="3" s="1"/>
  <c r="EC32" i="3" s="1"/>
  <c r="EC33" i="3" s="1"/>
  <c r="EC34" i="3" s="1"/>
  <c r="EC35" i="3" s="1"/>
  <c r="EC36" i="3" s="1"/>
  <c r="EC37" i="3" s="1"/>
  <c r="EC38" i="3" s="1"/>
  <c r="DL40" i="3"/>
  <c r="DM40" i="3"/>
  <c r="DU40" i="3"/>
  <c r="DV40" i="3"/>
  <c r="DW9" i="3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DW26" i="3" s="1"/>
  <c r="DW27" i="3" s="1"/>
  <c r="DW28" i="3" s="1"/>
  <c r="DW29" i="3" s="1"/>
  <c r="DW30" i="3" s="1"/>
  <c r="DW31" i="3" s="1"/>
  <c r="DW32" i="3" s="1"/>
  <c r="DW33" i="3" s="1"/>
  <c r="DW34" i="3" s="1"/>
  <c r="DW35" i="3" s="1"/>
  <c r="DW36" i="3" s="1"/>
  <c r="DW37" i="3" s="1"/>
  <c r="DW38" i="3" s="1"/>
  <c r="DN9" i="3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N24" i="3" s="1"/>
  <c r="DN25" i="3" s="1"/>
  <c r="DN26" i="3" s="1"/>
  <c r="DN27" i="3" s="1"/>
  <c r="DN28" i="3" s="1"/>
  <c r="DN29" i="3" s="1"/>
  <c r="DN30" i="3" s="1"/>
  <c r="DN31" i="3" s="1"/>
  <c r="DN32" i="3" s="1"/>
  <c r="DN33" i="3" s="1"/>
  <c r="DN34" i="3" s="1"/>
  <c r="DN35" i="3" s="1"/>
  <c r="DN36" i="3" s="1"/>
  <c r="DN37" i="3" s="1"/>
  <c r="DN38" i="3" s="1"/>
  <c r="CW40" i="3"/>
  <c r="CX40" i="3"/>
  <c r="CP9" i="3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P24" i="3" s="1"/>
  <c r="CP25" i="3" s="1"/>
  <c r="CP26" i="3" s="1"/>
  <c r="CP27" i="3" s="1"/>
  <c r="CP28" i="3" s="1"/>
  <c r="CP29" i="3" s="1"/>
  <c r="CP30" i="3" s="1"/>
  <c r="CP31" i="3" s="1"/>
  <c r="CP32" i="3" s="1"/>
  <c r="CP33" i="3" s="1"/>
  <c r="CP34" i="3" s="1"/>
  <c r="CP35" i="3" s="1"/>
  <c r="CP36" i="3" s="1"/>
  <c r="CP37" i="3" s="1"/>
  <c r="CN40" i="3"/>
  <c r="CO40" i="3"/>
  <c r="CC40" i="3"/>
  <c r="CB40" i="3"/>
  <c r="BS40" i="3"/>
  <c r="BT40" i="3"/>
  <c r="BP40" i="3"/>
  <c r="BQ40" i="3"/>
  <c r="BR9" i="3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T40" i="3"/>
  <c r="U40" i="3"/>
  <c r="V9" i="3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I40" i="3"/>
  <c r="H40" i="3"/>
  <c r="AJ44" i="2" l="1"/>
  <c r="AS44" i="2"/>
  <c r="BK44" i="2"/>
  <c r="FI40" i="3"/>
  <c r="CC48" i="6"/>
  <c r="CD9" i="6"/>
  <c r="CD10" i="6" s="1"/>
  <c r="CD11" i="6" s="1"/>
  <c r="CD12" i="6" s="1"/>
  <c r="CD13" i="6" s="1"/>
  <c r="CD14" i="6" s="1"/>
  <c r="CD15" i="6" s="1"/>
  <c r="CD16" i="6" s="1"/>
  <c r="CD17" i="6" s="1"/>
  <c r="CD18" i="6" s="1"/>
  <c r="CD19" i="6" s="1"/>
  <c r="CD20" i="6" s="1"/>
  <c r="CD21" i="6" s="1"/>
  <c r="CD22" i="6" s="1"/>
  <c r="CD23" i="6" s="1"/>
  <c r="CD24" i="6" s="1"/>
  <c r="CD25" i="6" s="1"/>
  <c r="CD26" i="6" s="1"/>
  <c r="CD27" i="6" s="1"/>
  <c r="CD28" i="6" s="1"/>
  <c r="CD29" i="6" s="1"/>
  <c r="CD30" i="6" s="1"/>
  <c r="CD31" i="6" s="1"/>
  <c r="CD32" i="6" s="1"/>
  <c r="CD33" i="6" s="1"/>
  <c r="CD34" i="6" s="1"/>
  <c r="CD35" i="6" s="1"/>
  <c r="CD36" i="6" s="1"/>
  <c r="CD37" i="6" s="1"/>
  <c r="CD38" i="6" s="1"/>
  <c r="CD39" i="6" s="1"/>
  <c r="CD40" i="6" s="1"/>
  <c r="CD41" i="6" s="1"/>
  <c r="CD42" i="6" s="1"/>
  <c r="FJ9" i="3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J24" i="3" s="1"/>
  <c r="FJ25" i="3" s="1"/>
  <c r="FJ26" i="3" s="1"/>
  <c r="FJ27" i="3" s="1"/>
  <c r="FJ28" i="3" s="1"/>
  <c r="FJ29" i="3" s="1"/>
  <c r="FJ30" i="3" s="1"/>
  <c r="FJ31" i="3" s="1"/>
  <c r="FJ32" i="3" s="1"/>
  <c r="FJ33" i="3" s="1"/>
  <c r="FJ34" i="3" s="1"/>
  <c r="FJ35" i="3" s="1"/>
  <c r="FJ36" i="3" s="1"/>
  <c r="FJ37" i="3" s="1"/>
  <c r="FJ38" i="3" s="1"/>
  <c r="AT9" i="2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BL9" i="2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AK9" i="2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P18" i="7"/>
  <c r="P19" i="7" s="1"/>
  <c r="BF19" i="7"/>
  <c r="BF20" i="7" s="1"/>
  <c r="BF21" i="7" s="1"/>
  <c r="BF22" i="7" s="1"/>
  <c r="BF23" i="7" s="1"/>
  <c r="BF24" i="7" s="1"/>
  <c r="BF25" i="7" s="1"/>
  <c r="BF26" i="7" s="1"/>
  <c r="BF27" i="7" s="1"/>
  <c r="BF28" i="7" s="1"/>
  <c r="BF29" i="7" s="1"/>
  <c r="BF30" i="7" s="1"/>
  <c r="BF31" i="7" s="1"/>
  <c r="BF32" i="7" s="1"/>
  <c r="BF33" i="7" s="1"/>
  <c r="BF34" i="7" s="1"/>
  <c r="BF35" i="7" s="1"/>
  <c r="BF36" i="7" s="1"/>
  <c r="BF37" i="7" s="1"/>
  <c r="BF38" i="7" s="1"/>
  <c r="BF39" i="7" s="1"/>
  <c r="AK18" i="7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N18" i="7"/>
  <c r="AN19" i="7" s="1"/>
  <c r="AN20" i="7" s="1"/>
  <c r="AN21" i="7" s="1"/>
  <c r="AN22" i="7" s="1"/>
  <c r="AN23" i="7" s="1"/>
  <c r="AN24" i="7" s="1"/>
  <c r="AN25" i="7" s="1"/>
  <c r="AN26" i="7" s="1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D19" i="7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HU11" i="3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HU24" i="3" s="1"/>
  <c r="HU25" i="3" s="1"/>
  <c r="HU26" i="3" s="1"/>
  <c r="HU27" i="3" s="1"/>
  <c r="HU28" i="3" s="1"/>
  <c r="HU29" i="3" s="1"/>
  <c r="HU30" i="3" s="1"/>
  <c r="HU31" i="3" s="1"/>
  <c r="HU32" i="3" s="1"/>
  <c r="HU33" i="3" s="1"/>
  <c r="HU34" i="3" s="1"/>
  <c r="HU35" i="3" s="1"/>
  <c r="HU36" i="3" s="1"/>
  <c r="HU37" i="3" s="1"/>
  <c r="HU38" i="3" s="1"/>
  <c r="OS41" i="7"/>
  <c r="OR41" i="7"/>
  <c r="OQ41" i="7"/>
  <c r="OR40" i="7"/>
  <c r="OQ40" i="7"/>
  <c r="OR39" i="7"/>
  <c r="OQ39" i="7"/>
  <c r="OR38" i="7"/>
  <c r="OQ38" i="7"/>
  <c r="OR37" i="7"/>
  <c r="OQ37" i="7"/>
  <c r="OR36" i="7"/>
  <c r="OQ36" i="7"/>
  <c r="OR35" i="7"/>
  <c r="OQ35" i="7"/>
  <c r="OR34" i="7"/>
  <c r="OQ34" i="7"/>
  <c r="OR33" i="7"/>
  <c r="OQ33" i="7"/>
  <c r="OR32" i="7"/>
  <c r="OQ32" i="7"/>
  <c r="OR31" i="7"/>
  <c r="OQ31" i="7"/>
  <c r="OR30" i="7"/>
  <c r="OQ30" i="7"/>
  <c r="OR29" i="7"/>
  <c r="OQ29" i="7"/>
  <c r="OR28" i="7"/>
  <c r="OQ28" i="7"/>
  <c r="OR27" i="7"/>
  <c r="OQ27" i="7"/>
  <c r="OR26" i="7"/>
  <c r="OQ26" i="7"/>
  <c r="OR25" i="7"/>
  <c r="OQ25" i="7"/>
  <c r="OR24" i="7"/>
  <c r="OQ24" i="7"/>
  <c r="OR23" i="7"/>
  <c r="OQ23" i="7"/>
  <c r="OR22" i="7"/>
  <c r="OQ22" i="7"/>
  <c r="OR21" i="7"/>
  <c r="OQ21" i="7"/>
  <c r="OR20" i="7"/>
  <c r="OQ20" i="7"/>
  <c r="OR19" i="7"/>
  <c r="OQ19" i="7"/>
  <c r="OS18" i="7"/>
  <c r="OR18" i="7"/>
  <c r="OQ18" i="7"/>
  <c r="OS17" i="7"/>
  <c r="OR17" i="7"/>
  <c r="OQ17" i="7"/>
  <c r="OS16" i="7"/>
  <c r="OR16" i="7"/>
  <c r="OQ16" i="7"/>
  <c r="OS15" i="7"/>
  <c r="OR15" i="7"/>
  <c r="OQ15" i="7"/>
  <c r="OS14" i="7"/>
  <c r="OR14" i="7"/>
  <c r="OQ14" i="7"/>
  <c r="OS13" i="7"/>
  <c r="OR13" i="7"/>
  <c r="OQ13" i="7"/>
  <c r="OS12" i="7"/>
  <c r="OR12" i="7"/>
  <c r="OQ12" i="7"/>
  <c r="OS11" i="7"/>
  <c r="OR11" i="7"/>
  <c r="OQ11" i="7"/>
  <c r="OS10" i="7"/>
  <c r="OR10" i="7"/>
  <c r="OQ10" i="7"/>
  <c r="OS9" i="7"/>
  <c r="OR9" i="7"/>
  <c r="OQ9" i="7"/>
  <c r="LA40" i="7"/>
  <c r="JN40" i="7"/>
  <c r="JH40" i="7"/>
  <c r="HU40" i="7"/>
  <c r="GT40" i="7"/>
  <c r="BU40" i="7"/>
  <c r="BO40" i="7"/>
  <c r="AE40" i="7"/>
  <c r="AB40" i="7"/>
  <c r="J40" i="7"/>
  <c r="G40" i="7"/>
  <c r="OV48" i="6"/>
  <c r="OU48" i="6"/>
  <c r="OT48" i="6"/>
  <c r="OU47" i="6"/>
  <c r="OT47" i="6"/>
  <c r="OV46" i="6"/>
  <c r="OU46" i="6"/>
  <c r="OT46" i="6"/>
  <c r="OV45" i="6"/>
  <c r="OU45" i="6"/>
  <c r="OT45" i="6"/>
  <c r="OV44" i="6"/>
  <c r="OU44" i="6"/>
  <c r="OT44" i="6"/>
  <c r="OV43" i="6"/>
  <c r="OU43" i="6"/>
  <c r="OT43" i="6"/>
  <c r="OV42" i="6"/>
  <c r="OU42" i="6"/>
  <c r="OT42" i="6"/>
  <c r="OV41" i="6"/>
  <c r="OU41" i="6"/>
  <c r="OT41" i="6"/>
  <c r="OV40" i="6"/>
  <c r="OU40" i="6"/>
  <c r="OT40" i="6"/>
  <c r="OV39" i="6"/>
  <c r="OU39" i="6"/>
  <c r="OT39" i="6"/>
  <c r="OV38" i="6"/>
  <c r="OU38" i="6"/>
  <c r="OT38" i="6"/>
  <c r="OV37" i="6"/>
  <c r="OU37" i="6"/>
  <c r="OT37" i="6"/>
  <c r="OV36" i="6"/>
  <c r="OU36" i="6"/>
  <c r="OT36" i="6"/>
  <c r="OV35" i="6"/>
  <c r="OU35" i="6"/>
  <c r="OT35" i="6"/>
  <c r="OV34" i="6"/>
  <c r="OU34" i="6"/>
  <c r="OT34" i="6"/>
  <c r="OV33" i="6"/>
  <c r="OU33" i="6"/>
  <c r="OT33" i="6"/>
  <c r="OV32" i="6"/>
  <c r="OU32" i="6"/>
  <c r="OT32" i="6"/>
  <c r="OV31" i="6"/>
  <c r="OU31" i="6"/>
  <c r="OT31" i="6"/>
  <c r="OV30" i="6"/>
  <c r="OU30" i="6"/>
  <c r="OT30" i="6"/>
  <c r="OV29" i="6"/>
  <c r="OU29" i="6"/>
  <c r="OT29" i="6"/>
  <c r="OV28" i="6"/>
  <c r="OU28" i="6"/>
  <c r="OT28" i="6"/>
  <c r="OV27" i="6"/>
  <c r="OU27" i="6"/>
  <c r="OT27" i="6"/>
  <c r="OV26" i="6"/>
  <c r="OU26" i="6"/>
  <c r="OT26" i="6"/>
  <c r="OV25" i="6"/>
  <c r="OU25" i="6"/>
  <c r="OT25" i="6"/>
  <c r="OV24" i="6"/>
  <c r="OU24" i="6"/>
  <c r="OT24" i="6"/>
  <c r="OV23" i="6"/>
  <c r="OU23" i="6"/>
  <c r="OT23" i="6"/>
  <c r="OV22" i="6"/>
  <c r="OU22" i="6"/>
  <c r="OT22" i="6"/>
  <c r="OV21" i="6"/>
  <c r="OU21" i="6"/>
  <c r="OT21" i="6"/>
  <c r="OV20" i="6"/>
  <c r="OU20" i="6"/>
  <c r="OT20" i="6"/>
  <c r="OV19" i="6"/>
  <c r="OU19" i="6"/>
  <c r="OT19" i="6"/>
  <c r="OV18" i="6"/>
  <c r="OU18" i="6"/>
  <c r="OT18" i="6"/>
  <c r="OV17" i="6"/>
  <c r="OU17" i="6"/>
  <c r="OT17" i="6"/>
  <c r="OV16" i="6"/>
  <c r="OU16" i="6"/>
  <c r="OT16" i="6"/>
  <c r="OV15" i="6"/>
  <c r="OU15" i="6"/>
  <c r="OT15" i="6"/>
  <c r="OV14" i="6"/>
  <c r="OU14" i="6"/>
  <c r="OT14" i="6"/>
  <c r="OV13" i="6"/>
  <c r="OU13" i="6"/>
  <c r="OT13" i="6"/>
  <c r="OV12" i="6"/>
  <c r="OU12" i="6"/>
  <c r="OT12" i="6"/>
  <c r="OV11" i="6"/>
  <c r="OU11" i="6"/>
  <c r="OT11" i="6"/>
  <c r="OV10" i="6"/>
  <c r="OU10" i="6"/>
  <c r="OT10" i="6"/>
  <c r="OV9" i="6"/>
  <c r="OU9" i="6"/>
  <c r="OT9" i="6"/>
  <c r="MB47" i="6"/>
  <c r="LY47" i="6"/>
  <c r="LM47" i="6"/>
  <c r="LJ47" i="6"/>
  <c r="KX47" i="6"/>
  <c r="KR47" i="6"/>
  <c r="KL47" i="6"/>
  <c r="KI47" i="6"/>
  <c r="JT47" i="6"/>
  <c r="JQ47" i="6"/>
  <c r="JN47" i="6"/>
  <c r="JB47" i="6"/>
  <c r="IV47" i="6"/>
  <c r="IP47" i="6"/>
  <c r="IM47" i="6"/>
  <c r="ID47" i="6"/>
  <c r="IA47" i="6"/>
  <c r="HX47" i="6"/>
  <c r="HR47" i="6"/>
  <c r="HL47" i="6"/>
  <c r="HI47" i="6"/>
  <c r="GZ47" i="6"/>
  <c r="GW47" i="6"/>
  <c r="GK47" i="6"/>
  <c r="GB47" i="6"/>
  <c r="FP47" i="6"/>
  <c r="FG47" i="6"/>
  <c r="EU47" i="6"/>
  <c r="EC47" i="6"/>
  <c r="DZ47" i="6"/>
  <c r="DT47" i="6"/>
  <c r="DN47" i="6"/>
  <c r="DE47" i="6"/>
  <c r="CJ47" i="6"/>
  <c r="CG47" i="6"/>
  <c r="CA47" i="6"/>
  <c r="BR47" i="6"/>
  <c r="BF47" i="6"/>
  <c r="AW47" i="6"/>
  <c r="AK47" i="6"/>
  <c r="AH47" i="6"/>
  <c r="AB47" i="6"/>
  <c r="Y47" i="6"/>
  <c r="V47" i="6"/>
  <c r="M47" i="6"/>
  <c r="G47" i="6"/>
  <c r="D47" i="6"/>
  <c r="JH40" i="5"/>
  <c r="JG40" i="5"/>
  <c r="JF40" i="5"/>
  <c r="JG39" i="5"/>
  <c r="JF39" i="5"/>
  <c r="JH38" i="5"/>
  <c r="JG38" i="5"/>
  <c r="JF38" i="5"/>
  <c r="JH37" i="5"/>
  <c r="JG37" i="5"/>
  <c r="JF37" i="5"/>
  <c r="JH36" i="5"/>
  <c r="JG36" i="5"/>
  <c r="JF36" i="5"/>
  <c r="JH35" i="5"/>
  <c r="JG35" i="5"/>
  <c r="JF35" i="5"/>
  <c r="JH34" i="5"/>
  <c r="JG34" i="5"/>
  <c r="JF34" i="5"/>
  <c r="JH33" i="5"/>
  <c r="JG33" i="5"/>
  <c r="JF33" i="5"/>
  <c r="JH32" i="5"/>
  <c r="JG32" i="5"/>
  <c r="JF32" i="5"/>
  <c r="JH31" i="5"/>
  <c r="JG31" i="5"/>
  <c r="JF31" i="5"/>
  <c r="JH30" i="5"/>
  <c r="JG30" i="5"/>
  <c r="JF30" i="5"/>
  <c r="JH29" i="5"/>
  <c r="JG29" i="5"/>
  <c r="JF29" i="5"/>
  <c r="JH28" i="5"/>
  <c r="JG28" i="5"/>
  <c r="JF28" i="5"/>
  <c r="JH27" i="5"/>
  <c r="JG27" i="5"/>
  <c r="JF27" i="5"/>
  <c r="JH26" i="5"/>
  <c r="JG26" i="5"/>
  <c r="JF26" i="5"/>
  <c r="JH25" i="5"/>
  <c r="JG25" i="5"/>
  <c r="JF25" i="5"/>
  <c r="JH24" i="5"/>
  <c r="JG24" i="5"/>
  <c r="JF24" i="5"/>
  <c r="JH23" i="5"/>
  <c r="JG23" i="5"/>
  <c r="JF23" i="5"/>
  <c r="JH22" i="5"/>
  <c r="JG22" i="5"/>
  <c r="JF22" i="5"/>
  <c r="JH21" i="5"/>
  <c r="JG21" i="5"/>
  <c r="JF21" i="5"/>
  <c r="JH20" i="5"/>
  <c r="JG20" i="5"/>
  <c r="JF20" i="5"/>
  <c r="JH19" i="5"/>
  <c r="JG19" i="5"/>
  <c r="JF19" i="5"/>
  <c r="JH18" i="5"/>
  <c r="JG18" i="5"/>
  <c r="JF18" i="5"/>
  <c r="JH17" i="5"/>
  <c r="JG17" i="5"/>
  <c r="JF17" i="5"/>
  <c r="JH16" i="5"/>
  <c r="JG16" i="5"/>
  <c r="JF16" i="5"/>
  <c r="JH15" i="5"/>
  <c r="JG15" i="5"/>
  <c r="JF15" i="5"/>
  <c r="JH14" i="5"/>
  <c r="JG14" i="5"/>
  <c r="JF14" i="5"/>
  <c r="JH13" i="5"/>
  <c r="JG13" i="5"/>
  <c r="JF13" i="5"/>
  <c r="JH12" i="5"/>
  <c r="JG12" i="5"/>
  <c r="JF12" i="5"/>
  <c r="JH11" i="5"/>
  <c r="JG11" i="5"/>
  <c r="JF11" i="5"/>
  <c r="JH10" i="5"/>
  <c r="JG10" i="5"/>
  <c r="JF10" i="5"/>
  <c r="JH9" i="5"/>
  <c r="JG9" i="5"/>
  <c r="JF9" i="5"/>
  <c r="HI39" i="5"/>
  <c r="GW39" i="5"/>
  <c r="GE39" i="5"/>
  <c r="FM39" i="5"/>
  <c r="ER39" i="5"/>
  <c r="EL39" i="5"/>
  <c r="EF39" i="5"/>
  <c r="DZ39" i="5"/>
  <c r="DQ39" i="5"/>
  <c r="CY39" i="5"/>
  <c r="CG39" i="5"/>
  <c r="BO39" i="5"/>
  <c r="JK44" i="4"/>
  <c r="JJ44" i="4"/>
  <c r="JI44" i="4"/>
  <c r="JJ43" i="4"/>
  <c r="JI43" i="4"/>
  <c r="JK42" i="4"/>
  <c r="JJ42" i="4"/>
  <c r="JI42" i="4"/>
  <c r="JK41" i="4"/>
  <c r="JJ41" i="4"/>
  <c r="JI41" i="4"/>
  <c r="JK40" i="4"/>
  <c r="JJ40" i="4"/>
  <c r="JI40" i="4"/>
  <c r="JK39" i="4"/>
  <c r="JJ39" i="4"/>
  <c r="JI39" i="4"/>
  <c r="JK38" i="4"/>
  <c r="JJ38" i="4"/>
  <c r="JI38" i="4"/>
  <c r="JK37" i="4"/>
  <c r="JJ37" i="4"/>
  <c r="JI37" i="4"/>
  <c r="JK36" i="4"/>
  <c r="JJ36" i="4"/>
  <c r="JI36" i="4"/>
  <c r="JK35" i="4"/>
  <c r="JJ35" i="4"/>
  <c r="JI35" i="4"/>
  <c r="JK34" i="4"/>
  <c r="JJ34" i="4"/>
  <c r="JI34" i="4"/>
  <c r="JK33" i="4"/>
  <c r="JJ33" i="4"/>
  <c r="JI33" i="4"/>
  <c r="JK32" i="4"/>
  <c r="JJ32" i="4"/>
  <c r="JI32" i="4"/>
  <c r="JK31" i="4"/>
  <c r="JJ31" i="4"/>
  <c r="JI31" i="4"/>
  <c r="JK30" i="4"/>
  <c r="JJ30" i="4"/>
  <c r="JI30" i="4"/>
  <c r="JK29" i="4"/>
  <c r="JJ29" i="4"/>
  <c r="JI29" i="4"/>
  <c r="JK28" i="4"/>
  <c r="JJ28" i="4"/>
  <c r="JI28" i="4"/>
  <c r="JK27" i="4"/>
  <c r="JJ27" i="4"/>
  <c r="JI27" i="4"/>
  <c r="JK26" i="4"/>
  <c r="JJ26" i="4"/>
  <c r="JI26" i="4"/>
  <c r="JK25" i="4"/>
  <c r="JJ25" i="4"/>
  <c r="JI25" i="4"/>
  <c r="JK24" i="4"/>
  <c r="JJ24" i="4"/>
  <c r="JI24" i="4"/>
  <c r="JK23" i="4"/>
  <c r="JJ23" i="4"/>
  <c r="JI23" i="4"/>
  <c r="JK22" i="4"/>
  <c r="JJ22" i="4"/>
  <c r="JI22" i="4"/>
  <c r="JK21" i="4"/>
  <c r="JJ21" i="4"/>
  <c r="JI21" i="4"/>
  <c r="JK20" i="4"/>
  <c r="JJ20" i="4"/>
  <c r="JI20" i="4"/>
  <c r="JK19" i="4"/>
  <c r="JJ19" i="4"/>
  <c r="JI19" i="4"/>
  <c r="JK18" i="4"/>
  <c r="JJ18" i="4"/>
  <c r="JI18" i="4"/>
  <c r="JK17" i="4"/>
  <c r="JJ17" i="4"/>
  <c r="JI17" i="4"/>
  <c r="JK16" i="4"/>
  <c r="JJ16" i="4"/>
  <c r="JI16" i="4"/>
  <c r="JK15" i="4"/>
  <c r="JJ15" i="4"/>
  <c r="JI15" i="4"/>
  <c r="JK14" i="4"/>
  <c r="JJ14" i="4"/>
  <c r="JI14" i="4"/>
  <c r="JK13" i="4"/>
  <c r="JJ13" i="4"/>
  <c r="JI13" i="4"/>
  <c r="JK12" i="4"/>
  <c r="JJ12" i="4"/>
  <c r="JI12" i="4"/>
  <c r="JK11" i="4"/>
  <c r="JJ11" i="4"/>
  <c r="JI11" i="4"/>
  <c r="JK10" i="4"/>
  <c r="JJ10" i="4"/>
  <c r="JI10" i="4"/>
  <c r="JK9" i="4"/>
  <c r="JJ9" i="4"/>
  <c r="JI9" i="4"/>
  <c r="HL43" i="4"/>
  <c r="HI43" i="4"/>
  <c r="HC43" i="4"/>
  <c r="GW43" i="4"/>
  <c r="GQ43" i="4"/>
  <c r="GK43" i="4"/>
  <c r="GE43" i="4"/>
  <c r="FY43" i="4"/>
  <c r="FV43" i="4"/>
  <c r="FS43" i="4"/>
  <c r="FM43" i="4"/>
  <c r="FJ43" i="4"/>
  <c r="FG43" i="4"/>
  <c r="FA43" i="4"/>
  <c r="EU43" i="4"/>
  <c r="EO43" i="4"/>
  <c r="EL43" i="4"/>
  <c r="EF43" i="4"/>
  <c r="EC43" i="4"/>
  <c r="DZ43" i="4"/>
  <c r="DQ43" i="4"/>
  <c r="DN43" i="4"/>
  <c r="DK43" i="4"/>
  <c r="CY43" i="4"/>
  <c r="CV43" i="4"/>
  <c r="CS43" i="4"/>
  <c r="CG43" i="4"/>
  <c r="CD43" i="4"/>
  <c r="CA43" i="4"/>
  <c r="BL43" i="4"/>
  <c r="BI43" i="4"/>
  <c r="BF43" i="4"/>
  <c r="AT43" i="4"/>
  <c r="AQ43" i="4"/>
  <c r="AE43" i="4"/>
  <c r="AB43" i="4"/>
  <c r="S43" i="4"/>
  <c r="P43" i="4"/>
  <c r="G43" i="4"/>
  <c r="D43" i="4"/>
  <c r="LD40" i="3"/>
  <c r="LC40" i="3"/>
  <c r="LB40" i="3"/>
  <c r="LC39" i="3"/>
  <c r="LB39" i="3"/>
  <c r="LD38" i="3"/>
  <c r="LC38" i="3"/>
  <c r="LB38" i="3"/>
  <c r="LD37" i="3"/>
  <c r="LC37" i="3"/>
  <c r="LB37" i="3"/>
  <c r="LD36" i="3"/>
  <c r="LC36" i="3"/>
  <c r="LB36" i="3"/>
  <c r="LD35" i="3"/>
  <c r="LC35" i="3"/>
  <c r="LB35" i="3"/>
  <c r="LD34" i="3"/>
  <c r="LC34" i="3"/>
  <c r="LB34" i="3"/>
  <c r="LD33" i="3"/>
  <c r="LC33" i="3"/>
  <c r="LB33" i="3"/>
  <c r="LD32" i="3"/>
  <c r="LC32" i="3"/>
  <c r="LB32" i="3"/>
  <c r="LD31" i="3"/>
  <c r="LC31" i="3"/>
  <c r="LB31" i="3"/>
  <c r="LD30" i="3"/>
  <c r="LC30" i="3"/>
  <c r="LB30" i="3"/>
  <c r="LD29" i="3"/>
  <c r="LC29" i="3"/>
  <c r="LB29" i="3"/>
  <c r="LD28" i="3"/>
  <c r="LC28" i="3"/>
  <c r="LB28" i="3"/>
  <c r="LD27" i="3"/>
  <c r="LC27" i="3"/>
  <c r="LB27" i="3"/>
  <c r="LD26" i="3"/>
  <c r="LC26" i="3"/>
  <c r="LB26" i="3"/>
  <c r="LD25" i="3"/>
  <c r="LC25" i="3"/>
  <c r="LB25" i="3"/>
  <c r="LD24" i="3"/>
  <c r="LC24" i="3"/>
  <c r="LB24" i="3"/>
  <c r="LD23" i="3"/>
  <c r="LC23" i="3"/>
  <c r="LB23" i="3"/>
  <c r="LD22" i="3"/>
  <c r="LC22" i="3"/>
  <c r="LB22" i="3"/>
  <c r="LD21" i="3"/>
  <c r="LC21" i="3"/>
  <c r="LB21" i="3"/>
  <c r="LD20" i="3"/>
  <c r="LC20" i="3"/>
  <c r="LB20" i="3"/>
  <c r="LD19" i="3"/>
  <c r="LC19" i="3"/>
  <c r="LB19" i="3"/>
  <c r="LD18" i="3"/>
  <c r="LC18" i="3"/>
  <c r="LB18" i="3"/>
  <c r="LD17" i="3"/>
  <c r="LC17" i="3"/>
  <c r="LB17" i="3"/>
  <c r="LD16" i="3"/>
  <c r="LC16" i="3"/>
  <c r="LB16" i="3"/>
  <c r="LD15" i="3"/>
  <c r="LC15" i="3"/>
  <c r="LB15" i="3"/>
  <c r="LD14" i="3"/>
  <c r="LC14" i="3"/>
  <c r="LB14" i="3"/>
  <c r="LD13" i="3"/>
  <c r="LC13" i="3"/>
  <c r="LB13" i="3"/>
  <c r="LD12" i="3"/>
  <c r="LC12" i="3"/>
  <c r="LB12" i="3"/>
  <c r="LD11" i="3"/>
  <c r="LC11" i="3"/>
  <c r="LB11" i="3"/>
  <c r="LD10" i="3"/>
  <c r="LC10" i="3"/>
  <c r="LB10" i="3"/>
  <c r="LD9" i="3"/>
  <c r="LC9" i="3"/>
  <c r="LB9" i="3"/>
  <c r="KO39" i="3"/>
  <c r="JZ39" i="3"/>
  <c r="JK39" i="3"/>
  <c r="IS39" i="3"/>
  <c r="IA39" i="3"/>
  <c r="HC39" i="3"/>
  <c r="GB39" i="3"/>
  <c r="FD39" i="3"/>
  <c r="EF39" i="3"/>
  <c r="DE39" i="3"/>
  <c r="CG39" i="3"/>
  <c r="BI39" i="3"/>
  <c r="AQ39" i="3"/>
  <c r="AB39" i="3"/>
  <c r="P39" i="3"/>
  <c r="D39" i="3"/>
  <c r="LD44" i="2"/>
  <c r="LC44" i="2"/>
  <c r="LB44" i="2"/>
  <c r="LC43" i="2"/>
  <c r="LB43" i="2"/>
  <c r="LD42" i="2"/>
  <c r="LC42" i="2"/>
  <c r="LB42" i="2"/>
  <c r="LD41" i="2"/>
  <c r="LC41" i="2"/>
  <c r="LB41" i="2"/>
  <c r="LD40" i="2"/>
  <c r="LC40" i="2"/>
  <c r="LB40" i="2"/>
  <c r="LD39" i="2"/>
  <c r="LC39" i="2"/>
  <c r="LB39" i="2"/>
  <c r="LD38" i="2"/>
  <c r="LC38" i="2"/>
  <c r="LB38" i="2"/>
  <c r="LD37" i="2"/>
  <c r="LC37" i="2"/>
  <c r="LB37" i="2"/>
  <c r="LD36" i="2"/>
  <c r="LC36" i="2"/>
  <c r="LB36" i="2"/>
  <c r="LD35" i="2"/>
  <c r="LC35" i="2"/>
  <c r="LB35" i="2"/>
  <c r="LD34" i="2"/>
  <c r="LC34" i="2"/>
  <c r="LB34" i="2"/>
  <c r="LD33" i="2"/>
  <c r="LC33" i="2"/>
  <c r="LB33" i="2"/>
  <c r="LD32" i="2"/>
  <c r="LC32" i="2"/>
  <c r="LB32" i="2"/>
  <c r="LD31" i="2"/>
  <c r="LC31" i="2"/>
  <c r="LB31" i="2"/>
  <c r="LD30" i="2"/>
  <c r="LC30" i="2"/>
  <c r="LB30" i="2"/>
  <c r="LD29" i="2"/>
  <c r="LC29" i="2"/>
  <c r="LB29" i="2"/>
  <c r="LD28" i="2"/>
  <c r="LC28" i="2"/>
  <c r="LB28" i="2"/>
  <c r="LD27" i="2"/>
  <c r="LC27" i="2"/>
  <c r="LB27" i="2"/>
  <c r="LD26" i="2"/>
  <c r="LC26" i="2"/>
  <c r="LB26" i="2"/>
  <c r="LD25" i="2"/>
  <c r="LC25" i="2"/>
  <c r="LB25" i="2"/>
  <c r="LD24" i="2"/>
  <c r="LC24" i="2"/>
  <c r="LB24" i="2"/>
  <c r="LD23" i="2"/>
  <c r="LC23" i="2"/>
  <c r="LB23" i="2"/>
  <c r="LD22" i="2"/>
  <c r="LC22" i="2"/>
  <c r="LB22" i="2"/>
  <c r="LD21" i="2"/>
  <c r="LC21" i="2"/>
  <c r="LB21" i="2"/>
  <c r="LD20" i="2"/>
  <c r="LC20" i="2"/>
  <c r="LB20" i="2"/>
  <c r="LD19" i="2"/>
  <c r="LC19" i="2"/>
  <c r="LB19" i="2"/>
  <c r="LD18" i="2"/>
  <c r="LC18" i="2"/>
  <c r="LB18" i="2"/>
  <c r="LD17" i="2"/>
  <c r="LC17" i="2"/>
  <c r="LB17" i="2"/>
  <c r="LD16" i="2"/>
  <c r="LC16" i="2"/>
  <c r="LB16" i="2"/>
  <c r="LD15" i="2"/>
  <c r="LC15" i="2"/>
  <c r="LB15" i="2"/>
  <c r="LD14" i="2"/>
  <c r="LC14" i="2"/>
  <c r="LB14" i="2"/>
  <c r="LD13" i="2"/>
  <c r="LC13" i="2"/>
  <c r="LB13" i="2"/>
  <c r="LD12" i="2"/>
  <c r="LC12" i="2"/>
  <c r="LB12" i="2"/>
  <c r="LD11" i="2"/>
  <c r="LC11" i="2"/>
  <c r="LB11" i="2"/>
  <c r="LD10" i="2"/>
  <c r="LC10" i="2"/>
  <c r="LB10" i="2"/>
  <c r="LD9" i="2"/>
  <c r="LC9" i="2"/>
  <c r="LB9" i="2"/>
  <c r="KR43" i="2"/>
  <c r="KO43" i="2"/>
  <c r="JZ43" i="2"/>
  <c r="JK43" i="2"/>
  <c r="IY43" i="2"/>
  <c r="IP43" i="2"/>
  <c r="IM43" i="2"/>
  <c r="IJ43" i="2"/>
  <c r="IG43" i="2"/>
  <c r="ID43" i="2"/>
  <c r="HU43" i="2"/>
  <c r="HR43" i="2"/>
  <c r="HI43" i="2"/>
  <c r="HC43" i="2"/>
  <c r="GT43" i="2"/>
  <c r="GQ43" i="2"/>
  <c r="GK43" i="2"/>
  <c r="GE43" i="2"/>
  <c r="FY43" i="2"/>
  <c r="FV43" i="2"/>
  <c r="FS43" i="2"/>
  <c r="FM43" i="2"/>
  <c r="FJ43" i="2"/>
  <c r="FA43" i="2"/>
  <c r="EX43" i="2"/>
  <c r="EU43" i="2"/>
  <c r="EO43" i="2"/>
  <c r="EF43" i="2"/>
  <c r="EC43" i="2"/>
  <c r="DZ43" i="2"/>
  <c r="DW43" i="2"/>
  <c r="DQ43" i="2"/>
  <c r="DH43" i="2"/>
  <c r="CY43" i="2"/>
  <c r="CV43" i="2"/>
  <c r="CS43" i="2"/>
  <c r="CJ43" i="2"/>
  <c r="CA43" i="2"/>
  <c r="BX43" i="2"/>
  <c r="BO43" i="2"/>
  <c r="BF43" i="2"/>
  <c r="AW43" i="2"/>
  <c r="AN43" i="2"/>
  <c r="AH43" i="2"/>
  <c r="AB43" i="2"/>
  <c r="V43" i="2"/>
  <c r="P43" i="2"/>
  <c r="J43" i="2"/>
  <c r="D43" i="2"/>
  <c r="P20" i="7" l="1"/>
  <c r="OS19" i="7"/>
  <c r="HU39" i="3"/>
  <c r="OP40" i="7"/>
  <c r="OM40" i="7"/>
  <c r="OJ40" i="7"/>
  <c r="OG40" i="7"/>
  <c r="OD40" i="7"/>
  <c r="OA40" i="7"/>
  <c r="NX40" i="7"/>
  <c r="NU40" i="7"/>
  <c r="NR40" i="7"/>
  <c r="NO40" i="7"/>
  <c r="NL40" i="7"/>
  <c r="NI40" i="7"/>
  <c r="NF40" i="7"/>
  <c r="NC40" i="7"/>
  <c r="MZ40" i="7"/>
  <c r="MW40" i="7"/>
  <c r="MT40" i="7"/>
  <c r="MQ40" i="7"/>
  <c r="MN40" i="7"/>
  <c r="MK40" i="7"/>
  <c r="MH40" i="7"/>
  <c r="ME40" i="7"/>
  <c r="MB40" i="7"/>
  <c r="LY40" i="7"/>
  <c r="LV40" i="7"/>
  <c r="LS40" i="7"/>
  <c r="LP40" i="7"/>
  <c r="LM40" i="7"/>
  <c r="LJ40" i="7"/>
  <c r="LG40" i="7"/>
  <c r="LD40" i="7"/>
  <c r="KX40" i="7"/>
  <c r="KU40" i="7"/>
  <c r="KR40" i="7"/>
  <c r="KO40" i="7"/>
  <c r="KL40" i="7"/>
  <c r="KI40" i="7"/>
  <c r="KF40" i="7"/>
  <c r="KC40" i="7"/>
  <c r="JZ40" i="7"/>
  <c r="JW40" i="7"/>
  <c r="JT40" i="7"/>
  <c r="JQ40" i="7"/>
  <c r="JK40" i="7"/>
  <c r="JE40" i="7"/>
  <c r="JB40" i="7"/>
  <c r="IY40" i="7"/>
  <c r="IV40" i="7"/>
  <c r="IS40" i="7"/>
  <c r="IP40" i="7"/>
  <c r="IM40" i="7"/>
  <c r="IJ40" i="7"/>
  <c r="IG40" i="7"/>
  <c r="ID40" i="7"/>
  <c r="IA40" i="7"/>
  <c r="HX40" i="7"/>
  <c r="HR40" i="7"/>
  <c r="HI40" i="7"/>
  <c r="HF40" i="7"/>
  <c r="HC40" i="7"/>
  <c r="GZ40" i="7"/>
  <c r="GW40" i="7"/>
  <c r="GQ40" i="7"/>
  <c r="GN40" i="7"/>
  <c r="GK40" i="7"/>
  <c r="GH40" i="7"/>
  <c r="GE40" i="7"/>
  <c r="GB40" i="7"/>
  <c r="FY40" i="7"/>
  <c r="FV40" i="7"/>
  <c r="FS40" i="7"/>
  <c r="FP40" i="7"/>
  <c r="FM40" i="7"/>
  <c r="FJ40" i="7"/>
  <c r="FG40" i="7"/>
  <c r="FD40" i="7"/>
  <c r="FA40" i="7"/>
  <c r="EX40" i="7"/>
  <c r="EU40" i="7"/>
  <c r="ER40" i="7"/>
  <c r="EO40" i="7"/>
  <c r="EL40" i="7"/>
  <c r="EI40" i="7"/>
  <c r="EF40" i="7"/>
  <c r="EC40" i="7"/>
  <c r="DZ40" i="7"/>
  <c r="DW40" i="7"/>
  <c r="DT40" i="7"/>
  <c r="DQ40" i="7"/>
  <c r="DN40" i="7"/>
  <c r="DK40" i="7"/>
  <c r="DH40" i="7"/>
  <c r="DE40" i="7"/>
  <c r="DB40" i="7"/>
  <c r="CY40" i="7"/>
  <c r="CV40" i="7"/>
  <c r="CS40" i="7"/>
  <c r="CP40" i="7"/>
  <c r="CM40" i="7"/>
  <c r="CJ40" i="7"/>
  <c r="CG40" i="7"/>
  <c r="CD40" i="7"/>
  <c r="CA40" i="7"/>
  <c r="BX40" i="7"/>
  <c r="BR40" i="7"/>
  <c r="BL40" i="7"/>
  <c r="BI40" i="7"/>
  <c r="BF40" i="7"/>
  <c r="BC40" i="7"/>
  <c r="AZ40" i="7"/>
  <c r="AW40" i="7"/>
  <c r="AT40" i="7"/>
  <c r="AQ40" i="7"/>
  <c r="AN40" i="7"/>
  <c r="AK40" i="7"/>
  <c r="AH40" i="7"/>
  <c r="Y40" i="7"/>
  <c r="V40" i="7"/>
  <c r="M40" i="7"/>
  <c r="D40" i="7"/>
  <c r="OS47" i="6"/>
  <c r="OP47" i="6"/>
  <c r="OM47" i="6"/>
  <c r="OJ47" i="6"/>
  <c r="OG47" i="6"/>
  <c r="OD47" i="6"/>
  <c r="OA47" i="6"/>
  <c r="NX47" i="6"/>
  <c r="NU47" i="6"/>
  <c r="NR47" i="6"/>
  <c r="NO47" i="6"/>
  <c r="NL47" i="6"/>
  <c r="NI47" i="6"/>
  <c r="NF47" i="6"/>
  <c r="NC47" i="6"/>
  <c r="MZ47" i="6"/>
  <c r="MW47" i="6"/>
  <c r="MT47" i="6"/>
  <c r="MQ47" i="6"/>
  <c r="MN47" i="6"/>
  <c r="MK47" i="6"/>
  <c r="MH47" i="6"/>
  <c r="ME47" i="6"/>
  <c r="LV47" i="6"/>
  <c r="LS47" i="6"/>
  <c r="LP47" i="6"/>
  <c r="LG47" i="6"/>
  <c r="LD47" i="6"/>
  <c r="LA47" i="6"/>
  <c r="KU47" i="6"/>
  <c r="KO47" i="6"/>
  <c r="KF47" i="6"/>
  <c r="KC47" i="6"/>
  <c r="JZ47" i="6"/>
  <c r="JW47" i="6"/>
  <c r="JK47" i="6"/>
  <c r="JH47" i="6"/>
  <c r="JE47" i="6"/>
  <c r="IY47" i="6"/>
  <c r="IS47" i="6"/>
  <c r="IJ47" i="6"/>
  <c r="IG47" i="6"/>
  <c r="HU47" i="6"/>
  <c r="HO47" i="6"/>
  <c r="HF47" i="6"/>
  <c r="HC47" i="6"/>
  <c r="GT47" i="6"/>
  <c r="GQ47" i="6"/>
  <c r="GN47" i="6"/>
  <c r="GH47" i="6"/>
  <c r="GE47" i="6"/>
  <c r="FY47" i="6"/>
  <c r="FV47" i="6"/>
  <c r="FS47" i="6"/>
  <c r="FM47" i="6"/>
  <c r="FJ47" i="6"/>
  <c r="FD47" i="6"/>
  <c r="FA47" i="6"/>
  <c r="EX47" i="6"/>
  <c r="ER47" i="6"/>
  <c r="EO47" i="6"/>
  <c r="EL47" i="6"/>
  <c r="EI47" i="6"/>
  <c r="EF47" i="6"/>
  <c r="DW47" i="6"/>
  <c r="DQ47" i="6"/>
  <c r="DK47" i="6"/>
  <c r="DH47" i="6"/>
  <c r="DB47" i="6"/>
  <c r="CY47" i="6"/>
  <c r="CV47" i="6"/>
  <c r="CS47" i="6"/>
  <c r="CP47" i="6"/>
  <c r="CM47" i="6"/>
  <c r="CD47" i="6"/>
  <c r="BX47" i="6"/>
  <c r="BU47" i="6"/>
  <c r="BO47" i="6"/>
  <c r="BL47" i="6"/>
  <c r="BI47" i="6"/>
  <c r="BC47" i="6"/>
  <c r="AZ47" i="6"/>
  <c r="AT47" i="6"/>
  <c r="AQ47" i="6"/>
  <c r="AE47" i="6"/>
  <c r="S47" i="6"/>
  <c r="J47" i="6"/>
  <c r="JE39" i="5"/>
  <c r="JB39" i="5"/>
  <c r="IY39" i="5"/>
  <c r="IV39" i="5"/>
  <c r="IS39" i="5"/>
  <c r="IP39" i="5"/>
  <c r="IM39" i="5"/>
  <c r="IJ39" i="5"/>
  <c r="IG39" i="5"/>
  <c r="ID39" i="5"/>
  <c r="IA39" i="5"/>
  <c r="HX39" i="5"/>
  <c r="HU39" i="5"/>
  <c r="HR39" i="5"/>
  <c r="HO39" i="5"/>
  <c r="HL39" i="5"/>
  <c r="HF39" i="5"/>
  <c r="HC39" i="5"/>
  <c r="GZ39" i="5"/>
  <c r="GT39" i="5"/>
  <c r="GQ39" i="5"/>
  <c r="GN39" i="5"/>
  <c r="GK39" i="5"/>
  <c r="GH39" i="5"/>
  <c r="GB39" i="5"/>
  <c r="FY39" i="5"/>
  <c r="FV39" i="5"/>
  <c r="FS39" i="5"/>
  <c r="FP39" i="5"/>
  <c r="FJ39" i="5"/>
  <c r="FG39" i="5"/>
  <c r="FD39" i="5"/>
  <c r="FA39" i="5"/>
  <c r="EX39" i="5"/>
  <c r="EU39" i="5"/>
  <c r="EO39" i="5"/>
  <c r="EI39" i="5"/>
  <c r="EC39" i="5"/>
  <c r="DW39" i="5"/>
  <c r="DT39" i="5"/>
  <c r="DN39" i="5"/>
  <c r="DK39" i="5"/>
  <c r="DH39" i="5"/>
  <c r="DE39" i="5"/>
  <c r="DB39" i="5"/>
  <c r="CV39" i="5"/>
  <c r="CM39" i="5"/>
  <c r="CJ39" i="5"/>
  <c r="CD39" i="5"/>
  <c r="CA39" i="5"/>
  <c r="BR39" i="5"/>
  <c r="BL39" i="5"/>
  <c r="BI39" i="5"/>
  <c r="BF39" i="5"/>
  <c r="AZ39" i="5"/>
  <c r="AW39" i="5"/>
  <c r="AT39" i="5"/>
  <c r="AQ39" i="5"/>
  <c r="AN39" i="5"/>
  <c r="AK39" i="5"/>
  <c r="AE39" i="5"/>
  <c r="AB39" i="5"/>
  <c r="Y39" i="5"/>
  <c r="S39" i="5"/>
  <c r="P39" i="5"/>
  <c r="M39" i="5"/>
  <c r="G39" i="5"/>
  <c r="JH43" i="4"/>
  <c r="JE43" i="4"/>
  <c r="JB43" i="4"/>
  <c r="IY43" i="4"/>
  <c r="IV43" i="4"/>
  <c r="IS43" i="4"/>
  <c r="IP43" i="4"/>
  <c r="IM43" i="4"/>
  <c r="IJ43" i="4"/>
  <c r="IG43" i="4"/>
  <c r="ID43" i="4"/>
  <c r="IA43" i="4"/>
  <c r="HX43" i="4"/>
  <c r="HU43" i="4"/>
  <c r="HR43" i="4"/>
  <c r="HO43" i="4"/>
  <c r="HF43" i="4"/>
  <c r="GZ43" i="4"/>
  <c r="GT43" i="4"/>
  <c r="GN43" i="4"/>
  <c r="GH43" i="4"/>
  <c r="GB43" i="4"/>
  <c r="FP43" i="4"/>
  <c r="FD43" i="4"/>
  <c r="ER43" i="4"/>
  <c r="EI43" i="4"/>
  <c r="DW43" i="4"/>
  <c r="DT43" i="4"/>
  <c r="DH43" i="4"/>
  <c r="DE43" i="4"/>
  <c r="DB43" i="4"/>
  <c r="CJ43" i="4"/>
  <c r="BX43" i="4"/>
  <c r="BR43" i="4"/>
  <c r="BO43" i="4"/>
  <c r="BC43" i="4"/>
  <c r="AZ43" i="4"/>
  <c r="AW43" i="4"/>
  <c r="AN43" i="4"/>
  <c r="AK43" i="4"/>
  <c r="Y43" i="4"/>
  <c r="M43" i="4"/>
  <c r="LA39" i="3"/>
  <c r="KX39" i="3"/>
  <c r="KU39" i="3"/>
  <c r="KR39" i="3"/>
  <c r="KL39" i="3"/>
  <c r="KI39" i="3"/>
  <c r="KF39" i="3"/>
  <c r="KC39" i="3"/>
  <c r="JW39" i="3"/>
  <c r="JT39" i="3"/>
  <c r="JQ39" i="3"/>
  <c r="JN39" i="3"/>
  <c r="JH39" i="3"/>
  <c r="JE39" i="3"/>
  <c r="JB39" i="3"/>
  <c r="IY39" i="3"/>
  <c r="IP39" i="3"/>
  <c r="IM39" i="3"/>
  <c r="IJ39" i="3"/>
  <c r="IG39" i="3"/>
  <c r="ID39" i="3"/>
  <c r="HX39" i="3"/>
  <c r="HR39" i="3"/>
  <c r="HO39" i="3"/>
  <c r="HL39" i="3"/>
  <c r="HI39" i="3"/>
  <c r="GZ39" i="3"/>
  <c r="GW39" i="3"/>
  <c r="GQ39" i="3"/>
  <c r="GN39" i="3"/>
  <c r="GK39" i="3"/>
  <c r="FY39" i="3"/>
  <c r="FV39" i="3"/>
  <c r="FP39" i="3"/>
  <c r="FJ39" i="3"/>
  <c r="FG39" i="3"/>
  <c r="FA39" i="3"/>
  <c r="EX39" i="3"/>
  <c r="ER39" i="3"/>
  <c r="EL39" i="3"/>
  <c r="EI39" i="3"/>
  <c r="EC39" i="3"/>
  <c r="DZ39" i="3"/>
  <c r="DW39" i="3"/>
  <c r="DN39" i="3"/>
  <c r="DB39" i="3"/>
  <c r="CY39" i="3"/>
  <c r="CS39" i="3"/>
  <c r="CP39" i="3"/>
  <c r="CD39" i="3"/>
  <c r="CA39" i="3"/>
  <c r="BU39" i="3"/>
  <c r="BR39" i="3"/>
  <c r="BF39" i="3"/>
  <c r="AZ39" i="3"/>
  <c r="AW39" i="3"/>
  <c r="AN39" i="3"/>
  <c r="Y39" i="3"/>
  <c r="V39" i="3"/>
  <c r="J39" i="3"/>
  <c r="LA43" i="2"/>
  <c r="KX43" i="2"/>
  <c r="KU43" i="2"/>
  <c r="KL43" i="2"/>
  <c r="KI43" i="2"/>
  <c r="KF43" i="2"/>
  <c r="KC43" i="2"/>
  <c r="JW43" i="2"/>
  <c r="JT43" i="2"/>
  <c r="JQ43" i="2"/>
  <c r="JN43" i="2"/>
  <c r="JH43" i="2"/>
  <c r="JE43" i="2"/>
  <c r="JB43" i="2"/>
  <c r="IV43" i="2"/>
  <c r="IA43" i="2"/>
  <c r="HF43" i="2"/>
  <c r="GH43" i="2"/>
  <c r="GB43" i="2"/>
  <c r="FD43" i="2"/>
  <c r="ER43" i="2"/>
  <c r="DT43" i="2"/>
  <c r="DK43" i="2"/>
  <c r="BU43" i="2"/>
  <c r="BL43" i="2"/>
  <c r="BC43" i="2"/>
  <c r="AT43" i="2"/>
  <c r="AK43" i="2"/>
  <c r="Y43" i="2"/>
  <c r="M43" i="2"/>
  <c r="LD39" i="3" l="1"/>
  <c r="LD43" i="2"/>
  <c r="OV47" i="6"/>
  <c r="JK43" i="4"/>
  <c r="JH39" i="5"/>
  <c r="P21" i="7"/>
  <c r="OS20" i="7"/>
  <c r="P22" i="7" l="1"/>
  <c r="OS21" i="7"/>
  <c r="P23" i="7" l="1"/>
  <c r="OS22" i="7"/>
  <c r="P24" i="7" l="1"/>
  <c r="OS23" i="7"/>
  <c r="P25" i="7" l="1"/>
  <c r="OS24" i="7"/>
  <c r="P26" i="7" l="1"/>
  <c r="OS25" i="7"/>
  <c r="P27" i="7" l="1"/>
  <c r="OS26" i="7"/>
  <c r="P28" i="7" l="1"/>
  <c r="OS27" i="7"/>
  <c r="P29" i="7" l="1"/>
  <c r="OS28" i="7"/>
  <c r="P30" i="7" l="1"/>
  <c r="OS29" i="7"/>
  <c r="P31" i="7" l="1"/>
  <c r="OS30" i="7"/>
  <c r="P32" i="7" l="1"/>
  <c r="OS31" i="7"/>
  <c r="P33" i="7" l="1"/>
  <c r="OS32" i="7"/>
  <c r="P34" i="7" l="1"/>
  <c r="OS33" i="7"/>
  <c r="P35" i="7" l="1"/>
  <c r="OS34" i="7"/>
  <c r="P36" i="7" l="1"/>
  <c r="OS35" i="7"/>
  <c r="P37" i="7" l="1"/>
  <c r="OS36" i="7"/>
  <c r="P38" i="7" l="1"/>
  <c r="OS37" i="7"/>
  <c r="P39" i="7" l="1"/>
  <c r="OS38" i="7"/>
  <c r="OS39" i="7" l="1"/>
  <c r="P40" i="7"/>
  <c r="OS40" i="7" s="1"/>
</calcChain>
</file>

<file path=xl/sharedStrings.xml><?xml version="1.0" encoding="utf-8"?>
<sst xmlns="http://schemas.openxmlformats.org/spreadsheetml/2006/main" count="5376" uniqueCount="759">
  <si>
    <t>Massachusetts Bay Transportation Authority</t>
  </si>
  <si>
    <t>Route 39</t>
  </si>
  <si>
    <t>Saturday - Inbound</t>
  </si>
  <si>
    <t>Fall 2012</t>
  </si>
  <si>
    <t xml:space="preserve">(Urban Transportation Associates) </t>
  </si>
  <si>
    <t>Trip (RouteVar)(Block) [Observations]</t>
  </si>
  <si>
    <t>Total</t>
  </si>
  <si>
    <t>Seq - StopID - Stop Name</t>
  </si>
  <si>
    <t>On</t>
  </si>
  <si>
    <t>Off</t>
  </si>
  <si>
    <t>Load</t>
  </si>
  <si>
    <t>400 - 8750 - FOREST HILLS STATION</t>
  </si>
  <si>
    <t>.</t>
  </si>
  <si>
    <t>800 - 1935 - SOUTH ST @ ST MARK ST</t>
  </si>
  <si>
    <t>1200 - 1936 - SOUTH ST @ ROSEMARY ST</t>
  </si>
  <si>
    <t>1600 - 1937 - SOUTH ST @ CHILD ST</t>
  </si>
  <si>
    <t>2000 - 1938 - SOUTH ST @ CAROLINA AVE</t>
  </si>
  <si>
    <t>2400 - 1128 - SOUTH ST @ CENTRE ST</t>
  </si>
  <si>
    <t>2800 - 1129 - CENTRE ST @ SEAVERNS AVE</t>
  </si>
  <si>
    <t>3200 - 1130 - CENTRE ST @ LESTER PL</t>
  </si>
  <si>
    <t>3600 - 1131 - CENTRE ST @ PARLEY AVE</t>
  </si>
  <si>
    <t>4000 - 1132 - CENTRE ST @ ROBINWOOD AVE</t>
  </si>
  <si>
    <t>4400 - 11131 - CENTRE ST @ ROSEWAY</t>
  </si>
  <si>
    <t>4800 - 6570 - S HUNTINGTON AVE @ PERKINS ST</t>
  </si>
  <si>
    <t>5200 - 6571 - S HUNTINGTON AVE @ BYNNER ST</t>
  </si>
  <si>
    <t>5600 - 6572 - 222 S HUNTINGTON AVE</t>
  </si>
  <si>
    <t>6000 - 6573 - 150 S HUNTINGTON AVE</t>
  </si>
  <si>
    <t>6400 - 6574 - S HUNTINGTON AVE @ HEATH ST</t>
  </si>
  <si>
    <t>6800 - 65741 - 100 S HUNTINGTON AVE</t>
  </si>
  <si>
    <t>7200 - 6575 - S HUNTINGTON AVE @ HUNTINGTON</t>
  </si>
  <si>
    <t>7600 - 1315 - HUNTINGTON AVE @ PARKER HILL</t>
  </si>
  <si>
    <t>8000 - 1316 - HUNTINGTON AVE @ MISSION ST</t>
  </si>
  <si>
    <t>8400 - 1317 - HUNTINGTON AVE OPP FENWOOD RD</t>
  </si>
  <si>
    <t>8800 - 11317 - HUNTINGTON AVE @ TREMONT ST -</t>
  </si>
  <si>
    <t>9200 - 21317 - HUNTINGTON AVE @ WIGGLESWORTH</t>
  </si>
  <si>
    <t>9600 - 31317 - HUNTINGTON AVE @ LONGWOOD AVE</t>
  </si>
  <si>
    <t>10000 - 51317 - HUNTINGTON AVE @ RUGGLES ST</t>
  </si>
  <si>
    <t>10400 - 71317 - HUNTINGTON AVE @ PARKER ST</t>
  </si>
  <si>
    <t>10800 - 81317 - 360 HUNTINGTON AVE</t>
  </si>
  <si>
    <t>11200 - 91317 - HUNTINGTON AVE @ GAINSBOROUGH</t>
  </si>
  <si>
    <t>11600 - 1399 - BELVIDERE ST @ HUNTINGTON AVE</t>
  </si>
  <si>
    <t>12000 - 11390 - DALTON ST @ BOYLSTON ST</t>
  </si>
  <si>
    <t>12400 - 1389 - BOYLSTON ST OPP GLOUCESTER ST</t>
  </si>
  <si>
    <t>12800 - 175 - BOYLSTON ST @ DARTMOUTH ST</t>
  </si>
  <si>
    <t>13200 - 143 - BOYLSTON ST @ CLARENDON ST</t>
  </si>
  <si>
    <t>13600 - 23391 - BACK BAY STATION</t>
  </si>
  <si>
    <t>Maximum</t>
  </si>
  <si>
    <t>Saturday - Outbound</t>
  </si>
  <si>
    <t>400 - 23391 - BACK BAY STATION</t>
  </si>
  <si>
    <t>800 - 173 - SAINT JAMES AVE @ CLARENDON S</t>
  </si>
  <si>
    <t>1200 - 178 - SAINT JAMES AVE @ DARTMOUTH S</t>
  </si>
  <si>
    <t>1600 - 11388 - HUNTINGTON AVE @ BELVIDERE ST</t>
  </si>
  <si>
    <t>2000 - 31391 - HUNTINGTON AVE @ GAINSBOROUGH</t>
  </si>
  <si>
    <t>2400 - 41391 - HUNTINGTON AVE @ OPERA PL</t>
  </si>
  <si>
    <t>2800 - 51391 - HUNTINGTON AVE @ FORSYTH ST</t>
  </si>
  <si>
    <t>3200 - 71391 - HUNTINGTON AVE @ LOUIS PRANG</t>
  </si>
  <si>
    <t>3600 - 91391 - HUNTINGTON AVE @ LONGWOOD AVE</t>
  </si>
  <si>
    <t>4000 - 92391 - 677 HUNTINGTON AVE</t>
  </si>
  <si>
    <t>4400 - 1363 - HUNTINGTON AVE @ FENWOOD RD</t>
  </si>
  <si>
    <t>4800 - 1365 - 835 HUNTINGTON AVE OPP PARKER</t>
  </si>
  <si>
    <t>5200 - 21365 - S HUNTINGTON AVE @ HUNTINGTON</t>
  </si>
  <si>
    <t>5600 - 22365 - 105 S HUNTINGTON AVE</t>
  </si>
  <si>
    <t>6000 - 23365 - 135 S HUNTINGTON AVE</t>
  </si>
  <si>
    <t>6400 - 31365 - S HUNTINGTON AVE OPP VA HOSPI</t>
  </si>
  <si>
    <t>6800 - 41365 - 201 S HUNTINGTON AVE</t>
  </si>
  <si>
    <t>7200 - 51365 - S HUNTINGTON AVE @ BYNNER ST</t>
  </si>
  <si>
    <t>7600 - 61365 - S HUNTINGTON AVE @ PERKINS ST</t>
  </si>
  <si>
    <t>8000 - 1160 - S HUNTINGTON AVE @ MORAINE ST</t>
  </si>
  <si>
    <t>8400 - 1161 - CENTRE ST @ LOCHSTEAD AVE</t>
  </si>
  <si>
    <t>8800 - 1162 - CENTRE ST @ LAKEVILLE RD</t>
  </si>
  <si>
    <t>9200 - 1164 - CENTRE ST @ MYRTLE ST</t>
  </si>
  <si>
    <t>9600 - 11164 - CENTRE ST @ BURROUGHS ST</t>
  </si>
  <si>
    <t>10000 - 1939 - 775 CENTRE ST</t>
  </si>
  <si>
    <t>10400 - 99991 - SOUTH ST @ CENTRE ST</t>
  </si>
  <si>
    <t>10800 - 2005 - SOUTH ST @ CUSTER ST</t>
  </si>
  <si>
    <t>11200 - 2006 - SOUTH ST @ JAMAICA ST</t>
  </si>
  <si>
    <t>11600 - 2007 - SOUTH ST @ ST ROSE ST</t>
  </si>
  <si>
    <t>12400 - 8750 - FOREST HILLS STATION</t>
  </si>
  <si>
    <t>Sunday - Inbound</t>
  </si>
  <si>
    <t>Sunday - Outbound</t>
  </si>
  <si>
    <t>Weekday - Inbound</t>
  </si>
  <si>
    <t>13620 - 1319 - TREMONT ST OPP WIGGLESWORTH S</t>
  </si>
  <si>
    <t>13640 - 1320 - TREMONT ST @ WHITNEY ST</t>
  </si>
  <si>
    <t>13660 - 31318 - LONGWOOD AVE @ HUNTINGTON AVE</t>
  </si>
  <si>
    <t>13680 - 11780 - AVE LOUIS PASTEUR @ LONGWOOD</t>
  </si>
  <si>
    <t>Weekday - Outbound</t>
  </si>
  <si>
    <t>3220 - 11780 - AVE LOUIS PASTEUR @ LONGWOOD</t>
  </si>
  <si>
    <t>05:01 (39 .3 )(B020) [ 1] !Spring 2013!</t>
  </si>
  <si>
    <t>05:30 (39 .3 )(B028) [ 1] !Spring 2012!</t>
  </si>
  <si>
    <t>06:00 (39 .3 )(B020) [ 1] !Spring 2013!</t>
  </si>
  <si>
    <t>06:30 (39 .3 )(B028) [ 1] !Spring 2012!</t>
  </si>
  <si>
    <t>07:00 (39 .3 )(B020) [ 1] !Spring 2013!</t>
  </si>
  <si>
    <t>07:30 (39 .3 )(B028) [ 1] !Spring 2012!</t>
  </si>
  <si>
    <t>08:00 (39 .3 )(B020) [ 1] !Spring 2013!</t>
  </si>
  <si>
    <t>08:36 (39 .3 )(B028) [ 1] !Spring 2012!</t>
  </si>
  <si>
    <t>09:00 (39 .3 )(B030) [ 1] !Fall 2012!</t>
  </si>
  <si>
    <t>09:11 (39 .3 )(B020) [ 1] !Spring 2013!</t>
  </si>
  <si>
    <t>09:44 (39 .3 )(B028) [ 1] !Spring 2012!</t>
  </si>
  <si>
    <t>10:05 (39 .3 )(B030) [ 1] !Fall 2012!</t>
  </si>
  <si>
    <t>10:15 (39 .3 )(B031) [ 1] !Spring 2012!</t>
  </si>
  <si>
    <t>10:25 (39 .3 )(B020) [ 1] !Spring 2013!</t>
  </si>
  <si>
    <t>10:55 (39 .3 )(B027) [ 1] !Spring 2012!</t>
  </si>
  <si>
    <t>11:25 (39 .3 )(B030) [ 2] !Spring 2012!</t>
  </si>
  <si>
    <t>11:35 (39 .3 )(B031) [ 1] !Spring 2012!</t>
  </si>
  <si>
    <t>11:45 (39 .3 )(B020) [ 1] !Spring 2013!</t>
  </si>
  <si>
    <t>12:15 (39 .3 )(B027) [ 1] !Spring 2012!</t>
  </si>
  <si>
    <t>12:25 (39 .3 )(B028) [ 1] !Fall 2012!</t>
  </si>
  <si>
    <t>12:45 (39 .3 )(B030) [ 2] !Spring 2012!</t>
  </si>
  <si>
    <t>12:55 (39 .3 )(B031) [ 1] !Fall 2012!</t>
  </si>
  <si>
    <t>13:05 (39 .3 )(B024) [ 1] !Spring 2012!</t>
  </si>
  <si>
    <t>13:15 (39 .3 )(B025) [ 3] !Spring 2012!</t>
  </si>
  <si>
    <t>13:25 (39 .3 )(B032) [ 2] !Spring 2012!</t>
  </si>
  <si>
    <t>13:35 (39 .3 )(B027) [ 1] !Spring 2012!</t>
  </si>
  <si>
    <t>14:05 (39 .3 )(B030) [ 3] !Spring 2012!</t>
  </si>
  <si>
    <t>14:15 (39 .3 )(B031) [ 1] !Fall 2012!</t>
  </si>
  <si>
    <t>14:25 (39 .3 )(B024) [ 2] !Spring 2012!</t>
  </si>
  <si>
    <t>14:35 (39 .3 )(B021) [ 1] !Spring 2013!</t>
  </si>
  <si>
    <t>14:45 (39 .3 )(B032) [ 2] !Spring 2012!</t>
  </si>
  <si>
    <t>15:25 (39 .3 )(B030) [ 3] !Spring 2012!</t>
  </si>
  <si>
    <t>15:45 (39 .3 )(B024) [ 1] !Spring 2012!</t>
  </si>
  <si>
    <t>15:55 (39 .3 )(B021) [ 1] !Spring 2013!</t>
  </si>
  <si>
    <t>16:05 (39 .3 )(B032) [ 1] !Spring 2012!</t>
  </si>
  <si>
    <t>16:25 (39 .3 )(B028) [ 2] !Spring 2012!</t>
  </si>
  <si>
    <t>16:35 (39 .3 )(B029) [ 1] !Fall 2012!</t>
  </si>
  <si>
    <t>16:45 (39 .3 )(B030) [ 2] !Spring 2012!</t>
  </si>
  <si>
    <t>17:05 (39 .3 )(B024) [ 2] !Spring 2012!</t>
  </si>
  <si>
    <t>17:16 (39 .3 )(B025) [ 2] !Spring 2012!</t>
  </si>
  <si>
    <t>17:49 (39 .3 )(B028) [ 2] !Spring 2012!</t>
  </si>
  <si>
    <t>18:00 (39 .3 )(B029) [ 1] !Fall 2012!</t>
  </si>
  <si>
    <t>18:11 (39 .3 )(B030) [ 2] !Spring 2012!</t>
  </si>
  <si>
    <t>18:55 (39 .3 )(B028) [ 1] !Spring 2013!</t>
  </si>
  <si>
    <t>19:17 (39 .3 )(B029) [ 1] !Fall 2012!</t>
  </si>
  <si>
    <t>19:28 (39 .3 )(B030) [ 2] !Spring 2012!</t>
  </si>
  <si>
    <t>19:39 (39 .3 )(B031) [ 1] !Spring 2012!</t>
  </si>
  <si>
    <t>19:50 (39 .3 )(B024) [ 3] !Spring 2012!</t>
  </si>
  <si>
    <t>20:01 (39 .3 )(B025) [ 2] !Spring 2012!</t>
  </si>
  <si>
    <t>20:13 (39 .3 )(B028) [ 1] !Spring 2013!</t>
  </si>
  <si>
    <t>20:36 (39 .3 )(B029) [ 1] !Fall 2012!</t>
  </si>
  <si>
    <t>20:47 (39 .3 )(B030) [ 2] !Spring 2012!</t>
  </si>
  <si>
    <t>20:58 (39 .3 )(B056) [ 1] !Fall 2012!</t>
  </si>
  <si>
    <t>21:11 (39 .3 )(B057) [ 1] !Fall 2012!</t>
  </si>
  <si>
    <t>21:24 (39 .3 )(B058) [ 1] !Fall 2012!</t>
  </si>
  <si>
    <t>21:37 (39 .3 )(B096) [ 1] !Spring 2013!</t>
  </si>
  <si>
    <t>21:50 (39 .3 )(B060) [ 1] !Fall 2012!</t>
  </si>
  <si>
    <t>22:03 (39 .3 )(B056) [ 1] !Fall 2012!</t>
  </si>
  <si>
    <t>22:16 (39 .3 )(B057) [ 1] !Fall 2012!</t>
  </si>
  <si>
    <t>22:29 (39 .3 )(B058) [ 1] !Fall 2012!</t>
  </si>
  <si>
    <t>22:42 (39 .3 )(B096) [ 1] !Spring 2013!</t>
  </si>
  <si>
    <t>22:55 (39 .3 )(B060) [ 1] !Fall 2012!</t>
  </si>
  <si>
    <t>23:07 (39 .3 )(B056) [ 1] !Fall 2012!</t>
  </si>
  <si>
    <t>23:19 (39 .3 )(B057) [ 1] !Fall 2012!</t>
  </si>
  <si>
    <t>23:31 (39 .3 )(B058) [ 1] !Fall 2012!</t>
  </si>
  <si>
    <t>23:43 (39 .3 )(B096) [ 1] !Spring 2013!</t>
  </si>
  <si>
    <t>23:55 (39 .3 )(B062) [ 2] !Spring 2012!</t>
  </si>
  <si>
    <t>24:07 (39 .3 )(B056) [ 1] !Fall 2012!</t>
  </si>
  <si>
    <t>24:19 (39 .3 )(B057) [ 1] !Fall 2012!</t>
  </si>
  <si>
    <t>24:31 (39 .3 )(B058) [ 1] !Fall 2012!</t>
  </si>
  <si>
    <t>05:30 (39 .3 )(B020) [ 1] !Spring 2013!</t>
  </si>
  <si>
    <t>06:30 (39 .3 )(B020) [ 1] !Spring 2013!</t>
  </si>
  <si>
    <t>07:30 (39 .3 )(B020) [ 1] !Spring 2013!</t>
  </si>
  <si>
    <t>08:24 (39 .3 )(B030) [ 1] !Fall 2012!</t>
  </si>
  <si>
    <t>08:36 (39 .3 )(B020) [ 1] !Spring 2013!</t>
  </si>
  <si>
    <t>09:33 (39 .3 )(B030) [ 1] !Fall 2012!</t>
  </si>
  <si>
    <t>09:44 (39 .3 )(B020) [ 1] !Spring 2013!</t>
  </si>
  <si>
    <t>10:45 (39 .3 )(B030) [ 1] !Fall 2012!</t>
  </si>
  <si>
    <t>11:05 (39 .3 )(B020) [ 1] !Spring 2013!</t>
  </si>
  <si>
    <t>11:45 (39 .3 )(B028) [ 1] !Fall 2012!</t>
  </si>
  <si>
    <t>12:15 (39 .3 )(B031) [ 1] !Fall 2012!</t>
  </si>
  <si>
    <t>12:25 (39 .3 )(B020) [ 1] !Spring 2013!</t>
  </si>
  <si>
    <t>13:35 (39 .3 )(B031) [ 1] !Fall 2012!</t>
  </si>
  <si>
    <t>13:55 (39 .3 )(B021) [ 1] !Spring 2013!</t>
  </si>
  <si>
    <t>14:55 (39 .3 )(B031) [ 1] !Fall 2012!</t>
  </si>
  <si>
    <t>15:15 (39 .3 )(B021) [ 1] !Spring 2013!</t>
  </si>
  <si>
    <t>15:55 (39 .3 )(B029) [ 1] !Fall 2012!</t>
  </si>
  <si>
    <t>16:35 (39 .3 )(B021) [ 1] !Spring 2013!</t>
  </si>
  <si>
    <t>17:17 (39 .3 )(B029) [ 1] !Fall 2012!</t>
  </si>
  <si>
    <t>18:12 (39 .3 )(B028) [ 1] !Spring 2013!</t>
  </si>
  <si>
    <t>18:45 (39 .3 )(B029) [ 1] !Fall 2012!</t>
  </si>
  <si>
    <t>19:40 (39 .3 )(B028) [ 1] !Spring 2013!</t>
  </si>
  <si>
    <t>20:03 (39 .3 )(B029) [ 1] !Fall 2012!</t>
  </si>
  <si>
    <t>20:49 (39 .3 )(B028) [ 1] !Spring 2013!</t>
  </si>
  <si>
    <t>21:28 (39 .3 )(B056) [ 1] !Fall 2012!</t>
  </si>
  <si>
    <t>21:41 (39 .3 )(B057) [ 1] !Fall 2012!</t>
  </si>
  <si>
    <t>21:54 (39 .3 )(B058) [ 1] !Fall 2012!</t>
  </si>
  <si>
    <t>22:07 (39 .3 )(B096) [ 1] !Spring 2013!</t>
  </si>
  <si>
    <t>22:20 (39 .3 )(B060) [ 1] !Fall 2012!</t>
  </si>
  <si>
    <t>22:33 (39 .3 )(B056) [ 1] !Fall 2012!</t>
  </si>
  <si>
    <t>22:46 (39 .3 )(B057) [ 1] !Fall 2012!</t>
  </si>
  <si>
    <t>22:59 (39 .3 )(B058) [ 1] !Fall 2012!</t>
  </si>
  <si>
    <t>23:12 (39 .3 )(B096) [ 1] !Spring 2013!</t>
  </si>
  <si>
    <t>23:25 (39 .3 )(B060) [ 1] !Fall 2012!</t>
  </si>
  <si>
    <t>23:37 (39 .3 )(B056) [ 1] !Fall 2012!</t>
  </si>
  <si>
    <t>23:49 (39 .3 )(B057) [ 1] !Fall 2012!</t>
  </si>
  <si>
    <t>24:01 (39 .3 )(B058) [ 1] !Fall 2012!</t>
  </si>
  <si>
    <t>24:13 (39 .3 )(B096) [ 1] !Spring 2013!</t>
  </si>
  <si>
    <t>24:37 (39 .3 )(B056) [ 1] !Fall 2012!</t>
  </si>
  <si>
    <t>24:49 (39 .3 )(B057) [ 1] !Fall 2012!</t>
  </si>
  <si>
    <t>06:00 (39 .3 )(B031) [ 1] !Spring 2012!</t>
  </si>
  <si>
    <t>07:00 (39 .3 )(B031) [ 1] !Spring 2012!</t>
  </si>
  <si>
    <t>08:00 (39 .3 )(B031) [ 1] !Spring 2012!</t>
  </si>
  <si>
    <t>09:06 (39 .3 )(B031) [ 1] !Spring 2012!</t>
  </si>
  <si>
    <t>10:05 (39 .3 )(B031) [ 1] !Spring 2012!</t>
  </si>
  <si>
    <t>10:16 (39 .3 )(B043) [ 1] !Spring 2012!</t>
  </si>
  <si>
    <t>11:13 (39 .3 )(B045) [ 1] !Spring 2012!</t>
  </si>
  <si>
    <t>11:25 (39 .3 )(B043) [ 1] !Spring 2012!</t>
  </si>
  <si>
    <t>11:37 (39 .3 )(B046) [ 1] !Spring 2013!</t>
  </si>
  <si>
    <t>11:49 (39 .3 )(B046) [ 1] !Fall 2012!</t>
  </si>
  <si>
    <t>12:25 (39 .3 )(B045) [ 1] !Spring 2012!</t>
  </si>
  <si>
    <t>12:37 (39 .3 )(B043) [ 1] !Spring 2012!</t>
  </si>
  <si>
    <t>12:49 (39 .3 )(B046) [ 1] !Spring 2013!</t>
  </si>
  <si>
    <t>13:01 (39 .3 )(B046) [ 1] !Fall 2012!</t>
  </si>
  <si>
    <t>13:13 (39 .3 )(B047) [ 3] !Fall 2012!</t>
  </si>
  <si>
    <t>13:37 (39 .3 )(B045) [ 1] !Spring 2012!</t>
  </si>
  <si>
    <t>13:49 (39 .3 )(B043) [ 1] !Spring 2012!</t>
  </si>
  <si>
    <t>14:00 (39 .3 )(B046) [ 1] !Spring 2013!</t>
  </si>
  <si>
    <t>14:11 (39 .3 )(B046) [ 1] !Fall 2012!</t>
  </si>
  <si>
    <t>14:22 (39 .3 )(B047) [ 1] !Fall 2012!</t>
  </si>
  <si>
    <t>14:55 (39 .3 )(B050) [ 2] !Spring 2013!</t>
  </si>
  <si>
    <t>15:06 (39 .3 )(B051) [ 1] !Fall 2012!</t>
  </si>
  <si>
    <t>15:17 (39 .3 )(B052) [ 1] !Spring 2013!</t>
  </si>
  <si>
    <t>15:28 (39 .3 )(B052) [ 1] !Spring 2012!</t>
  </si>
  <si>
    <t>15:39 (39 .3 )(B047) [ 3] !Fall 2012!</t>
  </si>
  <si>
    <t>15:50 (39 .3 )(B037) [ 1] !Spring 2013!</t>
  </si>
  <si>
    <t>16:12 (39 .3 )(B050) [ 2] !Spring 2013!</t>
  </si>
  <si>
    <t>16:23 (39 .3 )(B051) [ 1] !Fall 2012!</t>
  </si>
  <si>
    <t>16:34 (39 .3 )(B052) [ 1] !Spring 2013!</t>
  </si>
  <si>
    <t>16:45 (39 .3 )(B052) [ 1] !Spring 2012!</t>
  </si>
  <si>
    <t>16:56 (39 .3 )(B042) [ 1] !Spring 2013!</t>
  </si>
  <si>
    <t>17:07 (39 .3 )(B036) [ 3] !Fall 2012!</t>
  </si>
  <si>
    <t>17:18 (39 .3 )(B037) [ 2] !Spring 2012!</t>
  </si>
  <si>
    <t>17:30 (39 .3 )(B038) [ 6] !Spring 2012!</t>
  </si>
  <si>
    <t>17:43 (39 .3 )(B039) [ 2] !Spring 2012!</t>
  </si>
  <si>
    <t>17:55 (39 .3 )(B040) [ 1] !Fall 2012!</t>
  </si>
  <si>
    <t>18:08 (39 .3 )(B042) [ 1] !Spring 2013!</t>
  </si>
  <si>
    <t>18:20 (39 .3 )(B036) [ 3] !Fall 2012!</t>
  </si>
  <si>
    <t>18:33 (39 .3 )(B037) [ 2] !Spring 2012!</t>
  </si>
  <si>
    <t>18:45 (39 .3 )(B042) [ 1] !Fall 2012!</t>
  </si>
  <si>
    <t>18:58 (39 .3 )(B039) [ 1] !Spring 2012!</t>
  </si>
  <si>
    <t>19:10 (39 .3 )(B040) [ 2] !Fall 2012!</t>
  </si>
  <si>
    <t>19:23 (39 .3 )(B042) [ 1] !Spring 2013!</t>
  </si>
  <si>
    <t>19:35 (39 .3 )(B036) [ 2] !Fall 2012!</t>
  </si>
  <si>
    <t>19:48 (39 .3 )(B037) [ 2] !Spring 2012!</t>
  </si>
  <si>
    <t>20:00 (39 .3 )(B042) [ 1] !Fall 2012!</t>
  </si>
  <si>
    <t>20:15 (39 .3 )(B039) [ 1] !Spring 2012!</t>
  </si>
  <si>
    <t>20:30 (39 .3 )(B042) [ 1] !Spring 2013!</t>
  </si>
  <si>
    <t>20:45 (39 .3 )(B036) [ 2] !Fall 2012!</t>
  </si>
  <si>
    <t>21:00 (39 .3 )(B042) [ 3] !Fall 2012!</t>
  </si>
  <si>
    <t>21:15 (39 .3 )(B043) [ 1] !Fall 2012!</t>
  </si>
  <si>
    <t>21:30 (39 .3 )(B044) [ 1] !Fall 2012!</t>
  </si>
  <si>
    <t>21:45 (39 .3 )(B045) [ 1] !Fall 2012!</t>
  </si>
  <si>
    <t>22:00 (39 .3 )(B042) [ 3] !Fall 2012!</t>
  </si>
  <si>
    <t>22:15 (39 .3 )(B043) [ 1] !Fall 2012!</t>
  </si>
  <si>
    <t>22:30 (39 .3 )(B044) [ 1] !Fall 2012!</t>
  </si>
  <si>
    <t>22:45 (39 .3 )(B045) [ 1] !Fall 2012!</t>
  </si>
  <si>
    <t>23:00 (39 .3 )(B042) [ 2] !Fall 2012!</t>
  </si>
  <si>
    <t>23:15 (39 .3 )(B043) [ 1] !Fall 2012!</t>
  </si>
  <si>
    <t>23:30 (39 .3 )(B044) [ 1] !Fall 2012!</t>
  </si>
  <si>
    <t>23:45 (39 .3 )(B045) [ 1] !Fall 2012!</t>
  </si>
  <si>
    <t>24:00 (39 .3 )(B042) [ 2] !Fall 2012!</t>
  </si>
  <si>
    <t>24:15 (39 .3 )(B043) [ 1] !Fall 2012!</t>
  </si>
  <si>
    <t>24:30 (39 .3 )(B044) [ 1] !Fall 2012!</t>
  </si>
  <si>
    <t>10:58 (39 .3 )(B046) [ 1] !Spring 2013!</t>
  </si>
  <si>
    <t>11:10 (39 .3 )(B046) [ 1] !Fall 2012!</t>
  </si>
  <si>
    <t>12:10 (39 .3 )(B046) [ 1] !Spring 2013!</t>
  </si>
  <si>
    <t>12:22 (39 .3 )(B046) [ 1] !Fall 2012!</t>
  </si>
  <si>
    <t>13:22 (39 .3 )(B046) [ 1] !Spring 2013!</t>
  </si>
  <si>
    <t>13:34 (39 .3 )(B046) [ 1] !Fall 2012!</t>
  </si>
  <si>
    <t>13:46 (39 .3 )(B047) [ 2] !Fall 2012!</t>
  </si>
  <si>
    <t>14:22 (39 .3 )(B051) [ 1] !Fall 2012!</t>
  </si>
  <si>
    <t>14:34 (39 .3 )(B052) [ 1] !Spring 2013!</t>
  </si>
  <si>
    <t>14:57 (39 .3 )(B047) [ 1] !Fall 2012!</t>
  </si>
  <si>
    <t>15:08 (39 .3 )(B037) [ 1] !Spring 2013!</t>
  </si>
  <si>
    <t>15:30 (39 .3 )(B050) [ 2] !Spring 2013!</t>
  </si>
  <si>
    <t>15:41 (39 .3 )(B051) [ 1] !Fall 2012!</t>
  </si>
  <si>
    <t>15:52 (39 .3 )(B052) [ 1] !Spring 2013!</t>
  </si>
  <si>
    <t>16:14 (39 .3 )(B042) [ 1] !Spring 2013!</t>
  </si>
  <si>
    <t>16:25 (39 .3 )(B036) [ 2] !Fall 2012!</t>
  </si>
  <si>
    <t>17:09 (39 .3 )(B040) [ 1] !Fall 2012!</t>
  </si>
  <si>
    <t>17:31 (39 .3 )(B042) [ 1] !Spring 2013!</t>
  </si>
  <si>
    <t>17:42 (39 .3 )(B036) [ 3] !Fall 2012!</t>
  </si>
  <si>
    <t>18:05 (39 .3 )(B042) [ 1] !Fall 2012!</t>
  </si>
  <si>
    <t>18:30 (39 .3 )(B040) [ 2] !Fall 2012!</t>
  </si>
  <si>
    <t>18:43 (39 .3 )(B042) [ 1] !Spring 2013!</t>
  </si>
  <si>
    <t>18:55 (39 .3 )(B036) [ 2] !Fall 2012!</t>
  </si>
  <si>
    <t>19:20 (39 .3 )(B042) [ 1] !Fall 2012!</t>
  </si>
  <si>
    <t>19:45 (39 .3 )(B040) [ 2] !Fall 2012!</t>
  </si>
  <si>
    <t>20:00 (39 .3 )(B042) [ 1] !Spring 2013!</t>
  </si>
  <si>
    <t>20:15 (39 .3 )(B036) [ 2] !Fall 2012!</t>
  </si>
  <si>
    <t>20:30 (39 .3 )(B042) [ 1] !Fall 2012!</t>
  </si>
  <si>
    <t>21:00 (39 .3 )(B042) [ 1] !Spring 2013!</t>
  </si>
  <si>
    <t>21:15 (39 .3 )(B036) [ 2] !Fall 2012!</t>
  </si>
  <si>
    <t>21:30 (39 .3 )(B042) [ 3] !Fall 2012!</t>
  </si>
  <si>
    <t>21:45 (39 .3 )(B043) [ 1] !Fall 2012!</t>
  </si>
  <si>
    <t>22:00 (39 .3 )(B044) [ 1] !Fall 2012!</t>
  </si>
  <si>
    <t>22:15 (39 .3 )(B045) [ 1] !Fall 2012!</t>
  </si>
  <si>
    <t>22:30 (39 .3 )(B042) [ 3] !Fall 2012!</t>
  </si>
  <si>
    <t>22:45 (39 .3 )(B043) [ 1] !Fall 2012!</t>
  </si>
  <si>
    <t>23:00 (39 .3 )(B044) [ 1] !Fall 2012!</t>
  </si>
  <si>
    <t>23:15 (39 .3 )(B045) [ 1] !Fall 2012!</t>
  </si>
  <si>
    <t>23:30 (39 .3 )(B042) [ 2] !Fall 2012!</t>
  </si>
  <si>
    <t>23:45 (39 .3 )(B043) [ 1] !Fall 2012!</t>
  </si>
  <si>
    <t>24:00 (39 .3 )(B044) [ 1] !Fall 2012!</t>
  </si>
  <si>
    <t>24:15 (39 .3 )(B045) [ 1] !Fall 2012!</t>
  </si>
  <si>
    <t>24:30 (39 .3 )(B042) [ 2] !Fall 2012!</t>
  </si>
  <si>
    <t>24:45 (39 .3 )(B043) [ 1] !Fall 2012!</t>
  </si>
  <si>
    <t>25:00 (39 .3 )(B044) [ 1] !Fall 2012!</t>
  </si>
  <si>
    <t>05:01 (39 .3 )(B025) [ 1] !Spring 2013!</t>
  </si>
  <si>
    <t>05:09 (39 .3 )(B028) [ 1] !Spring 2013!</t>
  </si>
  <si>
    <t>05:25 (39 .3 )(B035) [ 1] !Spring 2012!</t>
  </si>
  <si>
    <t>05:41 (39 .3 )(B042) [ 1] !Fall 2012!</t>
  </si>
  <si>
    <t>05:49 (39 .3 )(B046) [ 1] !Spring 2012!</t>
  </si>
  <si>
    <t>05:57 (39 .3 )(B025) [ 1] !Spring 2013!</t>
  </si>
  <si>
    <t>06:05 (39 .3 )(B028) [ 1] !Spring 2013!</t>
  </si>
  <si>
    <t>06:19 (39 .3 )(B033) [ 7] !Spring 2012!</t>
  </si>
  <si>
    <t>06:26 (39 .3 )(B035) [ 1] !Spring 2012!</t>
  </si>
  <si>
    <t>06:40 (39 .3 )(B041) [ 1] !Fall 2012!</t>
  </si>
  <si>
    <t>06:47 (39 .3 )(B042) [ 1] !Fall 2012!</t>
  </si>
  <si>
    <t>06:54 (39 .3 )(B046) [ 1] !Spring 2012!</t>
  </si>
  <si>
    <t>06:57 (39 .7 )(B128) [ 7] !Fall 2012!</t>
  </si>
  <si>
    <t>06:58 (39 .7 )(B181) [ 2] !Fall 2012!</t>
  </si>
  <si>
    <t>07:01 (39 .3 )(B047) [ 6] !Spring 2012!</t>
  </si>
  <si>
    <t>07:03 (39 .7 )(B015) [ 2] !Fall 2012!</t>
  </si>
  <si>
    <t>07:03 (39 .7 )(B048) [ 2] !Fall 2012!</t>
  </si>
  <si>
    <t>07:04 (39 .7 )(B203) [ 5] !Fall 2012!</t>
  </si>
  <si>
    <t>07:07 (39 .3 )(B025) [ 1] !Spring 2013!</t>
  </si>
  <si>
    <t>07:12 (39 .7 )(B174) [ 6] !Fall 2012!</t>
  </si>
  <si>
    <t>07:13 (39 .3 )(B026) [ 1] !Fall 2012!</t>
  </si>
  <si>
    <t>07:19 (39 .3 )(B028) [ 1] !Spring 2013!</t>
  </si>
  <si>
    <t>07:31 (39 .3 )(B033) [ 7] !Spring 2012!</t>
  </si>
  <si>
    <t>07:37 (39 .3 )(B035) [ 1] !Spring 2012!</t>
  </si>
  <si>
    <t>07:43 (39 .3 )(B036) [ 7] !Fall 2012!</t>
  </si>
  <si>
    <t>07:49 (39 .3 )(B039) [ 1] !Fall 2012!</t>
  </si>
  <si>
    <t>07:55 (39 .3 )(B040) [ 4] !Fall 2012!</t>
  </si>
  <si>
    <t>08:01 (39 .3 )(B041) [ 1] !Fall 2012!</t>
  </si>
  <si>
    <t>08:07 (39 .3 )(B042) [ 1] !Fall 2012!</t>
  </si>
  <si>
    <t>08:13 (39 .3 )(B043) [ 3] !Fall 2012!</t>
  </si>
  <si>
    <t>08:19 (39 .3 )(B046) [ 2] !Spring 2012!</t>
  </si>
  <si>
    <t>08:25 (39 .3 )(B047) [ 2] !Fall 2012!</t>
  </si>
  <si>
    <t>08:31 (39 .3 )(B048) [ 2] !Fall 2012!</t>
  </si>
  <si>
    <t>08:37 (39 .3 )(B025) [ 1] !Spring 2013!</t>
  </si>
  <si>
    <t>08:43 (39 .3 )(B026) [ 1] !Fall 2012!</t>
  </si>
  <si>
    <t>08:49 (39 .3 )(B028) [ 1] !Spring 2013!</t>
  </si>
  <si>
    <t>09:01 (39 .3 )(B033) [ 7] !Spring 2012!</t>
  </si>
  <si>
    <t>09:07 (39 .3 )(B035) [ 1] !Spring 2012!</t>
  </si>
  <si>
    <t>09:13 (39 .3 )(B036) [ 7] !Fall 2012!</t>
  </si>
  <si>
    <t>09:19 (39 .3 )(B039) [ 1] !Fall 2012!</t>
  </si>
  <si>
    <t>09:25 (39 .3 )(B040) [ 2] !Fall 2012!</t>
  </si>
  <si>
    <t>09:33 (39 .3 )(B041) [ 1] !Fall 2012!</t>
  </si>
  <si>
    <t>09:42 (39 .3 )(B043) [ 3] !Fall 2012!</t>
  </si>
  <si>
    <t>09:51 (39 .3 )(B046) [ 2] !Spring 2012!</t>
  </si>
  <si>
    <t>10:03 (39 .3 )(B048) [ 2] !Fall 2012!</t>
  </si>
  <si>
    <t>10:15 (39 .3 )(B026) [ 1] !Fall 2012!</t>
  </si>
  <si>
    <t>10:39 (39 .3 )(B035) [ 1] !Spring 2012!</t>
  </si>
  <si>
    <t>10:51 (39 .3 )(B039) [ 1] !Fall 2012!</t>
  </si>
  <si>
    <t>11:03 (39 .3 )(B043) [ 3] !Fall 2012!</t>
  </si>
  <si>
    <t>11:15 (39 .3 )(B046) [ 2] !Spring 2012!</t>
  </si>
  <si>
    <t>11:27 (39 .3 )(B048) [ 2] !Fall 2012!</t>
  </si>
  <si>
    <t>11:39 (39 .3 )(B026) [ 1] !Fall 2012!</t>
  </si>
  <si>
    <t>12:04 (39 .3 )(B035) [ 1] !Spring 2012!</t>
  </si>
  <si>
    <t>12:17 (39 .3 )(B039) [ 1] !Fall 2012!</t>
  </si>
  <si>
    <t>12:30 (39 .3 )(B043) [ 3] !Fall 2012!</t>
  </si>
  <si>
    <t>12:43 (39 .3 )(B046) [ 2] !Spring 2012!</t>
  </si>
  <si>
    <t>12:56 (39 .3 )(B048) [ 2] !Fall 2012!</t>
  </si>
  <si>
    <t>13:09 (39 .3 )(B026) [ 1] !Fall 2012!</t>
  </si>
  <si>
    <t>13:35 (39 .3 )(B035) [ 1] !Spring 2012!</t>
  </si>
  <si>
    <t>13:48 (39 .3 )(B038) [ 1] !Spring 2012!</t>
  </si>
  <si>
    <t>14:01 (39 .3 )(B039) [ 1] !Fall 2012!</t>
  </si>
  <si>
    <t>14:12 (39 .3 )(B043) [ 3] !Fall 2012!</t>
  </si>
  <si>
    <t>14:23 (39 .3 )(B046) [ 2] !Spring 2012!</t>
  </si>
  <si>
    <t>14:34 (39 .3 )(B048) [ 8] !Spring 2012!</t>
  </si>
  <si>
    <t>14:45 (39 .3 )(B026) [ 1] !Fall 2012!</t>
  </si>
  <si>
    <t>14:56 (39 .3 )(B029) [ 1] !Spring 2013!</t>
  </si>
  <si>
    <t>15:18 (39 .3 )(B035) [ 1] !Spring 2012!</t>
  </si>
  <si>
    <t>15:29 (39 .3 )(B036) [ 5] !Spring 2012!</t>
  </si>
  <si>
    <t>15:40 (39 .3 )(B038) [ 1] !Spring 2012!</t>
  </si>
  <si>
    <t>15:51 (39 .3 )(B039) [ 1] !Fall 2012!</t>
  </si>
  <si>
    <t>16:02 (39 .3 )(B043) [ 3] !Fall 2012!</t>
  </si>
  <si>
    <t>16:09 (39 .3 )(B046) [ 2] !Spring 2012!</t>
  </si>
  <si>
    <t>16:16 (39 .3 )(B048) [ 8] !Spring 2012!</t>
  </si>
  <si>
    <t>16:23 (39 .3 )(B049) [ 1] !Fall 2012!</t>
  </si>
  <si>
    <t>16:30 (39 .3 )(B026) [ 1] !Spring 2013!</t>
  </si>
  <si>
    <t>16:37 (39 .3 )(B027) [ 7] !Fall 2012!</t>
  </si>
  <si>
    <t>16:44 (39 .3 )(B029) [ 1] !Spring 2013!</t>
  </si>
  <si>
    <t>16:58 (39 .3 )(B031) [23] !Fall 2012!</t>
  </si>
  <si>
    <t>17:05 (39 .3 )(B033) [ 5] !Fall 2012!</t>
  </si>
  <si>
    <t>17:12 (39 .3 )(B035) [ 1] !Spring 2012!</t>
  </si>
  <si>
    <t>17:18 (39 .3 )(B036) [ 5] !Spring 2012!</t>
  </si>
  <si>
    <t>17:24 (39 .3 )(B038) [ 1] !Spring 2012!</t>
  </si>
  <si>
    <t>17:30 (39 .3 )(B038) [ 9] !Fall 2012!</t>
  </si>
  <si>
    <t>17:36 (39 .3 )(B039) [ 1] !Fall 2012!</t>
  </si>
  <si>
    <t>17:42 (39 .3 )(B043) [ 3] !Fall 2012!</t>
  </si>
  <si>
    <t>17:48 (39 .3 )(B044) [20] !Fall 2012!</t>
  </si>
  <si>
    <t>17:54 (39 .3 )(B046) [ 2] !Spring 2012!</t>
  </si>
  <si>
    <t>18:00 (39 .3 )(B048) [ 7] !Spring 2012!</t>
  </si>
  <si>
    <t>18:07 (39 .3 )(B049) [ 3] !Fall 2012!</t>
  </si>
  <si>
    <t>18:14 (39 .3 )(B026) [ 1] !Spring 2013!</t>
  </si>
  <si>
    <t>18:21 (39 .3 )(B027) [ 6] !Fall 2012!</t>
  </si>
  <si>
    <t>18:42 (39 .3 )(B031) [23] !Fall 2012!</t>
  </si>
  <si>
    <t>18:49 (39 .3 )(B033) [ 4] !Fall 2012!</t>
  </si>
  <si>
    <t>18:56 (39 .3 )(B035) [ 1] !Spring 2012!</t>
  </si>
  <si>
    <t>19:06 (39 .3 )(B038) [ 1] !Spring 2012!</t>
  </si>
  <si>
    <t>19:16 (39 .3 )(B038) [ 9] !Fall 2012!</t>
  </si>
  <si>
    <t>19:26 (39 .3 )(B043) [ 2] !Fall 2012!</t>
  </si>
  <si>
    <t>19:36 (39 .3 )(B044) [28] !Fall 2012!</t>
  </si>
  <si>
    <t>19:48 (39 .3 )(B048) [ 6] !Spring 2012!</t>
  </si>
  <si>
    <t>20:00 (39 .3 )(B026) [ 1] !Spring 2013!</t>
  </si>
  <si>
    <t>20:12 (39 .3 )(B050) [ 7] !Fall 2012!</t>
  </si>
  <si>
    <t>20:24 (39 .3 )(B031) [22] !Fall 2012!</t>
  </si>
  <si>
    <t>20:36 (39 .3 )(B073) [ 1] !Fall 2012!</t>
  </si>
  <si>
    <t>20:48 (39 .3 )(B071) [ 2] !Fall 2012!</t>
  </si>
  <si>
    <t>21:00 (39 .3 )(B225) [ 7] !Fall 2012!</t>
  </si>
  <si>
    <t>21:12 (39 .3 )(B176) [ 1] !Fall 2012!</t>
  </si>
  <si>
    <t>21:24 (39 .3 )(B175) [ 2] !Fall 2012!</t>
  </si>
  <si>
    <t>21:36 (39 .3 )(B187) [ 3] !Fall 2012!</t>
  </si>
  <si>
    <t>21:48 (39 .3 )(B023) [ 1] !Fall 2012!</t>
  </si>
  <si>
    <t>22:00 (39 .3 )(B177) [ 2] !Fall 2012!</t>
  </si>
  <si>
    <t>22:12 (39 .3 )(B176) [ 3] !Fall 2012!</t>
  </si>
  <si>
    <t>22:24 (39 .3 )(B178) [ 2] !Fall 2012!</t>
  </si>
  <si>
    <t>22:36 (39 .3 )(B179) [ 4] !Fall 2012!</t>
  </si>
  <si>
    <t>22:48 (39 .3 )(B180) [ 7] !Fall 2012!</t>
  </si>
  <si>
    <t>23:00 (39 .3 )(B177) [ 2] !Fall 2012!</t>
  </si>
  <si>
    <t>23:12 (39 .3 )(B176) [ 3] !Fall 2012!</t>
  </si>
  <si>
    <t>23:24 (39 .3 )(B178) [ 2] !Fall 2012!</t>
  </si>
  <si>
    <t>23:36 (39 .3 )(B179) [ 4] !Fall 2012!</t>
  </si>
  <si>
    <t>23:48 (39 .3 )(B180) [ 7] !Fall 2012!</t>
  </si>
  <si>
    <t>24:00 (39 .3 )(B118) [ 5] !Fall 2012!</t>
  </si>
  <si>
    <t>24:12 (39 .3 )(B117) [ 5] !Fall 2012!</t>
  </si>
  <si>
    <t>24:24 (39 .3 )(B079) [ 5] !Fall 2012!</t>
  </si>
  <si>
    <t>24:36 (39 .3 )(B080) [ 5] !Fall 2012!</t>
  </si>
  <si>
    <t>05:33 (39 .3 )(B025) [ 1] !Spring 2013!</t>
  </si>
  <si>
    <t>05:41 (39 .3 )(B028) [ 1] !Spring 2013!</t>
  </si>
  <si>
    <t>06:12 (39 .3 )(B042) [ 1] !Fall 2012!</t>
  </si>
  <si>
    <t>06:28 (39 .3 )(B025) [ 1] !Spring 2013!</t>
  </si>
  <si>
    <t>06:35 (39 .3 )(B028) [ 1] !Spring 2013!</t>
  </si>
  <si>
    <t>07:12 (39 .3 )(B040) [ 3] !Fall 2012!</t>
  </si>
  <si>
    <t>07:18 (39 .3 )(B041) [ 1] !Fall 2012!</t>
  </si>
  <si>
    <t>07:24 (39 .3 )(B042) [ 1] !Fall 2012!</t>
  </si>
  <si>
    <t>07:30 (39 .3 )(B043) [ 3] !Fall 2012!</t>
  </si>
  <si>
    <t>07:42 (39 .3 )(B047) [ 2] !Fall 2012!</t>
  </si>
  <si>
    <t>07:48 (39 .3 )(B048) [ 2] !Fall 2012!</t>
  </si>
  <si>
    <t>07:54 (39 .3 )(B025) [ 1] !Spring 2013!</t>
  </si>
  <si>
    <t>08:00 (39 .3 )(B026) [ 1] !Fall 2012!</t>
  </si>
  <si>
    <t>08:06 (39 .3 )(B028) [ 1] !Spring 2013!</t>
  </si>
  <si>
    <t>08:30 (39 .3 )(B036) [ 7] !Fall 2012!</t>
  </si>
  <si>
    <t>08:36 (39 .3 )(B039) [ 1] !Fall 2012!</t>
  </si>
  <si>
    <t>08:42 (39 .3 )(B040) [ 4] !Fall 2012!</t>
  </si>
  <si>
    <t>08:48 (39 .3 )(B041) [ 1] !Fall 2012!</t>
  </si>
  <si>
    <t>08:54 (39 .3 )(B042) [ 1] !Fall 2012!</t>
  </si>
  <si>
    <t>09:02 (39 .3 )(B043) [ 3] !Fall 2012!</t>
  </si>
  <si>
    <t>09:24 (39 .3 )(B048) [ 2] !Fall 2012!</t>
  </si>
  <si>
    <t>09:36 (39 .3 )(B026) [ 1] !Fall 2012!</t>
  </si>
  <si>
    <t>10:12 (39 .3 )(B039) [ 1] !Fall 2012!</t>
  </si>
  <si>
    <t>10:24 (39 .3 )(B043) [ 3] !Fall 2012!</t>
  </si>
  <si>
    <t>10:48 (39 .3 )(B048) [ 2] !Fall 2012!</t>
  </si>
  <si>
    <t>11:00 (39 .3 )(B026) [ 1] !Fall 2012!</t>
  </si>
  <si>
    <t>11:36 (39 .3 )(B039) [ 1] !Fall 2012!</t>
  </si>
  <si>
    <t>11:48 (39 .3 )(B043) [ 3] !Fall 2012!</t>
  </si>
  <si>
    <t>12:13 (39 .3 )(B048) [ 2] !Fall 2012!</t>
  </si>
  <si>
    <t>12:26 (39 .3 )(B026) [ 1] !Fall 2012!</t>
  </si>
  <si>
    <t>13:05 (39 .3 )(B039) [ 1] !Fall 2012!</t>
  </si>
  <si>
    <t>13:18 (39 .3 )(B043) [ 3] !Fall 2012!</t>
  </si>
  <si>
    <t>13:57 (39 .3 )(B026) [ 1] !Fall 2012!</t>
  </si>
  <si>
    <t>14:15 (39 .9 )(B007) [ 2] !Fall 2012!</t>
  </si>
  <si>
    <t>14:15 (39 .9 )(B103) [ 2] !Fall 2012!</t>
  </si>
  <si>
    <t>14:15 (39 .9 )(B137) [ 2] !Fall 2012!</t>
  </si>
  <si>
    <t>14:15 (39 .9 )(B160) [ 2] !Fall 2012!</t>
  </si>
  <si>
    <t>14:15 (39 .9 )(B182) [ 2] !Fall 2012!</t>
  </si>
  <si>
    <t>14:15 (39 .9 )(B216) [ 2] !Fall 2012!</t>
  </si>
  <si>
    <t>14:24 (39 .3 )(B019) [ 3] !Fall 2012!</t>
  </si>
  <si>
    <t>14:28 (39 .7 )(B029) [ 1] !Spring 2013!</t>
  </si>
  <si>
    <t>14:43 (39 .3 )(B119) [ 2] !Fall 2012!</t>
  </si>
  <si>
    <t>14:53 (39 .3 )(B039) [ 1] !Fall 2012!</t>
  </si>
  <si>
    <t>15:04 (39 .3 )(B043) [ 2] !Fall 2012!</t>
  </si>
  <si>
    <t>15:37 (39 .3 )(B026) [ 1] !Fall 2012!</t>
  </si>
  <si>
    <t>15:48 (39 .3 )(B029) [ 1] !Spring 2013!</t>
  </si>
  <si>
    <t>16:10 (39 .3 )(B033) [ 4] !Fall 2012!</t>
  </si>
  <si>
    <t>16:38 (39 .3 )(B038) [ 9] !Fall 2012!</t>
  </si>
  <si>
    <t>16:45 (39 .3 )(B039) [ 1] !Fall 2012!</t>
  </si>
  <si>
    <t>16:52 (39 .3 )(B043) [ 3] !Fall 2012!</t>
  </si>
  <si>
    <t>16:59 (39 .3 )(B044) [21] !Fall 2012!</t>
  </si>
  <si>
    <t>17:18 (39 .3 )(B049) [ 3] !Fall 2012!</t>
  </si>
  <si>
    <t>17:24 (39 .3 )(B026) [ 1] !Spring 2013!</t>
  </si>
  <si>
    <t>17:30 (39 .3 )(B027) [ 6] !Fall 2012!</t>
  </si>
  <si>
    <t>17:36 (39 .3 )(B029) [ 1] !Spring 2013!</t>
  </si>
  <si>
    <t>17:48 (39 .3 )(B031) [23] !Fall 2012!</t>
  </si>
  <si>
    <t>17:54 (39 .3 )(B033) [ 3] !Fall 2012!</t>
  </si>
  <si>
    <t>18:21 (39 .3 )(B038) [ 9] !Fall 2012!</t>
  </si>
  <si>
    <t>18:28 (39 .3 )(B039) [ 1] !Fall 2012!</t>
  </si>
  <si>
    <t>18:35 (39 .3 )(B043) [ 3] !Fall 2012!</t>
  </si>
  <si>
    <t>18:42 (39 .3 )(B044) [23] !Fall 2012!</t>
  </si>
  <si>
    <t>19:06 (39 .3 )(B026) [ 1] !Spring 2013!</t>
  </si>
  <si>
    <t>19:16 (39 .3 )(B027) [ 7] !Fall 2012!</t>
  </si>
  <si>
    <t>19:36 (39 .3 )(B031) [22] !Fall 2012!</t>
  </si>
  <si>
    <t>20:08 (39 .3 )(B038) [ 9] !Fall 2012!</t>
  </si>
  <si>
    <t>20:20 (39 .3 )(B043) [ 2] !Fall 2012!</t>
  </si>
  <si>
    <t>20:32 (39 .3 )(B044) [28] !Fall 2012!</t>
  </si>
  <si>
    <t>20:56 (39 .3 )(B050) [ 7] !Fall 2012!</t>
  </si>
  <si>
    <t>21:04 (39 .3 )(B073) [ 1] !Fall 2012!</t>
  </si>
  <si>
    <t>21:16 (39 .3 )(B071) [ 2] !Fall 2012!</t>
  </si>
  <si>
    <t>21:28 (39 .3 )(B225) [ 7] !Fall 2012!</t>
  </si>
  <si>
    <t>21:40 (39 .3 )(B176) [ 2] !Fall 2012!</t>
  </si>
  <si>
    <t>21:52 (39 .3 )(B175) [ 2] !Fall 2012!</t>
  </si>
  <si>
    <t>22:04 (39 .3 )(B187) [ 3] !Fall 2012!</t>
  </si>
  <si>
    <t>22:16 (39 .3 )(B023) [ 1] !Fall 2012!</t>
  </si>
  <si>
    <t>22:28 (39 .3 )(B177) [ 2] !Fall 2012!</t>
  </si>
  <si>
    <t>22:40 (39 .3 )(B176) [ 3] !Fall 2012!</t>
  </si>
  <si>
    <t>22:52 (39 .3 )(B178) [ 2] !Fall 2012!</t>
  </si>
  <si>
    <t>23:04 (39 .3 )(B179) [ 4] !Fall 2012!</t>
  </si>
  <si>
    <t>23:16 (39 .3 )(B180) [ 8] !Fall 2012!</t>
  </si>
  <si>
    <t>23:28 (39 .3 )(B177) [ 2] !Fall 2012!</t>
  </si>
  <si>
    <t>23:40 (39 .3 )(B176) [ 3] !Fall 2012!</t>
  </si>
  <si>
    <t>23:52 (39 .3 )(B178) [ 2] !Fall 2012!</t>
  </si>
  <si>
    <t>24:04 (39 .3 )(B179) [ 4] !Fall 2012!</t>
  </si>
  <si>
    <t>24:16 (39 .3 )(B180) [ 7] !Fall 2012!</t>
  </si>
  <si>
    <t>24:28 (39 .3 )(B118) [ 5] !Fall 2012!</t>
  </si>
  <si>
    <t>24:40 (39 .3 )(B117) [ 5] !Fall 2012!</t>
  </si>
  <si>
    <t>24:52 (39 .3 )(B079) [ 5] !Fall 2012!</t>
  </si>
  <si>
    <t>25:05 (39 .3 )(B080) [ 5]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</si>
  <si>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</si>
  <si>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</si>
  <si>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</si>
  <si>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</si>
  <si>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</si>
  <si>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</si>
  <si>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</si>
  <si>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</si>
  <si>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</si>
  <si>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</si>
  <si>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</si>
  <si>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</si>
  <si>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</si>
  <si>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</si>
  <si>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</si>
  <si>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</si>
  <si>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07:00 (39 .3 )( ) [ 1] !Spring 2012!</t>
  </si>
  <si>
    <t>06:00 (39 .3 )( ) [ 1] !Spring 2012!</t>
  </si>
  <si>
    <t>09:11 (39 .3 )( ) [ 1] !Spring 2012!</t>
  </si>
  <si>
    <t>10:15 (39 .3 )( ) [ 1] !Spring 2012!</t>
  </si>
  <si>
    <t>10:25 (39 .3 )( ) [ 1] !Spring 2012!</t>
  </si>
  <si>
    <t>10:55 (39 .3 )( ) [ 1] !Spring 2012!</t>
  </si>
  <si>
    <t>11:35 (39 .3 )( ) [ 1] !Spring 2012!</t>
  </si>
  <si>
    <t>12:05 (39 .3 )( ) [ 2] !Spring 2012!</t>
  </si>
  <si>
    <t>12:55 (39 .3 )( ) [ 1] !Spring 2012!</t>
  </si>
  <si>
    <t>13:25 (39 .3 )( ) [ 3] !Spring 2012!</t>
  </si>
  <si>
    <t>13:45 (39 .3 )( ) [ 2] !Spring 2012!</t>
  </si>
  <si>
    <t>14:05 (39 .3 )( ) [ 2] !Spring 2012!</t>
  </si>
  <si>
    <t>14:15 (39 .3 )( ) [ 1] !Spring 2012!</t>
  </si>
  <si>
    <t>15:05 (39 .3 )( ) [ 2] !Spring 2012!</t>
  </si>
  <si>
    <t>15:25 (39 .3 )( ) [ 2] !Spring 2012!</t>
  </si>
  <si>
    <t>16:15 (39 .3 )( ) [ 1] !Spring 2012!</t>
  </si>
  <si>
    <t>16:25 (39 .3 )( ) [ 2] !Spring 2012!</t>
  </si>
  <si>
    <t>17:06 (39 .3 )( ) [ 2] !Spring 2012!</t>
  </si>
  <si>
    <t>17:28 (39 .3 )( ) [ 2] !Spring 2012!</t>
  </si>
  <si>
    <t>17:50 (39 .3 )( ) [ 2] !Spring 2012!</t>
  </si>
  <si>
    <t>18:01 (39 .3 )( ) [ 2] !Spring 2012!</t>
  </si>
  <si>
    <t>18:34 (39 .3 )( ) [ 2] !Spring 2012!</t>
  </si>
  <si>
    <t>18:56 (39 .3 )( ) [ 2] !Spring 2012!</t>
  </si>
  <si>
    <t>19:07 (39 .3 )( ) [ 1] !Spring 2012!</t>
  </si>
  <si>
    <t>19:29 (39 .3 )( ) [ 1] !Spring 2012!</t>
  </si>
  <si>
    <t>19:51 (39 .3 )( ) [ 2] !Spring 2012!</t>
  </si>
  <si>
    <t>20:14 (39 .3 )( ) [ 2] !Spring 2012!</t>
  </si>
  <si>
    <t>20:26 (39 .3 )( ) [ 1] !Spring 2012!</t>
  </si>
  <si>
    <t>20:37 (39 .3 )( ) [ 2] !Spring 2012!</t>
  </si>
  <si>
    <t>!</t>
  </si>
  <si>
    <t>21:15 (39 .3 )( ) [ 2] !Spring 2012!</t>
  </si>
  <si>
    <t>24:25 (39 .3 )( ) [ 2] !Spring 2012!</t>
  </si>
  <si>
    <t>25:01 (39 .3 )( ) [ 1] !Spring 2012!</t>
  </si>
  <si>
    <t>10:27 (39 .3 )( ) [ 1] !Winter 2013!</t>
  </si>
  <si>
    <t>09:18 (39 .3 )( ) [ 1] !Winter 2013!</t>
  </si>
  <si>
    <t>06:30 (39 .3 )( ) [ 1] !Spring 2012!</t>
  </si>
  <si>
    <t>07:30 (39 .3 )( ) [ 1] !Spring 2012!</t>
  </si>
  <si>
    <t>08:30 (39 .3 )( ) [ 1] !Spring 2012!</t>
  </si>
  <si>
    <t>09:36 (39 .3 )( ) [ 1] !Spring 2012!</t>
  </si>
  <si>
    <t>10:35 (39 .3 )( ) [ 1] !Spring 2012!</t>
  </si>
  <si>
    <t>10:46 (39 .3 )( ) [ 1] !Spring 2012!</t>
  </si>
  <si>
    <t>11:46 (39 .3 )( ) [ 1] !Spring 2012!</t>
  </si>
  <si>
    <t>11:58 (39 .3 )( ) [ 1] !Spring 2012!</t>
  </si>
  <si>
    <t>12:34 (39 .3 )( ) [ 1] !Spring 2012!</t>
  </si>
  <si>
    <t>13:10 (39 .3 )( ) [ 1] !Spring 2012!</t>
  </si>
  <si>
    <t>14:10 (39 .3 )( ) [ 7] !Spring 2012!</t>
  </si>
  <si>
    <t>15:19 (39 .3 )( ) [ 2] !Spring 2012!</t>
  </si>
  <si>
    <t>16:03 (39 .3 )( ) [ 1] !Spring 2012!</t>
  </si>
  <si>
    <t>16:36 (39 .3 )( ) [ 2] !Spring 2012!</t>
  </si>
  <si>
    <t>16:47 (39 .3 )( ) [ 6] !Spring 2012!</t>
  </si>
  <si>
    <t>16:58 (39 .3 )( ) [ 1] !Spring 2012!</t>
  </si>
  <si>
    <t>17:20 (39 .3 )( ) [ 1] !Spring 2012!</t>
  </si>
  <si>
    <t>17:53 (39 .3 )( ) [ 1] !Spring 2012!</t>
  </si>
  <si>
    <t>18:18 (39 .3 )( ) [ 1] !Spring 2012!</t>
  </si>
  <si>
    <t>19:33 (39 .3 )( ) [ 1] !Spring 2012!</t>
  </si>
  <si>
    <t>19:08 (39 .3 )( ) [ 2] !Spring 2012!</t>
  </si>
  <si>
    <t>20:45 (39 .3 )( ) [ 1] !Spring 2012!</t>
  </si>
  <si>
    <t>05:26 (39 .3 )( ) [ 1] !Spring 2012!</t>
  </si>
  <si>
    <t>05:56 (39 .3 )( ) [ 1] !Spring 2012!</t>
  </si>
  <si>
    <t>06:04 (39 .3 )( ) [ 2] !Winter 2012!</t>
  </si>
  <si>
    <t>06:20 (39 .3 )( ) [ 1] !Spring 2012!</t>
  </si>
  <si>
    <t>06:59 (39 .3 )( ) [ 1] !Spring 2012!</t>
  </si>
  <si>
    <t>06:51 (39 .3 )( ) [ 7] !Spring 2012!</t>
  </si>
  <si>
    <t>07:36 (39 .3 )( ) [ 2] !Spring 2012!</t>
  </si>
  <si>
    <t>08:18 (39 .3 )( ) [ 7] !Spring 2012!</t>
  </si>
  <si>
    <t>08:24 (39 .3 )( ) [ 1] !Spring 2012!</t>
  </si>
  <si>
    <t>09:12 (39 .3 )( ) [ 2] !Spring 2012!</t>
  </si>
  <si>
    <t>10:00 (39 .3 )( ) [ 1] !Spring 2012!</t>
  </si>
  <si>
    <t>10:36 (39 .3 )( ) [ 2] !Spring 2012!</t>
  </si>
  <si>
    <t>11:24 (39 .3 )( ) [ 1] !Spring 2012!</t>
  </si>
  <si>
    <t>12:00 (39 .3 )( ) [ 2] !Spring 2012!</t>
  </si>
  <si>
    <t>12:52 (39 .3 )( ) [ 1] !Spring 2012!</t>
  </si>
  <si>
    <t>13:31 (39 .3 )( ) [ 2] !Spring 2012!</t>
  </si>
  <si>
    <t>13:44 (39 .3 )( ) [ 8] !Spring 2012!</t>
  </si>
  <si>
    <t>14:20 (39 .3 )( ) [ 1] !Spring 2012!</t>
  </si>
  <si>
    <t>14:31 (39 .3 )( ) [ 5] !Spring 2012!</t>
  </si>
  <si>
    <t>14:42 (39 .3 )( ) [ 1] !Spring 2012!</t>
  </si>
  <si>
    <t>16:17 (39 .3 )( ) [ 1] !Spring 2012!</t>
  </si>
  <si>
    <t>16:24 (39 .3 )( ) [ 5] !Spring 2012!</t>
  </si>
  <si>
    <t>16:31 (39 .3 )( ) [ 1] !Spring 2012!</t>
  </si>
  <si>
    <t>17:12 (39 .3 )( ) [ 8] !Spring 2012!</t>
  </si>
  <si>
    <t>18:00 (39 .3 )( ) [ 1] !Spring 2012!</t>
  </si>
  <si>
    <t>18:07 (39 .3 )( ) [ 5] !Spring 2012!</t>
  </si>
  <si>
    <t>18:14 (39 .3 )( ) [ 1] !Spring 2012!</t>
  </si>
  <si>
    <t>18:49 (39 .3 )( ) [ 2] !Spring 2012!</t>
  </si>
  <si>
    <t>18:56 (39 .3 )( ) [ 6] !Spring 2012!</t>
  </si>
  <si>
    <t>19:46 (39 .3 )( ) [ 1] !Spring 2012!</t>
  </si>
  <si>
    <t>19:56 (39 .3 )( ) [ 1] !Spring 2012!</t>
  </si>
  <si>
    <t>18:44 (39 .3 ) [ 2] !Winter 2013!</t>
  </si>
  <si>
    <t>15:15 (39 .3 ) [ 1] !Winter 2013!</t>
  </si>
  <si>
    <t>14:35 (39 .3 )( ) [ 1] !Winter  2013!</t>
  </si>
  <si>
    <t>05:45 (39 .3 ) [ 1] !Winter 2013!</t>
  </si>
  <si>
    <t>06:45 (39 .3 ) [ 1] !Winter 2013!</t>
  </si>
  <si>
    <t>07:45 (39 .3 ) [ 1] !Winter 2013!</t>
  </si>
  <si>
    <t>08:54 (39 .3 ) [ 1] !Winter 2013!</t>
  </si>
  <si>
    <t>09:54 (39 .3 ) [ 1] !Winter 2013!</t>
  </si>
  <si>
    <t>14:33 (39 .3 ) [ 1] !Winter 2013!</t>
  </si>
  <si>
    <t>14:44 (39 .3 ) [ 1] !Winter 2013!</t>
  </si>
  <si>
    <t>09:48 (39 .3 )( ) [ 1] !Winter 2013!</t>
  </si>
  <si>
    <t>06:15 (39 .3 )( ) [ 1] !Winter 2013!</t>
  </si>
  <si>
    <t>07:15 (39 .3 )( ) [ 1] !Winter 2013!</t>
  </si>
  <si>
    <t>09:24 (39 .3 )( ) [ 1] !Winter 2013!</t>
  </si>
  <si>
    <t>13:58 (39 .3 )( ) [ 1] !Winter 2013!</t>
  </si>
  <si>
    <t>14:46 (39 .3 )( ) [ 1] !Winter 2013!</t>
  </si>
  <si>
    <t>18:28 (39 .3 ) [ 1] !Winter 2013!</t>
  </si>
  <si>
    <t>07:06 (39 .3 )( ) [ 1] !Winter 2013!</t>
  </si>
  <si>
    <t>20:44 (39 .3 )( ) [ 6] !Spring 2012!</t>
  </si>
  <si>
    <t>15:15 (39 .3 )( ) [ 2] !Spring 2012!</t>
  </si>
  <si>
    <t>15:26 (39 .3 )( ) [ 8] !Spring 2012!</t>
  </si>
  <si>
    <t>05:15 (39 .3 ) [1] !Winter 2012!</t>
  </si>
  <si>
    <t>06:15 (39 .3 ) [ 1] !Winter 2012!</t>
  </si>
  <si>
    <t>07:15 (39 .3 ) [ 1] !Winter 2012!</t>
  </si>
  <si>
    <t>08:12 (39 .3 ) [ 1] !Winter 2012!</t>
  </si>
  <si>
    <t>08:48 (39 .3 ) [ 1] !Winter 2012!</t>
  </si>
  <si>
    <t>09:22 (39 .3 ) [ 1] !Winter 2012!</t>
  </si>
  <si>
    <t>09:55 (39 .3 ) [ 1] !Winter 2012!</t>
  </si>
  <si>
    <t>10:35 (39 .3 ) [ 1] !Winter 2012!</t>
  </si>
  <si>
    <t>10:45 (39 .3 ) [ 1] !Winter 2012!</t>
  </si>
  <si>
    <t>11:05 (39 .3 ) [ 1] !Winter 2012!</t>
  </si>
  <si>
    <t>11:15 (39 .3 ) [ 1] !Winter 2012!</t>
  </si>
  <si>
    <t>11:55 (39 .3 ) [ 1] !Winter 2012!</t>
  </si>
  <si>
    <t>12:05 (39 .3 ) [ 1] !Winter 2012!</t>
  </si>
  <si>
    <t>12:35 (39 .3 ) [ 1] !Winter 2012!</t>
  </si>
  <si>
    <t>13:45 (39 .3 ) [ 1] !Winter 2012!</t>
  </si>
  <si>
    <t>13:55 (39 .3 ) [ 1] !Winter 2012!</t>
  </si>
  <si>
    <t>15:05 (39 .3 ) [ 2] !Winter 2012!</t>
  </si>
  <si>
    <t>15:35 (39 .3 ) [ 1] !Winter 2012!</t>
  </si>
  <si>
    <t>16:55 (39 .3 ) [ 1] !Winter 2012!</t>
  </si>
  <si>
    <t>17:27 (39 .3 ) [ 3] !Winter 2012!</t>
  </si>
  <si>
    <t>17:38 (39 .3 ) [ 1] !Winter 2012!</t>
  </si>
  <si>
    <t>18:22 (39 .3 ) [ 2] !Winter 2012!</t>
  </si>
  <si>
    <t>18:33 (39 .3 ) [ 1] !Winter 2012!</t>
  </si>
  <si>
    <t>19:06 (39 .3 ) [ 2] !Winter 2012!</t>
  </si>
  <si>
    <t>20:24 (39 .3 ) [ 2] !Winter 2012!</t>
  </si>
  <si>
    <t>05:45 (39 .3 )( ) [ 1] !Winter 2012!</t>
  </si>
  <si>
    <t>06:45 (39 .3 )( ) [ 1] !Winter 2012!</t>
  </si>
  <si>
    <t>07:45 (39 .3 )( ) [ 1] !Winter 2012!</t>
  </si>
  <si>
    <t>08:12 (39 .3 )( ) [ 1] !Winter 2012!</t>
  </si>
  <si>
    <t>08:00 (39 .3 )( ) [ 1] !Winter 2012!</t>
  </si>
  <si>
    <t>08:48 (39 .3 )( ) [ 1] !Winter 2012!</t>
  </si>
  <si>
    <t>09:22 (39 .3 )( ) [ 1] !Winter2012!</t>
  </si>
  <si>
    <t>09:55 (39 .3 )( ) [ 1] !Winter 2012!</t>
  </si>
  <si>
    <t>10:05 (39 .3 )( ) [ 1] !Winter 2012!</t>
  </si>
  <si>
    <t>10:35 (39 .3 )( ) [ 1] !Winter 2012!</t>
  </si>
  <si>
    <t>11:15 (39 .3 )( ) [ 1] !Winter 2012!</t>
  </si>
  <si>
    <t>11:25 (39 .3 )( ) [ 1] !Winter 2012!</t>
  </si>
  <si>
    <t>11:55 (39 .3 )( ) [ 1] !Winter 2012!</t>
  </si>
  <si>
    <t>12:35 (39 .3 )( ) [ 1] !Winter 2012!</t>
  </si>
  <si>
    <t>12:45 (39 .3 )( ) [ 1] !Winter 2012!</t>
  </si>
  <si>
    <t>13:05 (39 .3 )( ) [ 1] !Winter 2012!</t>
  </si>
  <si>
    <t>13:15 (39 .3 )( ) [ 1] !Winter 2012!</t>
  </si>
  <si>
    <t>14:25 (39 .3 )( ) [ 2] !Winter 2012!</t>
  </si>
  <si>
    <t>14:45 (39 .3 )( ) [ 1] !Winter 2012!</t>
  </si>
  <si>
    <t>15:45 (39 .3 )( ) [ 2] !Winter 2012!</t>
  </si>
  <si>
    <t>16:05 (39 .3 )( ) [ 2] !Winter 2012!</t>
  </si>
  <si>
    <t>16:45 (39 .3 )( ) [ 2] !Winter 2012!</t>
  </si>
  <si>
    <t>16:55 (39 .3 )( ) [ 1] !Winter 2012!</t>
  </si>
  <si>
    <t>17:39 (39 .3 )( ) [ 1] !Winter 2012!</t>
  </si>
  <si>
    <t>18:23 (39 .3 )( ) [ 2] !Winter 2012!</t>
  </si>
  <si>
    <t>21:02 (39 .3 )( ) [ 2] !Winter 2012!</t>
  </si>
  <si>
    <t>08:15 (39 .3 ) [ 1] !Winter 2012!</t>
  </si>
  <si>
    <t>10:49 (39 .3 ) [ 1] !Winter 2012!</t>
  </si>
  <si>
    <t>12:01 (39 .3 ) [ 1] !Winter 2012!</t>
  </si>
  <si>
    <t>12:13 (39 .3 ) [ 1] !Winter 2012!</t>
  </si>
  <si>
    <t>16:01 (39 .3 ) [ 2] !Winter 2012!</t>
  </si>
  <si>
    <t>08:45 (39 .3 )( ) [ 1] !Winter 2012!</t>
  </si>
  <si>
    <t>10:12 (39 .3 )( ) [ 1] ! Winter 2012!</t>
  </si>
  <si>
    <t>11:22 (39 .3 )( ) [ 1] !Winter 2012!</t>
  </si>
  <si>
    <t>11:34 (39 .3 )( ) [ 1] !Winter 2012!</t>
  </si>
  <si>
    <t>12:46 (39 .3 )( ) [ 1] !Winter 2012!</t>
  </si>
  <si>
    <t>12:58 (39 .3 )( ) [ 2] !Winter 2012!</t>
  </si>
  <si>
    <t>05:33 (39 .3 ) [ 2] !Winter 2012!</t>
  </si>
  <si>
    <t>06:33 (39 .3 ) [ 2] !Winter 2012!</t>
  </si>
  <si>
    <t>09:33 (39 .3 )( ) [ 1] !Manual sp01 interp!</t>
  </si>
  <si>
    <t>15:35 (39 .3 )( ) [ 1] !Manual sp01 interpolated!</t>
  </si>
  <si>
    <t>07:45 (39 .3 )( ) [ 1] !Manual sp01 interpolated!</t>
  </si>
  <si>
    <t>08:24 (39 .3 )( ) [ 1] !Manual sp01 interpolated!</t>
  </si>
  <si>
    <t>07:25 (39 .3 )( ) [ 1] !Manual wi05 interpolated!</t>
  </si>
  <si>
    <t>07:30 (39 .3 )( ) [ 1] !Manual wi08 interpolated!</t>
  </si>
  <si>
    <t>11:01 (39 .3 )( ) [ 1] !Manual wi08 interpolated!</t>
  </si>
  <si>
    <t>05:17 (39 .3 )( ) [ 1] !Manual wi05!</t>
  </si>
  <si>
    <t>06:12 (39 .3 )( ) [ 1] !Manual wi05!</t>
  </si>
  <si>
    <t>08:55 (39 .3 )( ) [ 1] !Manual wi05!</t>
  </si>
  <si>
    <t>10:27 (39 .3 )( ) [ 1] !Manual wi05 1025 trip!</t>
  </si>
  <si>
    <t>11:51 (39 .3 )( ) [ 1] !Manual wi05!</t>
  </si>
  <si>
    <t>13:22 (39 .3 )( ) [ 1] !Manual wi05 1321 trip!</t>
  </si>
  <si>
    <t>15:07 (39 .3 )( ) [ 1] !Manual wi05!</t>
  </si>
  <si>
    <t>16:51 (39 .3 )( ) [ 1] !Manual wi05!</t>
  </si>
  <si>
    <t>18:35 (39 .3 )( ) [ 1] !Manual wi05 1836 trip!</t>
  </si>
  <si>
    <t>05:48 (39 .3 )( ) [ 1] !Interpolate!</t>
  </si>
  <si>
    <t>06:43 (39 .3 )( ) [ 1] !Manual wi05 640 trip!</t>
  </si>
  <si>
    <t>08:12 (39 .3 )( ) [ 1] !Manual wi05 810 trip!</t>
  </si>
  <si>
    <t>09:48 (39 .3 )( ) [ 1] !Manual wi05!</t>
  </si>
  <si>
    <t>11:12 (39 .3 )( ) [ 1] !Manual wi05!</t>
  </si>
  <si>
    <t>12:39 (39 .3 )( ) [ 1] !Manual wi05!</t>
  </si>
  <si>
    <t>15:59 (39 .3 )( ) [ 1] !Manual wi05 1858 trip!</t>
  </si>
  <si>
    <t>17:42 (39 .3 )( ) [ 1] !Manual wi05 1744 trip!</t>
  </si>
  <si>
    <t>19:26 (39 .3 )( ) [ 1] !Interpolate!</t>
  </si>
  <si>
    <t>14:09 (39 .3 )( ) [ 1] !Manual 1410 trip!</t>
  </si>
  <si>
    <t>13:25 (39 .3 )( ) [ 1] !Interpolate!</t>
  </si>
  <si>
    <t>06:30 (39 .3 )( ) [ 1] !Manual wi08!</t>
  </si>
  <si>
    <t>08:30 (39 .3 )( ) [ 1] !Manual wi08!</t>
  </si>
  <si>
    <t>08:42 (39 .3 )( ) [ 1] !Manual wi08!</t>
  </si>
  <si>
    <t>09:30 (39 .3 )( ) [ 1] !Manual wi08!</t>
  </si>
  <si>
    <t>09:42 (39 .3 )( ) [ 1] !Manual wi08!</t>
  </si>
  <si>
    <t>10:38 (39 .3 )( ) [ 1] !Manual wi08!</t>
  </si>
  <si>
    <t>07:00 (39 .3 )( ) [ 1] !Manual wi08!</t>
  </si>
  <si>
    <t>08:00 (39 .3 )( ) [ 1] !Manual wi08!</t>
  </si>
  <si>
    <t>08:15 (39 .3 )( ) [ 1] !Manual wi08!</t>
  </si>
  <si>
    <t>09:00 (39 .3 )( ) [ 1] !Manual wi08!</t>
  </si>
  <si>
    <t>09:12 (39 .3 )( ) [ 1] !Manual wi08!</t>
  </si>
  <si>
    <t>10:24 (39 .3 )( ) [ 1] !Manual wi08!</t>
  </si>
  <si>
    <t>10:00 (39 .3 )( ) [ 1] !Manual wi08!</t>
  </si>
  <si>
    <t>05:45 (39 .3 )( ) [ 1] !Interpolate!</t>
  </si>
  <si>
    <t>06:45 (39 .3 )( ) [ 1] !Interpolate!</t>
  </si>
  <si>
    <t>14:55 (39 .3 )( ) [ 1] !Interpolate!</t>
  </si>
  <si>
    <t>16:15 (39 .3 )( ) [ 1] !Interpolate!</t>
  </si>
  <si>
    <t>09:00 (39 .3 )( ) [ 1] !Interpolate!</t>
  </si>
  <si>
    <t>19:18 (39 .3 )( ) [ 2] !Spring 2012!</t>
  </si>
  <si>
    <t>06:15 (39 .3 )( ) [ 1] !Interpolate!</t>
  </si>
  <si>
    <t>07:15 (39 .3 )( ) [ 1] !Interpolate!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</si>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</sst>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226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0" xfId="0" applyFill="1"/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Alignment="1"/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165" fontId="1" fillId="0" borderId="7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520</v>
      </c>
      <c r="B2" s="11" t="s">
        <v>521</v>
      </c>
      <c r="C2" s="11" t="s">
        <v>522</v>
      </c>
      <c r="D2" s="12" t="s">
        <v>523</v>
      </c>
      <c r="E2" s="12" t="s">
        <v>524</v>
      </c>
      <c r="G2" s="11" t="s">
        <v>525</v>
      </c>
      <c r="I2" s="11" t="s">
        <v>526</v>
      </c>
      <c r="J2" s="13" t="s">
        <v>527</v>
      </c>
      <c r="K2" s="11" t="s">
        <v>528</v>
      </c>
      <c r="L2" s="13" t="s">
        <v>529</v>
      </c>
      <c r="N2" s="11" t="s">
        <v>530</v>
      </c>
      <c r="O2" s="13" t="s">
        <v>531</v>
      </c>
      <c r="P2" s="11" t="s">
        <v>532</v>
      </c>
      <c r="Q2" s="13" t="s">
        <v>531</v>
      </c>
      <c r="R2" s="11" t="s">
        <v>533</v>
      </c>
      <c r="S2" s="13" t="s">
        <v>531</v>
      </c>
      <c r="T2" s="11" t="s">
        <v>758</v>
      </c>
      <c r="U2" s="13" t="s">
        <v>531</v>
      </c>
    </row>
    <row r="4" spans="1:21" x14ac:dyDescent="0.25">
      <c r="A4">
        <v>39</v>
      </c>
      <c r="B4" t="s">
        <v>518</v>
      </c>
      <c r="C4" t="s">
        <v>519</v>
      </c>
      <c r="D4" s="10">
        <v>4210.6000000000004</v>
      </c>
      <c r="E4" s="10">
        <v>4206.8000000000011</v>
      </c>
      <c r="G4">
        <v>104</v>
      </c>
      <c r="I4">
        <v>104</v>
      </c>
      <c r="J4" s="9">
        <v>1</v>
      </c>
      <c r="K4">
        <v>0</v>
      </c>
      <c r="L4" s="9">
        <v>0</v>
      </c>
      <c r="N4">
        <v>23</v>
      </c>
      <c r="O4" s="9">
        <v>0.22115384615384615</v>
      </c>
      <c r="P4">
        <v>14</v>
      </c>
      <c r="Q4" s="9">
        <v>0.13461538461538461</v>
      </c>
      <c r="R4">
        <v>35</v>
      </c>
      <c r="S4" s="9">
        <v>0.33653846153846156</v>
      </c>
      <c r="T4">
        <v>32</v>
      </c>
      <c r="U4" s="9">
        <v>0.30769230769230771</v>
      </c>
    </row>
    <row r="5" spans="1:21" x14ac:dyDescent="0.25">
      <c r="A5">
        <v>39</v>
      </c>
      <c r="B5" t="s">
        <v>518</v>
      </c>
      <c r="C5" t="s">
        <v>755</v>
      </c>
      <c r="D5" s="10">
        <v>3660.55</v>
      </c>
      <c r="E5" s="10">
        <v>3617.45</v>
      </c>
      <c r="G5">
        <v>104</v>
      </c>
      <c r="I5">
        <v>104</v>
      </c>
      <c r="J5" s="9">
        <v>1</v>
      </c>
      <c r="K5">
        <v>0</v>
      </c>
      <c r="L5" s="9">
        <v>0</v>
      </c>
      <c r="N5">
        <v>24</v>
      </c>
      <c r="O5" s="9">
        <v>0.23076923076923078</v>
      </c>
      <c r="P5">
        <v>16</v>
      </c>
      <c r="Q5" s="9">
        <v>0.15384615384615385</v>
      </c>
      <c r="R5">
        <v>33</v>
      </c>
      <c r="S5" s="9">
        <v>0.31730769230769229</v>
      </c>
      <c r="T5">
        <v>31</v>
      </c>
      <c r="U5" s="9">
        <v>0.29807692307692307</v>
      </c>
    </row>
    <row r="6" spans="1:21" x14ac:dyDescent="0.25">
      <c r="A6">
        <v>39</v>
      </c>
      <c r="B6" t="s">
        <v>756</v>
      </c>
      <c r="C6" t="s">
        <v>519</v>
      </c>
      <c r="D6" s="10">
        <v>2854.3999999999992</v>
      </c>
      <c r="E6" s="10">
        <v>2893.35</v>
      </c>
      <c r="G6">
        <v>89</v>
      </c>
      <c r="I6">
        <v>89</v>
      </c>
      <c r="J6" s="9">
        <v>1</v>
      </c>
      <c r="K6">
        <v>0</v>
      </c>
      <c r="L6" s="9">
        <v>0</v>
      </c>
      <c r="N6">
        <v>31</v>
      </c>
      <c r="O6" s="9">
        <v>0.34831460674157305</v>
      </c>
      <c r="P6">
        <v>12</v>
      </c>
      <c r="Q6" s="9">
        <v>0.1348314606741573</v>
      </c>
      <c r="R6">
        <v>30</v>
      </c>
      <c r="S6" s="9">
        <v>0.33707865168539325</v>
      </c>
      <c r="T6">
        <v>16</v>
      </c>
      <c r="U6" s="9">
        <v>0.1797752808988764</v>
      </c>
    </row>
    <row r="7" spans="1:21" x14ac:dyDescent="0.25">
      <c r="A7">
        <v>39</v>
      </c>
      <c r="B7" t="s">
        <v>756</v>
      </c>
      <c r="C7" t="s">
        <v>755</v>
      </c>
      <c r="D7" s="10">
        <v>3052.1</v>
      </c>
      <c r="E7" s="10">
        <v>2989.3</v>
      </c>
      <c r="G7">
        <v>88</v>
      </c>
      <c r="I7">
        <v>88</v>
      </c>
      <c r="J7" s="9">
        <v>1</v>
      </c>
      <c r="K7">
        <v>0</v>
      </c>
      <c r="L7" s="9">
        <v>0</v>
      </c>
      <c r="N7">
        <v>33</v>
      </c>
      <c r="O7" s="9">
        <v>0.375</v>
      </c>
      <c r="P7">
        <v>12</v>
      </c>
      <c r="Q7" s="9">
        <v>0.13636363636363635</v>
      </c>
      <c r="R7">
        <v>28</v>
      </c>
      <c r="S7" s="9">
        <v>0.31818181818181818</v>
      </c>
      <c r="T7">
        <v>15</v>
      </c>
      <c r="U7" s="9">
        <v>0.17045454545454544</v>
      </c>
    </row>
    <row r="8" spans="1:21" x14ac:dyDescent="0.25">
      <c r="A8">
        <v>39</v>
      </c>
      <c r="B8" t="s">
        <v>757</v>
      </c>
      <c r="C8" t="s">
        <v>519</v>
      </c>
      <c r="D8" s="10">
        <v>7672.1</v>
      </c>
      <c r="E8" s="10">
        <v>7653.3000000000029</v>
      </c>
      <c r="G8">
        <v>136</v>
      </c>
      <c r="I8">
        <v>136</v>
      </c>
      <c r="J8" s="9">
        <v>1</v>
      </c>
      <c r="K8">
        <v>0</v>
      </c>
      <c r="L8" s="9">
        <v>0</v>
      </c>
      <c r="N8">
        <v>77</v>
      </c>
      <c r="O8" s="9">
        <v>0.56617647058823528</v>
      </c>
      <c r="P8">
        <v>13</v>
      </c>
      <c r="Q8" s="9">
        <v>9.5588235294117641E-2</v>
      </c>
      <c r="R8">
        <v>34</v>
      </c>
      <c r="S8" s="9">
        <v>0.25</v>
      </c>
      <c r="T8">
        <v>12</v>
      </c>
      <c r="U8" s="9">
        <v>8.8235294117647065E-2</v>
      </c>
    </row>
    <row r="9" spans="1:21" x14ac:dyDescent="0.25">
      <c r="A9">
        <v>39</v>
      </c>
      <c r="B9" t="s">
        <v>757</v>
      </c>
      <c r="C9" t="s">
        <v>755</v>
      </c>
      <c r="D9" s="10">
        <v>7204.85</v>
      </c>
      <c r="E9" s="10">
        <v>7083.9499999999962</v>
      </c>
      <c r="G9">
        <v>135</v>
      </c>
      <c r="I9">
        <v>135</v>
      </c>
      <c r="J9" s="9">
        <v>1</v>
      </c>
      <c r="K9">
        <v>0</v>
      </c>
      <c r="L9" s="9">
        <v>0</v>
      </c>
      <c r="N9">
        <v>78</v>
      </c>
      <c r="O9" s="9">
        <v>0.57777777777777772</v>
      </c>
      <c r="P9">
        <v>11</v>
      </c>
      <c r="Q9" s="9">
        <v>8.1481481481481488E-2</v>
      </c>
      <c r="R9">
        <v>35</v>
      </c>
      <c r="S9" s="9">
        <v>0.25925925925925924</v>
      </c>
      <c r="T9">
        <v>11</v>
      </c>
      <c r="U9" s="9">
        <v>8.1481481481481488E-2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LE44"/>
  <sheetViews>
    <sheetView zoomScaleNormal="100" workbookViewId="0">
      <pane xSplit="1" ySplit="8" topLeftCell="KR27" activePane="bottomRight" state="frozen"/>
      <selection pane="topRight" activeCell="B1" sqref="B1"/>
      <selection pane="bottomLeft" activeCell="A9" sqref="A9"/>
      <selection pane="bottomRight" activeCell="LA9" sqref="LA9:LA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7" width="7.7109375" style="3" customWidth="1"/>
  </cols>
  <sheetData>
    <row r="1" spans="1:3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</row>
    <row r="2" spans="1:31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</row>
    <row r="3" spans="1:31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</row>
    <row r="4" spans="1:31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</row>
    <row r="5" spans="1:31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</row>
    <row r="6" spans="1:317" x14ac:dyDescent="0.25">
      <c r="A6" s="2"/>
      <c r="B6" s="220" t="s">
        <v>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2"/>
    </row>
    <row r="7" spans="1:317" ht="15" customHeight="1" x14ac:dyDescent="0.25">
      <c r="A7" s="4"/>
      <c r="B7" s="220" t="s">
        <v>87</v>
      </c>
      <c r="C7" s="221"/>
      <c r="D7" s="222"/>
      <c r="E7" s="220" t="s">
        <v>643</v>
      </c>
      <c r="F7" s="221"/>
      <c r="G7" s="222"/>
      <c r="H7" s="220" t="s">
        <v>88</v>
      </c>
      <c r="I7" s="221"/>
      <c r="J7" s="222"/>
      <c r="K7" s="220" t="s">
        <v>747</v>
      </c>
      <c r="L7" s="221"/>
      <c r="M7" s="222"/>
      <c r="N7" s="220" t="s">
        <v>89</v>
      </c>
      <c r="O7" s="221"/>
      <c r="P7" s="222"/>
      <c r="Q7" s="220" t="s">
        <v>644</v>
      </c>
      <c r="R7" s="221"/>
      <c r="S7" s="222"/>
      <c r="T7" s="220" t="s">
        <v>90</v>
      </c>
      <c r="U7" s="221"/>
      <c r="V7" s="222"/>
      <c r="W7" s="220" t="s">
        <v>748</v>
      </c>
      <c r="X7" s="221"/>
      <c r="Y7" s="222"/>
      <c r="Z7" s="220" t="s">
        <v>91</v>
      </c>
      <c r="AA7" s="221"/>
      <c r="AB7" s="222"/>
      <c r="AC7" s="220" t="s">
        <v>645</v>
      </c>
      <c r="AD7" s="221"/>
      <c r="AE7" s="222"/>
      <c r="AF7" s="220" t="s">
        <v>92</v>
      </c>
      <c r="AG7" s="221"/>
      <c r="AH7" s="222"/>
      <c r="AI7" s="220" t="s">
        <v>709</v>
      </c>
      <c r="AJ7" s="221"/>
      <c r="AK7" s="222"/>
      <c r="AL7" s="220" t="s">
        <v>93</v>
      </c>
      <c r="AM7" s="221"/>
      <c r="AN7" s="222"/>
      <c r="AO7" s="220" t="s">
        <v>646</v>
      </c>
      <c r="AP7" s="221"/>
      <c r="AQ7" s="222"/>
      <c r="AR7" s="220" t="s">
        <v>710</v>
      </c>
      <c r="AS7" s="221"/>
      <c r="AT7" s="222"/>
      <c r="AU7" s="220" t="s">
        <v>94</v>
      </c>
      <c r="AV7" s="221"/>
      <c r="AW7" s="222"/>
      <c r="AX7" s="220" t="s">
        <v>647</v>
      </c>
      <c r="AY7" s="221"/>
      <c r="AZ7" s="222"/>
      <c r="BA7" s="220" t="s">
        <v>95</v>
      </c>
      <c r="BB7" s="221"/>
      <c r="BC7" s="222"/>
      <c r="BD7" s="220" t="s">
        <v>96</v>
      </c>
      <c r="BE7" s="221"/>
      <c r="BF7" s="222"/>
      <c r="BG7" s="220" t="s">
        <v>648</v>
      </c>
      <c r="BH7" s="221"/>
      <c r="BI7" s="222"/>
      <c r="BJ7" s="220" t="s">
        <v>707</v>
      </c>
      <c r="BK7" s="221"/>
      <c r="BL7" s="222"/>
      <c r="BM7" s="220" t="s">
        <v>97</v>
      </c>
      <c r="BN7" s="221"/>
      <c r="BO7" s="222"/>
      <c r="BP7" s="220" t="s">
        <v>649</v>
      </c>
      <c r="BQ7" s="221"/>
      <c r="BR7" s="222"/>
      <c r="BS7" s="220" t="s">
        <v>98</v>
      </c>
      <c r="BT7" s="221"/>
      <c r="BU7" s="222"/>
      <c r="BV7" s="220" t="s">
        <v>99</v>
      </c>
      <c r="BW7" s="221"/>
      <c r="BX7" s="222"/>
      <c r="BY7" s="220" t="s">
        <v>100</v>
      </c>
      <c r="BZ7" s="221"/>
      <c r="CA7" s="222"/>
      <c r="CB7" s="220" t="s">
        <v>650</v>
      </c>
      <c r="CC7" s="221"/>
      <c r="CD7" s="222"/>
      <c r="CE7" s="220" t="s">
        <v>651</v>
      </c>
      <c r="CF7" s="221"/>
      <c r="CG7" s="222"/>
      <c r="CH7" s="220" t="s">
        <v>101</v>
      </c>
      <c r="CI7" s="221"/>
      <c r="CJ7" s="222"/>
      <c r="CK7" s="220" t="s">
        <v>652</v>
      </c>
      <c r="CL7" s="221"/>
      <c r="CM7" s="222"/>
      <c r="CN7" s="220" t="s">
        <v>653</v>
      </c>
      <c r="CO7" s="221"/>
      <c r="CP7" s="222"/>
      <c r="CQ7" s="220" t="s">
        <v>102</v>
      </c>
      <c r="CR7" s="221"/>
      <c r="CS7" s="222"/>
      <c r="CT7" s="220" t="s">
        <v>103</v>
      </c>
      <c r="CU7" s="221"/>
      <c r="CV7" s="222"/>
      <c r="CW7" s="220" t="s">
        <v>104</v>
      </c>
      <c r="CX7" s="221"/>
      <c r="CY7" s="222"/>
      <c r="CZ7" s="220" t="s">
        <v>654</v>
      </c>
      <c r="DA7" s="221"/>
      <c r="DB7" s="222"/>
      <c r="DC7" s="220" t="s">
        <v>655</v>
      </c>
      <c r="DD7" s="221"/>
      <c r="DE7" s="222"/>
      <c r="DF7" s="220" t="s">
        <v>105</v>
      </c>
      <c r="DG7" s="221"/>
      <c r="DH7" s="222"/>
      <c r="DI7" s="220" t="s">
        <v>106</v>
      </c>
      <c r="DJ7" s="221"/>
      <c r="DK7" s="222"/>
      <c r="DL7" s="220" t="s">
        <v>656</v>
      </c>
      <c r="DM7" s="221"/>
      <c r="DN7" s="222"/>
      <c r="DO7" s="220" t="s">
        <v>107</v>
      </c>
      <c r="DP7" s="221"/>
      <c r="DQ7" s="222"/>
      <c r="DR7" s="220" t="s">
        <v>108</v>
      </c>
      <c r="DS7" s="221"/>
      <c r="DT7" s="222"/>
      <c r="DU7" s="220" t="s">
        <v>109</v>
      </c>
      <c r="DV7" s="221"/>
      <c r="DW7" s="222"/>
      <c r="DX7" s="220" t="s">
        <v>110</v>
      </c>
      <c r="DY7" s="221"/>
      <c r="DZ7" s="222"/>
      <c r="EA7" s="220" t="s">
        <v>111</v>
      </c>
      <c r="EB7" s="221"/>
      <c r="EC7" s="222"/>
      <c r="ED7" s="220" t="s">
        <v>112</v>
      </c>
      <c r="EE7" s="221"/>
      <c r="EF7" s="222"/>
      <c r="EG7" s="220" t="s">
        <v>657</v>
      </c>
      <c r="EH7" s="221"/>
      <c r="EI7" s="222"/>
      <c r="EJ7" s="220" t="s">
        <v>658</v>
      </c>
      <c r="EK7" s="221"/>
      <c r="EL7" s="222"/>
      <c r="EM7" s="220" t="s">
        <v>113</v>
      </c>
      <c r="EN7" s="221"/>
      <c r="EO7" s="222"/>
      <c r="EP7" s="220" t="s">
        <v>114</v>
      </c>
      <c r="EQ7" s="221"/>
      <c r="ER7" s="222"/>
      <c r="ES7" s="220" t="s">
        <v>115</v>
      </c>
      <c r="ET7" s="221"/>
      <c r="EU7" s="222"/>
      <c r="EV7" s="220" t="s">
        <v>116</v>
      </c>
      <c r="EW7" s="221"/>
      <c r="EX7" s="222"/>
      <c r="EY7" s="220" t="s">
        <v>117</v>
      </c>
      <c r="EZ7" s="221"/>
      <c r="FA7" s="222"/>
      <c r="FB7" s="220" t="s">
        <v>749</v>
      </c>
      <c r="FC7" s="221"/>
      <c r="FD7" s="222"/>
      <c r="FE7" s="220" t="s">
        <v>659</v>
      </c>
      <c r="FF7" s="221"/>
      <c r="FG7" s="222"/>
      <c r="FH7" s="220" t="s">
        <v>623</v>
      </c>
      <c r="FI7" s="221"/>
      <c r="FJ7" s="222"/>
      <c r="FK7" s="220" t="s">
        <v>118</v>
      </c>
      <c r="FL7" s="221"/>
      <c r="FM7" s="222"/>
      <c r="FN7" s="220" t="s">
        <v>660</v>
      </c>
      <c r="FO7" s="221"/>
      <c r="FP7" s="222"/>
      <c r="FQ7" s="220" t="s">
        <v>119</v>
      </c>
      <c r="FR7" s="221"/>
      <c r="FS7" s="222"/>
      <c r="FT7" s="220" t="s">
        <v>120</v>
      </c>
      <c r="FU7" s="221"/>
      <c r="FV7" s="222"/>
      <c r="FW7" s="220" t="s">
        <v>121</v>
      </c>
      <c r="FX7" s="221"/>
      <c r="FY7" s="222"/>
      <c r="FZ7" s="220" t="s">
        <v>750</v>
      </c>
      <c r="GA7" s="221"/>
      <c r="GB7" s="222"/>
      <c r="GC7" s="220" t="s">
        <v>122</v>
      </c>
      <c r="GD7" s="221"/>
      <c r="GE7" s="222"/>
      <c r="GF7" s="220" t="s">
        <v>123</v>
      </c>
      <c r="GG7" s="221"/>
      <c r="GH7" s="222"/>
      <c r="GI7" s="220" t="s">
        <v>124</v>
      </c>
      <c r="GJ7" s="221"/>
      <c r="GK7" s="222"/>
      <c r="GL7" s="220" t="s">
        <v>661</v>
      </c>
      <c r="GM7" s="221"/>
      <c r="GN7" s="222"/>
      <c r="GO7" s="220" t="s">
        <v>125</v>
      </c>
      <c r="GP7" s="221"/>
      <c r="GQ7" s="222"/>
      <c r="GR7" s="220" t="s">
        <v>126</v>
      </c>
      <c r="GS7" s="221"/>
      <c r="GT7" s="222"/>
      <c r="GU7" s="220" t="s">
        <v>662</v>
      </c>
      <c r="GV7" s="221"/>
      <c r="GW7" s="222"/>
      <c r="GX7" s="220" t="s">
        <v>663</v>
      </c>
      <c r="GY7" s="221"/>
      <c r="GZ7" s="222"/>
      <c r="HA7" s="220" t="s">
        <v>127</v>
      </c>
      <c r="HB7" s="221"/>
      <c r="HC7" s="222"/>
      <c r="HD7" s="220" t="s">
        <v>128</v>
      </c>
      <c r="HE7" s="221"/>
      <c r="HF7" s="222"/>
      <c r="HG7" s="220" t="s">
        <v>129</v>
      </c>
      <c r="HH7" s="221"/>
      <c r="HI7" s="222"/>
      <c r="HJ7" s="220" t="s">
        <v>664</v>
      </c>
      <c r="HK7" s="221"/>
      <c r="HL7" s="222"/>
      <c r="HM7" s="220" t="s">
        <v>665</v>
      </c>
      <c r="HN7" s="221"/>
      <c r="HO7" s="222"/>
      <c r="HP7" s="220" t="s">
        <v>622</v>
      </c>
      <c r="HQ7" s="221"/>
      <c r="HR7" s="222"/>
      <c r="HS7" s="220" t="s">
        <v>130</v>
      </c>
      <c r="HT7" s="221"/>
      <c r="HU7" s="222"/>
      <c r="HV7" s="220" t="s">
        <v>666</v>
      </c>
      <c r="HW7" s="221"/>
      <c r="HX7" s="222"/>
      <c r="HY7" s="220" t="s">
        <v>131</v>
      </c>
      <c r="HZ7" s="221"/>
      <c r="IA7" s="222"/>
      <c r="IB7" s="220" t="s">
        <v>132</v>
      </c>
      <c r="IC7" s="221"/>
      <c r="ID7" s="222"/>
      <c r="IE7" s="220" t="s">
        <v>133</v>
      </c>
      <c r="IF7" s="221"/>
      <c r="IG7" s="222"/>
      <c r="IH7" s="220" t="s">
        <v>134</v>
      </c>
      <c r="II7" s="221"/>
      <c r="IJ7" s="222"/>
      <c r="IK7" s="220" t="s">
        <v>135</v>
      </c>
      <c r="IL7" s="221"/>
      <c r="IM7" s="222"/>
      <c r="IN7" s="220" t="s">
        <v>136</v>
      </c>
      <c r="IO7" s="221"/>
      <c r="IP7" s="222"/>
      <c r="IQ7" s="220" t="s">
        <v>667</v>
      </c>
      <c r="IR7" s="221"/>
      <c r="IS7" s="222"/>
      <c r="IT7" s="220" t="s">
        <v>137</v>
      </c>
      <c r="IU7" s="221"/>
      <c r="IV7" s="222"/>
      <c r="IW7" s="220" t="s">
        <v>138</v>
      </c>
      <c r="IX7" s="221"/>
      <c r="IY7" s="222"/>
      <c r="IZ7" s="220" t="s">
        <v>139</v>
      </c>
      <c r="JA7" s="221"/>
      <c r="JB7" s="222"/>
      <c r="JC7" s="220" t="s">
        <v>140</v>
      </c>
      <c r="JD7" s="221"/>
      <c r="JE7" s="222"/>
      <c r="JF7" s="220" t="s">
        <v>141</v>
      </c>
      <c r="JG7" s="221"/>
      <c r="JH7" s="222"/>
      <c r="JI7" s="220" t="s">
        <v>142</v>
      </c>
      <c r="JJ7" s="221"/>
      <c r="JK7" s="222"/>
      <c r="JL7" s="220" t="s">
        <v>143</v>
      </c>
      <c r="JM7" s="221"/>
      <c r="JN7" s="222"/>
      <c r="JO7" s="220" t="s">
        <v>144</v>
      </c>
      <c r="JP7" s="221"/>
      <c r="JQ7" s="222"/>
      <c r="JR7" s="220" t="s">
        <v>145</v>
      </c>
      <c r="JS7" s="221"/>
      <c r="JT7" s="222"/>
      <c r="JU7" s="220" t="s">
        <v>146</v>
      </c>
      <c r="JV7" s="221"/>
      <c r="JW7" s="222"/>
      <c r="JX7" s="220" t="s">
        <v>147</v>
      </c>
      <c r="JY7" s="221"/>
      <c r="JZ7" s="222"/>
      <c r="KA7" s="220" t="s">
        <v>148</v>
      </c>
      <c r="KB7" s="221"/>
      <c r="KC7" s="222"/>
      <c r="KD7" s="220" t="s">
        <v>149</v>
      </c>
      <c r="KE7" s="221"/>
      <c r="KF7" s="222"/>
      <c r="KG7" s="220" t="s">
        <v>150</v>
      </c>
      <c r="KH7" s="221"/>
      <c r="KI7" s="222"/>
      <c r="KJ7" s="220" t="s">
        <v>151</v>
      </c>
      <c r="KK7" s="221"/>
      <c r="KL7" s="222"/>
      <c r="KM7" s="220" t="s">
        <v>152</v>
      </c>
      <c r="KN7" s="221"/>
      <c r="KO7" s="222"/>
      <c r="KP7" s="220" t="s">
        <v>153</v>
      </c>
      <c r="KQ7" s="221"/>
      <c r="KR7" s="222"/>
      <c r="KS7" s="220" t="s">
        <v>154</v>
      </c>
      <c r="KT7" s="221"/>
      <c r="KU7" s="222"/>
      <c r="KV7" s="220" t="s">
        <v>155</v>
      </c>
      <c r="KW7" s="221"/>
      <c r="KX7" s="222"/>
      <c r="KY7" s="220" t="s">
        <v>156</v>
      </c>
      <c r="KZ7" s="221"/>
      <c r="LA7" s="222"/>
      <c r="LB7" s="220" t="s">
        <v>6</v>
      </c>
      <c r="LC7" s="221"/>
      <c r="LD7" s="222"/>
    </row>
    <row r="8" spans="1:31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</row>
    <row r="9" spans="1:317" x14ac:dyDescent="0.25">
      <c r="A9" s="7" t="s">
        <v>11</v>
      </c>
      <c r="B9" s="8">
        <v>5</v>
      </c>
      <c r="C9" s="8">
        <v>0</v>
      </c>
      <c r="D9" s="8">
        <v>5</v>
      </c>
      <c r="E9" s="159">
        <v>9</v>
      </c>
      <c r="F9" s="159">
        <v>0</v>
      </c>
      <c r="G9" s="159">
        <v>9</v>
      </c>
      <c r="H9" s="8">
        <v>11</v>
      </c>
      <c r="I9" s="8">
        <v>0</v>
      </c>
      <c r="J9" s="8">
        <v>11</v>
      </c>
      <c r="K9" s="8">
        <f>SUM(H9+N9)/2</f>
        <v>13.5</v>
      </c>
      <c r="L9" s="8">
        <f>SUM(I9+O9)/2</f>
        <v>0</v>
      </c>
      <c r="M9" s="8">
        <f>K9-L9</f>
        <v>13.5</v>
      </c>
      <c r="N9" s="8">
        <v>16</v>
      </c>
      <c r="O9" s="8">
        <v>0</v>
      </c>
      <c r="P9" s="8">
        <v>16</v>
      </c>
      <c r="Q9" s="160">
        <v>18</v>
      </c>
      <c r="R9" s="160">
        <v>0</v>
      </c>
      <c r="S9" s="160">
        <v>18</v>
      </c>
      <c r="T9" s="8">
        <v>22</v>
      </c>
      <c r="U9" s="8">
        <v>0</v>
      </c>
      <c r="V9" s="8">
        <v>22</v>
      </c>
      <c r="W9" s="8">
        <f>SUM(T9+Z9)/2</f>
        <v>17</v>
      </c>
      <c r="X9" s="8">
        <f>SUM(U9+AA9)/2</f>
        <v>0</v>
      </c>
      <c r="Y9" s="8">
        <f>W9-X9</f>
        <v>17</v>
      </c>
      <c r="Z9" s="8">
        <v>12</v>
      </c>
      <c r="AA9" s="8">
        <v>0</v>
      </c>
      <c r="AB9" s="8">
        <v>12</v>
      </c>
      <c r="AC9" s="161">
        <v>12</v>
      </c>
      <c r="AD9" s="161">
        <v>0</v>
      </c>
      <c r="AE9" s="161">
        <v>12</v>
      </c>
      <c r="AF9" s="8">
        <v>17</v>
      </c>
      <c r="AG9" s="8">
        <v>0</v>
      </c>
      <c r="AH9" s="8">
        <v>19</v>
      </c>
      <c r="AI9" s="8">
        <f>SUM(AF9+AL9)/2</f>
        <v>20.5</v>
      </c>
      <c r="AJ9" s="8">
        <f>SUM(AG9+AM9)/2</f>
        <v>0</v>
      </c>
      <c r="AK9" s="8">
        <f>AI9-AJ9</f>
        <v>20.5</v>
      </c>
      <c r="AL9" s="8">
        <v>24</v>
      </c>
      <c r="AM9" s="8">
        <v>0</v>
      </c>
      <c r="AN9" s="8">
        <v>24</v>
      </c>
      <c r="AO9" s="162">
        <v>14</v>
      </c>
      <c r="AP9" s="162">
        <v>0</v>
      </c>
      <c r="AQ9" s="162">
        <v>14</v>
      </c>
      <c r="AR9" s="8">
        <f>SUM(AO9+AU9)/2</f>
        <v>14</v>
      </c>
      <c r="AS9" s="8">
        <f>SUM(AP9+AV9)/2</f>
        <v>0</v>
      </c>
      <c r="AT9" s="8">
        <f>AR9-AS9</f>
        <v>14</v>
      </c>
      <c r="AU9" s="8">
        <v>14</v>
      </c>
      <c r="AV9" s="8">
        <v>0</v>
      </c>
      <c r="AW9" s="8">
        <v>14</v>
      </c>
      <c r="AX9" s="163">
        <v>18</v>
      </c>
      <c r="AY9" s="163">
        <v>0</v>
      </c>
      <c r="AZ9" s="163">
        <v>18</v>
      </c>
      <c r="BA9" s="8">
        <v>17</v>
      </c>
      <c r="BB9" s="8">
        <v>0</v>
      </c>
      <c r="BC9" s="8">
        <v>17</v>
      </c>
      <c r="BD9" s="8">
        <v>24</v>
      </c>
      <c r="BE9" s="8">
        <v>0</v>
      </c>
      <c r="BF9" s="8">
        <v>24</v>
      </c>
      <c r="BG9" s="164">
        <v>18</v>
      </c>
      <c r="BH9" s="164">
        <v>0</v>
      </c>
      <c r="BI9" s="164">
        <v>18</v>
      </c>
      <c r="BJ9" s="8">
        <f>SUM(BG9+BM9)/2</f>
        <v>12</v>
      </c>
      <c r="BK9" s="8">
        <f>SUM(BH9+BN9)/2</f>
        <v>0</v>
      </c>
      <c r="BL9" s="8">
        <f>BJ9-BK9</f>
        <v>12</v>
      </c>
      <c r="BM9" s="8">
        <v>6</v>
      </c>
      <c r="BN9" s="8">
        <v>0</v>
      </c>
      <c r="BO9" s="8">
        <v>6</v>
      </c>
      <c r="BP9" s="165">
        <v>13</v>
      </c>
      <c r="BQ9" s="165">
        <v>0</v>
      </c>
      <c r="BR9" s="165">
        <v>13</v>
      </c>
      <c r="BS9" s="8">
        <v>38</v>
      </c>
      <c r="BT9" s="8">
        <v>0</v>
      </c>
      <c r="BU9" s="8">
        <v>38</v>
      </c>
      <c r="BV9" s="8">
        <v>7</v>
      </c>
      <c r="BW9" s="8">
        <v>0</v>
      </c>
      <c r="BX9" s="8">
        <v>7</v>
      </c>
      <c r="BY9" s="8">
        <v>26</v>
      </c>
      <c r="BZ9" s="8">
        <v>0</v>
      </c>
      <c r="CA9" s="8">
        <v>27</v>
      </c>
      <c r="CB9" s="166">
        <v>13</v>
      </c>
      <c r="CC9" s="166">
        <v>0</v>
      </c>
      <c r="CD9" s="166">
        <v>13</v>
      </c>
      <c r="CE9" s="167">
        <v>7</v>
      </c>
      <c r="CF9" s="167">
        <v>0</v>
      </c>
      <c r="CG9" s="167">
        <v>7</v>
      </c>
      <c r="CH9" s="8">
        <v>4</v>
      </c>
      <c r="CI9" s="8">
        <v>0</v>
      </c>
      <c r="CJ9" s="8">
        <v>4</v>
      </c>
      <c r="CK9" s="168">
        <v>27</v>
      </c>
      <c r="CL9" s="168">
        <v>0</v>
      </c>
      <c r="CM9" s="168">
        <v>27</v>
      </c>
      <c r="CN9" s="169">
        <v>12</v>
      </c>
      <c r="CO9" s="169">
        <v>0</v>
      </c>
      <c r="CP9" s="169">
        <v>12</v>
      </c>
      <c r="CQ9" s="8">
        <v>8.3000000000000007</v>
      </c>
      <c r="CR9" s="8">
        <v>0</v>
      </c>
      <c r="CS9" s="8">
        <v>10.3</v>
      </c>
      <c r="CT9" s="8">
        <v>13</v>
      </c>
      <c r="CU9" s="8">
        <v>0</v>
      </c>
      <c r="CV9" s="8">
        <v>13</v>
      </c>
      <c r="CW9" s="8">
        <v>13</v>
      </c>
      <c r="CX9" s="8">
        <v>0</v>
      </c>
      <c r="CY9" s="8">
        <v>23</v>
      </c>
      <c r="CZ9" s="170">
        <v>8</v>
      </c>
      <c r="DA9" s="170">
        <v>0</v>
      </c>
      <c r="DB9" s="170">
        <v>8</v>
      </c>
      <c r="DC9" s="170">
        <v>7.5</v>
      </c>
      <c r="DD9" s="170">
        <v>0</v>
      </c>
      <c r="DE9" s="170">
        <v>7.5</v>
      </c>
      <c r="DF9" s="8">
        <v>30</v>
      </c>
      <c r="DG9" s="8">
        <v>0</v>
      </c>
      <c r="DH9" s="8">
        <v>30</v>
      </c>
      <c r="DI9" s="8">
        <v>27.5</v>
      </c>
      <c r="DJ9" s="8">
        <v>0</v>
      </c>
      <c r="DK9" s="8">
        <v>31.5</v>
      </c>
      <c r="DL9" s="171">
        <v>4</v>
      </c>
      <c r="DM9" s="171">
        <v>0</v>
      </c>
      <c r="DN9" s="171">
        <v>6.5</v>
      </c>
      <c r="DO9" s="8">
        <v>5.5</v>
      </c>
      <c r="DP9" s="8">
        <v>0</v>
      </c>
      <c r="DQ9" s="8">
        <v>5.5</v>
      </c>
      <c r="DR9" s="8">
        <v>0</v>
      </c>
      <c r="DS9" s="8">
        <v>0</v>
      </c>
      <c r="DT9" s="8">
        <v>0</v>
      </c>
      <c r="DU9" s="8">
        <v>10</v>
      </c>
      <c r="DV9" s="8">
        <v>0</v>
      </c>
      <c r="DW9" s="8">
        <v>10</v>
      </c>
      <c r="DX9" s="8">
        <v>17.7</v>
      </c>
      <c r="DY9" s="8">
        <v>0</v>
      </c>
      <c r="DZ9" s="8">
        <v>17.7</v>
      </c>
      <c r="EA9" s="8">
        <v>31</v>
      </c>
      <c r="EB9" s="8">
        <v>0</v>
      </c>
      <c r="EC9" s="8">
        <v>31</v>
      </c>
      <c r="ED9" s="8">
        <v>16</v>
      </c>
      <c r="EE9" s="8">
        <v>0</v>
      </c>
      <c r="EF9" s="8">
        <v>16</v>
      </c>
      <c r="EG9" s="172">
        <v>6</v>
      </c>
      <c r="EH9" s="172">
        <v>0</v>
      </c>
      <c r="EI9" s="172">
        <v>6</v>
      </c>
      <c r="EJ9" s="173">
        <v>26</v>
      </c>
      <c r="EK9" s="173">
        <v>0</v>
      </c>
      <c r="EL9" s="173">
        <v>26</v>
      </c>
      <c r="EM9" s="8">
        <v>15</v>
      </c>
      <c r="EN9" s="8">
        <v>0</v>
      </c>
      <c r="EO9" s="8">
        <v>15.3</v>
      </c>
      <c r="EP9" s="8">
        <v>32</v>
      </c>
      <c r="EQ9" s="8">
        <v>0</v>
      </c>
      <c r="ER9" s="8">
        <v>42</v>
      </c>
      <c r="ES9" s="8">
        <v>18.5</v>
      </c>
      <c r="ET9" s="8">
        <v>0</v>
      </c>
      <c r="EU9" s="8">
        <v>18.5</v>
      </c>
      <c r="EV9" s="8">
        <v>17</v>
      </c>
      <c r="EW9" s="8">
        <v>0</v>
      </c>
      <c r="EX9" s="8">
        <v>25</v>
      </c>
      <c r="EY9" s="8">
        <v>20</v>
      </c>
      <c r="EZ9" s="8">
        <v>0</v>
      </c>
      <c r="FA9" s="8">
        <v>20.7</v>
      </c>
      <c r="FB9" s="8">
        <f>SUM(EY9+FE9)/2</f>
        <v>15</v>
      </c>
      <c r="FC9" s="8">
        <f>SUM(EZ9+FF9)/2</f>
        <v>0</v>
      </c>
      <c r="FD9" s="8">
        <f>FB9-FC9</f>
        <v>15</v>
      </c>
      <c r="FE9" s="174">
        <v>10</v>
      </c>
      <c r="FF9" s="174">
        <v>0</v>
      </c>
      <c r="FG9" s="174">
        <v>10</v>
      </c>
      <c r="FH9" s="143">
        <v>7</v>
      </c>
      <c r="FI9" s="143">
        <v>0</v>
      </c>
      <c r="FJ9" s="143">
        <v>8</v>
      </c>
      <c r="FK9" s="8">
        <v>10.5</v>
      </c>
      <c r="FL9" s="8">
        <v>0</v>
      </c>
      <c r="FM9" s="8">
        <v>15</v>
      </c>
      <c r="FN9" s="175">
        <v>15</v>
      </c>
      <c r="FO9" s="175">
        <v>0</v>
      </c>
      <c r="FP9" s="175">
        <v>15</v>
      </c>
      <c r="FQ9" s="8">
        <v>18</v>
      </c>
      <c r="FR9" s="8">
        <v>0</v>
      </c>
      <c r="FS9" s="8">
        <v>18</v>
      </c>
      <c r="FT9" s="8">
        <v>26</v>
      </c>
      <c r="FU9" s="8">
        <v>0</v>
      </c>
      <c r="FV9" s="8">
        <v>26</v>
      </c>
      <c r="FW9" s="8">
        <v>2.5</v>
      </c>
      <c r="FX9" s="8">
        <v>0</v>
      </c>
      <c r="FY9" s="8">
        <v>4</v>
      </c>
      <c r="FZ9" s="8">
        <f>SUM(FW9+GC9)/2</f>
        <v>8.75</v>
      </c>
      <c r="GA9" s="8">
        <f>SUM(FX9+GD9)/2</f>
        <v>0</v>
      </c>
      <c r="GB9" s="8">
        <f>FZ9-GA9</f>
        <v>8.75</v>
      </c>
      <c r="GC9" s="8">
        <v>15</v>
      </c>
      <c r="GD9" s="8">
        <v>0</v>
      </c>
      <c r="GE9" s="8">
        <v>15</v>
      </c>
      <c r="GF9" s="8">
        <v>15</v>
      </c>
      <c r="GG9" s="8">
        <v>0</v>
      </c>
      <c r="GH9" s="8">
        <v>15</v>
      </c>
      <c r="GI9" s="8">
        <v>10.5</v>
      </c>
      <c r="GJ9" s="8">
        <v>0</v>
      </c>
      <c r="GK9" s="8">
        <v>10.5</v>
      </c>
      <c r="GL9" s="176">
        <v>14.5</v>
      </c>
      <c r="GM9" s="176">
        <v>0</v>
      </c>
      <c r="GN9" s="176">
        <v>22</v>
      </c>
      <c r="GO9" s="8">
        <v>12.7</v>
      </c>
      <c r="GP9" s="8">
        <v>0</v>
      </c>
      <c r="GQ9" s="8">
        <v>12.7</v>
      </c>
      <c r="GR9" s="8">
        <v>18</v>
      </c>
      <c r="GS9" s="8">
        <v>0</v>
      </c>
      <c r="GT9" s="8">
        <v>25.3</v>
      </c>
      <c r="GU9" s="177">
        <v>10.4</v>
      </c>
      <c r="GV9" s="177">
        <v>0</v>
      </c>
      <c r="GW9" s="177">
        <v>13.8</v>
      </c>
      <c r="GX9" s="177">
        <v>11</v>
      </c>
      <c r="GY9" s="177">
        <v>0</v>
      </c>
      <c r="GZ9" s="177">
        <v>11</v>
      </c>
      <c r="HA9" s="8">
        <v>14</v>
      </c>
      <c r="HB9" s="8">
        <v>0</v>
      </c>
      <c r="HC9" s="8">
        <v>14</v>
      </c>
      <c r="HD9" s="8">
        <v>20</v>
      </c>
      <c r="HE9" s="8">
        <v>0</v>
      </c>
      <c r="HF9" s="8">
        <v>20</v>
      </c>
      <c r="HG9" s="8">
        <v>9.5</v>
      </c>
      <c r="HH9" s="8">
        <v>0</v>
      </c>
      <c r="HI9" s="8">
        <v>9.5</v>
      </c>
      <c r="HJ9" s="178">
        <v>12.7</v>
      </c>
      <c r="HK9" s="178">
        <v>0</v>
      </c>
      <c r="HL9" s="178">
        <v>14</v>
      </c>
      <c r="HM9" s="178">
        <v>16</v>
      </c>
      <c r="HN9" s="178">
        <v>0</v>
      </c>
      <c r="HO9" s="178">
        <v>16</v>
      </c>
      <c r="HP9" s="144">
        <v>9</v>
      </c>
      <c r="HQ9" s="144">
        <v>0</v>
      </c>
      <c r="HR9" s="144">
        <v>9.3000000000000007</v>
      </c>
      <c r="HS9" s="8">
        <v>6</v>
      </c>
      <c r="HT9" s="8">
        <v>0</v>
      </c>
      <c r="HU9" s="8">
        <v>6</v>
      </c>
      <c r="HV9" s="179">
        <v>11.5</v>
      </c>
      <c r="HW9" s="179">
        <v>0</v>
      </c>
      <c r="HX9" s="179">
        <v>11.5</v>
      </c>
      <c r="HY9" s="8">
        <v>3</v>
      </c>
      <c r="HZ9" s="8">
        <v>0</v>
      </c>
      <c r="IA9" s="8">
        <v>3</v>
      </c>
      <c r="IB9" s="8">
        <v>4.3</v>
      </c>
      <c r="IC9" s="8">
        <v>0</v>
      </c>
      <c r="ID9" s="8">
        <v>4.3</v>
      </c>
      <c r="IE9" s="8">
        <v>22</v>
      </c>
      <c r="IF9" s="8">
        <v>0</v>
      </c>
      <c r="IG9" s="8">
        <v>22</v>
      </c>
      <c r="IH9" s="8">
        <v>15.3</v>
      </c>
      <c r="II9" s="8">
        <v>0</v>
      </c>
      <c r="IJ9" s="8">
        <v>15.3</v>
      </c>
      <c r="IK9" s="8">
        <v>5</v>
      </c>
      <c r="IL9" s="8">
        <v>0</v>
      </c>
      <c r="IM9" s="8">
        <v>5</v>
      </c>
      <c r="IN9" s="8">
        <v>3</v>
      </c>
      <c r="IO9" s="8">
        <v>0</v>
      </c>
      <c r="IP9" s="8">
        <v>3</v>
      </c>
      <c r="IQ9" s="180">
        <v>6.7</v>
      </c>
      <c r="IR9" s="180">
        <v>0</v>
      </c>
      <c r="IS9" s="180">
        <v>10.3</v>
      </c>
      <c r="IT9" s="8">
        <v>3</v>
      </c>
      <c r="IU9" s="8">
        <v>0</v>
      </c>
      <c r="IV9" s="8">
        <v>3</v>
      </c>
      <c r="IW9" s="8">
        <v>8.8000000000000007</v>
      </c>
      <c r="IX9" s="8">
        <v>0</v>
      </c>
      <c r="IY9" s="8">
        <v>11.8</v>
      </c>
      <c r="IZ9" s="8">
        <v>12</v>
      </c>
      <c r="JA9" s="8">
        <v>0</v>
      </c>
      <c r="JB9" s="8">
        <v>12</v>
      </c>
      <c r="JC9" s="8">
        <v>6</v>
      </c>
      <c r="JD9" s="8">
        <v>0</v>
      </c>
      <c r="JE9" s="8">
        <v>6</v>
      </c>
      <c r="JF9" s="8">
        <v>6</v>
      </c>
      <c r="JG9" s="8">
        <v>0</v>
      </c>
      <c r="JH9" s="8">
        <v>6</v>
      </c>
      <c r="JI9" s="8">
        <v>16</v>
      </c>
      <c r="JJ9" s="8">
        <v>0</v>
      </c>
      <c r="JK9" s="8">
        <v>16</v>
      </c>
      <c r="JL9" s="8">
        <v>5</v>
      </c>
      <c r="JM9" s="8">
        <v>0</v>
      </c>
      <c r="JN9" s="8">
        <v>5</v>
      </c>
      <c r="JO9" s="8">
        <v>19</v>
      </c>
      <c r="JP9" s="8">
        <v>0</v>
      </c>
      <c r="JQ9" s="8">
        <v>19</v>
      </c>
      <c r="JR9" s="8">
        <v>6</v>
      </c>
      <c r="JS9" s="8">
        <v>0</v>
      </c>
      <c r="JT9" s="8">
        <v>6</v>
      </c>
      <c r="JU9" s="8">
        <v>13</v>
      </c>
      <c r="JV9" s="8">
        <v>0</v>
      </c>
      <c r="JW9" s="8">
        <v>13</v>
      </c>
      <c r="JX9" s="8">
        <v>3</v>
      </c>
      <c r="JY9" s="8">
        <v>0</v>
      </c>
      <c r="JZ9" s="8">
        <v>3</v>
      </c>
      <c r="KA9" s="8">
        <v>11</v>
      </c>
      <c r="KB9" s="8">
        <v>0</v>
      </c>
      <c r="KC9" s="8">
        <v>11</v>
      </c>
      <c r="KD9" s="8">
        <v>5.5</v>
      </c>
      <c r="KE9" s="8">
        <v>0</v>
      </c>
      <c r="KF9" s="8">
        <v>7.5</v>
      </c>
      <c r="KG9" s="8">
        <v>0</v>
      </c>
      <c r="KH9" s="8">
        <v>0</v>
      </c>
      <c r="KI9" s="8">
        <v>1</v>
      </c>
      <c r="KJ9" s="8">
        <v>0</v>
      </c>
      <c r="KK9" s="8">
        <v>0</v>
      </c>
      <c r="KL9" s="8">
        <v>1</v>
      </c>
      <c r="KM9" s="8">
        <v>2.5</v>
      </c>
      <c r="KN9" s="8">
        <v>0</v>
      </c>
      <c r="KO9" s="8">
        <v>4.5</v>
      </c>
      <c r="KP9" s="8">
        <v>4.8</v>
      </c>
      <c r="KQ9" s="8">
        <v>0</v>
      </c>
      <c r="KR9" s="8">
        <v>6.8</v>
      </c>
      <c r="KS9" s="8">
        <v>2</v>
      </c>
      <c r="KT9" s="8">
        <v>0</v>
      </c>
      <c r="KU9" s="8">
        <v>2</v>
      </c>
      <c r="KV9" s="8">
        <v>2</v>
      </c>
      <c r="KW9" s="8">
        <v>0</v>
      </c>
      <c r="KX9" s="8">
        <v>2</v>
      </c>
      <c r="KY9" s="8">
        <v>7</v>
      </c>
      <c r="KZ9" s="8">
        <v>0</v>
      </c>
      <c r="LA9" s="8">
        <v>7</v>
      </c>
      <c r="LB9" s="8">
        <f>SUMIFS($B$9:LA$9,$B$8:LA$8,"On")</f>
        <v>1317.4499999999998</v>
      </c>
      <c r="LC9" s="8">
        <f>SUMIFS($B$9:LA$9,$B$8:LA$8,"Off")</f>
        <v>0</v>
      </c>
      <c r="LD9" s="8">
        <f>SUMIFS($B$9:LA$9,$B$8:LA$8,"Load")</f>
        <v>1399.3499999999997</v>
      </c>
    </row>
    <row r="10" spans="1:317" x14ac:dyDescent="0.25">
      <c r="A10" s="7" t="s">
        <v>13</v>
      </c>
      <c r="B10" s="8">
        <v>0</v>
      </c>
      <c r="C10" s="8">
        <v>0</v>
      </c>
      <c r="D10" s="8">
        <v>5</v>
      </c>
      <c r="E10" s="159">
        <v>0</v>
      </c>
      <c r="F10" s="159">
        <v>0</v>
      </c>
      <c r="G10" s="159">
        <v>9</v>
      </c>
      <c r="H10" s="8">
        <v>2</v>
      </c>
      <c r="I10" s="8">
        <v>0</v>
      </c>
      <c r="J10" s="8">
        <v>13</v>
      </c>
      <c r="K10" s="8">
        <f t="shared" ref="K10:L10" si="0">SUM(H10+N10)/2</f>
        <v>1</v>
      </c>
      <c r="L10" s="8">
        <f t="shared" si="0"/>
        <v>0</v>
      </c>
      <c r="M10" s="8">
        <f>M9+K10-L10</f>
        <v>14.5</v>
      </c>
      <c r="N10" s="8">
        <v>0</v>
      </c>
      <c r="O10" s="8">
        <v>0</v>
      </c>
      <c r="P10" s="8">
        <v>16</v>
      </c>
      <c r="Q10" s="160">
        <v>0</v>
      </c>
      <c r="R10" s="160">
        <v>0</v>
      </c>
      <c r="S10" s="160">
        <v>18</v>
      </c>
      <c r="T10" s="8">
        <v>2</v>
      </c>
      <c r="U10" s="8">
        <v>0</v>
      </c>
      <c r="V10" s="8">
        <v>24</v>
      </c>
      <c r="W10" s="8">
        <f t="shared" ref="W10:X10" si="1">SUM(T10+Z10)/2</f>
        <v>1</v>
      </c>
      <c r="X10" s="8">
        <f t="shared" si="1"/>
        <v>0</v>
      </c>
      <c r="Y10" s="8">
        <f>Y9+W10-X10</f>
        <v>18</v>
      </c>
      <c r="Z10" s="8">
        <v>0</v>
      </c>
      <c r="AA10" s="8">
        <v>0</v>
      </c>
      <c r="AB10" s="8">
        <v>12</v>
      </c>
      <c r="AC10" s="161">
        <v>0</v>
      </c>
      <c r="AD10" s="161">
        <v>0</v>
      </c>
      <c r="AE10" s="161">
        <v>12</v>
      </c>
      <c r="AF10" s="8">
        <v>0</v>
      </c>
      <c r="AG10" s="8">
        <v>0</v>
      </c>
      <c r="AH10" s="8">
        <v>19</v>
      </c>
      <c r="AI10" s="8">
        <f t="shared" ref="AI10:AJ10" si="2">SUM(AF10+AL10)/2</f>
        <v>0</v>
      </c>
      <c r="AJ10" s="8">
        <f t="shared" si="2"/>
        <v>0</v>
      </c>
      <c r="AK10" s="8">
        <f>AK9+AI10-AJ10</f>
        <v>20.5</v>
      </c>
      <c r="AL10" s="8">
        <v>0</v>
      </c>
      <c r="AM10" s="8">
        <v>0</v>
      </c>
      <c r="AN10" s="8">
        <v>24</v>
      </c>
      <c r="AO10" s="162">
        <v>0</v>
      </c>
      <c r="AP10" s="162">
        <v>0</v>
      </c>
      <c r="AQ10" s="162">
        <v>14</v>
      </c>
      <c r="AR10" s="8">
        <f t="shared" ref="AR10:AS10" si="3">SUM(AO10+AU10)/2</f>
        <v>1</v>
      </c>
      <c r="AS10" s="8">
        <f t="shared" si="3"/>
        <v>0</v>
      </c>
      <c r="AT10" s="8">
        <f>AT9+AR10-AS10</f>
        <v>15</v>
      </c>
      <c r="AU10" s="8">
        <v>2</v>
      </c>
      <c r="AV10" s="8">
        <v>0</v>
      </c>
      <c r="AW10" s="8">
        <v>16</v>
      </c>
      <c r="AX10" s="163">
        <v>0</v>
      </c>
      <c r="AY10" s="163">
        <v>0</v>
      </c>
      <c r="AZ10" s="163">
        <v>18</v>
      </c>
      <c r="BA10" s="8">
        <v>2</v>
      </c>
      <c r="BB10" s="8">
        <v>0</v>
      </c>
      <c r="BC10" s="8">
        <v>19</v>
      </c>
      <c r="BD10" s="8">
        <v>0</v>
      </c>
      <c r="BE10" s="8">
        <v>0</v>
      </c>
      <c r="BF10" s="8">
        <v>24</v>
      </c>
      <c r="BG10" s="164">
        <v>0</v>
      </c>
      <c r="BH10" s="164">
        <v>0</v>
      </c>
      <c r="BI10" s="164">
        <v>18</v>
      </c>
      <c r="BJ10" s="8">
        <f t="shared" ref="BJ10:BK10" si="4">SUM(BG10+BM10)/2</f>
        <v>1.5</v>
      </c>
      <c r="BK10" s="8">
        <f t="shared" si="4"/>
        <v>0</v>
      </c>
      <c r="BL10" s="8">
        <f>BL9+BJ10-BK10</f>
        <v>13.5</v>
      </c>
      <c r="BM10" s="8">
        <v>3</v>
      </c>
      <c r="BN10" s="8">
        <v>0</v>
      </c>
      <c r="BO10" s="8">
        <v>9</v>
      </c>
      <c r="BP10" s="165">
        <v>0</v>
      </c>
      <c r="BQ10" s="165">
        <v>0</v>
      </c>
      <c r="BR10" s="165">
        <v>13</v>
      </c>
      <c r="BS10" s="8">
        <v>0</v>
      </c>
      <c r="BT10" s="8">
        <v>0</v>
      </c>
      <c r="BU10" s="8">
        <v>38</v>
      </c>
      <c r="BV10" s="8">
        <v>1</v>
      </c>
      <c r="BW10" s="8">
        <v>0</v>
      </c>
      <c r="BX10" s="8">
        <v>8</v>
      </c>
      <c r="BY10" s="8">
        <v>0</v>
      </c>
      <c r="BZ10" s="8">
        <v>0</v>
      </c>
      <c r="CA10" s="8">
        <v>27</v>
      </c>
      <c r="CB10" s="166">
        <v>0</v>
      </c>
      <c r="CC10" s="166">
        <v>0</v>
      </c>
      <c r="CD10" s="166">
        <v>13</v>
      </c>
      <c r="CE10" s="167">
        <v>0</v>
      </c>
      <c r="CF10" s="167">
        <v>0</v>
      </c>
      <c r="CG10" s="167">
        <v>7</v>
      </c>
      <c r="CH10" s="8">
        <v>0</v>
      </c>
      <c r="CI10" s="8">
        <v>0</v>
      </c>
      <c r="CJ10" s="8">
        <v>4</v>
      </c>
      <c r="CK10" s="168">
        <v>0</v>
      </c>
      <c r="CL10" s="168">
        <v>0</v>
      </c>
      <c r="CM10" s="168">
        <v>27</v>
      </c>
      <c r="CN10" s="169">
        <v>1</v>
      </c>
      <c r="CO10" s="169">
        <v>0</v>
      </c>
      <c r="CP10" s="169">
        <v>13</v>
      </c>
      <c r="CQ10" s="8">
        <v>0</v>
      </c>
      <c r="CR10" s="8">
        <v>0.7</v>
      </c>
      <c r="CS10" s="8">
        <v>9.6999999999999993</v>
      </c>
      <c r="CT10" s="8">
        <v>4</v>
      </c>
      <c r="CU10" s="8">
        <v>1</v>
      </c>
      <c r="CV10" s="8">
        <v>16</v>
      </c>
      <c r="CW10" s="8">
        <v>1.5</v>
      </c>
      <c r="CX10" s="8">
        <v>0</v>
      </c>
      <c r="CY10" s="8">
        <v>24.5</v>
      </c>
      <c r="CZ10" s="170">
        <v>0</v>
      </c>
      <c r="DA10" s="170">
        <v>0</v>
      </c>
      <c r="DB10" s="170">
        <v>8</v>
      </c>
      <c r="DC10" s="170">
        <v>0</v>
      </c>
      <c r="DD10" s="170">
        <v>0.5</v>
      </c>
      <c r="DE10" s="170">
        <v>7.5</v>
      </c>
      <c r="DF10" s="8">
        <v>0</v>
      </c>
      <c r="DG10" s="8">
        <v>0</v>
      </c>
      <c r="DH10" s="8">
        <v>30</v>
      </c>
      <c r="DI10" s="8">
        <v>2.5</v>
      </c>
      <c r="DJ10" s="8">
        <v>1.5</v>
      </c>
      <c r="DK10" s="8">
        <v>32.5</v>
      </c>
      <c r="DL10" s="171">
        <v>0</v>
      </c>
      <c r="DM10" s="171">
        <v>0.5</v>
      </c>
      <c r="DN10" s="171">
        <v>6</v>
      </c>
      <c r="DO10" s="8">
        <v>0</v>
      </c>
      <c r="DP10" s="8">
        <v>0</v>
      </c>
      <c r="DQ10" s="8">
        <v>5.5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10</v>
      </c>
      <c r="DX10" s="8">
        <v>1.5</v>
      </c>
      <c r="DY10" s="8">
        <v>0</v>
      </c>
      <c r="DZ10" s="8">
        <v>24.5</v>
      </c>
      <c r="EA10" s="8">
        <v>0</v>
      </c>
      <c r="EB10" s="8">
        <v>0</v>
      </c>
      <c r="EC10" s="8">
        <v>31</v>
      </c>
      <c r="ED10" s="8">
        <v>0</v>
      </c>
      <c r="EE10" s="8">
        <v>0.5</v>
      </c>
      <c r="EF10" s="8">
        <v>16</v>
      </c>
      <c r="EG10" s="172">
        <v>0</v>
      </c>
      <c r="EH10" s="172">
        <v>0</v>
      </c>
      <c r="EI10" s="172">
        <v>6</v>
      </c>
      <c r="EJ10" s="173">
        <v>0</v>
      </c>
      <c r="EK10" s="173">
        <v>0</v>
      </c>
      <c r="EL10" s="173">
        <v>26</v>
      </c>
      <c r="EM10" s="8">
        <v>0</v>
      </c>
      <c r="EN10" s="8">
        <v>0</v>
      </c>
      <c r="EO10" s="8">
        <v>15.3</v>
      </c>
      <c r="EP10" s="8">
        <v>0</v>
      </c>
      <c r="EQ10" s="8">
        <v>0</v>
      </c>
      <c r="ER10" s="8">
        <v>42</v>
      </c>
      <c r="ES10" s="8">
        <v>0</v>
      </c>
      <c r="ET10" s="8">
        <v>0</v>
      </c>
      <c r="EU10" s="8">
        <v>18.5</v>
      </c>
      <c r="EV10" s="8">
        <v>0</v>
      </c>
      <c r="EW10" s="8">
        <v>0</v>
      </c>
      <c r="EX10" s="8">
        <v>25</v>
      </c>
      <c r="EY10" s="8">
        <v>0.7</v>
      </c>
      <c r="EZ10" s="8">
        <v>0.3</v>
      </c>
      <c r="FA10" s="8">
        <v>21.3</v>
      </c>
      <c r="FB10" s="8">
        <f t="shared" ref="FB10:FC10" si="5">SUM(EY10+FE10)/2</f>
        <v>0.6</v>
      </c>
      <c r="FC10" s="8">
        <f t="shared" si="5"/>
        <v>0.15</v>
      </c>
      <c r="FD10" s="8">
        <f>FD9+FB10-FC10</f>
        <v>15.45</v>
      </c>
      <c r="FE10" s="174">
        <v>0.5</v>
      </c>
      <c r="FF10" s="174">
        <v>0</v>
      </c>
      <c r="FG10" s="174">
        <v>10.5</v>
      </c>
      <c r="FH10" s="143">
        <v>0</v>
      </c>
      <c r="FI10" s="143">
        <v>0</v>
      </c>
      <c r="FJ10" s="143">
        <v>8</v>
      </c>
      <c r="FK10" s="8">
        <v>0.8</v>
      </c>
      <c r="FL10" s="8">
        <v>0</v>
      </c>
      <c r="FM10" s="8">
        <v>15.8</v>
      </c>
      <c r="FN10" s="175">
        <v>3</v>
      </c>
      <c r="FO10" s="175">
        <v>0</v>
      </c>
      <c r="FP10" s="175">
        <v>18</v>
      </c>
      <c r="FQ10" s="8">
        <v>2</v>
      </c>
      <c r="FR10" s="8">
        <v>0</v>
      </c>
      <c r="FS10" s="8">
        <v>20</v>
      </c>
      <c r="FT10" s="8">
        <v>0</v>
      </c>
      <c r="FU10" s="8">
        <v>0</v>
      </c>
      <c r="FV10" s="8">
        <v>26</v>
      </c>
      <c r="FW10" s="8">
        <v>1</v>
      </c>
      <c r="FX10" s="8">
        <v>0.5</v>
      </c>
      <c r="FY10" s="8">
        <v>4.5</v>
      </c>
      <c r="FZ10" s="8">
        <f t="shared" ref="FZ10:GA10" si="6">SUM(FW10+GC10)/2</f>
        <v>1</v>
      </c>
      <c r="GA10" s="8">
        <f t="shared" si="6"/>
        <v>0.25</v>
      </c>
      <c r="GB10" s="8">
        <f>GB9+FZ10-GA10</f>
        <v>9.5</v>
      </c>
      <c r="GC10" s="8">
        <v>1</v>
      </c>
      <c r="GD10" s="8">
        <v>0</v>
      </c>
      <c r="GE10" s="8">
        <v>16</v>
      </c>
      <c r="GF10" s="8">
        <v>0</v>
      </c>
      <c r="GG10" s="8">
        <v>0</v>
      </c>
      <c r="GH10" s="8">
        <v>15</v>
      </c>
      <c r="GI10" s="8">
        <v>0</v>
      </c>
      <c r="GJ10" s="8">
        <v>0</v>
      </c>
      <c r="GK10" s="8">
        <v>10.5</v>
      </c>
      <c r="GL10" s="176">
        <v>0</v>
      </c>
      <c r="GM10" s="176">
        <v>0.5</v>
      </c>
      <c r="GN10" s="176">
        <v>21.5</v>
      </c>
      <c r="GO10" s="8">
        <v>0</v>
      </c>
      <c r="GP10" s="8">
        <v>0</v>
      </c>
      <c r="GQ10" s="8">
        <v>18.5</v>
      </c>
      <c r="GR10" s="8">
        <v>1</v>
      </c>
      <c r="GS10" s="8">
        <v>1.3</v>
      </c>
      <c r="GT10" s="8">
        <v>26</v>
      </c>
      <c r="GU10" s="177">
        <v>1</v>
      </c>
      <c r="GV10" s="177">
        <v>0.6</v>
      </c>
      <c r="GW10" s="177">
        <v>14.2</v>
      </c>
      <c r="GX10" s="177">
        <v>2</v>
      </c>
      <c r="GY10" s="177">
        <v>0</v>
      </c>
      <c r="GZ10" s="177">
        <v>13</v>
      </c>
      <c r="HA10" s="8">
        <v>0</v>
      </c>
      <c r="HB10" s="8">
        <v>0</v>
      </c>
      <c r="HC10" s="8">
        <v>14</v>
      </c>
      <c r="HD10" s="8">
        <v>3</v>
      </c>
      <c r="HE10" s="8">
        <v>0</v>
      </c>
      <c r="HF10" s="8">
        <v>23</v>
      </c>
      <c r="HG10" s="8">
        <v>0</v>
      </c>
      <c r="HH10" s="8">
        <v>0</v>
      </c>
      <c r="HI10" s="8">
        <v>9.5</v>
      </c>
      <c r="HJ10" s="178">
        <v>0.7</v>
      </c>
      <c r="HK10" s="178">
        <v>0</v>
      </c>
      <c r="HL10" s="178">
        <v>14.7</v>
      </c>
      <c r="HM10" s="178">
        <v>3</v>
      </c>
      <c r="HN10" s="178">
        <v>0</v>
      </c>
      <c r="HO10" s="178">
        <v>19</v>
      </c>
      <c r="HP10" s="144">
        <v>0.7</v>
      </c>
      <c r="HQ10" s="144">
        <v>0.3</v>
      </c>
      <c r="HR10" s="144">
        <v>9.6999999999999993</v>
      </c>
      <c r="HS10" s="8">
        <v>0</v>
      </c>
      <c r="HT10" s="8">
        <v>0</v>
      </c>
      <c r="HU10" s="8">
        <v>6</v>
      </c>
      <c r="HV10" s="179">
        <v>0</v>
      </c>
      <c r="HW10" s="179">
        <v>0</v>
      </c>
      <c r="HX10" s="179">
        <v>11.5</v>
      </c>
      <c r="HY10" s="8">
        <v>0</v>
      </c>
      <c r="HZ10" s="8">
        <v>0</v>
      </c>
      <c r="IA10" s="8">
        <v>3</v>
      </c>
      <c r="IB10" s="8">
        <v>0</v>
      </c>
      <c r="IC10" s="8">
        <v>0</v>
      </c>
      <c r="ID10" s="8">
        <v>4.3</v>
      </c>
      <c r="IE10" s="8">
        <v>0</v>
      </c>
      <c r="IF10" s="8">
        <v>2</v>
      </c>
      <c r="IG10" s="8">
        <v>20</v>
      </c>
      <c r="IH10" s="8">
        <v>0.3</v>
      </c>
      <c r="II10" s="8">
        <v>0</v>
      </c>
      <c r="IJ10" s="8">
        <v>15.7</v>
      </c>
      <c r="IK10" s="8">
        <v>0</v>
      </c>
      <c r="IL10" s="8">
        <v>0</v>
      </c>
      <c r="IM10" s="8">
        <v>5</v>
      </c>
      <c r="IN10" s="8">
        <v>0</v>
      </c>
      <c r="IO10" s="8">
        <v>0</v>
      </c>
      <c r="IP10" s="8">
        <v>3</v>
      </c>
      <c r="IQ10" s="180">
        <v>0</v>
      </c>
      <c r="IR10" s="180">
        <v>0.3</v>
      </c>
      <c r="IS10" s="180">
        <v>10</v>
      </c>
      <c r="IT10" s="8">
        <v>0</v>
      </c>
      <c r="IU10" s="8">
        <v>0</v>
      </c>
      <c r="IV10" s="8">
        <v>3</v>
      </c>
      <c r="IW10" s="8">
        <v>0</v>
      </c>
      <c r="IX10" s="8">
        <v>1</v>
      </c>
      <c r="IY10" s="8">
        <v>10.8</v>
      </c>
      <c r="IZ10" s="8">
        <v>0</v>
      </c>
      <c r="JA10" s="8">
        <v>0</v>
      </c>
      <c r="JB10" s="8">
        <v>12</v>
      </c>
      <c r="JC10" s="8">
        <v>0</v>
      </c>
      <c r="JD10" s="8">
        <v>0</v>
      </c>
      <c r="JE10" s="8">
        <v>6</v>
      </c>
      <c r="JF10" s="8">
        <v>1</v>
      </c>
      <c r="JG10" s="8">
        <v>0</v>
      </c>
      <c r="JH10" s="8">
        <v>7</v>
      </c>
      <c r="JI10" s="8">
        <v>0</v>
      </c>
      <c r="JJ10" s="8">
        <v>0</v>
      </c>
      <c r="JK10" s="8">
        <v>16</v>
      </c>
      <c r="JL10" s="8">
        <v>0</v>
      </c>
      <c r="JM10" s="8">
        <v>0</v>
      </c>
      <c r="JN10" s="8">
        <v>5</v>
      </c>
      <c r="JO10" s="8">
        <v>0</v>
      </c>
      <c r="JP10" s="8">
        <v>0</v>
      </c>
      <c r="JQ10" s="8">
        <v>19</v>
      </c>
      <c r="JR10" s="8">
        <v>3</v>
      </c>
      <c r="JS10" s="8">
        <v>0</v>
      </c>
      <c r="JT10" s="8">
        <v>9</v>
      </c>
      <c r="JU10" s="8">
        <v>3</v>
      </c>
      <c r="JV10" s="8">
        <v>0</v>
      </c>
      <c r="JW10" s="8">
        <v>16</v>
      </c>
      <c r="JX10" s="8">
        <v>0</v>
      </c>
      <c r="JY10" s="8">
        <v>0</v>
      </c>
      <c r="JZ10" s="8">
        <v>3</v>
      </c>
      <c r="KA10" s="8">
        <v>4</v>
      </c>
      <c r="KB10" s="8">
        <v>0</v>
      </c>
      <c r="KC10" s="8">
        <v>15</v>
      </c>
      <c r="KD10" s="8">
        <v>0</v>
      </c>
      <c r="KE10" s="8">
        <v>0.5</v>
      </c>
      <c r="KF10" s="8">
        <v>7</v>
      </c>
      <c r="KG10" s="8">
        <v>3</v>
      </c>
      <c r="KH10" s="8">
        <v>0</v>
      </c>
      <c r="KI10" s="8">
        <v>4</v>
      </c>
      <c r="KJ10" s="8">
        <v>0</v>
      </c>
      <c r="KK10" s="8">
        <v>0</v>
      </c>
      <c r="KL10" s="8">
        <v>1</v>
      </c>
      <c r="KM10" s="8">
        <v>0</v>
      </c>
      <c r="KN10" s="8">
        <v>0</v>
      </c>
      <c r="KO10" s="8">
        <v>4.5</v>
      </c>
      <c r="KP10" s="8">
        <v>0</v>
      </c>
      <c r="KQ10" s="8">
        <v>0</v>
      </c>
      <c r="KR10" s="8">
        <v>6.8</v>
      </c>
      <c r="KS10" s="8">
        <v>0</v>
      </c>
      <c r="KT10" s="8">
        <v>0</v>
      </c>
      <c r="KU10" s="8">
        <v>2</v>
      </c>
      <c r="KV10" s="8">
        <v>0</v>
      </c>
      <c r="KW10" s="8">
        <v>0</v>
      </c>
      <c r="KX10" s="8">
        <v>2</v>
      </c>
      <c r="KY10" s="8">
        <v>0</v>
      </c>
      <c r="KZ10" s="8">
        <v>0</v>
      </c>
      <c r="LA10" s="8">
        <v>7</v>
      </c>
      <c r="LB10" s="8">
        <f>SUMIFS($B$10:LA$10,$B$8:LA$8,"On")</f>
        <v>63.300000000000004</v>
      </c>
      <c r="LC10" s="8">
        <f>SUMIFS($B$10:LA$10,$B$8:LA$8,"Off")</f>
        <v>12.400000000000002</v>
      </c>
      <c r="LD10" s="8">
        <f>SUMIFS($B$10:LA$10,$B$8:LA$8,"Load")</f>
        <v>1463.75</v>
      </c>
    </row>
    <row r="11" spans="1:317" x14ac:dyDescent="0.25">
      <c r="A11" s="7" t="s">
        <v>14</v>
      </c>
      <c r="B11" s="8">
        <v>0</v>
      </c>
      <c r="C11" s="8">
        <v>0</v>
      </c>
      <c r="D11" s="8">
        <v>5</v>
      </c>
      <c r="E11" s="159">
        <v>0</v>
      </c>
      <c r="F11" s="159">
        <v>0</v>
      </c>
      <c r="G11" s="159">
        <v>9</v>
      </c>
      <c r="H11" s="8">
        <v>0</v>
      </c>
      <c r="I11" s="8">
        <v>0</v>
      </c>
      <c r="J11" s="8">
        <v>13</v>
      </c>
      <c r="K11" s="218">
        <f t="shared" ref="K11:K42" si="7">SUM(H11+N11)/2</f>
        <v>0</v>
      </c>
      <c r="L11" s="218">
        <f t="shared" ref="L11:L42" si="8">SUM(I11+O11)/2</f>
        <v>0</v>
      </c>
      <c r="M11" s="218">
        <f t="shared" ref="M11:M42" si="9">M10+K11-L11</f>
        <v>14.5</v>
      </c>
      <c r="N11" s="8">
        <v>0</v>
      </c>
      <c r="O11" s="8">
        <v>0</v>
      </c>
      <c r="P11" s="8">
        <v>16</v>
      </c>
      <c r="Q11" s="160">
        <v>0</v>
      </c>
      <c r="R11" s="160">
        <v>0</v>
      </c>
      <c r="S11" s="160">
        <v>18</v>
      </c>
      <c r="T11" s="8">
        <v>0</v>
      </c>
      <c r="U11" s="8">
        <v>0</v>
      </c>
      <c r="V11" s="8">
        <v>24</v>
      </c>
      <c r="W11" s="218">
        <f t="shared" ref="W11:W37" si="10">SUM(T11+Z11)/2</f>
        <v>0.5</v>
      </c>
      <c r="X11" s="218">
        <f t="shared" ref="X11:X37" si="11">SUM(U11+AA11)/2</f>
        <v>0</v>
      </c>
      <c r="Y11" s="218">
        <f t="shared" ref="Y11:Y37" si="12">Y10+W11-X11</f>
        <v>18.5</v>
      </c>
      <c r="Z11" s="8">
        <v>1</v>
      </c>
      <c r="AA11" s="8">
        <v>0</v>
      </c>
      <c r="AB11" s="8">
        <v>13</v>
      </c>
      <c r="AC11" s="161">
        <v>0</v>
      </c>
      <c r="AD11" s="161">
        <v>0</v>
      </c>
      <c r="AE11" s="161">
        <v>12</v>
      </c>
      <c r="AF11" s="8">
        <v>2</v>
      </c>
      <c r="AG11" s="8">
        <v>0</v>
      </c>
      <c r="AH11" s="8">
        <v>21</v>
      </c>
      <c r="AI11" s="218">
        <f t="shared" ref="AI11:AI42" si="13">SUM(AF11+AL11)/2</f>
        <v>1</v>
      </c>
      <c r="AJ11" s="218">
        <f t="shared" ref="AJ11:AJ42" si="14">SUM(AG11+AM11)/2</f>
        <v>0</v>
      </c>
      <c r="AK11" s="218">
        <f t="shared" ref="AK11:AK42" si="15">AK10+AI11-AJ11</f>
        <v>21.5</v>
      </c>
      <c r="AL11" s="8">
        <v>0</v>
      </c>
      <c r="AM11" s="8">
        <v>0</v>
      </c>
      <c r="AN11" s="8">
        <v>24</v>
      </c>
      <c r="AO11" s="162">
        <v>2</v>
      </c>
      <c r="AP11" s="162">
        <v>0</v>
      </c>
      <c r="AQ11" s="162">
        <v>16</v>
      </c>
      <c r="AR11" s="218">
        <f t="shared" ref="AR11:AR42" si="16">SUM(AO11+AU11)/2</f>
        <v>2</v>
      </c>
      <c r="AS11" s="218">
        <f t="shared" ref="AS11:AS42" si="17">SUM(AP11+AV11)/2</f>
        <v>0</v>
      </c>
      <c r="AT11" s="218">
        <f t="shared" ref="AT11:AT42" si="18">AT10+AR11-AS11</f>
        <v>17</v>
      </c>
      <c r="AU11" s="8">
        <v>2</v>
      </c>
      <c r="AV11" s="8">
        <v>0</v>
      </c>
      <c r="AW11" s="8">
        <v>18</v>
      </c>
      <c r="AX11" s="163">
        <v>0</v>
      </c>
      <c r="AY11" s="163">
        <v>1</v>
      </c>
      <c r="AZ11" s="163">
        <v>17</v>
      </c>
      <c r="BA11" s="8">
        <v>0</v>
      </c>
      <c r="BB11" s="8">
        <v>0</v>
      </c>
      <c r="BC11" s="8">
        <v>19</v>
      </c>
      <c r="BD11" s="8">
        <v>0</v>
      </c>
      <c r="BE11" s="8">
        <v>0</v>
      </c>
      <c r="BF11" s="8">
        <v>24</v>
      </c>
      <c r="BG11" s="164">
        <v>1</v>
      </c>
      <c r="BH11" s="164">
        <v>0</v>
      </c>
      <c r="BI11" s="164">
        <v>19</v>
      </c>
      <c r="BJ11" s="218">
        <f t="shared" ref="BJ11:BJ42" si="19">SUM(BG11+BM11)/2</f>
        <v>1</v>
      </c>
      <c r="BK11" s="218">
        <f t="shared" ref="BK11:BK42" si="20">SUM(BH11+BN11)/2</f>
        <v>0</v>
      </c>
      <c r="BL11" s="218">
        <f t="shared" ref="BL11:BL42" si="21">BL10+BJ11-BK11</f>
        <v>14.5</v>
      </c>
      <c r="BM11" s="8">
        <v>1</v>
      </c>
      <c r="BN11" s="8">
        <v>0</v>
      </c>
      <c r="BO11" s="8">
        <v>10</v>
      </c>
      <c r="BP11" s="165">
        <v>0</v>
      </c>
      <c r="BQ11" s="165">
        <v>0</v>
      </c>
      <c r="BR11" s="165">
        <v>13</v>
      </c>
      <c r="BS11" s="8">
        <v>0</v>
      </c>
      <c r="BT11" s="8">
        <v>0</v>
      </c>
      <c r="BU11" s="8">
        <v>38</v>
      </c>
      <c r="BV11" s="8">
        <v>0</v>
      </c>
      <c r="BW11" s="8">
        <v>0</v>
      </c>
      <c r="BX11" s="8">
        <v>8</v>
      </c>
      <c r="BY11" s="8">
        <v>0</v>
      </c>
      <c r="BZ11" s="8">
        <v>0</v>
      </c>
      <c r="CA11" s="8">
        <v>27</v>
      </c>
      <c r="CB11" s="166">
        <v>0</v>
      </c>
      <c r="CC11" s="166">
        <v>0</v>
      </c>
      <c r="CD11" s="166">
        <v>13</v>
      </c>
      <c r="CE11" s="167">
        <v>0</v>
      </c>
      <c r="CF11" s="167">
        <v>0</v>
      </c>
      <c r="CG11" s="167">
        <v>7</v>
      </c>
      <c r="CH11" s="8">
        <v>0</v>
      </c>
      <c r="CI11" s="8">
        <v>0</v>
      </c>
      <c r="CJ11" s="8">
        <v>4</v>
      </c>
      <c r="CK11" s="168">
        <v>0</v>
      </c>
      <c r="CL11" s="168">
        <v>0</v>
      </c>
      <c r="CM11" s="168">
        <v>27</v>
      </c>
      <c r="CN11" s="169">
        <v>1</v>
      </c>
      <c r="CO11" s="169">
        <v>1</v>
      </c>
      <c r="CP11" s="169">
        <v>13</v>
      </c>
      <c r="CQ11" s="8">
        <v>1</v>
      </c>
      <c r="CR11" s="8">
        <v>0</v>
      </c>
      <c r="CS11" s="8">
        <v>14.5</v>
      </c>
      <c r="CT11" s="8">
        <v>0</v>
      </c>
      <c r="CU11" s="8">
        <v>0</v>
      </c>
      <c r="CV11" s="8">
        <v>16</v>
      </c>
      <c r="CW11" s="8">
        <v>0</v>
      </c>
      <c r="CX11" s="8">
        <v>0</v>
      </c>
      <c r="CY11" s="8">
        <v>39</v>
      </c>
      <c r="CZ11" s="170">
        <v>0</v>
      </c>
      <c r="DA11" s="170">
        <v>0</v>
      </c>
      <c r="DB11" s="170">
        <v>8</v>
      </c>
      <c r="DC11" s="170">
        <v>0</v>
      </c>
      <c r="DD11" s="170">
        <v>0</v>
      </c>
      <c r="DE11" s="170">
        <v>15</v>
      </c>
      <c r="DF11" s="8">
        <v>2</v>
      </c>
      <c r="DG11" s="8">
        <v>1</v>
      </c>
      <c r="DH11" s="8">
        <v>31</v>
      </c>
      <c r="DI11" s="8">
        <v>0</v>
      </c>
      <c r="DJ11" s="8">
        <v>0</v>
      </c>
      <c r="DK11" s="8">
        <v>61</v>
      </c>
      <c r="DL11" s="171">
        <v>0</v>
      </c>
      <c r="DM11" s="171">
        <v>0</v>
      </c>
      <c r="DN11" s="171">
        <v>10</v>
      </c>
      <c r="DO11" s="8">
        <v>1</v>
      </c>
      <c r="DP11" s="8">
        <v>0</v>
      </c>
      <c r="DQ11" s="8">
        <v>6.5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10</v>
      </c>
      <c r="DX11" s="8">
        <v>0</v>
      </c>
      <c r="DY11" s="8">
        <v>0</v>
      </c>
      <c r="DZ11" s="8">
        <v>18.7</v>
      </c>
      <c r="EA11" s="8">
        <v>3</v>
      </c>
      <c r="EB11" s="8">
        <v>0</v>
      </c>
      <c r="EC11" s="8">
        <v>34</v>
      </c>
      <c r="ED11" s="8">
        <v>0</v>
      </c>
      <c r="EE11" s="8">
        <v>0</v>
      </c>
      <c r="EF11" s="8">
        <v>32</v>
      </c>
      <c r="EG11" s="172">
        <v>0</v>
      </c>
      <c r="EH11" s="172">
        <v>0</v>
      </c>
      <c r="EI11" s="172">
        <v>6</v>
      </c>
      <c r="EJ11" s="173">
        <v>0</v>
      </c>
      <c r="EK11" s="173">
        <v>0</v>
      </c>
      <c r="EL11" s="173">
        <v>26</v>
      </c>
      <c r="EM11" s="8">
        <v>0</v>
      </c>
      <c r="EN11" s="8">
        <v>0</v>
      </c>
      <c r="EO11" s="8">
        <v>15.3</v>
      </c>
      <c r="EP11" s="8">
        <v>0</v>
      </c>
      <c r="EQ11" s="8">
        <v>0</v>
      </c>
      <c r="ER11" s="8">
        <v>74</v>
      </c>
      <c r="ES11" s="8">
        <v>0</v>
      </c>
      <c r="ET11" s="8">
        <v>0</v>
      </c>
      <c r="EU11" s="8">
        <v>18.5</v>
      </c>
      <c r="EV11" s="8">
        <v>0</v>
      </c>
      <c r="EW11" s="8">
        <v>1</v>
      </c>
      <c r="EX11" s="8">
        <v>41</v>
      </c>
      <c r="EY11" s="8">
        <v>0</v>
      </c>
      <c r="EZ11" s="8">
        <v>0</v>
      </c>
      <c r="FA11" s="8">
        <v>32</v>
      </c>
      <c r="FB11" s="218">
        <f t="shared" ref="FB11:FB42" si="22">SUM(EY11+FE11)/2</f>
        <v>1</v>
      </c>
      <c r="FC11" s="218">
        <f t="shared" ref="FC11:FC42" si="23">SUM(EZ11+FF11)/2</f>
        <v>0</v>
      </c>
      <c r="FD11" s="218">
        <f t="shared" ref="FD11:FD42" si="24">FD10+FB11-FC11</f>
        <v>16.45</v>
      </c>
      <c r="FE11" s="174">
        <v>2</v>
      </c>
      <c r="FF11" s="174">
        <v>0</v>
      </c>
      <c r="FG11" s="174">
        <v>12.5</v>
      </c>
      <c r="FH11" s="143">
        <v>2</v>
      </c>
      <c r="FI11" s="143">
        <v>0</v>
      </c>
      <c r="FJ11" s="143">
        <v>10</v>
      </c>
      <c r="FK11" s="8">
        <v>1</v>
      </c>
      <c r="FL11" s="8">
        <v>0</v>
      </c>
      <c r="FM11" s="8">
        <v>19.7</v>
      </c>
      <c r="FN11" s="175">
        <v>2</v>
      </c>
      <c r="FO11" s="175">
        <v>0</v>
      </c>
      <c r="FP11" s="175">
        <v>20</v>
      </c>
      <c r="FQ11" s="8">
        <v>0</v>
      </c>
      <c r="FR11" s="8">
        <v>0</v>
      </c>
      <c r="FS11" s="8">
        <v>20</v>
      </c>
      <c r="FT11" s="8">
        <v>0</v>
      </c>
      <c r="FU11" s="8">
        <v>0</v>
      </c>
      <c r="FV11" s="8">
        <v>26</v>
      </c>
      <c r="FW11" s="8">
        <v>0</v>
      </c>
      <c r="FX11" s="8">
        <v>0</v>
      </c>
      <c r="FY11" s="8">
        <v>8</v>
      </c>
      <c r="FZ11" s="218">
        <f t="shared" ref="FZ11:FZ42" si="25">SUM(FW11+GC11)/2</f>
        <v>0</v>
      </c>
      <c r="GA11" s="218">
        <f t="shared" ref="GA11:GA42" si="26">SUM(FX11+GD11)/2</f>
        <v>0</v>
      </c>
      <c r="GB11" s="218">
        <f t="shared" ref="GB11:GB42" si="27">GB10+FZ11-GA11</f>
        <v>9.5</v>
      </c>
      <c r="GC11" s="8">
        <v>0</v>
      </c>
      <c r="GD11" s="8">
        <v>0</v>
      </c>
      <c r="GE11" s="8">
        <v>16</v>
      </c>
      <c r="GF11" s="8">
        <v>1</v>
      </c>
      <c r="GG11" s="8">
        <v>0</v>
      </c>
      <c r="GH11" s="8">
        <v>16</v>
      </c>
      <c r="GI11" s="8">
        <v>0</v>
      </c>
      <c r="GJ11" s="8">
        <v>0</v>
      </c>
      <c r="GK11" s="8">
        <v>10.5</v>
      </c>
      <c r="GL11" s="176">
        <v>0</v>
      </c>
      <c r="GM11" s="176">
        <v>0</v>
      </c>
      <c r="GN11" s="176">
        <v>36</v>
      </c>
      <c r="GO11" s="8">
        <v>0.7</v>
      </c>
      <c r="GP11" s="8">
        <v>0.7</v>
      </c>
      <c r="GQ11" s="8">
        <v>12.7</v>
      </c>
      <c r="GR11" s="8">
        <v>0</v>
      </c>
      <c r="GS11" s="8">
        <v>0</v>
      </c>
      <c r="GT11" s="8">
        <v>45</v>
      </c>
      <c r="GU11" s="177">
        <v>2.2999999999999998</v>
      </c>
      <c r="GV11" s="177">
        <v>0</v>
      </c>
      <c r="GW11" s="177">
        <v>23.7</v>
      </c>
      <c r="GX11" s="177">
        <v>1</v>
      </c>
      <c r="GY11" s="177">
        <v>0</v>
      </c>
      <c r="GZ11" s="177">
        <v>14</v>
      </c>
      <c r="HA11" s="8">
        <v>0</v>
      </c>
      <c r="HB11" s="8">
        <v>0</v>
      </c>
      <c r="HC11" s="8">
        <v>14</v>
      </c>
      <c r="HD11" s="8">
        <v>2</v>
      </c>
      <c r="HE11" s="8">
        <v>0</v>
      </c>
      <c r="HF11" s="8">
        <v>25</v>
      </c>
      <c r="HG11" s="8">
        <v>0</v>
      </c>
      <c r="HH11" s="8">
        <v>0</v>
      </c>
      <c r="HI11" s="8">
        <v>9.5</v>
      </c>
      <c r="HJ11" s="178">
        <v>0</v>
      </c>
      <c r="HK11" s="178">
        <v>1</v>
      </c>
      <c r="HL11" s="178">
        <v>20</v>
      </c>
      <c r="HM11" s="178">
        <v>0</v>
      </c>
      <c r="HN11" s="178">
        <v>0</v>
      </c>
      <c r="HO11" s="178">
        <v>19</v>
      </c>
      <c r="HP11" s="144">
        <v>2.5</v>
      </c>
      <c r="HQ11" s="144">
        <v>0</v>
      </c>
      <c r="HR11" s="144">
        <v>17</v>
      </c>
      <c r="HS11" s="8">
        <v>0</v>
      </c>
      <c r="HT11" s="8">
        <v>0</v>
      </c>
      <c r="HU11" s="8">
        <v>6</v>
      </c>
      <c r="HV11" s="179">
        <v>1.5</v>
      </c>
      <c r="HW11" s="179">
        <v>0</v>
      </c>
      <c r="HX11" s="179">
        <v>13</v>
      </c>
      <c r="HY11" s="8">
        <v>0</v>
      </c>
      <c r="HZ11" s="8">
        <v>0</v>
      </c>
      <c r="IA11" s="8">
        <v>3</v>
      </c>
      <c r="IB11" s="8">
        <v>0.5</v>
      </c>
      <c r="IC11" s="8">
        <v>0</v>
      </c>
      <c r="ID11" s="8">
        <v>7</v>
      </c>
      <c r="IE11" s="8">
        <v>0</v>
      </c>
      <c r="IF11" s="8">
        <v>3</v>
      </c>
      <c r="IG11" s="8">
        <v>17</v>
      </c>
      <c r="IH11" s="8">
        <v>0.7</v>
      </c>
      <c r="II11" s="8">
        <v>0.3</v>
      </c>
      <c r="IJ11" s="8">
        <v>16</v>
      </c>
      <c r="IK11" s="8">
        <v>1</v>
      </c>
      <c r="IL11" s="8">
        <v>0</v>
      </c>
      <c r="IM11" s="8">
        <v>6</v>
      </c>
      <c r="IN11" s="8">
        <v>0</v>
      </c>
      <c r="IO11" s="8">
        <v>0</v>
      </c>
      <c r="IP11" s="8">
        <v>3</v>
      </c>
      <c r="IQ11" s="180">
        <v>3</v>
      </c>
      <c r="IR11" s="180">
        <v>0</v>
      </c>
      <c r="IS11" s="180">
        <v>15.5</v>
      </c>
      <c r="IT11" s="8">
        <v>0</v>
      </c>
      <c r="IU11" s="8">
        <v>0</v>
      </c>
      <c r="IV11" s="8">
        <v>3</v>
      </c>
      <c r="IW11" s="8">
        <v>1</v>
      </c>
      <c r="IX11" s="8">
        <v>0</v>
      </c>
      <c r="IY11" s="8">
        <v>20.5</v>
      </c>
      <c r="IZ11" s="8">
        <v>0</v>
      </c>
      <c r="JA11" s="8">
        <v>0</v>
      </c>
      <c r="JB11" s="8">
        <v>12</v>
      </c>
      <c r="JC11" s="8">
        <v>0</v>
      </c>
      <c r="JD11" s="8">
        <v>0</v>
      </c>
      <c r="JE11" s="8">
        <v>6</v>
      </c>
      <c r="JF11" s="8">
        <v>1</v>
      </c>
      <c r="JG11" s="8">
        <v>0</v>
      </c>
      <c r="JH11" s="8">
        <v>8</v>
      </c>
      <c r="JI11" s="8">
        <v>0</v>
      </c>
      <c r="JJ11" s="8">
        <v>0</v>
      </c>
      <c r="JK11" s="8">
        <v>16</v>
      </c>
      <c r="JL11" s="8">
        <v>0</v>
      </c>
      <c r="JM11" s="8">
        <v>0</v>
      </c>
      <c r="JN11" s="8">
        <v>5</v>
      </c>
      <c r="JO11" s="8">
        <v>0</v>
      </c>
      <c r="JP11" s="8">
        <v>0</v>
      </c>
      <c r="JQ11" s="8">
        <v>19</v>
      </c>
      <c r="JR11" s="8">
        <v>0</v>
      </c>
      <c r="JS11" s="8">
        <v>0</v>
      </c>
      <c r="JT11" s="8">
        <v>9</v>
      </c>
      <c r="JU11" s="8">
        <v>0</v>
      </c>
      <c r="JV11" s="8">
        <v>0</v>
      </c>
      <c r="JW11" s="8">
        <v>16</v>
      </c>
      <c r="JX11" s="8">
        <v>0</v>
      </c>
      <c r="JY11" s="8">
        <v>0</v>
      </c>
      <c r="JZ11" s="8">
        <v>3</v>
      </c>
      <c r="KA11" s="8">
        <v>0</v>
      </c>
      <c r="KB11" s="8">
        <v>0</v>
      </c>
      <c r="KC11" s="8">
        <v>15</v>
      </c>
      <c r="KD11" s="8">
        <v>0</v>
      </c>
      <c r="KE11" s="8">
        <v>0</v>
      </c>
      <c r="KF11" s="8">
        <v>12</v>
      </c>
      <c r="KG11" s="8">
        <v>2</v>
      </c>
      <c r="KH11" s="8">
        <v>0</v>
      </c>
      <c r="KI11" s="8">
        <v>6</v>
      </c>
      <c r="KJ11" s="8">
        <v>0</v>
      </c>
      <c r="KK11" s="8">
        <v>0</v>
      </c>
      <c r="KL11" s="8">
        <v>1</v>
      </c>
      <c r="KM11" s="8">
        <v>0</v>
      </c>
      <c r="KN11" s="8">
        <v>0</v>
      </c>
      <c r="KO11" s="8">
        <v>7</v>
      </c>
      <c r="KP11" s="8">
        <v>1.5</v>
      </c>
      <c r="KQ11" s="8">
        <v>0.5</v>
      </c>
      <c r="KR11" s="8">
        <v>12.5</v>
      </c>
      <c r="KS11" s="8">
        <v>0</v>
      </c>
      <c r="KT11" s="8">
        <v>0</v>
      </c>
      <c r="KU11" s="8">
        <v>2</v>
      </c>
      <c r="KV11" s="8">
        <v>0</v>
      </c>
      <c r="KW11" s="8">
        <v>0</v>
      </c>
      <c r="KX11" s="8">
        <v>2</v>
      </c>
      <c r="KY11" s="8">
        <v>0</v>
      </c>
      <c r="KZ11" s="8">
        <v>0</v>
      </c>
      <c r="LA11" s="8">
        <v>7</v>
      </c>
      <c r="LB11" s="8">
        <f>SUMIFS($B$11:LA$11,$B$8:LA$8,"On")</f>
        <v>51.2</v>
      </c>
      <c r="LC11" s="8">
        <f>SUMIFS($B$11:LA$11,$B$8:LA$8,"Off")</f>
        <v>9.5</v>
      </c>
      <c r="LD11" s="8">
        <f>SUMIFS($B$11:LA$11,$B$8:LA$8,"Load")</f>
        <v>1711.5500000000002</v>
      </c>
    </row>
    <row r="12" spans="1:317" x14ac:dyDescent="0.25">
      <c r="A12" s="7" t="s">
        <v>15</v>
      </c>
      <c r="B12" s="8">
        <v>0</v>
      </c>
      <c r="C12" s="8">
        <v>0</v>
      </c>
      <c r="D12" s="8">
        <v>5</v>
      </c>
      <c r="E12" s="159">
        <v>0</v>
      </c>
      <c r="F12" s="159">
        <v>0</v>
      </c>
      <c r="G12" s="159">
        <v>9</v>
      </c>
      <c r="H12" s="8">
        <v>0</v>
      </c>
      <c r="I12" s="8">
        <v>0</v>
      </c>
      <c r="J12" s="8">
        <v>13</v>
      </c>
      <c r="K12" s="218">
        <f t="shared" si="7"/>
        <v>0</v>
      </c>
      <c r="L12" s="218">
        <f t="shared" si="8"/>
        <v>0</v>
      </c>
      <c r="M12" s="218">
        <f t="shared" si="9"/>
        <v>14.5</v>
      </c>
      <c r="N12" s="8">
        <v>0</v>
      </c>
      <c r="O12" s="8">
        <v>0</v>
      </c>
      <c r="P12" s="8">
        <v>16</v>
      </c>
      <c r="Q12" s="160">
        <v>0</v>
      </c>
      <c r="R12" s="160">
        <v>0</v>
      </c>
      <c r="S12" s="160">
        <v>18</v>
      </c>
      <c r="T12" s="8">
        <v>0</v>
      </c>
      <c r="U12" s="8">
        <v>0</v>
      </c>
      <c r="V12" s="8">
        <v>24</v>
      </c>
      <c r="W12" s="218">
        <f t="shared" si="10"/>
        <v>0</v>
      </c>
      <c r="X12" s="218">
        <f t="shared" si="11"/>
        <v>0</v>
      </c>
      <c r="Y12" s="218">
        <f t="shared" si="12"/>
        <v>18.5</v>
      </c>
      <c r="Z12" s="8">
        <v>0</v>
      </c>
      <c r="AA12" s="8">
        <v>0</v>
      </c>
      <c r="AB12" s="8">
        <v>13</v>
      </c>
      <c r="AC12" s="161">
        <v>0</v>
      </c>
      <c r="AD12" s="161">
        <v>0</v>
      </c>
      <c r="AE12" s="161">
        <v>12</v>
      </c>
      <c r="AF12" s="8">
        <v>0</v>
      </c>
      <c r="AG12" s="8">
        <v>0</v>
      </c>
      <c r="AH12" s="8">
        <v>21</v>
      </c>
      <c r="AI12" s="218">
        <f t="shared" si="13"/>
        <v>0</v>
      </c>
      <c r="AJ12" s="218">
        <f t="shared" si="14"/>
        <v>0.5</v>
      </c>
      <c r="AK12" s="218">
        <f t="shared" si="15"/>
        <v>21</v>
      </c>
      <c r="AL12" s="8">
        <v>0</v>
      </c>
      <c r="AM12" s="8">
        <v>1</v>
      </c>
      <c r="AN12" s="8">
        <v>23</v>
      </c>
      <c r="AO12" s="162">
        <v>0</v>
      </c>
      <c r="AP12" s="162">
        <v>0</v>
      </c>
      <c r="AQ12" s="162">
        <v>16</v>
      </c>
      <c r="AR12" s="218">
        <f t="shared" si="16"/>
        <v>0</v>
      </c>
      <c r="AS12" s="218">
        <f t="shared" si="17"/>
        <v>0</v>
      </c>
      <c r="AT12" s="218">
        <f t="shared" si="18"/>
        <v>17</v>
      </c>
      <c r="AU12" s="8">
        <v>0</v>
      </c>
      <c r="AV12" s="8">
        <v>0</v>
      </c>
      <c r="AW12" s="8">
        <v>18</v>
      </c>
      <c r="AX12" s="163">
        <v>0</v>
      </c>
      <c r="AY12" s="163">
        <v>1</v>
      </c>
      <c r="AZ12" s="163">
        <v>16</v>
      </c>
      <c r="BA12" s="8">
        <v>1</v>
      </c>
      <c r="BB12" s="8">
        <v>2</v>
      </c>
      <c r="BC12" s="8">
        <v>18</v>
      </c>
      <c r="BD12" s="8">
        <v>0</v>
      </c>
      <c r="BE12" s="8">
        <v>1</v>
      </c>
      <c r="BF12" s="8">
        <v>23</v>
      </c>
      <c r="BG12" s="164">
        <v>0</v>
      </c>
      <c r="BH12" s="164">
        <v>0</v>
      </c>
      <c r="BI12" s="164">
        <v>19</v>
      </c>
      <c r="BJ12" s="218">
        <f t="shared" si="19"/>
        <v>1</v>
      </c>
      <c r="BK12" s="218">
        <f t="shared" si="20"/>
        <v>0</v>
      </c>
      <c r="BL12" s="218">
        <f t="shared" si="21"/>
        <v>15.5</v>
      </c>
      <c r="BM12" s="8">
        <v>2</v>
      </c>
      <c r="BN12" s="8">
        <v>0</v>
      </c>
      <c r="BO12" s="8">
        <v>12</v>
      </c>
      <c r="BP12" s="165">
        <v>0</v>
      </c>
      <c r="BQ12" s="165">
        <v>0</v>
      </c>
      <c r="BR12" s="165">
        <v>13</v>
      </c>
      <c r="BS12" s="8">
        <v>0</v>
      </c>
      <c r="BT12" s="8">
        <v>1</v>
      </c>
      <c r="BU12" s="8">
        <v>37</v>
      </c>
      <c r="BV12" s="8">
        <v>0</v>
      </c>
      <c r="BW12" s="8">
        <v>1</v>
      </c>
      <c r="BX12" s="8">
        <v>7</v>
      </c>
      <c r="BY12" s="8">
        <v>0</v>
      </c>
      <c r="BZ12" s="8">
        <v>2</v>
      </c>
      <c r="CA12" s="8">
        <v>25</v>
      </c>
      <c r="CB12" s="166">
        <v>1</v>
      </c>
      <c r="CC12" s="166">
        <v>0</v>
      </c>
      <c r="CD12" s="166">
        <v>14</v>
      </c>
      <c r="CE12" s="167">
        <v>2</v>
      </c>
      <c r="CF12" s="167">
        <v>0</v>
      </c>
      <c r="CG12" s="167">
        <v>9</v>
      </c>
      <c r="CH12" s="8">
        <v>2</v>
      </c>
      <c r="CI12" s="8">
        <v>0</v>
      </c>
      <c r="CJ12" s="8">
        <v>6</v>
      </c>
      <c r="CK12" s="168">
        <v>0</v>
      </c>
      <c r="CL12" s="168">
        <v>0</v>
      </c>
      <c r="CM12" s="168">
        <v>27</v>
      </c>
      <c r="CN12" s="169">
        <v>1</v>
      </c>
      <c r="CO12" s="169">
        <v>0</v>
      </c>
      <c r="CP12" s="169">
        <v>14</v>
      </c>
      <c r="CQ12" s="8">
        <v>2</v>
      </c>
      <c r="CR12" s="8">
        <v>0</v>
      </c>
      <c r="CS12" s="8">
        <v>16.5</v>
      </c>
      <c r="CT12" s="8">
        <v>2</v>
      </c>
      <c r="CU12" s="8">
        <v>3</v>
      </c>
      <c r="CV12" s="8">
        <v>15</v>
      </c>
      <c r="CW12" s="8">
        <v>3</v>
      </c>
      <c r="CX12" s="8">
        <v>0</v>
      </c>
      <c r="CY12" s="8">
        <v>42</v>
      </c>
      <c r="CZ12" s="170">
        <v>0</v>
      </c>
      <c r="DA12" s="170">
        <v>0</v>
      </c>
      <c r="DB12" s="170">
        <v>8</v>
      </c>
      <c r="DC12" s="170">
        <v>0</v>
      </c>
      <c r="DD12" s="170">
        <v>0</v>
      </c>
      <c r="DE12" s="170">
        <v>15</v>
      </c>
      <c r="DF12" s="8">
        <v>0</v>
      </c>
      <c r="DG12" s="8">
        <v>0</v>
      </c>
      <c r="DH12" s="8">
        <v>31</v>
      </c>
      <c r="DI12" s="8">
        <v>6</v>
      </c>
      <c r="DJ12" s="8">
        <v>0</v>
      </c>
      <c r="DK12" s="8">
        <v>67</v>
      </c>
      <c r="DL12" s="171">
        <v>0</v>
      </c>
      <c r="DM12" s="171">
        <v>0</v>
      </c>
      <c r="DN12" s="171">
        <v>10</v>
      </c>
      <c r="DO12" s="8">
        <v>0</v>
      </c>
      <c r="DP12" s="8">
        <v>0</v>
      </c>
      <c r="DQ12" s="8">
        <v>6.5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10</v>
      </c>
      <c r="DX12" s="8">
        <v>1.7</v>
      </c>
      <c r="DY12" s="8">
        <v>0</v>
      </c>
      <c r="DZ12" s="8">
        <v>20.3</v>
      </c>
      <c r="EA12" s="8">
        <v>0.5</v>
      </c>
      <c r="EB12" s="8">
        <v>0</v>
      </c>
      <c r="EC12" s="8">
        <v>34.5</v>
      </c>
      <c r="ED12" s="8">
        <v>0</v>
      </c>
      <c r="EE12" s="8">
        <v>0</v>
      </c>
      <c r="EF12" s="8">
        <v>32</v>
      </c>
      <c r="EG12" s="172">
        <v>4</v>
      </c>
      <c r="EH12" s="172">
        <v>0</v>
      </c>
      <c r="EI12" s="172">
        <v>10</v>
      </c>
      <c r="EJ12" s="173">
        <v>0</v>
      </c>
      <c r="EK12" s="173">
        <v>0</v>
      </c>
      <c r="EL12" s="173">
        <v>26</v>
      </c>
      <c r="EM12" s="8">
        <v>2.7</v>
      </c>
      <c r="EN12" s="8">
        <v>0.7</v>
      </c>
      <c r="EO12" s="8">
        <v>17.3</v>
      </c>
      <c r="EP12" s="8">
        <v>1</v>
      </c>
      <c r="EQ12" s="8">
        <v>1</v>
      </c>
      <c r="ER12" s="8">
        <v>74</v>
      </c>
      <c r="ES12" s="8">
        <v>0</v>
      </c>
      <c r="ET12" s="8">
        <v>0</v>
      </c>
      <c r="EU12" s="8">
        <v>18.5</v>
      </c>
      <c r="EV12" s="8">
        <v>0</v>
      </c>
      <c r="EW12" s="8">
        <v>0</v>
      </c>
      <c r="EX12" s="8">
        <v>41</v>
      </c>
      <c r="EY12" s="8">
        <v>1</v>
      </c>
      <c r="EZ12" s="8">
        <v>1.5</v>
      </c>
      <c r="FA12" s="8">
        <v>31.5</v>
      </c>
      <c r="FB12" s="218">
        <f t="shared" si="22"/>
        <v>1</v>
      </c>
      <c r="FC12" s="218">
        <f t="shared" si="23"/>
        <v>1.5</v>
      </c>
      <c r="FD12" s="218">
        <f t="shared" si="24"/>
        <v>15.95</v>
      </c>
      <c r="FE12" s="174">
        <v>1</v>
      </c>
      <c r="FF12" s="174">
        <v>1.5</v>
      </c>
      <c r="FG12" s="174">
        <v>12</v>
      </c>
      <c r="FH12" s="143">
        <v>2</v>
      </c>
      <c r="FI12" s="143">
        <v>0</v>
      </c>
      <c r="FJ12" s="143">
        <v>12</v>
      </c>
      <c r="FK12" s="8">
        <v>1</v>
      </c>
      <c r="FL12" s="8">
        <v>0.7</v>
      </c>
      <c r="FM12" s="8">
        <v>20</v>
      </c>
      <c r="FN12" s="175">
        <v>4</v>
      </c>
      <c r="FO12" s="175">
        <v>2</v>
      </c>
      <c r="FP12" s="175">
        <v>22</v>
      </c>
      <c r="FQ12" s="8">
        <v>7</v>
      </c>
      <c r="FR12" s="8">
        <v>0</v>
      </c>
      <c r="FS12" s="8">
        <v>27</v>
      </c>
      <c r="FT12" s="8">
        <v>2</v>
      </c>
      <c r="FU12" s="8">
        <v>0</v>
      </c>
      <c r="FV12" s="8">
        <v>28</v>
      </c>
      <c r="FW12" s="8">
        <v>6</v>
      </c>
      <c r="FX12" s="8">
        <v>2</v>
      </c>
      <c r="FY12" s="8">
        <v>12</v>
      </c>
      <c r="FZ12" s="218">
        <f t="shared" si="25"/>
        <v>4</v>
      </c>
      <c r="GA12" s="218">
        <f t="shared" si="26"/>
        <v>2.25</v>
      </c>
      <c r="GB12" s="218">
        <f t="shared" si="27"/>
        <v>11.25</v>
      </c>
      <c r="GC12" s="8">
        <v>2</v>
      </c>
      <c r="GD12" s="8">
        <v>2.5</v>
      </c>
      <c r="GE12" s="8">
        <v>15.5</v>
      </c>
      <c r="GF12" s="8">
        <v>2</v>
      </c>
      <c r="GG12" s="8">
        <v>0</v>
      </c>
      <c r="GH12" s="8">
        <v>18</v>
      </c>
      <c r="GI12" s="8">
        <v>2.5</v>
      </c>
      <c r="GJ12" s="8">
        <v>0</v>
      </c>
      <c r="GK12" s="8">
        <v>13</v>
      </c>
      <c r="GL12" s="176">
        <v>7</v>
      </c>
      <c r="GM12" s="176">
        <v>0</v>
      </c>
      <c r="GN12" s="176">
        <v>43</v>
      </c>
      <c r="GO12" s="8">
        <v>1.7</v>
      </c>
      <c r="GP12" s="8">
        <v>1.3</v>
      </c>
      <c r="GQ12" s="8">
        <v>13</v>
      </c>
      <c r="GR12" s="8">
        <v>8.5</v>
      </c>
      <c r="GS12" s="8">
        <v>0.5</v>
      </c>
      <c r="GT12" s="8">
        <v>53</v>
      </c>
      <c r="GU12" s="177">
        <v>3.3</v>
      </c>
      <c r="GV12" s="177">
        <v>2.7</v>
      </c>
      <c r="GW12" s="177">
        <v>24.3</v>
      </c>
      <c r="GX12" s="177">
        <v>0</v>
      </c>
      <c r="GY12" s="177">
        <v>0</v>
      </c>
      <c r="GZ12" s="177">
        <v>14</v>
      </c>
      <c r="HA12" s="8">
        <v>2</v>
      </c>
      <c r="HB12" s="8">
        <v>0.5</v>
      </c>
      <c r="HC12" s="8">
        <v>15.5</v>
      </c>
      <c r="HD12" s="8">
        <v>4</v>
      </c>
      <c r="HE12" s="8">
        <v>0</v>
      </c>
      <c r="HF12" s="8">
        <v>29</v>
      </c>
      <c r="HG12" s="8">
        <v>1</v>
      </c>
      <c r="HH12" s="8">
        <v>2.5</v>
      </c>
      <c r="HI12" s="8">
        <v>8</v>
      </c>
      <c r="HJ12" s="178">
        <v>0</v>
      </c>
      <c r="HK12" s="178">
        <v>1.5</v>
      </c>
      <c r="HL12" s="178">
        <v>18.5</v>
      </c>
      <c r="HM12" s="178">
        <v>0</v>
      </c>
      <c r="HN12" s="178">
        <v>1</v>
      </c>
      <c r="HO12" s="178">
        <v>18</v>
      </c>
      <c r="HP12" s="144">
        <v>1</v>
      </c>
      <c r="HQ12" s="144">
        <v>0.5</v>
      </c>
      <c r="HR12" s="144">
        <v>17.5</v>
      </c>
      <c r="HS12" s="8">
        <v>0</v>
      </c>
      <c r="HT12" s="8">
        <v>0</v>
      </c>
      <c r="HU12" s="8">
        <v>6</v>
      </c>
      <c r="HV12" s="179">
        <v>2.5</v>
      </c>
      <c r="HW12" s="179">
        <v>0</v>
      </c>
      <c r="HX12" s="179">
        <v>15.5</v>
      </c>
      <c r="HY12" s="8">
        <v>0</v>
      </c>
      <c r="HZ12" s="8">
        <v>0</v>
      </c>
      <c r="IA12" s="8">
        <v>3</v>
      </c>
      <c r="IB12" s="8">
        <v>1</v>
      </c>
      <c r="IC12" s="8">
        <v>0.5</v>
      </c>
      <c r="ID12" s="8">
        <v>7.5</v>
      </c>
      <c r="IE12" s="8">
        <v>0</v>
      </c>
      <c r="IF12" s="8">
        <v>7</v>
      </c>
      <c r="IG12" s="8">
        <v>10</v>
      </c>
      <c r="IH12" s="8">
        <v>1</v>
      </c>
      <c r="II12" s="8">
        <v>0.3</v>
      </c>
      <c r="IJ12" s="8">
        <v>16.7</v>
      </c>
      <c r="IK12" s="8">
        <v>1.5</v>
      </c>
      <c r="IL12" s="8">
        <v>0</v>
      </c>
      <c r="IM12" s="8">
        <v>7.5</v>
      </c>
      <c r="IN12" s="8">
        <v>0</v>
      </c>
      <c r="IO12" s="8">
        <v>0</v>
      </c>
      <c r="IP12" s="8">
        <v>3</v>
      </c>
      <c r="IQ12" s="180">
        <v>2</v>
      </c>
      <c r="IR12" s="180">
        <v>0.5</v>
      </c>
      <c r="IS12" s="180">
        <v>17</v>
      </c>
      <c r="IT12" s="8">
        <v>0</v>
      </c>
      <c r="IU12" s="8">
        <v>0</v>
      </c>
      <c r="IV12" s="8">
        <v>3</v>
      </c>
      <c r="IW12" s="8">
        <v>2.5</v>
      </c>
      <c r="IX12" s="8">
        <v>0.5</v>
      </c>
      <c r="IY12" s="8">
        <v>22.5</v>
      </c>
      <c r="IZ12" s="8">
        <v>0</v>
      </c>
      <c r="JA12" s="8">
        <v>3</v>
      </c>
      <c r="JB12" s="8">
        <v>9</v>
      </c>
      <c r="JC12" s="8">
        <v>0</v>
      </c>
      <c r="JD12" s="8">
        <v>0</v>
      </c>
      <c r="JE12" s="8">
        <v>6</v>
      </c>
      <c r="JF12" s="8">
        <v>2</v>
      </c>
      <c r="JG12" s="8">
        <v>0</v>
      </c>
      <c r="JH12" s="8">
        <v>10</v>
      </c>
      <c r="JI12" s="8">
        <v>0</v>
      </c>
      <c r="JJ12" s="8">
        <v>0</v>
      </c>
      <c r="JK12" s="8">
        <v>16</v>
      </c>
      <c r="JL12" s="8">
        <v>0</v>
      </c>
      <c r="JM12" s="8">
        <v>0</v>
      </c>
      <c r="JN12" s="8">
        <v>5</v>
      </c>
      <c r="JO12" s="8">
        <v>1</v>
      </c>
      <c r="JP12" s="8">
        <v>2</v>
      </c>
      <c r="JQ12" s="8">
        <v>18</v>
      </c>
      <c r="JR12" s="8">
        <v>1</v>
      </c>
      <c r="JS12" s="8">
        <v>0</v>
      </c>
      <c r="JT12" s="8">
        <v>10</v>
      </c>
      <c r="JU12" s="8">
        <v>0</v>
      </c>
      <c r="JV12" s="8">
        <v>0</v>
      </c>
      <c r="JW12" s="8">
        <v>16</v>
      </c>
      <c r="JX12" s="8">
        <v>0</v>
      </c>
      <c r="JY12" s="8">
        <v>0</v>
      </c>
      <c r="JZ12" s="8">
        <v>3</v>
      </c>
      <c r="KA12" s="8">
        <v>0</v>
      </c>
      <c r="KB12" s="8">
        <v>0</v>
      </c>
      <c r="KC12" s="8">
        <v>15</v>
      </c>
      <c r="KD12" s="8">
        <v>3</v>
      </c>
      <c r="KE12" s="8">
        <v>0</v>
      </c>
      <c r="KF12" s="8">
        <v>15</v>
      </c>
      <c r="KG12" s="8">
        <v>0</v>
      </c>
      <c r="KH12" s="8">
        <v>0</v>
      </c>
      <c r="KI12" s="8">
        <v>6</v>
      </c>
      <c r="KJ12" s="8">
        <v>0</v>
      </c>
      <c r="KK12" s="8">
        <v>0</v>
      </c>
      <c r="KL12" s="8">
        <v>1</v>
      </c>
      <c r="KM12" s="8">
        <v>0</v>
      </c>
      <c r="KN12" s="8">
        <v>0</v>
      </c>
      <c r="KO12" s="8">
        <v>7</v>
      </c>
      <c r="KP12" s="8">
        <v>0.5</v>
      </c>
      <c r="KQ12" s="8">
        <v>0</v>
      </c>
      <c r="KR12" s="8">
        <v>13</v>
      </c>
      <c r="KS12" s="8">
        <v>1</v>
      </c>
      <c r="KT12" s="8">
        <v>0</v>
      </c>
      <c r="KU12" s="8">
        <v>3</v>
      </c>
      <c r="KV12" s="8">
        <v>0</v>
      </c>
      <c r="KW12" s="8">
        <v>0</v>
      </c>
      <c r="KX12" s="8">
        <v>2</v>
      </c>
      <c r="KY12" s="8">
        <v>0</v>
      </c>
      <c r="KZ12" s="8">
        <v>0</v>
      </c>
      <c r="LA12" s="8">
        <v>7</v>
      </c>
      <c r="LB12" s="8">
        <f>SUMIFS($B$12:LA$12,$B$8:LA$8,"On")</f>
        <v>115.9</v>
      </c>
      <c r="LC12" s="8">
        <f>SUMIFS($B$12:LA$12,$B$8:LA$8,"Off")</f>
        <v>52.449999999999996</v>
      </c>
      <c r="LD12" s="8">
        <f>SUMIFS($B$12:LA$12,$B$8:LA$8,"Load")</f>
        <v>1774.8</v>
      </c>
    </row>
    <row r="13" spans="1:317" x14ac:dyDescent="0.25">
      <c r="A13" s="7" t="s">
        <v>16</v>
      </c>
      <c r="B13" s="8">
        <v>0</v>
      </c>
      <c r="C13" s="8">
        <v>0</v>
      </c>
      <c r="D13" s="8">
        <v>5</v>
      </c>
      <c r="E13" s="159">
        <v>0</v>
      </c>
      <c r="F13" s="159">
        <v>0</v>
      </c>
      <c r="G13" s="159">
        <v>9</v>
      </c>
      <c r="H13" s="8">
        <v>0</v>
      </c>
      <c r="I13" s="8">
        <v>0</v>
      </c>
      <c r="J13" s="8">
        <v>13</v>
      </c>
      <c r="K13" s="218">
        <f t="shared" si="7"/>
        <v>0</v>
      </c>
      <c r="L13" s="218">
        <f t="shared" si="8"/>
        <v>0</v>
      </c>
      <c r="M13" s="218">
        <f t="shared" si="9"/>
        <v>14.5</v>
      </c>
      <c r="N13" s="8">
        <v>0</v>
      </c>
      <c r="O13" s="8">
        <v>0</v>
      </c>
      <c r="P13" s="8">
        <v>16</v>
      </c>
      <c r="Q13" s="160">
        <v>1</v>
      </c>
      <c r="R13" s="160">
        <v>1</v>
      </c>
      <c r="S13" s="160">
        <v>18</v>
      </c>
      <c r="T13" s="8">
        <v>0</v>
      </c>
      <c r="U13" s="8">
        <v>0</v>
      </c>
      <c r="V13" s="8">
        <v>24</v>
      </c>
      <c r="W13" s="218">
        <f t="shared" si="10"/>
        <v>0</v>
      </c>
      <c r="X13" s="218">
        <f t="shared" si="11"/>
        <v>0</v>
      </c>
      <c r="Y13" s="218">
        <f t="shared" si="12"/>
        <v>18.5</v>
      </c>
      <c r="Z13" s="8">
        <v>0</v>
      </c>
      <c r="AA13" s="8">
        <v>0</v>
      </c>
      <c r="AB13" s="8">
        <v>13</v>
      </c>
      <c r="AC13" s="161">
        <v>2</v>
      </c>
      <c r="AD13" s="161">
        <v>0</v>
      </c>
      <c r="AE13" s="161">
        <v>14</v>
      </c>
      <c r="AF13" s="8">
        <v>0</v>
      </c>
      <c r="AG13" s="8">
        <v>0</v>
      </c>
      <c r="AH13" s="8">
        <v>21</v>
      </c>
      <c r="AI13" s="218">
        <f t="shared" si="13"/>
        <v>0</v>
      </c>
      <c r="AJ13" s="218">
        <f t="shared" si="14"/>
        <v>0</v>
      </c>
      <c r="AK13" s="218">
        <f t="shared" si="15"/>
        <v>21</v>
      </c>
      <c r="AL13" s="8">
        <v>0</v>
      </c>
      <c r="AM13" s="8">
        <v>0</v>
      </c>
      <c r="AN13" s="8">
        <v>23</v>
      </c>
      <c r="AO13" s="162">
        <v>0</v>
      </c>
      <c r="AP13" s="162">
        <v>0</v>
      </c>
      <c r="AQ13" s="162">
        <v>16</v>
      </c>
      <c r="AR13" s="218">
        <f t="shared" si="16"/>
        <v>0</v>
      </c>
      <c r="AS13" s="218">
        <f t="shared" si="17"/>
        <v>0</v>
      </c>
      <c r="AT13" s="218">
        <f t="shared" si="18"/>
        <v>17</v>
      </c>
      <c r="AU13" s="8">
        <v>0</v>
      </c>
      <c r="AV13" s="8">
        <v>0</v>
      </c>
      <c r="AW13" s="8">
        <v>18</v>
      </c>
      <c r="AX13" s="163">
        <v>0</v>
      </c>
      <c r="AY13" s="163">
        <v>0</v>
      </c>
      <c r="AZ13" s="163">
        <v>16</v>
      </c>
      <c r="BA13" s="8">
        <v>1</v>
      </c>
      <c r="BB13" s="8">
        <v>0</v>
      </c>
      <c r="BC13" s="8">
        <v>19</v>
      </c>
      <c r="BD13" s="8">
        <v>0</v>
      </c>
      <c r="BE13" s="8">
        <v>0</v>
      </c>
      <c r="BF13" s="8">
        <v>23</v>
      </c>
      <c r="BG13" s="164">
        <v>0</v>
      </c>
      <c r="BH13" s="164">
        <v>2</v>
      </c>
      <c r="BI13" s="164">
        <v>17</v>
      </c>
      <c r="BJ13" s="218">
        <f t="shared" si="19"/>
        <v>0</v>
      </c>
      <c r="BK13" s="218">
        <f t="shared" si="20"/>
        <v>1</v>
      </c>
      <c r="BL13" s="218">
        <f t="shared" si="21"/>
        <v>14.5</v>
      </c>
      <c r="BM13" s="8">
        <v>0</v>
      </c>
      <c r="BN13" s="8">
        <v>0</v>
      </c>
      <c r="BO13" s="8">
        <v>12</v>
      </c>
      <c r="BP13" s="165">
        <v>0</v>
      </c>
      <c r="BQ13" s="165">
        <v>0</v>
      </c>
      <c r="BR13" s="165">
        <v>13</v>
      </c>
      <c r="BS13" s="8">
        <v>0</v>
      </c>
      <c r="BT13" s="8">
        <v>5</v>
      </c>
      <c r="BU13" s="8">
        <v>32</v>
      </c>
      <c r="BV13" s="8">
        <v>3</v>
      </c>
      <c r="BW13" s="8">
        <v>0</v>
      </c>
      <c r="BX13" s="8">
        <v>10</v>
      </c>
      <c r="BY13" s="8">
        <v>0</v>
      </c>
      <c r="BZ13" s="8">
        <v>2</v>
      </c>
      <c r="CA13" s="8">
        <v>23</v>
      </c>
      <c r="CB13" s="166">
        <v>1</v>
      </c>
      <c r="CC13" s="166">
        <v>1</v>
      </c>
      <c r="CD13" s="166">
        <v>14</v>
      </c>
      <c r="CE13" s="167">
        <v>0</v>
      </c>
      <c r="CF13" s="167">
        <v>0</v>
      </c>
      <c r="CG13" s="167">
        <v>9</v>
      </c>
      <c r="CH13" s="8">
        <v>1</v>
      </c>
      <c r="CI13" s="8">
        <v>0</v>
      </c>
      <c r="CJ13" s="8">
        <v>7</v>
      </c>
      <c r="CK13" s="168">
        <v>4</v>
      </c>
      <c r="CL13" s="168">
        <v>0</v>
      </c>
      <c r="CM13" s="168">
        <v>31</v>
      </c>
      <c r="CN13" s="169">
        <v>1</v>
      </c>
      <c r="CO13" s="169">
        <v>4</v>
      </c>
      <c r="CP13" s="169">
        <v>11</v>
      </c>
      <c r="CQ13" s="8">
        <v>1.5</v>
      </c>
      <c r="CR13" s="8">
        <v>0</v>
      </c>
      <c r="CS13" s="8">
        <v>18</v>
      </c>
      <c r="CT13" s="8">
        <v>3</v>
      </c>
      <c r="CU13" s="8">
        <v>0</v>
      </c>
      <c r="CV13" s="8">
        <v>18</v>
      </c>
      <c r="CW13" s="8">
        <v>0</v>
      </c>
      <c r="CX13" s="8">
        <v>1</v>
      </c>
      <c r="CY13" s="8">
        <v>41</v>
      </c>
      <c r="CZ13" s="170">
        <v>0</v>
      </c>
      <c r="DA13" s="170">
        <v>1</v>
      </c>
      <c r="DB13" s="170">
        <v>7</v>
      </c>
      <c r="DC13" s="170">
        <v>0</v>
      </c>
      <c r="DD13" s="170">
        <v>0</v>
      </c>
      <c r="DE13" s="170">
        <v>15</v>
      </c>
      <c r="DF13" s="8">
        <v>4</v>
      </c>
      <c r="DG13" s="8">
        <v>3</v>
      </c>
      <c r="DH13" s="8">
        <v>32</v>
      </c>
      <c r="DI13" s="8">
        <v>4</v>
      </c>
      <c r="DJ13" s="8">
        <v>5</v>
      </c>
      <c r="DK13" s="8">
        <v>66</v>
      </c>
      <c r="DL13" s="171">
        <v>0</v>
      </c>
      <c r="DM13" s="171">
        <v>1</v>
      </c>
      <c r="DN13" s="171">
        <v>9</v>
      </c>
      <c r="DO13" s="8">
        <v>0</v>
      </c>
      <c r="DP13" s="8">
        <v>0</v>
      </c>
      <c r="DQ13" s="8">
        <v>6.5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10</v>
      </c>
      <c r="DX13" s="8">
        <v>1.5</v>
      </c>
      <c r="DY13" s="8">
        <v>0</v>
      </c>
      <c r="DZ13" s="8">
        <v>28.5</v>
      </c>
      <c r="EA13" s="8">
        <v>3</v>
      </c>
      <c r="EB13" s="8">
        <v>0.5</v>
      </c>
      <c r="EC13" s="8">
        <v>37</v>
      </c>
      <c r="ED13" s="8">
        <v>0</v>
      </c>
      <c r="EE13" s="8">
        <v>0</v>
      </c>
      <c r="EF13" s="8">
        <v>32</v>
      </c>
      <c r="EG13" s="172">
        <v>0</v>
      </c>
      <c r="EH13" s="172">
        <v>0</v>
      </c>
      <c r="EI13" s="172">
        <v>10</v>
      </c>
      <c r="EJ13" s="173">
        <v>2</v>
      </c>
      <c r="EK13" s="173">
        <v>0</v>
      </c>
      <c r="EL13" s="173">
        <v>28</v>
      </c>
      <c r="EM13" s="8">
        <v>0</v>
      </c>
      <c r="EN13" s="8">
        <v>0.7</v>
      </c>
      <c r="EO13" s="8">
        <v>16.7</v>
      </c>
      <c r="EP13" s="8">
        <v>1</v>
      </c>
      <c r="EQ13" s="8">
        <v>0</v>
      </c>
      <c r="ER13" s="8">
        <v>75</v>
      </c>
      <c r="ES13" s="8">
        <v>1</v>
      </c>
      <c r="ET13" s="8">
        <v>1</v>
      </c>
      <c r="EU13" s="8">
        <v>18.5</v>
      </c>
      <c r="EV13" s="8">
        <v>2</v>
      </c>
      <c r="EW13" s="8">
        <v>0</v>
      </c>
      <c r="EX13" s="8">
        <v>43</v>
      </c>
      <c r="EY13" s="8">
        <v>1</v>
      </c>
      <c r="EZ13" s="8">
        <v>2</v>
      </c>
      <c r="FA13" s="8">
        <v>30.5</v>
      </c>
      <c r="FB13" s="218">
        <f t="shared" si="22"/>
        <v>0.5</v>
      </c>
      <c r="FC13" s="218">
        <f t="shared" si="23"/>
        <v>1.5</v>
      </c>
      <c r="FD13" s="218">
        <f t="shared" si="24"/>
        <v>14.95</v>
      </c>
      <c r="FE13" s="174">
        <v>0</v>
      </c>
      <c r="FF13" s="174">
        <v>1</v>
      </c>
      <c r="FG13" s="174">
        <v>11</v>
      </c>
      <c r="FH13" s="143">
        <v>0</v>
      </c>
      <c r="FI13" s="143">
        <v>0</v>
      </c>
      <c r="FJ13" s="143">
        <v>12</v>
      </c>
      <c r="FK13" s="8">
        <v>1.3</v>
      </c>
      <c r="FL13" s="8">
        <v>0</v>
      </c>
      <c r="FM13" s="8">
        <v>21.3</v>
      </c>
      <c r="FN13" s="175">
        <v>2</v>
      </c>
      <c r="FO13" s="175">
        <v>3</v>
      </c>
      <c r="FP13" s="175">
        <v>21</v>
      </c>
      <c r="FQ13" s="8">
        <v>3</v>
      </c>
      <c r="FR13" s="8">
        <v>2</v>
      </c>
      <c r="FS13" s="8">
        <v>28</v>
      </c>
      <c r="FT13" s="8">
        <v>1</v>
      </c>
      <c r="FU13" s="8">
        <v>3</v>
      </c>
      <c r="FV13" s="8">
        <v>26</v>
      </c>
      <c r="FW13" s="8">
        <v>0</v>
      </c>
      <c r="FX13" s="8">
        <v>0</v>
      </c>
      <c r="FY13" s="8">
        <v>12</v>
      </c>
      <c r="FZ13" s="218">
        <f t="shared" si="25"/>
        <v>0</v>
      </c>
      <c r="GA13" s="218">
        <f t="shared" si="26"/>
        <v>0</v>
      </c>
      <c r="GB13" s="218">
        <f t="shared" si="27"/>
        <v>11.25</v>
      </c>
      <c r="GC13" s="8">
        <v>0</v>
      </c>
      <c r="GD13" s="8">
        <v>0</v>
      </c>
      <c r="GE13" s="8">
        <v>15.5</v>
      </c>
      <c r="GF13" s="8">
        <v>1</v>
      </c>
      <c r="GG13" s="8">
        <v>2</v>
      </c>
      <c r="GH13" s="8">
        <v>17</v>
      </c>
      <c r="GI13" s="8">
        <v>0</v>
      </c>
      <c r="GJ13" s="8">
        <v>0</v>
      </c>
      <c r="GK13" s="8">
        <v>13</v>
      </c>
      <c r="GL13" s="176">
        <v>0</v>
      </c>
      <c r="GM13" s="176">
        <v>0</v>
      </c>
      <c r="GN13" s="176">
        <v>43</v>
      </c>
      <c r="GO13" s="8">
        <v>1</v>
      </c>
      <c r="GP13" s="8">
        <v>0</v>
      </c>
      <c r="GQ13" s="8">
        <v>20</v>
      </c>
      <c r="GR13" s="8">
        <v>3</v>
      </c>
      <c r="GS13" s="8">
        <v>0.5</v>
      </c>
      <c r="GT13" s="8">
        <v>55.5</v>
      </c>
      <c r="GU13" s="177">
        <v>0.7</v>
      </c>
      <c r="GV13" s="177">
        <v>0</v>
      </c>
      <c r="GW13" s="177">
        <v>25</v>
      </c>
      <c r="GX13" s="177">
        <v>0</v>
      </c>
      <c r="GY13" s="177">
        <v>1</v>
      </c>
      <c r="GZ13" s="177">
        <v>13</v>
      </c>
      <c r="HA13" s="8">
        <v>0</v>
      </c>
      <c r="HB13" s="8">
        <v>0</v>
      </c>
      <c r="HC13" s="8">
        <v>15.5</v>
      </c>
      <c r="HD13" s="8">
        <v>1</v>
      </c>
      <c r="HE13" s="8">
        <v>0</v>
      </c>
      <c r="HF13" s="8">
        <v>30</v>
      </c>
      <c r="HG13" s="8">
        <v>1</v>
      </c>
      <c r="HH13" s="8">
        <v>0</v>
      </c>
      <c r="HI13" s="8">
        <v>9</v>
      </c>
      <c r="HJ13" s="178">
        <v>0</v>
      </c>
      <c r="HK13" s="178">
        <v>0.5</v>
      </c>
      <c r="HL13" s="178">
        <v>18</v>
      </c>
      <c r="HM13" s="178">
        <v>0</v>
      </c>
      <c r="HN13" s="178">
        <v>0</v>
      </c>
      <c r="HO13" s="178">
        <v>18</v>
      </c>
      <c r="HP13" s="144">
        <v>5.5</v>
      </c>
      <c r="HQ13" s="144">
        <v>0</v>
      </c>
      <c r="HR13" s="144">
        <v>23</v>
      </c>
      <c r="HS13" s="8">
        <v>0</v>
      </c>
      <c r="HT13" s="8">
        <v>0</v>
      </c>
      <c r="HU13" s="8">
        <v>6</v>
      </c>
      <c r="HV13" s="179">
        <v>0</v>
      </c>
      <c r="HW13" s="179">
        <v>0</v>
      </c>
      <c r="HX13" s="179">
        <v>15.5</v>
      </c>
      <c r="HY13" s="8">
        <v>0</v>
      </c>
      <c r="HZ13" s="8">
        <v>2</v>
      </c>
      <c r="IA13" s="8">
        <v>1</v>
      </c>
      <c r="IB13" s="8">
        <v>1.5</v>
      </c>
      <c r="IC13" s="8">
        <v>0</v>
      </c>
      <c r="ID13" s="8">
        <v>9</v>
      </c>
      <c r="IE13" s="8">
        <v>0</v>
      </c>
      <c r="IF13" s="8">
        <v>0</v>
      </c>
      <c r="IG13" s="8">
        <v>10</v>
      </c>
      <c r="IH13" s="8">
        <v>0.3</v>
      </c>
      <c r="II13" s="8">
        <v>1</v>
      </c>
      <c r="IJ13" s="8">
        <v>16</v>
      </c>
      <c r="IK13" s="8">
        <v>0</v>
      </c>
      <c r="IL13" s="8">
        <v>0</v>
      </c>
      <c r="IM13" s="8">
        <v>7.5</v>
      </c>
      <c r="IN13" s="8">
        <v>0</v>
      </c>
      <c r="IO13" s="8">
        <v>0</v>
      </c>
      <c r="IP13" s="8">
        <v>3</v>
      </c>
      <c r="IQ13" s="180">
        <v>0</v>
      </c>
      <c r="IR13" s="180">
        <v>2.5</v>
      </c>
      <c r="IS13" s="180">
        <v>14.5</v>
      </c>
      <c r="IT13" s="8">
        <v>0</v>
      </c>
      <c r="IU13" s="8">
        <v>0</v>
      </c>
      <c r="IV13" s="8">
        <v>3</v>
      </c>
      <c r="IW13" s="8">
        <v>4</v>
      </c>
      <c r="IX13" s="8">
        <v>0.5</v>
      </c>
      <c r="IY13" s="8">
        <v>26</v>
      </c>
      <c r="IZ13" s="8">
        <v>1</v>
      </c>
      <c r="JA13" s="8">
        <v>0</v>
      </c>
      <c r="JB13" s="8">
        <v>10</v>
      </c>
      <c r="JC13" s="8">
        <v>0</v>
      </c>
      <c r="JD13" s="8">
        <v>0</v>
      </c>
      <c r="JE13" s="8">
        <v>6</v>
      </c>
      <c r="JF13" s="8">
        <v>1</v>
      </c>
      <c r="JG13" s="8">
        <v>0</v>
      </c>
      <c r="JH13" s="8">
        <v>11</v>
      </c>
      <c r="JI13" s="8">
        <v>1</v>
      </c>
      <c r="JJ13" s="8">
        <v>0</v>
      </c>
      <c r="JK13" s="8">
        <v>17</v>
      </c>
      <c r="JL13" s="8">
        <v>0</v>
      </c>
      <c r="JM13" s="8">
        <v>0</v>
      </c>
      <c r="JN13" s="8">
        <v>5</v>
      </c>
      <c r="JO13" s="8">
        <v>0</v>
      </c>
      <c r="JP13" s="8">
        <v>0</v>
      </c>
      <c r="JQ13" s="8">
        <v>18</v>
      </c>
      <c r="JR13" s="8">
        <v>0</v>
      </c>
      <c r="JS13" s="8">
        <v>0</v>
      </c>
      <c r="JT13" s="8">
        <v>10</v>
      </c>
      <c r="JU13" s="8">
        <v>1</v>
      </c>
      <c r="JV13" s="8">
        <v>0</v>
      </c>
      <c r="JW13" s="8">
        <v>17</v>
      </c>
      <c r="JX13" s="8">
        <v>0</v>
      </c>
      <c r="JY13" s="8">
        <v>0</v>
      </c>
      <c r="JZ13" s="8">
        <v>3</v>
      </c>
      <c r="KA13" s="8">
        <v>0</v>
      </c>
      <c r="KB13" s="8">
        <v>0</v>
      </c>
      <c r="KC13" s="8">
        <v>15</v>
      </c>
      <c r="KD13" s="8">
        <v>0</v>
      </c>
      <c r="KE13" s="8">
        <v>0</v>
      </c>
      <c r="KF13" s="8">
        <v>15</v>
      </c>
      <c r="KG13" s="8">
        <v>0</v>
      </c>
      <c r="KH13" s="8">
        <v>0</v>
      </c>
      <c r="KI13" s="8">
        <v>6</v>
      </c>
      <c r="KJ13" s="8">
        <v>3</v>
      </c>
      <c r="KK13" s="8">
        <v>0</v>
      </c>
      <c r="KL13" s="8">
        <v>4</v>
      </c>
      <c r="KM13" s="8">
        <v>0</v>
      </c>
      <c r="KN13" s="8">
        <v>0</v>
      </c>
      <c r="KO13" s="8">
        <v>7</v>
      </c>
      <c r="KP13" s="8">
        <v>0</v>
      </c>
      <c r="KQ13" s="8">
        <v>0</v>
      </c>
      <c r="KR13" s="8">
        <v>13</v>
      </c>
      <c r="KS13" s="8">
        <v>0</v>
      </c>
      <c r="KT13" s="8">
        <v>0</v>
      </c>
      <c r="KU13" s="8">
        <v>3</v>
      </c>
      <c r="KV13" s="8">
        <v>0</v>
      </c>
      <c r="KW13" s="8">
        <v>0</v>
      </c>
      <c r="KX13" s="8">
        <v>2</v>
      </c>
      <c r="KY13" s="8">
        <v>1</v>
      </c>
      <c r="KZ13" s="8">
        <v>0</v>
      </c>
      <c r="LA13" s="8">
        <v>8</v>
      </c>
      <c r="LB13" s="8">
        <f>SUMIFS($B$13:LA$13,$B$8:LA$8,"On")</f>
        <v>72.8</v>
      </c>
      <c r="LC13" s="8">
        <f>SUMIFS($B$13:LA$13,$B$8:LA$8,"Off")</f>
        <v>51.7</v>
      </c>
      <c r="LD13" s="8">
        <f>SUMIFS($B$13:LA$13,$B$8:LA$8,"Load")</f>
        <v>1808.7</v>
      </c>
    </row>
    <row r="14" spans="1:317" x14ac:dyDescent="0.25">
      <c r="A14" s="7" t="s">
        <v>17</v>
      </c>
      <c r="B14" s="8">
        <v>0</v>
      </c>
      <c r="C14" s="8">
        <v>0</v>
      </c>
      <c r="D14" s="8">
        <v>5</v>
      </c>
      <c r="E14" s="159">
        <v>0</v>
      </c>
      <c r="F14" s="159">
        <v>0</v>
      </c>
      <c r="G14" s="159">
        <v>9</v>
      </c>
      <c r="H14" s="8">
        <v>0</v>
      </c>
      <c r="I14" s="8">
        <v>0</v>
      </c>
      <c r="J14" s="8">
        <v>13</v>
      </c>
      <c r="K14" s="218">
        <f t="shared" si="7"/>
        <v>0</v>
      </c>
      <c r="L14" s="218">
        <f t="shared" si="8"/>
        <v>0</v>
      </c>
      <c r="M14" s="218">
        <f t="shared" si="9"/>
        <v>14.5</v>
      </c>
      <c r="N14" s="8">
        <v>0</v>
      </c>
      <c r="O14" s="8">
        <v>0</v>
      </c>
      <c r="P14" s="8">
        <v>16</v>
      </c>
      <c r="Q14" s="160">
        <v>0</v>
      </c>
      <c r="R14" s="160">
        <v>0</v>
      </c>
      <c r="S14" s="160">
        <v>18</v>
      </c>
      <c r="T14" s="8">
        <v>0</v>
      </c>
      <c r="U14" s="8">
        <v>0</v>
      </c>
      <c r="V14" s="8">
        <v>24</v>
      </c>
      <c r="W14" s="218">
        <f t="shared" si="10"/>
        <v>1</v>
      </c>
      <c r="X14" s="218">
        <f t="shared" si="11"/>
        <v>0</v>
      </c>
      <c r="Y14" s="218">
        <f t="shared" si="12"/>
        <v>19.5</v>
      </c>
      <c r="Z14" s="8">
        <v>2</v>
      </c>
      <c r="AA14" s="8">
        <v>0</v>
      </c>
      <c r="AB14" s="8">
        <v>15</v>
      </c>
      <c r="AC14" s="161">
        <v>2</v>
      </c>
      <c r="AD14" s="161">
        <v>0</v>
      </c>
      <c r="AE14" s="161">
        <v>16</v>
      </c>
      <c r="AF14" s="8">
        <v>3</v>
      </c>
      <c r="AG14" s="8">
        <v>0</v>
      </c>
      <c r="AH14" s="8">
        <v>24</v>
      </c>
      <c r="AI14" s="218">
        <f t="shared" si="13"/>
        <v>1.5</v>
      </c>
      <c r="AJ14" s="218">
        <f t="shared" si="14"/>
        <v>0</v>
      </c>
      <c r="AK14" s="218">
        <f t="shared" si="15"/>
        <v>22.5</v>
      </c>
      <c r="AL14" s="8">
        <v>0</v>
      </c>
      <c r="AM14" s="8">
        <v>0</v>
      </c>
      <c r="AN14" s="8">
        <v>23</v>
      </c>
      <c r="AO14" s="162">
        <v>2</v>
      </c>
      <c r="AP14" s="162">
        <v>0</v>
      </c>
      <c r="AQ14" s="162">
        <v>18</v>
      </c>
      <c r="AR14" s="218">
        <f t="shared" si="16"/>
        <v>2</v>
      </c>
      <c r="AS14" s="218">
        <f t="shared" si="17"/>
        <v>0</v>
      </c>
      <c r="AT14" s="218">
        <f t="shared" si="18"/>
        <v>19</v>
      </c>
      <c r="AU14" s="8">
        <v>2</v>
      </c>
      <c r="AV14" s="8">
        <v>0</v>
      </c>
      <c r="AW14" s="8">
        <v>20</v>
      </c>
      <c r="AX14" s="163">
        <v>0</v>
      </c>
      <c r="AY14" s="163">
        <v>1</v>
      </c>
      <c r="AZ14" s="163">
        <v>15</v>
      </c>
      <c r="BA14" s="8">
        <v>4</v>
      </c>
      <c r="BB14" s="8">
        <v>0</v>
      </c>
      <c r="BC14" s="8">
        <v>23</v>
      </c>
      <c r="BD14" s="8">
        <v>0</v>
      </c>
      <c r="BE14" s="8">
        <v>0</v>
      </c>
      <c r="BF14" s="8">
        <v>23</v>
      </c>
      <c r="BG14" s="164">
        <v>1</v>
      </c>
      <c r="BH14" s="164">
        <v>0</v>
      </c>
      <c r="BI14" s="164">
        <v>18</v>
      </c>
      <c r="BJ14" s="218">
        <f t="shared" si="19"/>
        <v>0.5</v>
      </c>
      <c r="BK14" s="218">
        <f t="shared" si="20"/>
        <v>0</v>
      </c>
      <c r="BL14" s="218">
        <f t="shared" si="21"/>
        <v>15</v>
      </c>
      <c r="BM14" s="8">
        <v>0</v>
      </c>
      <c r="BN14" s="8">
        <v>0</v>
      </c>
      <c r="BO14" s="8">
        <v>12</v>
      </c>
      <c r="BP14" s="165">
        <v>3</v>
      </c>
      <c r="BQ14" s="165">
        <v>2</v>
      </c>
      <c r="BR14" s="165">
        <v>14</v>
      </c>
      <c r="BS14" s="8">
        <v>1</v>
      </c>
      <c r="BT14" s="8">
        <v>0</v>
      </c>
      <c r="BU14" s="8">
        <v>33</v>
      </c>
      <c r="BV14" s="8">
        <v>0</v>
      </c>
      <c r="BW14" s="8">
        <v>3</v>
      </c>
      <c r="BX14" s="8">
        <v>7</v>
      </c>
      <c r="BY14" s="8">
        <v>0</v>
      </c>
      <c r="BZ14" s="8">
        <v>1</v>
      </c>
      <c r="CA14" s="8">
        <v>22</v>
      </c>
      <c r="CB14" s="166">
        <v>4</v>
      </c>
      <c r="CC14" s="166">
        <v>1</v>
      </c>
      <c r="CD14" s="166">
        <v>17</v>
      </c>
      <c r="CE14" s="167">
        <v>1</v>
      </c>
      <c r="CF14" s="167">
        <v>2</v>
      </c>
      <c r="CG14" s="167">
        <v>8</v>
      </c>
      <c r="CH14" s="8">
        <v>0</v>
      </c>
      <c r="CI14" s="8">
        <v>0</v>
      </c>
      <c r="CJ14" s="8">
        <v>7</v>
      </c>
      <c r="CK14" s="168">
        <v>0</v>
      </c>
      <c r="CL14" s="168">
        <v>0</v>
      </c>
      <c r="CM14" s="168">
        <v>31</v>
      </c>
      <c r="CN14" s="169">
        <v>5</v>
      </c>
      <c r="CO14" s="169">
        <v>1</v>
      </c>
      <c r="CP14" s="169">
        <v>15</v>
      </c>
      <c r="CQ14" s="8">
        <v>2.5</v>
      </c>
      <c r="CR14" s="8">
        <v>2.5</v>
      </c>
      <c r="CS14" s="8">
        <v>18</v>
      </c>
      <c r="CT14" s="8">
        <v>1</v>
      </c>
      <c r="CU14" s="8">
        <v>3</v>
      </c>
      <c r="CV14" s="8">
        <v>16</v>
      </c>
      <c r="CW14" s="8">
        <v>0</v>
      </c>
      <c r="CX14" s="8">
        <v>2</v>
      </c>
      <c r="CY14" s="8">
        <v>39</v>
      </c>
      <c r="CZ14" s="170">
        <v>0</v>
      </c>
      <c r="DA14" s="170">
        <v>6</v>
      </c>
      <c r="DB14" s="170">
        <v>1</v>
      </c>
      <c r="DC14" s="170">
        <v>6</v>
      </c>
      <c r="DD14" s="170">
        <v>0</v>
      </c>
      <c r="DE14" s="170">
        <v>21</v>
      </c>
      <c r="DF14" s="8">
        <v>0</v>
      </c>
      <c r="DG14" s="8">
        <v>0</v>
      </c>
      <c r="DH14" s="8">
        <v>32</v>
      </c>
      <c r="DI14" s="8">
        <v>6</v>
      </c>
      <c r="DJ14" s="8">
        <v>0</v>
      </c>
      <c r="DK14" s="8">
        <v>72</v>
      </c>
      <c r="DL14" s="171">
        <v>0</v>
      </c>
      <c r="DM14" s="171">
        <v>0</v>
      </c>
      <c r="DN14" s="171">
        <v>9</v>
      </c>
      <c r="DO14" s="8">
        <v>1</v>
      </c>
      <c r="DP14" s="8">
        <v>2</v>
      </c>
      <c r="DQ14" s="8">
        <v>5.5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10</v>
      </c>
      <c r="DX14" s="8">
        <v>1.5</v>
      </c>
      <c r="DY14" s="8">
        <v>0</v>
      </c>
      <c r="DZ14" s="8">
        <v>30</v>
      </c>
      <c r="EA14" s="8">
        <v>2</v>
      </c>
      <c r="EB14" s="8">
        <v>1</v>
      </c>
      <c r="EC14" s="8">
        <v>38</v>
      </c>
      <c r="ED14" s="8">
        <v>0</v>
      </c>
      <c r="EE14" s="8">
        <v>1</v>
      </c>
      <c r="EF14" s="8">
        <v>31</v>
      </c>
      <c r="EG14" s="172">
        <v>0</v>
      </c>
      <c r="EH14" s="172">
        <v>0</v>
      </c>
      <c r="EI14" s="172">
        <v>10</v>
      </c>
      <c r="EJ14" s="173">
        <v>1</v>
      </c>
      <c r="EK14" s="173">
        <v>4</v>
      </c>
      <c r="EL14" s="173">
        <v>25</v>
      </c>
      <c r="EM14" s="8">
        <v>1</v>
      </c>
      <c r="EN14" s="8">
        <v>0.3</v>
      </c>
      <c r="EO14" s="8">
        <v>17.3</v>
      </c>
      <c r="EP14" s="8">
        <v>0</v>
      </c>
      <c r="EQ14" s="8">
        <v>5</v>
      </c>
      <c r="ER14" s="8">
        <v>70</v>
      </c>
      <c r="ES14" s="8">
        <v>1</v>
      </c>
      <c r="ET14" s="8">
        <v>0.5</v>
      </c>
      <c r="EU14" s="8">
        <v>19</v>
      </c>
      <c r="EV14" s="8">
        <v>0</v>
      </c>
      <c r="EW14" s="8">
        <v>1</v>
      </c>
      <c r="EX14" s="8">
        <v>42</v>
      </c>
      <c r="EY14" s="8">
        <v>4.5</v>
      </c>
      <c r="EZ14" s="8">
        <v>1.5</v>
      </c>
      <c r="FA14" s="8">
        <v>33.5</v>
      </c>
      <c r="FB14" s="218">
        <f t="shared" si="22"/>
        <v>2.25</v>
      </c>
      <c r="FC14" s="218">
        <f t="shared" si="23"/>
        <v>0.75</v>
      </c>
      <c r="FD14" s="218">
        <f t="shared" si="24"/>
        <v>16.45</v>
      </c>
      <c r="FE14" s="174">
        <v>0</v>
      </c>
      <c r="FF14" s="174">
        <v>0</v>
      </c>
      <c r="FG14" s="174">
        <v>11</v>
      </c>
      <c r="FH14" s="143">
        <v>0</v>
      </c>
      <c r="FI14" s="143">
        <v>0</v>
      </c>
      <c r="FJ14" s="143">
        <v>12</v>
      </c>
      <c r="FK14" s="8">
        <v>0.7</v>
      </c>
      <c r="FL14" s="8">
        <v>0.3</v>
      </c>
      <c r="FM14" s="8">
        <v>21.7</v>
      </c>
      <c r="FN14" s="175">
        <v>3</v>
      </c>
      <c r="FO14" s="175">
        <v>3</v>
      </c>
      <c r="FP14" s="175">
        <v>21</v>
      </c>
      <c r="FQ14" s="8">
        <v>4</v>
      </c>
      <c r="FR14" s="8">
        <v>0</v>
      </c>
      <c r="FS14" s="8">
        <v>32</v>
      </c>
      <c r="FT14" s="8">
        <v>1</v>
      </c>
      <c r="FU14" s="8">
        <v>1</v>
      </c>
      <c r="FV14" s="8">
        <v>26</v>
      </c>
      <c r="FW14" s="8">
        <v>0</v>
      </c>
      <c r="FX14" s="8">
        <v>0</v>
      </c>
      <c r="FY14" s="8">
        <v>12</v>
      </c>
      <c r="FZ14" s="218">
        <f t="shared" si="25"/>
        <v>0.5</v>
      </c>
      <c r="GA14" s="218">
        <f t="shared" si="26"/>
        <v>0.5</v>
      </c>
      <c r="GB14" s="218">
        <f t="shared" si="27"/>
        <v>11.25</v>
      </c>
      <c r="GC14" s="8">
        <v>1</v>
      </c>
      <c r="GD14" s="8">
        <v>1</v>
      </c>
      <c r="GE14" s="8">
        <v>15.5</v>
      </c>
      <c r="GF14" s="8">
        <v>6</v>
      </c>
      <c r="GG14" s="8">
        <v>4</v>
      </c>
      <c r="GH14" s="8">
        <v>19</v>
      </c>
      <c r="GI14" s="8">
        <v>0.5</v>
      </c>
      <c r="GJ14" s="8">
        <v>0</v>
      </c>
      <c r="GK14" s="8">
        <v>13.5</v>
      </c>
      <c r="GL14" s="176">
        <v>2</v>
      </c>
      <c r="GM14" s="176">
        <v>4</v>
      </c>
      <c r="GN14" s="176">
        <v>41</v>
      </c>
      <c r="GO14" s="8">
        <v>2</v>
      </c>
      <c r="GP14" s="8">
        <v>1</v>
      </c>
      <c r="GQ14" s="8">
        <v>21</v>
      </c>
      <c r="GR14" s="8">
        <v>5</v>
      </c>
      <c r="GS14" s="8">
        <v>1</v>
      </c>
      <c r="GT14" s="8">
        <v>59.5</v>
      </c>
      <c r="GU14" s="177">
        <v>5</v>
      </c>
      <c r="GV14" s="177">
        <v>0.7</v>
      </c>
      <c r="GW14" s="177">
        <v>29.3</v>
      </c>
      <c r="GX14" s="177">
        <v>0</v>
      </c>
      <c r="GY14" s="177">
        <v>0</v>
      </c>
      <c r="GZ14" s="177">
        <v>13</v>
      </c>
      <c r="HA14" s="8">
        <v>2</v>
      </c>
      <c r="HB14" s="8">
        <v>0</v>
      </c>
      <c r="HC14" s="8">
        <v>17.5</v>
      </c>
      <c r="HD14" s="8">
        <v>0</v>
      </c>
      <c r="HE14" s="8">
        <v>0</v>
      </c>
      <c r="HF14" s="8">
        <v>30</v>
      </c>
      <c r="HG14" s="8">
        <v>1</v>
      </c>
      <c r="HH14" s="8">
        <v>0.5</v>
      </c>
      <c r="HI14" s="8">
        <v>9.5</v>
      </c>
      <c r="HJ14" s="178">
        <v>3.5</v>
      </c>
      <c r="HK14" s="178">
        <v>1.5</v>
      </c>
      <c r="HL14" s="178">
        <v>20</v>
      </c>
      <c r="HM14" s="178">
        <v>3</v>
      </c>
      <c r="HN14" s="178">
        <v>0</v>
      </c>
      <c r="HO14" s="178">
        <v>21</v>
      </c>
      <c r="HP14" s="144">
        <v>0</v>
      </c>
      <c r="HQ14" s="144">
        <v>1</v>
      </c>
      <c r="HR14" s="144">
        <v>22</v>
      </c>
      <c r="HS14" s="8">
        <v>3</v>
      </c>
      <c r="HT14" s="8">
        <v>0</v>
      </c>
      <c r="HU14" s="8">
        <v>9</v>
      </c>
      <c r="HV14" s="179">
        <v>0.5</v>
      </c>
      <c r="HW14" s="179">
        <v>0</v>
      </c>
      <c r="HX14" s="179">
        <v>16</v>
      </c>
      <c r="HY14" s="8">
        <v>2</v>
      </c>
      <c r="HZ14" s="8">
        <v>2</v>
      </c>
      <c r="IA14" s="8">
        <v>2</v>
      </c>
      <c r="IB14" s="8">
        <v>1.5</v>
      </c>
      <c r="IC14" s="8">
        <v>1</v>
      </c>
      <c r="ID14" s="8">
        <v>9.5</v>
      </c>
      <c r="IE14" s="8">
        <v>1</v>
      </c>
      <c r="IF14" s="8">
        <v>0</v>
      </c>
      <c r="IG14" s="8">
        <v>11</v>
      </c>
      <c r="IH14" s="8">
        <v>0.7</v>
      </c>
      <c r="II14" s="8">
        <v>0</v>
      </c>
      <c r="IJ14" s="8">
        <v>16.7</v>
      </c>
      <c r="IK14" s="8">
        <v>0</v>
      </c>
      <c r="IL14" s="8">
        <v>0</v>
      </c>
      <c r="IM14" s="8">
        <v>7.5</v>
      </c>
      <c r="IN14" s="8">
        <v>0</v>
      </c>
      <c r="IO14" s="8">
        <v>0</v>
      </c>
      <c r="IP14" s="8">
        <v>3</v>
      </c>
      <c r="IQ14" s="180">
        <v>2</v>
      </c>
      <c r="IR14" s="180">
        <v>0</v>
      </c>
      <c r="IS14" s="180">
        <v>16.5</v>
      </c>
      <c r="IT14" s="8">
        <v>0</v>
      </c>
      <c r="IU14" s="8">
        <v>1</v>
      </c>
      <c r="IV14" s="8">
        <v>2</v>
      </c>
      <c r="IW14" s="8">
        <v>2.5</v>
      </c>
      <c r="IX14" s="8">
        <v>1</v>
      </c>
      <c r="IY14" s="8">
        <v>27.5</v>
      </c>
      <c r="IZ14" s="8">
        <v>0</v>
      </c>
      <c r="JA14" s="8">
        <v>2</v>
      </c>
      <c r="JB14" s="8">
        <v>8</v>
      </c>
      <c r="JC14" s="8">
        <v>1</v>
      </c>
      <c r="JD14" s="8">
        <v>0</v>
      </c>
      <c r="JE14" s="8">
        <v>7</v>
      </c>
      <c r="JF14" s="8">
        <v>0</v>
      </c>
      <c r="JG14" s="8">
        <v>0</v>
      </c>
      <c r="JH14" s="8">
        <v>11</v>
      </c>
      <c r="JI14" s="8">
        <v>3</v>
      </c>
      <c r="JJ14" s="8">
        <v>0</v>
      </c>
      <c r="JK14" s="8">
        <v>20</v>
      </c>
      <c r="JL14" s="8">
        <v>3</v>
      </c>
      <c r="JM14" s="8">
        <v>0</v>
      </c>
      <c r="JN14" s="8">
        <v>8</v>
      </c>
      <c r="JO14" s="8">
        <v>0</v>
      </c>
      <c r="JP14" s="8">
        <v>0</v>
      </c>
      <c r="JQ14" s="8">
        <v>18</v>
      </c>
      <c r="JR14" s="8">
        <v>0</v>
      </c>
      <c r="JS14" s="8">
        <v>0</v>
      </c>
      <c r="JT14" s="8">
        <v>10</v>
      </c>
      <c r="JU14" s="8">
        <v>3</v>
      </c>
      <c r="JV14" s="8">
        <v>0</v>
      </c>
      <c r="JW14" s="8">
        <v>20</v>
      </c>
      <c r="JX14" s="8">
        <v>1</v>
      </c>
      <c r="JY14" s="8">
        <v>0</v>
      </c>
      <c r="JZ14" s="8">
        <v>4</v>
      </c>
      <c r="KA14" s="8">
        <v>1</v>
      </c>
      <c r="KB14" s="8">
        <v>2</v>
      </c>
      <c r="KC14" s="8">
        <v>14</v>
      </c>
      <c r="KD14" s="8">
        <v>0</v>
      </c>
      <c r="KE14" s="8">
        <v>1</v>
      </c>
      <c r="KF14" s="8">
        <v>14</v>
      </c>
      <c r="KG14" s="8">
        <v>2</v>
      </c>
      <c r="KH14" s="8">
        <v>0</v>
      </c>
      <c r="KI14" s="8">
        <v>8</v>
      </c>
      <c r="KJ14" s="8">
        <v>0</v>
      </c>
      <c r="KK14" s="8">
        <v>0</v>
      </c>
      <c r="KL14" s="8">
        <v>4</v>
      </c>
      <c r="KM14" s="8">
        <v>0</v>
      </c>
      <c r="KN14" s="8">
        <v>0</v>
      </c>
      <c r="KO14" s="8">
        <v>7</v>
      </c>
      <c r="KP14" s="8">
        <v>0</v>
      </c>
      <c r="KQ14" s="8">
        <v>0.5</v>
      </c>
      <c r="KR14" s="8">
        <v>12.5</v>
      </c>
      <c r="KS14" s="8">
        <v>0</v>
      </c>
      <c r="KT14" s="8">
        <v>0</v>
      </c>
      <c r="KU14" s="8">
        <v>3</v>
      </c>
      <c r="KV14" s="8">
        <v>0</v>
      </c>
      <c r="KW14" s="8">
        <v>0</v>
      </c>
      <c r="KX14" s="8">
        <v>2</v>
      </c>
      <c r="KY14" s="8">
        <v>0</v>
      </c>
      <c r="KZ14" s="8">
        <v>0</v>
      </c>
      <c r="LA14" s="8">
        <v>8</v>
      </c>
      <c r="LB14" s="8">
        <f>SUMIFS($B$14:LA$14,$B$8:LA$8,"On")</f>
        <v>132.15</v>
      </c>
      <c r="LC14" s="8">
        <f>SUMIFS($B$14:LA$14,$B$8:LA$8,"Off")</f>
        <v>71.55</v>
      </c>
      <c r="LD14" s="8">
        <f>SUMIFS($B$14:LA$14,$B$8:LA$8,"Load")</f>
        <v>1870.2</v>
      </c>
    </row>
    <row r="15" spans="1:317" x14ac:dyDescent="0.25">
      <c r="A15" s="7" t="s">
        <v>18</v>
      </c>
      <c r="B15" s="8">
        <v>0</v>
      </c>
      <c r="C15" s="8">
        <v>1</v>
      </c>
      <c r="D15" s="8">
        <v>4</v>
      </c>
      <c r="E15" s="159">
        <v>2</v>
      </c>
      <c r="F15" s="159">
        <v>0</v>
      </c>
      <c r="G15" s="159">
        <v>11</v>
      </c>
      <c r="H15" s="8">
        <v>0</v>
      </c>
      <c r="I15" s="8">
        <v>1</v>
      </c>
      <c r="J15" s="8">
        <v>12</v>
      </c>
      <c r="K15" s="218">
        <f t="shared" si="7"/>
        <v>0</v>
      </c>
      <c r="L15" s="218">
        <f t="shared" si="8"/>
        <v>0.5</v>
      </c>
      <c r="M15" s="218">
        <f t="shared" si="9"/>
        <v>14</v>
      </c>
      <c r="N15" s="8">
        <v>0</v>
      </c>
      <c r="O15" s="8">
        <v>0</v>
      </c>
      <c r="P15" s="8">
        <v>16</v>
      </c>
      <c r="Q15" s="160">
        <v>0</v>
      </c>
      <c r="R15" s="160">
        <v>0</v>
      </c>
      <c r="S15" s="160">
        <v>18</v>
      </c>
      <c r="T15" s="8">
        <v>2</v>
      </c>
      <c r="U15" s="8">
        <v>1</v>
      </c>
      <c r="V15" s="8">
        <v>25</v>
      </c>
      <c r="W15" s="218">
        <f t="shared" si="10"/>
        <v>1</v>
      </c>
      <c r="X15" s="218">
        <f t="shared" si="11"/>
        <v>0.5</v>
      </c>
      <c r="Y15" s="218">
        <f t="shared" si="12"/>
        <v>20</v>
      </c>
      <c r="Z15" s="8">
        <v>0</v>
      </c>
      <c r="AA15" s="8">
        <v>0</v>
      </c>
      <c r="AB15" s="8">
        <v>15</v>
      </c>
      <c r="AC15" s="161">
        <v>2</v>
      </c>
      <c r="AD15" s="161">
        <v>0</v>
      </c>
      <c r="AE15" s="161">
        <v>18</v>
      </c>
      <c r="AF15" s="8">
        <v>3</v>
      </c>
      <c r="AG15" s="8">
        <v>6</v>
      </c>
      <c r="AH15" s="8">
        <v>21</v>
      </c>
      <c r="AI15" s="218">
        <f t="shared" si="13"/>
        <v>2.5</v>
      </c>
      <c r="AJ15" s="218">
        <f t="shared" si="14"/>
        <v>3</v>
      </c>
      <c r="AK15" s="218">
        <f t="shared" si="15"/>
        <v>22</v>
      </c>
      <c r="AL15" s="8">
        <v>2</v>
      </c>
      <c r="AM15" s="8">
        <v>0</v>
      </c>
      <c r="AN15" s="8">
        <v>25</v>
      </c>
      <c r="AO15" s="162">
        <v>2</v>
      </c>
      <c r="AP15" s="162">
        <v>2</v>
      </c>
      <c r="AQ15" s="162">
        <v>18</v>
      </c>
      <c r="AR15" s="218">
        <f t="shared" si="16"/>
        <v>2</v>
      </c>
      <c r="AS15" s="218">
        <f t="shared" si="17"/>
        <v>1</v>
      </c>
      <c r="AT15" s="218">
        <f t="shared" si="18"/>
        <v>20</v>
      </c>
      <c r="AU15" s="8">
        <v>2</v>
      </c>
      <c r="AV15" s="8">
        <v>0</v>
      </c>
      <c r="AW15" s="8">
        <v>22</v>
      </c>
      <c r="AX15" s="163">
        <v>0</v>
      </c>
      <c r="AY15" s="163">
        <v>3</v>
      </c>
      <c r="AZ15" s="163">
        <v>12</v>
      </c>
      <c r="BA15" s="8">
        <v>2</v>
      </c>
      <c r="BB15" s="8">
        <v>1</v>
      </c>
      <c r="BC15" s="8">
        <v>24</v>
      </c>
      <c r="BD15" s="8">
        <v>1</v>
      </c>
      <c r="BE15" s="8">
        <v>0</v>
      </c>
      <c r="BF15" s="8">
        <v>24</v>
      </c>
      <c r="BG15" s="164">
        <v>1</v>
      </c>
      <c r="BH15" s="164">
        <v>2</v>
      </c>
      <c r="BI15" s="164">
        <v>17</v>
      </c>
      <c r="BJ15" s="218">
        <f t="shared" si="19"/>
        <v>1</v>
      </c>
      <c r="BK15" s="218">
        <f t="shared" si="20"/>
        <v>2</v>
      </c>
      <c r="BL15" s="218">
        <f t="shared" si="21"/>
        <v>14</v>
      </c>
      <c r="BM15" s="8">
        <v>1</v>
      </c>
      <c r="BN15" s="8">
        <v>2</v>
      </c>
      <c r="BO15" s="8">
        <v>11</v>
      </c>
      <c r="BP15" s="165">
        <v>1</v>
      </c>
      <c r="BQ15" s="165">
        <v>2</v>
      </c>
      <c r="BR15" s="165">
        <v>13</v>
      </c>
      <c r="BS15" s="8">
        <v>0</v>
      </c>
      <c r="BT15" s="8">
        <v>5</v>
      </c>
      <c r="BU15" s="8">
        <v>28</v>
      </c>
      <c r="BV15" s="8">
        <v>3</v>
      </c>
      <c r="BW15" s="8">
        <v>1</v>
      </c>
      <c r="BX15" s="8">
        <v>9</v>
      </c>
      <c r="BY15" s="8">
        <v>0</v>
      </c>
      <c r="BZ15" s="8">
        <v>10</v>
      </c>
      <c r="CA15" s="8">
        <v>12</v>
      </c>
      <c r="CB15" s="166">
        <v>4</v>
      </c>
      <c r="CC15" s="166">
        <v>5</v>
      </c>
      <c r="CD15" s="166">
        <v>16</v>
      </c>
      <c r="CE15" s="167">
        <v>2</v>
      </c>
      <c r="CF15" s="167">
        <v>3</v>
      </c>
      <c r="CG15" s="167">
        <v>7</v>
      </c>
      <c r="CH15" s="8">
        <v>4</v>
      </c>
      <c r="CI15" s="8">
        <v>1</v>
      </c>
      <c r="CJ15" s="8">
        <v>10</v>
      </c>
      <c r="CK15" s="168">
        <v>2</v>
      </c>
      <c r="CL15" s="168">
        <v>3</v>
      </c>
      <c r="CM15" s="168">
        <v>30</v>
      </c>
      <c r="CN15" s="169">
        <v>4</v>
      </c>
      <c r="CO15" s="169">
        <v>3</v>
      </c>
      <c r="CP15" s="169">
        <v>16</v>
      </c>
      <c r="CQ15" s="8">
        <v>3.5</v>
      </c>
      <c r="CR15" s="8">
        <v>3</v>
      </c>
      <c r="CS15" s="8">
        <v>18.5</v>
      </c>
      <c r="CT15" s="8">
        <v>2</v>
      </c>
      <c r="CU15" s="8">
        <v>4</v>
      </c>
      <c r="CV15" s="8">
        <v>14</v>
      </c>
      <c r="CW15" s="8">
        <v>7</v>
      </c>
      <c r="CX15" s="8">
        <v>2</v>
      </c>
      <c r="CY15" s="8">
        <v>44</v>
      </c>
      <c r="CZ15" s="170">
        <v>7</v>
      </c>
      <c r="DA15" s="170">
        <v>3</v>
      </c>
      <c r="DB15" s="170">
        <v>7</v>
      </c>
      <c r="DC15" s="170">
        <v>10</v>
      </c>
      <c r="DD15" s="170">
        <v>2</v>
      </c>
      <c r="DE15" s="170">
        <v>29</v>
      </c>
      <c r="DF15" s="8">
        <v>6</v>
      </c>
      <c r="DG15" s="8">
        <v>8</v>
      </c>
      <c r="DH15" s="8">
        <v>30</v>
      </c>
      <c r="DI15" s="8">
        <v>19</v>
      </c>
      <c r="DJ15" s="8">
        <v>19</v>
      </c>
      <c r="DK15" s="8">
        <v>72</v>
      </c>
      <c r="DL15" s="171">
        <v>0</v>
      </c>
      <c r="DM15" s="171">
        <v>0</v>
      </c>
      <c r="DN15" s="171">
        <v>9</v>
      </c>
      <c r="DO15" s="8">
        <v>6.5</v>
      </c>
      <c r="DP15" s="8">
        <v>0</v>
      </c>
      <c r="DQ15" s="8">
        <v>12</v>
      </c>
      <c r="DR15" s="8">
        <v>0</v>
      </c>
      <c r="DS15" s="8">
        <v>0</v>
      </c>
      <c r="DT15" s="8">
        <v>0</v>
      </c>
      <c r="DU15" s="8">
        <v>2</v>
      </c>
      <c r="DV15" s="8">
        <v>1</v>
      </c>
      <c r="DW15" s="8">
        <v>11</v>
      </c>
      <c r="DX15" s="8">
        <v>6</v>
      </c>
      <c r="DY15" s="8">
        <v>4.5</v>
      </c>
      <c r="DZ15" s="8">
        <v>31.5</v>
      </c>
      <c r="EA15" s="8">
        <v>9.5</v>
      </c>
      <c r="EB15" s="8">
        <v>4</v>
      </c>
      <c r="EC15" s="8">
        <v>43.5</v>
      </c>
      <c r="ED15" s="8">
        <v>8</v>
      </c>
      <c r="EE15" s="8">
        <v>4</v>
      </c>
      <c r="EF15" s="8">
        <v>35</v>
      </c>
      <c r="EG15" s="172">
        <v>5</v>
      </c>
      <c r="EH15" s="172">
        <v>3</v>
      </c>
      <c r="EI15" s="172">
        <v>12</v>
      </c>
      <c r="EJ15" s="173">
        <v>0</v>
      </c>
      <c r="EK15" s="173">
        <v>0</v>
      </c>
      <c r="EL15" s="173">
        <v>25</v>
      </c>
      <c r="EM15" s="8">
        <v>5.7</v>
      </c>
      <c r="EN15" s="8">
        <v>4.3</v>
      </c>
      <c r="EO15" s="8">
        <v>18.7</v>
      </c>
      <c r="EP15" s="8">
        <v>4</v>
      </c>
      <c r="EQ15" s="8">
        <v>8</v>
      </c>
      <c r="ER15" s="8">
        <v>66</v>
      </c>
      <c r="ES15" s="8">
        <v>1.5</v>
      </c>
      <c r="ET15" s="8">
        <v>2.5</v>
      </c>
      <c r="EU15" s="8">
        <v>18</v>
      </c>
      <c r="EV15" s="8">
        <v>12</v>
      </c>
      <c r="EW15" s="8">
        <v>2</v>
      </c>
      <c r="EX15" s="8">
        <v>52</v>
      </c>
      <c r="EY15" s="8">
        <v>5.5</v>
      </c>
      <c r="EZ15" s="8">
        <v>4.5</v>
      </c>
      <c r="FA15" s="8">
        <v>34.5</v>
      </c>
      <c r="FB15" s="218">
        <f t="shared" si="22"/>
        <v>4</v>
      </c>
      <c r="FC15" s="218">
        <f t="shared" si="23"/>
        <v>3</v>
      </c>
      <c r="FD15" s="218">
        <f t="shared" si="24"/>
        <v>17.45</v>
      </c>
      <c r="FE15" s="174">
        <v>2.5</v>
      </c>
      <c r="FF15" s="174">
        <v>1.5</v>
      </c>
      <c r="FG15" s="174">
        <v>12</v>
      </c>
      <c r="FH15" s="143">
        <v>1</v>
      </c>
      <c r="FI15" s="143">
        <v>3</v>
      </c>
      <c r="FJ15" s="143">
        <v>10</v>
      </c>
      <c r="FK15" s="8">
        <v>6.7</v>
      </c>
      <c r="FL15" s="8">
        <v>2</v>
      </c>
      <c r="FM15" s="8">
        <v>26.3</v>
      </c>
      <c r="FN15" s="175">
        <v>1</v>
      </c>
      <c r="FO15" s="175">
        <v>1</v>
      </c>
      <c r="FP15" s="175">
        <v>21</v>
      </c>
      <c r="FQ15" s="8">
        <v>2</v>
      </c>
      <c r="FR15" s="8">
        <v>0</v>
      </c>
      <c r="FS15" s="8">
        <v>34</v>
      </c>
      <c r="FT15" s="8">
        <v>0</v>
      </c>
      <c r="FU15" s="8">
        <v>0</v>
      </c>
      <c r="FV15" s="8">
        <v>26</v>
      </c>
      <c r="FW15" s="8">
        <v>1</v>
      </c>
      <c r="FX15" s="8">
        <v>3</v>
      </c>
      <c r="FY15" s="8">
        <v>10</v>
      </c>
      <c r="FZ15" s="218">
        <f t="shared" si="25"/>
        <v>3.25</v>
      </c>
      <c r="GA15" s="218">
        <f t="shared" si="26"/>
        <v>3.5</v>
      </c>
      <c r="GB15" s="218">
        <f t="shared" si="27"/>
        <v>11</v>
      </c>
      <c r="GC15" s="8">
        <v>5.5</v>
      </c>
      <c r="GD15" s="8">
        <v>4</v>
      </c>
      <c r="GE15" s="8">
        <v>17</v>
      </c>
      <c r="GF15" s="8">
        <v>4</v>
      </c>
      <c r="GG15" s="8">
        <v>4</v>
      </c>
      <c r="GH15" s="8">
        <v>19</v>
      </c>
      <c r="GI15" s="8">
        <v>0.5</v>
      </c>
      <c r="GJ15" s="8">
        <v>1.5</v>
      </c>
      <c r="GK15" s="8">
        <v>12.5</v>
      </c>
      <c r="GL15" s="176">
        <v>9</v>
      </c>
      <c r="GM15" s="176">
        <v>2</v>
      </c>
      <c r="GN15" s="176">
        <v>48</v>
      </c>
      <c r="GO15" s="8">
        <v>0.5</v>
      </c>
      <c r="GP15" s="8">
        <v>1</v>
      </c>
      <c r="GQ15" s="8">
        <v>20.5</v>
      </c>
      <c r="GR15" s="8">
        <v>4.5</v>
      </c>
      <c r="GS15" s="8">
        <v>5</v>
      </c>
      <c r="GT15" s="8">
        <v>59</v>
      </c>
      <c r="GU15" s="177">
        <v>1.7</v>
      </c>
      <c r="GV15" s="177">
        <v>0</v>
      </c>
      <c r="GW15" s="177">
        <v>31</v>
      </c>
      <c r="GX15" s="177">
        <v>2</v>
      </c>
      <c r="GY15" s="177">
        <v>4</v>
      </c>
      <c r="GZ15" s="177">
        <v>11</v>
      </c>
      <c r="HA15" s="8">
        <v>1.5</v>
      </c>
      <c r="HB15" s="8">
        <v>2</v>
      </c>
      <c r="HC15" s="8">
        <v>17</v>
      </c>
      <c r="HD15" s="8">
        <v>10</v>
      </c>
      <c r="HE15" s="8">
        <v>3</v>
      </c>
      <c r="HF15" s="8">
        <v>37</v>
      </c>
      <c r="HG15" s="8">
        <v>4</v>
      </c>
      <c r="HH15" s="8">
        <v>0</v>
      </c>
      <c r="HI15" s="8">
        <v>13.5</v>
      </c>
      <c r="HJ15" s="178">
        <v>3</v>
      </c>
      <c r="HK15" s="178">
        <v>2</v>
      </c>
      <c r="HL15" s="178">
        <v>21</v>
      </c>
      <c r="HM15" s="178">
        <v>0</v>
      </c>
      <c r="HN15" s="178">
        <v>0</v>
      </c>
      <c r="HO15" s="178">
        <v>21</v>
      </c>
      <c r="HP15" s="144">
        <v>2.5</v>
      </c>
      <c r="HQ15" s="144">
        <v>3</v>
      </c>
      <c r="HR15" s="144">
        <v>21.5</v>
      </c>
      <c r="HS15" s="8">
        <v>4</v>
      </c>
      <c r="HT15" s="8">
        <v>1</v>
      </c>
      <c r="HU15" s="8">
        <v>12</v>
      </c>
      <c r="HV15" s="179">
        <v>8.5</v>
      </c>
      <c r="HW15" s="179">
        <v>2.5</v>
      </c>
      <c r="HX15" s="179">
        <v>22</v>
      </c>
      <c r="HY15" s="8">
        <v>3</v>
      </c>
      <c r="HZ15" s="8">
        <v>1</v>
      </c>
      <c r="IA15" s="8">
        <v>4</v>
      </c>
      <c r="IB15" s="8">
        <v>1</v>
      </c>
      <c r="IC15" s="8">
        <v>0.5</v>
      </c>
      <c r="ID15" s="8">
        <v>10</v>
      </c>
      <c r="IE15" s="8">
        <v>0</v>
      </c>
      <c r="IF15" s="8">
        <v>0</v>
      </c>
      <c r="IG15" s="8">
        <v>11</v>
      </c>
      <c r="IH15" s="8">
        <v>3.3</v>
      </c>
      <c r="II15" s="8">
        <v>0.7</v>
      </c>
      <c r="IJ15" s="8">
        <v>19.3</v>
      </c>
      <c r="IK15" s="8">
        <v>0.5</v>
      </c>
      <c r="IL15" s="8">
        <v>0.5</v>
      </c>
      <c r="IM15" s="8">
        <v>7.5</v>
      </c>
      <c r="IN15" s="8">
        <v>4</v>
      </c>
      <c r="IO15" s="8">
        <v>0</v>
      </c>
      <c r="IP15" s="8">
        <v>7</v>
      </c>
      <c r="IQ15" s="180">
        <v>4</v>
      </c>
      <c r="IR15" s="180">
        <v>1.5</v>
      </c>
      <c r="IS15" s="180">
        <v>19</v>
      </c>
      <c r="IT15" s="8">
        <v>1</v>
      </c>
      <c r="IU15" s="8">
        <v>0</v>
      </c>
      <c r="IV15" s="8">
        <v>3</v>
      </c>
      <c r="IW15" s="8">
        <v>2</v>
      </c>
      <c r="IX15" s="8">
        <v>1.5</v>
      </c>
      <c r="IY15" s="8">
        <v>28</v>
      </c>
      <c r="IZ15" s="8">
        <v>1</v>
      </c>
      <c r="JA15" s="8">
        <v>1</v>
      </c>
      <c r="JB15" s="8">
        <v>8</v>
      </c>
      <c r="JC15" s="8">
        <v>4</v>
      </c>
      <c r="JD15" s="8">
        <v>2</v>
      </c>
      <c r="JE15" s="8">
        <v>9</v>
      </c>
      <c r="JF15" s="8">
        <v>0</v>
      </c>
      <c r="JG15" s="8">
        <v>0</v>
      </c>
      <c r="JH15" s="8">
        <v>11</v>
      </c>
      <c r="JI15" s="8">
        <v>0</v>
      </c>
      <c r="JJ15" s="8">
        <v>2</v>
      </c>
      <c r="JK15" s="8">
        <v>18</v>
      </c>
      <c r="JL15" s="8">
        <v>0</v>
      </c>
      <c r="JM15" s="8">
        <v>0</v>
      </c>
      <c r="JN15" s="8">
        <v>8</v>
      </c>
      <c r="JO15" s="8">
        <v>1</v>
      </c>
      <c r="JP15" s="8">
        <v>4</v>
      </c>
      <c r="JQ15" s="8">
        <v>15</v>
      </c>
      <c r="JR15" s="8">
        <v>2</v>
      </c>
      <c r="JS15" s="8">
        <v>0</v>
      </c>
      <c r="JT15" s="8">
        <v>12</v>
      </c>
      <c r="JU15" s="8">
        <v>4</v>
      </c>
      <c r="JV15" s="8">
        <v>4</v>
      </c>
      <c r="JW15" s="8">
        <v>20</v>
      </c>
      <c r="JX15" s="8">
        <v>0</v>
      </c>
      <c r="JY15" s="8">
        <v>2</v>
      </c>
      <c r="JZ15" s="8">
        <v>2</v>
      </c>
      <c r="KA15" s="8">
        <v>1</v>
      </c>
      <c r="KB15" s="8">
        <v>0</v>
      </c>
      <c r="KC15" s="8">
        <v>15</v>
      </c>
      <c r="KD15" s="8">
        <v>1</v>
      </c>
      <c r="KE15" s="8">
        <v>0</v>
      </c>
      <c r="KF15" s="8">
        <v>15</v>
      </c>
      <c r="KG15" s="8">
        <v>1</v>
      </c>
      <c r="KH15" s="8">
        <v>0</v>
      </c>
      <c r="KI15" s="8">
        <v>9</v>
      </c>
      <c r="KJ15" s="8">
        <v>0</v>
      </c>
      <c r="KK15" s="8">
        <v>0</v>
      </c>
      <c r="KL15" s="8">
        <v>4</v>
      </c>
      <c r="KM15" s="8">
        <v>0</v>
      </c>
      <c r="KN15" s="8">
        <v>0</v>
      </c>
      <c r="KO15" s="8">
        <v>7</v>
      </c>
      <c r="KP15" s="8">
        <v>0</v>
      </c>
      <c r="KQ15" s="8">
        <v>0.5</v>
      </c>
      <c r="KR15" s="8">
        <v>12</v>
      </c>
      <c r="KS15" s="8">
        <v>1</v>
      </c>
      <c r="KT15" s="8">
        <v>0</v>
      </c>
      <c r="KU15" s="8">
        <v>4</v>
      </c>
      <c r="KV15" s="8">
        <v>0</v>
      </c>
      <c r="KW15" s="8">
        <v>0</v>
      </c>
      <c r="KX15" s="8">
        <v>2</v>
      </c>
      <c r="KY15" s="8">
        <v>1</v>
      </c>
      <c r="KZ15" s="8">
        <v>3</v>
      </c>
      <c r="LA15" s="8">
        <v>6</v>
      </c>
      <c r="LB15" s="8">
        <f>SUMIFS($B$15:LA$15,$B$8:LA$8,"On")</f>
        <v>285.14999999999998</v>
      </c>
      <c r="LC15" s="8">
        <f>SUMIFS($B$15:LA$15,$B$8:LA$8,"Off")</f>
        <v>214</v>
      </c>
      <c r="LD15" s="8">
        <f>SUMIFS($B$15:LA$15,$B$8:LA$8,"Load")</f>
        <v>1943.25</v>
      </c>
    </row>
    <row r="16" spans="1:317" x14ac:dyDescent="0.25">
      <c r="A16" s="7" t="s">
        <v>19</v>
      </c>
      <c r="B16" s="8">
        <v>0</v>
      </c>
      <c r="C16" s="8">
        <v>0</v>
      </c>
      <c r="D16" s="8">
        <v>4</v>
      </c>
      <c r="E16" s="159">
        <v>0</v>
      </c>
      <c r="F16" s="159">
        <v>0</v>
      </c>
      <c r="G16" s="159">
        <v>11</v>
      </c>
      <c r="H16" s="8">
        <v>0</v>
      </c>
      <c r="I16" s="8">
        <v>0</v>
      </c>
      <c r="J16" s="8">
        <v>12</v>
      </c>
      <c r="K16" s="218">
        <f t="shared" si="7"/>
        <v>0</v>
      </c>
      <c r="L16" s="218">
        <f t="shared" si="8"/>
        <v>0</v>
      </c>
      <c r="M16" s="218">
        <f t="shared" si="9"/>
        <v>14</v>
      </c>
      <c r="N16" s="8">
        <v>0</v>
      </c>
      <c r="O16" s="8">
        <v>0</v>
      </c>
      <c r="P16" s="8">
        <v>16</v>
      </c>
      <c r="Q16" s="160">
        <v>0</v>
      </c>
      <c r="R16" s="160">
        <v>0</v>
      </c>
      <c r="S16" s="160">
        <v>18</v>
      </c>
      <c r="T16" s="8">
        <v>0</v>
      </c>
      <c r="U16" s="8">
        <v>0</v>
      </c>
      <c r="V16" s="8">
        <v>25</v>
      </c>
      <c r="W16" s="218">
        <f t="shared" si="10"/>
        <v>0</v>
      </c>
      <c r="X16" s="218">
        <f t="shared" si="11"/>
        <v>0</v>
      </c>
      <c r="Y16" s="218">
        <f t="shared" si="12"/>
        <v>20</v>
      </c>
      <c r="Z16" s="8">
        <v>0</v>
      </c>
      <c r="AA16" s="8">
        <v>0</v>
      </c>
      <c r="AB16" s="8">
        <v>15</v>
      </c>
      <c r="AC16" s="161">
        <v>0</v>
      </c>
      <c r="AD16" s="161">
        <v>0</v>
      </c>
      <c r="AE16" s="161">
        <v>18</v>
      </c>
      <c r="AF16" s="8">
        <v>0</v>
      </c>
      <c r="AG16" s="8">
        <v>0</v>
      </c>
      <c r="AH16" s="8">
        <v>21</v>
      </c>
      <c r="AI16" s="218">
        <f t="shared" si="13"/>
        <v>0</v>
      </c>
      <c r="AJ16" s="218">
        <f t="shared" si="14"/>
        <v>0</v>
      </c>
      <c r="AK16" s="218">
        <f t="shared" si="15"/>
        <v>22</v>
      </c>
      <c r="AL16" s="8">
        <v>0</v>
      </c>
      <c r="AM16" s="8">
        <v>0</v>
      </c>
      <c r="AN16" s="8">
        <v>25</v>
      </c>
      <c r="AO16" s="162">
        <v>2</v>
      </c>
      <c r="AP16" s="162">
        <v>0</v>
      </c>
      <c r="AQ16" s="162">
        <v>20</v>
      </c>
      <c r="AR16" s="218">
        <f t="shared" si="16"/>
        <v>1</v>
      </c>
      <c r="AS16" s="218">
        <f t="shared" si="17"/>
        <v>0</v>
      </c>
      <c r="AT16" s="218">
        <f t="shared" si="18"/>
        <v>21</v>
      </c>
      <c r="AU16" s="8">
        <v>0</v>
      </c>
      <c r="AV16" s="8">
        <v>0</v>
      </c>
      <c r="AW16" s="8">
        <v>22</v>
      </c>
      <c r="AX16" s="163">
        <v>0</v>
      </c>
      <c r="AY16" s="163">
        <v>1</v>
      </c>
      <c r="AZ16" s="163">
        <v>11</v>
      </c>
      <c r="BA16" s="8">
        <v>0</v>
      </c>
      <c r="BB16" s="8">
        <v>1</v>
      </c>
      <c r="BC16" s="8">
        <v>23</v>
      </c>
      <c r="BD16" s="8">
        <v>3</v>
      </c>
      <c r="BE16" s="8">
        <v>1</v>
      </c>
      <c r="BF16" s="8">
        <v>26</v>
      </c>
      <c r="BG16" s="164">
        <v>0</v>
      </c>
      <c r="BH16" s="164">
        <v>0</v>
      </c>
      <c r="BI16" s="164">
        <v>17</v>
      </c>
      <c r="BJ16" s="218">
        <f t="shared" si="19"/>
        <v>0</v>
      </c>
      <c r="BK16" s="218">
        <f t="shared" si="20"/>
        <v>0.5</v>
      </c>
      <c r="BL16" s="218">
        <f t="shared" si="21"/>
        <v>13.5</v>
      </c>
      <c r="BM16" s="8">
        <v>0</v>
      </c>
      <c r="BN16" s="8">
        <v>1</v>
      </c>
      <c r="BO16" s="8">
        <v>10</v>
      </c>
      <c r="BP16" s="165">
        <v>0</v>
      </c>
      <c r="BQ16" s="165">
        <v>0</v>
      </c>
      <c r="BR16" s="165">
        <v>13</v>
      </c>
      <c r="BS16" s="8">
        <v>0</v>
      </c>
      <c r="BT16" s="8">
        <v>3</v>
      </c>
      <c r="BU16" s="8">
        <v>25</v>
      </c>
      <c r="BV16" s="8">
        <v>1</v>
      </c>
      <c r="BW16" s="8">
        <v>0</v>
      </c>
      <c r="BX16" s="8">
        <v>10</v>
      </c>
      <c r="BY16" s="8">
        <v>3</v>
      </c>
      <c r="BZ16" s="8">
        <v>2</v>
      </c>
      <c r="CA16" s="8">
        <v>13</v>
      </c>
      <c r="CB16" s="166">
        <v>0</v>
      </c>
      <c r="CC16" s="166">
        <v>0</v>
      </c>
      <c r="CD16" s="166">
        <v>16</v>
      </c>
      <c r="CE16" s="167">
        <v>0</v>
      </c>
      <c r="CF16" s="167">
        <v>0</v>
      </c>
      <c r="CG16" s="167">
        <v>7</v>
      </c>
      <c r="CH16" s="8">
        <v>3</v>
      </c>
      <c r="CI16" s="8">
        <v>1</v>
      </c>
      <c r="CJ16" s="8">
        <v>12</v>
      </c>
      <c r="CK16" s="168">
        <v>1</v>
      </c>
      <c r="CL16" s="168">
        <v>0</v>
      </c>
      <c r="CM16" s="168">
        <v>31</v>
      </c>
      <c r="CN16" s="169">
        <v>1</v>
      </c>
      <c r="CO16" s="169">
        <v>0</v>
      </c>
      <c r="CP16" s="169">
        <v>17</v>
      </c>
      <c r="CQ16" s="8">
        <v>2</v>
      </c>
      <c r="CR16" s="8">
        <v>0</v>
      </c>
      <c r="CS16" s="8">
        <v>20.5</v>
      </c>
      <c r="CT16" s="8">
        <v>0</v>
      </c>
      <c r="CU16" s="8">
        <v>1</v>
      </c>
      <c r="CV16" s="8">
        <v>13</v>
      </c>
      <c r="CW16" s="8">
        <v>2</v>
      </c>
      <c r="CX16" s="8">
        <v>0</v>
      </c>
      <c r="CY16" s="8">
        <v>46</v>
      </c>
      <c r="CZ16" s="170">
        <v>5</v>
      </c>
      <c r="DA16" s="170">
        <v>0</v>
      </c>
      <c r="DB16" s="170">
        <v>12</v>
      </c>
      <c r="DC16" s="170">
        <v>1</v>
      </c>
      <c r="DD16" s="170">
        <v>0</v>
      </c>
      <c r="DE16" s="170">
        <v>30</v>
      </c>
      <c r="DF16" s="8">
        <v>5</v>
      </c>
      <c r="DG16" s="8">
        <v>1</v>
      </c>
      <c r="DH16" s="8">
        <v>34</v>
      </c>
      <c r="DI16" s="8">
        <v>7</v>
      </c>
      <c r="DJ16" s="8">
        <v>0</v>
      </c>
      <c r="DK16" s="8">
        <v>79</v>
      </c>
      <c r="DL16" s="171">
        <v>3</v>
      </c>
      <c r="DM16" s="171">
        <v>0</v>
      </c>
      <c r="DN16" s="171">
        <v>12</v>
      </c>
      <c r="DO16" s="8">
        <v>0.5</v>
      </c>
      <c r="DP16" s="8">
        <v>0.5</v>
      </c>
      <c r="DQ16" s="8">
        <v>12</v>
      </c>
      <c r="DR16" s="8">
        <v>6</v>
      </c>
      <c r="DS16" s="8">
        <v>0</v>
      </c>
      <c r="DT16" s="8">
        <v>6</v>
      </c>
      <c r="DU16" s="8">
        <v>3</v>
      </c>
      <c r="DV16" s="8">
        <v>0</v>
      </c>
      <c r="DW16" s="8">
        <v>14</v>
      </c>
      <c r="DX16" s="8">
        <v>3.5</v>
      </c>
      <c r="DY16" s="8">
        <v>1</v>
      </c>
      <c r="DZ16" s="8">
        <v>34</v>
      </c>
      <c r="EA16" s="8">
        <v>4.5</v>
      </c>
      <c r="EB16" s="8">
        <v>0</v>
      </c>
      <c r="EC16" s="8">
        <v>48</v>
      </c>
      <c r="ED16" s="8">
        <v>0</v>
      </c>
      <c r="EE16" s="8">
        <v>1</v>
      </c>
      <c r="EF16" s="8">
        <v>34</v>
      </c>
      <c r="EG16" s="172">
        <v>0</v>
      </c>
      <c r="EH16" s="172">
        <v>0</v>
      </c>
      <c r="EI16" s="172">
        <v>12</v>
      </c>
      <c r="EJ16" s="173">
        <v>0</v>
      </c>
      <c r="EK16" s="173">
        <v>0</v>
      </c>
      <c r="EL16" s="173">
        <v>25</v>
      </c>
      <c r="EM16" s="8">
        <v>1.3</v>
      </c>
      <c r="EN16" s="8">
        <v>0.7</v>
      </c>
      <c r="EO16" s="8">
        <v>19.3</v>
      </c>
      <c r="EP16" s="8">
        <v>7</v>
      </c>
      <c r="EQ16" s="8">
        <v>3</v>
      </c>
      <c r="ER16" s="8">
        <v>70</v>
      </c>
      <c r="ES16" s="8">
        <v>2.5</v>
      </c>
      <c r="ET16" s="8">
        <v>0</v>
      </c>
      <c r="EU16" s="8">
        <v>20.5</v>
      </c>
      <c r="EV16" s="8">
        <v>1</v>
      </c>
      <c r="EW16" s="8">
        <v>0</v>
      </c>
      <c r="EX16" s="8">
        <v>53</v>
      </c>
      <c r="EY16" s="8">
        <v>2.5</v>
      </c>
      <c r="EZ16" s="8">
        <v>0</v>
      </c>
      <c r="FA16" s="8">
        <v>37</v>
      </c>
      <c r="FB16" s="218">
        <f t="shared" si="22"/>
        <v>1.25</v>
      </c>
      <c r="FC16" s="218">
        <f t="shared" si="23"/>
        <v>0</v>
      </c>
      <c r="FD16" s="218">
        <f t="shared" si="24"/>
        <v>18.7</v>
      </c>
      <c r="FE16" s="174">
        <v>0</v>
      </c>
      <c r="FF16" s="174">
        <v>0</v>
      </c>
      <c r="FG16" s="174">
        <v>12</v>
      </c>
      <c r="FH16" s="143">
        <v>0</v>
      </c>
      <c r="FI16" s="143">
        <v>0</v>
      </c>
      <c r="FJ16" s="143">
        <v>10</v>
      </c>
      <c r="FK16" s="8">
        <v>3.7</v>
      </c>
      <c r="FL16" s="8">
        <v>2</v>
      </c>
      <c r="FM16" s="8">
        <v>28</v>
      </c>
      <c r="FN16" s="175">
        <v>0</v>
      </c>
      <c r="FO16" s="175">
        <v>0</v>
      </c>
      <c r="FP16" s="175">
        <v>21</v>
      </c>
      <c r="FQ16" s="8">
        <v>1</v>
      </c>
      <c r="FR16" s="8">
        <v>1</v>
      </c>
      <c r="FS16" s="8">
        <v>34</v>
      </c>
      <c r="FT16" s="8">
        <v>0</v>
      </c>
      <c r="FU16" s="8">
        <v>0</v>
      </c>
      <c r="FV16" s="8">
        <v>26</v>
      </c>
      <c r="FW16" s="8">
        <v>3</v>
      </c>
      <c r="FX16" s="8">
        <v>2</v>
      </c>
      <c r="FY16" s="8">
        <v>11</v>
      </c>
      <c r="FZ16" s="218">
        <f t="shared" si="25"/>
        <v>1.75</v>
      </c>
      <c r="GA16" s="218">
        <f t="shared" si="26"/>
        <v>1</v>
      </c>
      <c r="GB16" s="218">
        <f t="shared" si="27"/>
        <v>11.75</v>
      </c>
      <c r="GC16" s="8">
        <v>0.5</v>
      </c>
      <c r="GD16" s="8">
        <v>0</v>
      </c>
      <c r="GE16" s="8">
        <v>17.5</v>
      </c>
      <c r="GF16" s="8">
        <v>2</v>
      </c>
      <c r="GG16" s="8">
        <v>0</v>
      </c>
      <c r="GH16" s="8">
        <v>21</v>
      </c>
      <c r="GI16" s="8">
        <v>1</v>
      </c>
      <c r="GJ16" s="8">
        <v>0</v>
      </c>
      <c r="GK16" s="8">
        <v>13.5</v>
      </c>
      <c r="GL16" s="176">
        <v>2</v>
      </c>
      <c r="GM16" s="176">
        <v>0</v>
      </c>
      <c r="GN16" s="176">
        <v>50</v>
      </c>
      <c r="GO16" s="8">
        <v>0</v>
      </c>
      <c r="GP16" s="8">
        <v>2</v>
      </c>
      <c r="GQ16" s="8">
        <v>18.5</v>
      </c>
      <c r="GR16" s="8">
        <v>1.5</v>
      </c>
      <c r="GS16" s="8">
        <v>3.5</v>
      </c>
      <c r="GT16" s="8">
        <v>57</v>
      </c>
      <c r="GU16" s="177">
        <v>1.3</v>
      </c>
      <c r="GV16" s="177">
        <v>0</v>
      </c>
      <c r="GW16" s="177">
        <v>32.299999999999997</v>
      </c>
      <c r="GX16" s="177">
        <v>2</v>
      </c>
      <c r="GY16" s="177">
        <v>0</v>
      </c>
      <c r="GZ16" s="177">
        <v>13</v>
      </c>
      <c r="HA16" s="8">
        <v>1.5</v>
      </c>
      <c r="HB16" s="8">
        <v>1</v>
      </c>
      <c r="HC16" s="8">
        <v>17.5</v>
      </c>
      <c r="HD16" s="8">
        <v>5</v>
      </c>
      <c r="HE16" s="8">
        <v>0</v>
      </c>
      <c r="HF16" s="8">
        <v>42</v>
      </c>
      <c r="HG16" s="8">
        <v>2.5</v>
      </c>
      <c r="HH16" s="8">
        <v>0</v>
      </c>
      <c r="HI16" s="8">
        <v>16</v>
      </c>
      <c r="HJ16" s="178">
        <v>1</v>
      </c>
      <c r="HK16" s="178">
        <v>0</v>
      </c>
      <c r="HL16" s="178">
        <v>22</v>
      </c>
      <c r="HM16" s="178">
        <v>0</v>
      </c>
      <c r="HN16" s="178">
        <v>0</v>
      </c>
      <c r="HO16" s="178">
        <v>21</v>
      </c>
      <c r="HP16" s="144">
        <v>0</v>
      </c>
      <c r="HQ16" s="144">
        <v>0</v>
      </c>
      <c r="HR16" s="144">
        <v>21.5</v>
      </c>
      <c r="HS16" s="8">
        <v>0</v>
      </c>
      <c r="HT16" s="8">
        <v>0</v>
      </c>
      <c r="HU16" s="8">
        <v>12</v>
      </c>
      <c r="HV16" s="179">
        <v>3.5</v>
      </c>
      <c r="HW16" s="179">
        <v>0.5</v>
      </c>
      <c r="HX16" s="179">
        <v>25</v>
      </c>
      <c r="HY16" s="8">
        <v>0</v>
      </c>
      <c r="HZ16" s="8">
        <v>0</v>
      </c>
      <c r="IA16" s="8">
        <v>4</v>
      </c>
      <c r="IB16" s="8">
        <v>0.5</v>
      </c>
      <c r="IC16" s="8">
        <v>0</v>
      </c>
      <c r="ID16" s="8">
        <v>10.5</v>
      </c>
      <c r="IE16" s="8">
        <v>0</v>
      </c>
      <c r="IF16" s="8">
        <v>0</v>
      </c>
      <c r="IG16" s="8">
        <v>11</v>
      </c>
      <c r="IH16" s="8">
        <v>1</v>
      </c>
      <c r="II16" s="8">
        <v>1.7</v>
      </c>
      <c r="IJ16" s="8">
        <v>18.7</v>
      </c>
      <c r="IK16" s="8">
        <v>1.5</v>
      </c>
      <c r="IL16" s="8">
        <v>0.5</v>
      </c>
      <c r="IM16" s="8">
        <v>8.5</v>
      </c>
      <c r="IN16" s="8">
        <v>0</v>
      </c>
      <c r="IO16" s="8">
        <v>0</v>
      </c>
      <c r="IP16" s="8">
        <v>7</v>
      </c>
      <c r="IQ16" s="180">
        <v>0</v>
      </c>
      <c r="IR16" s="180">
        <v>0</v>
      </c>
      <c r="IS16" s="180">
        <v>19</v>
      </c>
      <c r="IT16" s="8">
        <v>0</v>
      </c>
      <c r="IU16" s="8">
        <v>0</v>
      </c>
      <c r="IV16" s="8">
        <v>3</v>
      </c>
      <c r="IW16" s="8">
        <v>2</v>
      </c>
      <c r="IX16" s="8">
        <v>0.5</v>
      </c>
      <c r="IY16" s="8">
        <v>29.5</v>
      </c>
      <c r="IZ16" s="8">
        <v>0</v>
      </c>
      <c r="JA16" s="8">
        <v>0</v>
      </c>
      <c r="JB16" s="8">
        <v>8</v>
      </c>
      <c r="JC16" s="8">
        <v>1</v>
      </c>
      <c r="JD16" s="8">
        <v>0</v>
      </c>
      <c r="JE16" s="8">
        <v>10</v>
      </c>
      <c r="JF16" s="8">
        <v>2</v>
      </c>
      <c r="JG16" s="8">
        <v>0</v>
      </c>
      <c r="JH16" s="8">
        <v>13</v>
      </c>
      <c r="JI16" s="8">
        <v>0</v>
      </c>
      <c r="JJ16" s="8">
        <v>0</v>
      </c>
      <c r="JK16" s="8">
        <v>18</v>
      </c>
      <c r="JL16" s="8">
        <v>0</v>
      </c>
      <c r="JM16" s="8">
        <v>0</v>
      </c>
      <c r="JN16" s="8">
        <v>8</v>
      </c>
      <c r="JO16" s="8">
        <v>1</v>
      </c>
      <c r="JP16" s="8">
        <v>0</v>
      </c>
      <c r="JQ16" s="8">
        <v>16</v>
      </c>
      <c r="JR16" s="8">
        <v>2</v>
      </c>
      <c r="JS16" s="8">
        <v>0</v>
      </c>
      <c r="JT16" s="8">
        <v>14</v>
      </c>
      <c r="JU16" s="8">
        <v>2</v>
      </c>
      <c r="JV16" s="8">
        <v>0</v>
      </c>
      <c r="JW16" s="8">
        <v>22</v>
      </c>
      <c r="JX16" s="8">
        <v>0</v>
      </c>
      <c r="JY16" s="8">
        <v>0</v>
      </c>
      <c r="JZ16" s="8">
        <v>2</v>
      </c>
      <c r="KA16" s="8">
        <v>0</v>
      </c>
      <c r="KB16" s="8">
        <v>0</v>
      </c>
      <c r="KC16" s="8">
        <v>15</v>
      </c>
      <c r="KD16" s="8">
        <v>0</v>
      </c>
      <c r="KE16" s="8">
        <v>0</v>
      </c>
      <c r="KF16" s="8">
        <v>15</v>
      </c>
      <c r="KG16" s="8">
        <v>0</v>
      </c>
      <c r="KH16" s="8">
        <v>0</v>
      </c>
      <c r="KI16" s="8">
        <v>9</v>
      </c>
      <c r="KJ16" s="8">
        <v>0</v>
      </c>
      <c r="KK16" s="8">
        <v>0</v>
      </c>
      <c r="KL16" s="8">
        <v>4</v>
      </c>
      <c r="KM16" s="8">
        <v>4</v>
      </c>
      <c r="KN16" s="8">
        <v>0</v>
      </c>
      <c r="KO16" s="8">
        <v>11</v>
      </c>
      <c r="KP16" s="8">
        <v>0.5</v>
      </c>
      <c r="KQ16" s="8">
        <v>0</v>
      </c>
      <c r="KR16" s="8">
        <v>12.5</v>
      </c>
      <c r="KS16" s="8">
        <v>0</v>
      </c>
      <c r="KT16" s="8">
        <v>0</v>
      </c>
      <c r="KU16" s="8">
        <v>4</v>
      </c>
      <c r="KV16" s="8">
        <v>0</v>
      </c>
      <c r="KW16" s="8">
        <v>0</v>
      </c>
      <c r="KX16" s="8">
        <v>2</v>
      </c>
      <c r="KY16" s="8">
        <v>0</v>
      </c>
      <c r="KZ16" s="8">
        <v>0</v>
      </c>
      <c r="LA16" s="8">
        <v>6</v>
      </c>
      <c r="LB16" s="8">
        <f>SUMIFS($B$16:LA$16,$B$8:LA$8,"On")</f>
        <v>123.8</v>
      </c>
      <c r="LC16" s="8">
        <f>SUMIFS($B$16:LA$16,$B$8:LA$8,"Off")</f>
        <v>34.4</v>
      </c>
      <c r="LD16" s="8">
        <f>SUMIFS($B$16:LA$16,$B$8:LA$8,"Load")</f>
        <v>2032.75</v>
      </c>
    </row>
    <row r="17" spans="1:316" x14ac:dyDescent="0.25">
      <c r="A17" s="7" t="s">
        <v>20</v>
      </c>
      <c r="B17" s="8">
        <v>0</v>
      </c>
      <c r="C17" s="8">
        <v>0</v>
      </c>
      <c r="D17" s="8">
        <v>4</v>
      </c>
      <c r="E17" s="159">
        <v>0</v>
      </c>
      <c r="F17" s="159">
        <v>0</v>
      </c>
      <c r="G17" s="159">
        <v>11</v>
      </c>
      <c r="H17" s="8">
        <v>0</v>
      </c>
      <c r="I17" s="8">
        <v>0</v>
      </c>
      <c r="J17" s="8">
        <v>12</v>
      </c>
      <c r="K17" s="218">
        <f t="shared" si="7"/>
        <v>0</v>
      </c>
      <c r="L17" s="218">
        <f t="shared" si="8"/>
        <v>0</v>
      </c>
      <c r="M17" s="218">
        <f t="shared" si="9"/>
        <v>14</v>
      </c>
      <c r="N17" s="8">
        <v>0</v>
      </c>
      <c r="O17" s="8">
        <v>0</v>
      </c>
      <c r="P17" s="8">
        <v>16</v>
      </c>
      <c r="Q17" s="160">
        <v>1</v>
      </c>
      <c r="R17" s="160">
        <v>1</v>
      </c>
      <c r="S17" s="160">
        <v>18</v>
      </c>
      <c r="T17" s="8">
        <v>0</v>
      </c>
      <c r="U17" s="8">
        <v>0</v>
      </c>
      <c r="V17" s="8">
        <v>25</v>
      </c>
      <c r="W17" s="218">
        <f t="shared" si="10"/>
        <v>0</v>
      </c>
      <c r="X17" s="218">
        <f t="shared" si="11"/>
        <v>0</v>
      </c>
      <c r="Y17" s="218">
        <f t="shared" si="12"/>
        <v>20</v>
      </c>
      <c r="Z17" s="8">
        <v>0</v>
      </c>
      <c r="AA17" s="8">
        <v>0</v>
      </c>
      <c r="AB17" s="8">
        <v>15</v>
      </c>
      <c r="AC17" s="161">
        <v>0</v>
      </c>
      <c r="AD17" s="161">
        <v>0</v>
      </c>
      <c r="AE17" s="161">
        <v>18</v>
      </c>
      <c r="AF17" s="8">
        <v>0</v>
      </c>
      <c r="AG17" s="8">
        <v>0</v>
      </c>
      <c r="AH17" s="8">
        <v>21</v>
      </c>
      <c r="AI17" s="218">
        <f t="shared" si="13"/>
        <v>0</v>
      </c>
      <c r="AJ17" s="218">
        <f t="shared" si="14"/>
        <v>0</v>
      </c>
      <c r="AK17" s="218">
        <f t="shared" si="15"/>
        <v>22</v>
      </c>
      <c r="AL17" s="8">
        <v>0</v>
      </c>
      <c r="AM17" s="8">
        <v>0</v>
      </c>
      <c r="AN17" s="8">
        <v>25</v>
      </c>
      <c r="AO17" s="162">
        <v>0</v>
      </c>
      <c r="AP17" s="162">
        <v>0</v>
      </c>
      <c r="AQ17" s="162">
        <v>20</v>
      </c>
      <c r="AR17" s="218">
        <f t="shared" si="16"/>
        <v>0</v>
      </c>
      <c r="AS17" s="218">
        <f t="shared" si="17"/>
        <v>0</v>
      </c>
      <c r="AT17" s="218">
        <f t="shared" si="18"/>
        <v>21</v>
      </c>
      <c r="AU17" s="8">
        <v>0</v>
      </c>
      <c r="AV17" s="8">
        <v>0</v>
      </c>
      <c r="AW17" s="8">
        <v>22</v>
      </c>
      <c r="AX17" s="163">
        <v>1</v>
      </c>
      <c r="AY17" s="163">
        <v>0</v>
      </c>
      <c r="AZ17" s="163">
        <v>12</v>
      </c>
      <c r="BA17" s="8">
        <v>1</v>
      </c>
      <c r="BB17" s="8">
        <v>0</v>
      </c>
      <c r="BC17" s="8">
        <v>24</v>
      </c>
      <c r="BD17" s="8">
        <v>0</v>
      </c>
      <c r="BE17" s="8">
        <v>0</v>
      </c>
      <c r="BF17" s="8">
        <v>26</v>
      </c>
      <c r="BG17" s="164">
        <v>2</v>
      </c>
      <c r="BH17" s="164">
        <v>0</v>
      </c>
      <c r="BI17" s="164">
        <v>19</v>
      </c>
      <c r="BJ17" s="218">
        <f t="shared" si="19"/>
        <v>1</v>
      </c>
      <c r="BK17" s="218">
        <f t="shared" si="20"/>
        <v>0</v>
      </c>
      <c r="BL17" s="218">
        <f t="shared" si="21"/>
        <v>14.5</v>
      </c>
      <c r="BM17" s="8">
        <v>0</v>
      </c>
      <c r="BN17" s="8">
        <v>0</v>
      </c>
      <c r="BO17" s="8">
        <v>10</v>
      </c>
      <c r="BP17" s="165">
        <v>1</v>
      </c>
      <c r="BQ17" s="165">
        <v>1</v>
      </c>
      <c r="BR17" s="165">
        <v>13</v>
      </c>
      <c r="BS17" s="8">
        <v>0</v>
      </c>
      <c r="BT17" s="8">
        <v>0</v>
      </c>
      <c r="BU17" s="8">
        <v>25</v>
      </c>
      <c r="BV17" s="8">
        <v>0</v>
      </c>
      <c r="BW17" s="8">
        <v>0</v>
      </c>
      <c r="BX17" s="8">
        <v>10</v>
      </c>
      <c r="BY17" s="8">
        <v>0</v>
      </c>
      <c r="BZ17" s="8">
        <v>0</v>
      </c>
      <c r="CA17" s="8">
        <v>13</v>
      </c>
      <c r="CB17" s="166">
        <v>0</v>
      </c>
      <c r="CC17" s="166">
        <v>0</v>
      </c>
      <c r="CD17" s="166">
        <v>16</v>
      </c>
      <c r="CE17" s="167">
        <v>1</v>
      </c>
      <c r="CF17" s="167">
        <v>0</v>
      </c>
      <c r="CG17" s="167">
        <v>8</v>
      </c>
      <c r="CH17" s="8">
        <v>0</v>
      </c>
      <c r="CI17" s="8">
        <v>1</v>
      </c>
      <c r="CJ17" s="8">
        <v>11</v>
      </c>
      <c r="CK17" s="168">
        <v>2</v>
      </c>
      <c r="CL17" s="168">
        <v>0</v>
      </c>
      <c r="CM17" s="168">
        <v>33</v>
      </c>
      <c r="CN17" s="169">
        <v>2</v>
      </c>
      <c r="CO17" s="169">
        <v>0</v>
      </c>
      <c r="CP17" s="169">
        <v>19</v>
      </c>
      <c r="CQ17" s="8">
        <v>0</v>
      </c>
      <c r="CR17" s="8">
        <v>0</v>
      </c>
      <c r="CS17" s="8">
        <v>20.5</v>
      </c>
      <c r="CT17" s="8">
        <v>0</v>
      </c>
      <c r="CU17" s="8">
        <v>0</v>
      </c>
      <c r="CV17" s="8">
        <v>13</v>
      </c>
      <c r="CW17" s="8">
        <v>0</v>
      </c>
      <c r="CX17" s="8">
        <v>0</v>
      </c>
      <c r="CY17" s="8">
        <v>46</v>
      </c>
      <c r="CZ17" s="170">
        <v>1</v>
      </c>
      <c r="DA17" s="170">
        <v>1</v>
      </c>
      <c r="DB17" s="170">
        <v>12</v>
      </c>
      <c r="DC17" s="170">
        <v>3</v>
      </c>
      <c r="DD17" s="170">
        <v>0</v>
      </c>
      <c r="DE17" s="170">
        <v>33</v>
      </c>
      <c r="DF17" s="8">
        <v>1</v>
      </c>
      <c r="DG17" s="8">
        <v>0</v>
      </c>
      <c r="DH17" s="8">
        <v>35</v>
      </c>
      <c r="DI17" s="8">
        <v>5</v>
      </c>
      <c r="DJ17" s="8">
        <v>0</v>
      </c>
      <c r="DK17" s="8">
        <v>84</v>
      </c>
      <c r="DL17" s="171">
        <v>0</v>
      </c>
      <c r="DM17" s="171">
        <v>0</v>
      </c>
      <c r="DN17" s="171">
        <v>12</v>
      </c>
      <c r="DO17" s="8">
        <v>0</v>
      </c>
      <c r="DP17" s="8">
        <v>0</v>
      </c>
      <c r="DQ17" s="8">
        <v>12</v>
      </c>
      <c r="DR17" s="8">
        <v>0</v>
      </c>
      <c r="DS17" s="8">
        <v>0</v>
      </c>
      <c r="DT17" s="8">
        <v>6</v>
      </c>
      <c r="DU17" s="8">
        <v>0</v>
      </c>
      <c r="DV17" s="8">
        <v>0</v>
      </c>
      <c r="DW17" s="8">
        <v>14</v>
      </c>
      <c r="DX17" s="8">
        <v>0.5</v>
      </c>
      <c r="DY17" s="8">
        <v>0</v>
      </c>
      <c r="DZ17" s="8">
        <v>34.5</v>
      </c>
      <c r="EA17" s="8">
        <v>0</v>
      </c>
      <c r="EB17" s="8">
        <v>0</v>
      </c>
      <c r="EC17" s="8">
        <v>48</v>
      </c>
      <c r="ED17" s="8">
        <v>2</v>
      </c>
      <c r="EE17" s="8">
        <v>3</v>
      </c>
      <c r="EF17" s="8">
        <v>33</v>
      </c>
      <c r="EG17" s="172">
        <v>0</v>
      </c>
      <c r="EH17" s="172">
        <v>0</v>
      </c>
      <c r="EI17" s="172">
        <v>12</v>
      </c>
      <c r="EJ17" s="173">
        <v>0</v>
      </c>
      <c r="EK17" s="173">
        <v>0</v>
      </c>
      <c r="EL17" s="173">
        <v>25</v>
      </c>
      <c r="EM17" s="8">
        <v>0.3</v>
      </c>
      <c r="EN17" s="8">
        <v>0</v>
      </c>
      <c r="EO17" s="8">
        <v>19.7</v>
      </c>
      <c r="EP17" s="8">
        <v>0</v>
      </c>
      <c r="EQ17" s="8">
        <v>0</v>
      </c>
      <c r="ER17" s="8">
        <v>70</v>
      </c>
      <c r="ES17" s="8">
        <v>1.5</v>
      </c>
      <c r="ET17" s="8">
        <v>0</v>
      </c>
      <c r="EU17" s="8">
        <v>22</v>
      </c>
      <c r="EV17" s="8">
        <v>1</v>
      </c>
      <c r="EW17" s="8">
        <v>1</v>
      </c>
      <c r="EX17" s="8">
        <v>53</v>
      </c>
      <c r="EY17" s="8">
        <v>0.5</v>
      </c>
      <c r="EZ17" s="8">
        <v>0</v>
      </c>
      <c r="FA17" s="8">
        <v>37.5</v>
      </c>
      <c r="FB17" s="218">
        <f t="shared" si="22"/>
        <v>0.25</v>
      </c>
      <c r="FC17" s="218">
        <f t="shared" si="23"/>
        <v>0</v>
      </c>
      <c r="FD17" s="218">
        <f t="shared" si="24"/>
        <v>18.95</v>
      </c>
      <c r="FE17" s="174">
        <v>0</v>
      </c>
      <c r="FF17" s="174">
        <v>0</v>
      </c>
      <c r="FG17" s="174">
        <v>12</v>
      </c>
      <c r="FH17" s="143">
        <v>0</v>
      </c>
      <c r="FI17" s="143">
        <v>0</v>
      </c>
      <c r="FJ17" s="143">
        <v>10</v>
      </c>
      <c r="FK17" s="8">
        <v>1.3</v>
      </c>
      <c r="FL17" s="8">
        <v>0</v>
      </c>
      <c r="FM17" s="8">
        <v>29.3</v>
      </c>
      <c r="FN17" s="175">
        <v>0</v>
      </c>
      <c r="FO17" s="175">
        <v>0</v>
      </c>
      <c r="FP17" s="175">
        <v>21</v>
      </c>
      <c r="FQ17" s="8">
        <v>1</v>
      </c>
      <c r="FR17" s="8">
        <v>1</v>
      </c>
      <c r="FS17" s="8">
        <v>34</v>
      </c>
      <c r="FT17" s="8">
        <v>1</v>
      </c>
      <c r="FU17" s="8">
        <v>2</v>
      </c>
      <c r="FV17" s="8">
        <v>25</v>
      </c>
      <c r="FW17" s="8">
        <v>0</v>
      </c>
      <c r="FX17" s="8">
        <v>0</v>
      </c>
      <c r="FY17" s="8">
        <v>11</v>
      </c>
      <c r="FZ17" s="218">
        <f t="shared" si="25"/>
        <v>0.25</v>
      </c>
      <c r="GA17" s="218">
        <f t="shared" si="26"/>
        <v>0.5</v>
      </c>
      <c r="GB17" s="218">
        <f t="shared" si="27"/>
        <v>11.5</v>
      </c>
      <c r="GC17" s="8">
        <v>0.5</v>
      </c>
      <c r="GD17" s="8">
        <v>1</v>
      </c>
      <c r="GE17" s="8">
        <v>17</v>
      </c>
      <c r="GF17" s="8">
        <v>0</v>
      </c>
      <c r="GG17" s="8">
        <v>0</v>
      </c>
      <c r="GH17" s="8">
        <v>21</v>
      </c>
      <c r="GI17" s="8">
        <v>1</v>
      </c>
      <c r="GJ17" s="8">
        <v>0.5</v>
      </c>
      <c r="GK17" s="8">
        <v>14</v>
      </c>
      <c r="GL17" s="176">
        <v>0</v>
      </c>
      <c r="GM17" s="176">
        <v>1</v>
      </c>
      <c r="GN17" s="176">
        <v>49</v>
      </c>
      <c r="GO17" s="8">
        <v>1.5</v>
      </c>
      <c r="GP17" s="8">
        <v>0.5</v>
      </c>
      <c r="GQ17" s="8">
        <v>19.5</v>
      </c>
      <c r="GR17" s="8">
        <v>1</v>
      </c>
      <c r="GS17" s="8">
        <v>1</v>
      </c>
      <c r="GT17" s="8">
        <v>57</v>
      </c>
      <c r="GU17" s="177">
        <v>1</v>
      </c>
      <c r="GV17" s="177">
        <v>1</v>
      </c>
      <c r="GW17" s="177">
        <v>32.299999999999997</v>
      </c>
      <c r="GX17" s="177">
        <v>0</v>
      </c>
      <c r="GY17" s="177">
        <v>0</v>
      </c>
      <c r="GZ17" s="177">
        <v>13</v>
      </c>
      <c r="HA17" s="8">
        <v>0</v>
      </c>
      <c r="HB17" s="8">
        <v>0</v>
      </c>
      <c r="HC17" s="8">
        <v>17.5</v>
      </c>
      <c r="HD17" s="8">
        <v>0</v>
      </c>
      <c r="HE17" s="8">
        <v>0</v>
      </c>
      <c r="HF17" s="8">
        <v>42</v>
      </c>
      <c r="HG17" s="8">
        <v>0.5</v>
      </c>
      <c r="HH17" s="8">
        <v>0.5</v>
      </c>
      <c r="HI17" s="8">
        <v>16</v>
      </c>
      <c r="HJ17" s="178">
        <v>0.5</v>
      </c>
      <c r="HK17" s="178">
        <v>0.5</v>
      </c>
      <c r="HL17" s="178">
        <v>22</v>
      </c>
      <c r="HM17" s="178">
        <v>0</v>
      </c>
      <c r="HN17" s="178">
        <v>0</v>
      </c>
      <c r="HO17" s="178">
        <v>21</v>
      </c>
      <c r="HP17" s="144">
        <v>0.5</v>
      </c>
      <c r="HQ17" s="144">
        <v>0</v>
      </c>
      <c r="HR17" s="144">
        <v>22</v>
      </c>
      <c r="HS17" s="8">
        <v>0</v>
      </c>
      <c r="HT17" s="8">
        <v>0</v>
      </c>
      <c r="HU17" s="8">
        <v>12</v>
      </c>
      <c r="HV17" s="179">
        <v>1.5</v>
      </c>
      <c r="HW17" s="179">
        <v>0</v>
      </c>
      <c r="HX17" s="179">
        <v>26.5</v>
      </c>
      <c r="HY17" s="8">
        <v>0</v>
      </c>
      <c r="HZ17" s="8">
        <v>0</v>
      </c>
      <c r="IA17" s="8">
        <v>4</v>
      </c>
      <c r="IB17" s="8">
        <v>0.5</v>
      </c>
      <c r="IC17" s="8">
        <v>0.5</v>
      </c>
      <c r="ID17" s="8">
        <v>10.5</v>
      </c>
      <c r="IE17" s="8">
        <v>0</v>
      </c>
      <c r="IF17" s="8">
        <v>0</v>
      </c>
      <c r="IG17" s="8">
        <v>11</v>
      </c>
      <c r="IH17" s="8">
        <v>0.7</v>
      </c>
      <c r="II17" s="8">
        <v>0.7</v>
      </c>
      <c r="IJ17" s="8">
        <v>18.7</v>
      </c>
      <c r="IK17" s="8">
        <v>0</v>
      </c>
      <c r="IL17" s="8">
        <v>0.5</v>
      </c>
      <c r="IM17" s="8">
        <v>8</v>
      </c>
      <c r="IN17" s="8">
        <v>0</v>
      </c>
      <c r="IO17" s="8">
        <v>0</v>
      </c>
      <c r="IP17" s="8">
        <v>7</v>
      </c>
      <c r="IQ17" s="180">
        <v>0</v>
      </c>
      <c r="IR17" s="180">
        <v>0</v>
      </c>
      <c r="IS17" s="180">
        <v>19</v>
      </c>
      <c r="IT17" s="8">
        <v>0</v>
      </c>
      <c r="IU17" s="8">
        <v>0</v>
      </c>
      <c r="IV17" s="8">
        <v>3</v>
      </c>
      <c r="IW17" s="8">
        <v>0</v>
      </c>
      <c r="IX17" s="8">
        <v>0</v>
      </c>
      <c r="IY17" s="8">
        <v>29.5</v>
      </c>
      <c r="IZ17" s="8">
        <v>0</v>
      </c>
      <c r="JA17" s="8">
        <v>0</v>
      </c>
      <c r="JB17" s="8">
        <v>8</v>
      </c>
      <c r="JC17" s="8">
        <v>0</v>
      </c>
      <c r="JD17" s="8">
        <v>0</v>
      </c>
      <c r="JE17" s="8">
        <v>10</v>
      </c>
      <c r="JF17" s="8">
        <v>0</v>
      </c>
      <c r="JG17" s="8">
        <v>0</v>
      </c>
      <c r="JH17" s="8">
        <v>13</v>
      </c>
      <c r="JI17" s="8">
        <v>0</v>
      </c>
      <c r="JJ17" s="8">
        <v>0</v>
      </c>
      <c r="JK17" s="8">
        <v>18</v>
      </c>
      <c r="JL17" s="8">
        <v>4</v>
      </c>
      <c r="JM17" s="8">
        <v>0</v>
      </c>
      <c r="JN17" s="8">
        <v>12</v>
      </c>
      <c r="JO17" s="8">
        <v>0</v>
      </c>
      <c r="JP17" s="8">
        <v>1</v>
      </c>
      <c r="JQ17" s="8">
        <v>15</v>
      </c>
      <c r="JR17" s="8">
        <v>0</v>
      </c>
      <c r="JS17" s="8">
        <v>0</v>
      </c>
      <c r="JT17" s="8">
        <v>14</v>
      </c>
      <c r="JU17" s="8">
        <v>1</v>
      </c>
      <c r="JV17" s="8">
        <v>3</v>
      </c>
      <c r="JW17" s="8">
        <v>20</v>
      </c>
      <c r="JX17" s="8">
        <v>0</v>
      </c>
      <c r="JY17" s="8">
        <v>0</v>
      </c>
      <c r="JZ17" s="8">
        <v>2</v>
      </c>
      <c r="KA17" s="8">
        <v>0</v>
      </c>
      <c r="KB17" s="8">
        <v>1</v>
      </c>
      <c r="KC17" s="8">
        <v>14</v>
      </c>
      <c r="KD17" s="8">
        <v>0</v>
      </c>
      <c r="KE17" s="8">
        <v>0</v>
      </c>
      <c r="KF17" s="8">
        <v>15</v>
      </c>
      <c r="KG17" s="8">
        <v>0</v>
      </c>
      <c r="KH17" s="8">
        <v>0</v>
      </c>
      <c r="KI17" s="8">
        <v>9</v>
      </c>
      <c r="KJ17" s="8">
        <v>0</v>
      </c>
      <c r="KK17" s="8">
        <v>0</v>
      </c>
      <c r="KL17" s="8">
        <v>4</v>
      </c>
      <c r="KM17" s="8">
        <v>0</v>
      </c>
      <c r="KN17" s="8">
        <v>0</v>
      </c>
      <c r="KO17" s="8">
        <v>11</v>
      </c>
      <c r="KP17" s="8">
        <v>0</v>
      </c>
      <c r="KQ17" s="8">
        <v>0</v>
      </c>
      <c r="KR17" s="8">
        <v>12.5</v>
      </c>
      <c r="KS17" s="8">
        <v>0</v>
      </c>
      <c r="KT17" s="8">
        <v>0</v>
      </c>
      <c r="KU17" s="8">
        <v>4</v>
      </c>
      <c r="KV17" s="8">
        <v>0</v>
      </c>
      <c r="KW17" s="8">
        <v>1</v>
      </c>
      <c r="KX17" s="8">
        <v>1</v>
      </c>
      <c r="KY17" s="8">
        <v>0</v>
      </c>
      <c r="KZ17" s="8">
        <v>0</v>
      </c>
      <c r="LA17" s="8">
        <v>6</v>
      </c>
      <c r="LB17" s="8">
        <f>SUMIFS($B$17:LA$17,$B$8:LA$8,"On")</f>
        <v>45.800000000000004</v>
      </c>
      <c r="LC17" s="8">
        <f>SUMIFS($B$17:LA$17,$B$8:LA$8,"Off")</f>
        <v>25.2</v>
      </c>
      <c r="LD17" s="8">
        <f>SUMIFS($B$17:LA$17,$B$8:LA$8,"Load")</f>
        <v>2053.4499999999998</v>
      </c>
    </row>
    <row r="18" spans="1:316" x14ac:dyDescent="0.25">
      <c r="A18" s="7" t="s">
        <v>21</v>
      </c>
      <c r="B18" s="8">
        <v>0</v>
      </c>
      <c r="C18" s="8">
        <v>0</v>
      </c>
      <c r="D18" s="8">
        <v>4</v>
      </c>
      <c r="E18" s="159">
        <v>0</v>
      </c>
      <c r="F18" s="159">
        <v>0</v>
      </c>
      <c r="G18" s="159">
        <v>11</v>
      </c>
      <c r="H18" s="8">
        <v>0</v>
      </c>
      <c r="I18" s="8">
        <v>0</v>
      </c>
      <c r="J18" s="8">
        <v>12</v>
      </c>
      <c r="K18" s="218">
        <f t="shared" si="7"/>
        <v>0</v>
      </c>
      <c r="L18" s="218">
        <f t="shared" si="8"/>
        <v>0</v>
      </c>
      <c r="M18" s="218">
        <f t="shared" si="9"/>
        <v>14</v>
      </c>
      <c r="N18" s="8">
        <v>0</v>
      </c>
      <c r="O18" s="8">
        <v>0</v>
      </c>
      <c r="P18" s="8">
        <v>16</v>
      </c>
      <c r="Q18" s="160">
        <v>1</v>
      </c>
      <c r="R18" s="160">
        <v>0</v>
      </c>
      <c r="S18" s="160">
        <v>19</v>
      </c>
      <c r="T18" s="8">
        <v>0</v>
      </c>
      <c r="U18" s="8">
        <v>1</v>
      </c>
      <c r="V18" s="8">
        <v>24</v>
      </c>
      <c r="W18" s="218">
        <f t="shared" si="10"/>
        <v>1</v>
      </c>
      <c r="X18" s="218">
        <f t="shared" si="11"/>
        <v>0.5</v>
      </c>
      <c r="Y18" s="218">
        <f t="shared" si="12"/>
        <v>20.5</v>
      </c>
      <c r="Z18" s="8">
        <v>2</v>
      </c>
      <c r="AA18" s="8">
        <v>0</v>
      </c>
      <c r="AB18" s="8">
        <v>17</v>
      </c>
      <c r="AC18" s="161">
        <v>0</v>
      </c>
      <c r="AD18" s="161">
        <v>2</v>
      </c>
      <c r="AE18" s="161">
        <v>16</v>
      </c>
      <c r="AF18" s="8">
        <v>0</v>
      </c>
      <c r="AG18" s="8">
        <v>0</v>
      </c>
      <c r="AH18" s="8">
        <v>21</v>
      </c>
      <c r="AI18" s="218">
        <f t="shared" si="13"/>
        <v>1</v>
      </c>
      <c r="AJ18" s="218">
        <f t="shared" si="14"/>
        <v>0.5</v>
      </c>
      <c r="AK18" s="218">
        <f t="shared" si="15"/>
        <v>22.5</v>
      </c>
      <c r="AL18" s="8">
        <v>2</v>
      </c>
      <c r="AM18" s="8">
        <v>1</v>
      </c>
      <c r="AN18" s="8">
        <v>26</v>
      </c>
      <c r="AO18" s="162">
        <v>1</v>
      </c>
      <c r="AP18" s="162">
        <v>0</v>
      </c>
      <c r="AQ18" s="162">
        <v>21</v>
      </c>
      <c r="AR18" s="218">
        <f t="shared" si="16"/>
        <v>1</v>
      </c>
      <c r="AS18" s="218">
        <f t="shared" si="17"/>
        <v>0.5</v>
      </c>
      <c r="AT18" s="218">
        <f t="shared" si="18"/>
        <v>21.5</v>
      </c>
      <c r="AU18" s="8">
        <v>1</v>
      </c>
      <c r="AV18" s="8">
        <v>1</v>
      </c>
      <c r="AW18" s="8">
        <v>22</v>
      </c>
      <c r="AX18" s="163">
        <v>1</v>
      </c>
      <c r="AY18" s="163">
        <v>0</v>
      </c>
      <c r="AZ18" s="163">
        <v>13</v>
      </c>
      <c r="BA18" s="8">
        <v>2</v>
      </c>
      <c r="BB18" s="8">
        <v>0</v>
      </c>
      <c r="BC18" s="8">
        <v>26</v>
      </c>
      <c r="BD18" s="8">
        <v>0</v>
      </c>
      <c r="BE18" s="8">
        <v>5</v>
      </c>
      <c r="BF18" s="8">
        <v>21</v>
      </c>
      <c r="BG18" s="164">
        <v>0</v>
      </c>
      <c r="BH18" s="164">
        <v>0</v>
      </c>
      <c r="BI18" s="164">
        <v>19</v>
      </c>
      <c r="BJ18" s="218">
        <f t="shared" si="19"/>
        <v>0</v>
      </c>
      <c r="BK18" s="218">
        <f t="shared" si="20"/>
        <v>0</v>
      </c>
      <c r="BL18" s="218">
        <f t="shared" si="21"/>
        <v>14.5</v>
      </c>
      <c r="BM18" s="8">
        <v>0</v>
      </c>
      <c r="BN18" s="8">
        <v>0</v>
      </c>
      <c r="BO18" s="8">
        <v>10</v>
      </c>
      <c r="BP18" s="165">
        <v>0</v>
      </c>
      <c r="BQ18" s="165">
        <v>0</v>
      </c>
      <c r="BR18" s="165">
        <v>13</v>
      </c>
      <c r="BS18" s="8">
        <v>0</v>
      </c>
      <c r="BT18" s="8">
        <v>0</v>
      </c>
      <c r="BU18" s="8">
        <v>25</v>
      </c>
      <c r="BV18" s="8">
        <v>1</v>
      </c>
      <c r="BW18" s="8">
        <v>1</v>
      </c>
      <c r="BX18" s="8">
        <v>10</v>
      </c>
      <c r="BY18" s="8">
        <v>3</v>
      </c>
      <c r="BZ18" s="8">
        <v>0</v>
      </c>
      <c r="CA18" s="8">
        <v>16</v>
      </c>
      <c r="CB18" s="166">
        <v>0</v>
      </c>
      <c r="CC18" s="166">
        <v>0</v>
      </c>
      <c r="CD18" s="166">
        <v>16</v>
      </c>
      <c r="CE18" s="167">
        <v>0</v>
      </c>
      <c r="CF18" s="167">
        <v>0</v>
      </c>
      <c r="CG18" s="167">
        <v>8</v>
      </c>
      <c r="CH18" s="8">
        <v>1</v>
      </c>
      <c r="CI18" s="8">
        <v>0</v>
      </c>
      <c r="CJ18" s="8">
        <v>12</v>
      </c>
      <c r="CK18" s="168">
        <v>1</v>
      </c>
      <c r="CL18" s="168">
        <v>1</v>
      </c>
      <c r="CM18" s="168">
        <v>33</v>
      </c>
      <c r="CN18" s="169">
        <v>5</v>
      </c>
      <c r="CO18" s="169">
        <v>2</v>
      </c>
      <c r="CP18" s="169">
        <v>22</v>
      </c>
      <c r="CQ18" s="8">
        <v>0</v>
      </c>
      <c r="CR18" s="8">
        <v>1.5</v>
      </c>
      <c r="CS18" s="8">
        <v>19</v>
      </c>
      <c r="CT18" s="8">
        <v>1</v>
      </c>
      <c r="CU18" s="8">
        <v>0</v>
      </c>
      <c r="CV18" s="8">
        <v>14</v>
      </c>
      <c r="CW18" s="8">
        <v>2</v>
      </c>
      <c r="CX18" s="8">
        <v>1</v>
      </c>
      <c r="CY18" s="8">
        <v>47</v>
      </c>
      <c r="CZ18" s="170">
        <v>2</v>
      </c>
      <c r="DA18" s="170">
        <v>0</v>
      </c>
      <c r="DB18" s="170">
        <v>14</v>
      </c>
      <c r="DC18" s="170">
        <v>6</v>
      </c>
      <c r="DD18" s="170">
        <v>1</v>
      </c>
      <c r="DE18" s="170">
        <v>38</v>
      </c>
      <c r="DF18" s="8">
        <v>2</v>
      </c>
      <c r="DG18" s="8">
        <v>1</v>
      </c>
      <c r="DH18" s="8">
        <v>36</v>
      </c>
      <c r="DI18" s="8">
        <v>7</v>
      </c>
      <c r="DJ18" s="8">
        <v>4</v>
      </c>
      <c r="DK18" s="8">
        <v>87</v>
      </c>
      <c r="DL18" s="171">
        <v>0</v>
      </c>
      <c r="DM18" s="171">
        <v>0</v>
      </c>
      <c r="DN18" s="171">
        <v>12</v>
      </c>
      <c r="DO18" s="8">
        <v>0</v>
      </c>
      <c r="DP18" s="8">
        <v>0</v>
      </c>
      <c r="DQ18" s="8">
        <v>12</v>
      </c>
      <c r="DR18" s="8">
        <v>4</v>
      </c>
      <c r="DS18" s="8">
        <v>0</v>
      </c>
      <c r="DT18" s="8">
        <v>10</v>
      </c>
      <c r="DU18" s="8">
        <v>2</v>
      </c>
      <c r="DV18" s="8">
        <v>0</v>
      </c>
      <c r="DW18" s="8">
        <v>16</v>
      </c>
      <c r="DX18" s="8">
        <v>0</v>
      </c>
      <c r="DY18" s="8">
        <v>0</v>
      </c>
      <c r="DZ18" s="8">
        <v>34.5</v>
      </c>
      <c r="EA18" s="8">
        <v>1</v>
      </c>
      <c r="EB18" s="8">
        <v>0.5</v>
      </c>
      <c r="EC18" s="8">
        <v>48.5</v>
      </c>
      <c r="ED18" s="8">
        <v>4</v>
      </c>
      <c r="EE18" s="8">
        <v>0</v>
      </c>
      <c r="EF18" s="8">
        <v>37</v>
      </c>
      <c r="EG18" s="172">
        <v>0</v>
      </c>
      <c r="EH18" s="172">
        <v>1</v>
      </c>
      <c r="EI18" s="172">
        <v>11</v>
      </c>
      <c r="EJ18" s="173">
        <v>0</v>
      </c>
      <c r="EK18" s="173">
        <v>0</v>
      </c>
      <c r="EL18" s="173">
        <v>25</v>
      </c>
      <c r="EM18" s="8">
        <v>1.7</v>
      </c>
      <c r="EN18" s="8">
        <v>1.3</v>
      </c>
      <c r="EO18" s="8">
        <v>20</v>
      </c>
      <c r="EP18" s="8">
        <v>0</v>
      </c>
      <c r="EQ18" s="8">
        <v>4</v>
      </c>
      <c r="ER18" s="8">
        <v>66</v>
      </c>
      <c r="ES18" s="8">
        <v>2.5</v>
      </c>
      <c r="ET18" s="8">
        <v>1</v>
      </c>
      <c r="EU18" s="8">
        <v>23.5</v>
      </c>
      <c r="EV18" s="8">
        <v>0</v>
      </c>
      <c r="EW18" s="8">
        <v>1</v>
      </c>
      <c r="EX18" s="8">
        <v>52</v>
      </c>
      <c r="EY18" s="8">
        <v>2.5</v>
      </c>
      <c r="EZ18" s="8">
        <v>2</v>
      </c>
      <c r="FA18" s="8">
        <v>38</v>
      </c>
      <c r="FB18" s="218">
        <f t="shared" si="22"/>
        <v>1.75</v>
      </c>
      <c r="FC18" s="218">
        <f t="shared" si="23"/>
        <v>1.25</v>
      </c>
      <c r="FD18" s="218">
        <f t="shared" si="24"/>
        <v>19.45</v>
      </c>
      <c r="FE18" s="174">
        <v>1</v>
      </c>
      <c r="FF18" s="174">
        <v>0.5</v>
      </c>
      <c r="FG18" s="174">
        <v>12.5</v>
      </c>
      <c r="FH18" s="143">
        <v>0</v>
      </c>
      <c r="FI18" s="143">
        <v>0</v>
      </c>
      <c r="FJ18" s="143">
        <v>10</v>
      </c>
      <c r="FK18" s="8">
        <v>3.7</v>
      </c>
      <c r="FL18" s="8">
        <v>0</v>
      </c>
      <c r="FM18" s="8">
        <v>33</v>
      </c>
      <c r="FN18" s="175">
        <v>2</v>
      </c>
      <c r="FO18" s="175">
        <v>1</v>
      </c>
      <c r="FP18" s="175">
        <v>22</v>
      </c>
      <c r="FQ18" s="8">
        <v>1</v>
      </c>
      <c r="FR18" s="8">
        <v>1</v>
      </c>
      <c r="FS18" s="8">
        <v>34</v>
      </c>
      <c r="FT18" s="8">
        <v>2</v>
      </c>
      <c r="FU18" s="8">
        <v>1</v>
      </c>
      <c r="FV18" s="8">
        <v>26</v>
      </c>
      <c r="FW18" s="8">
        <v>0</v>
      </c>
      <c r="FX18" s="8">
        <v>0</v>
      </c>
      <c r="FY18" s="8">
        <v>11</v>
      </c>
      <c r="FZ18" s="218">
        <f t="shared" si="25"/>
        <v>0</v>
      </c>
      <c r="GA18" s="218">
        <f t="shared" si="26"/>
        <v>0.25</v>
      </c>
      <c r="GB18" s="218">
        <f t="shared" si="27"/>
        <v>11.25</v>
      </c>
      <c r="GC18" s="8">
        <v>0</v>
      </c>
      <c r="GD18" s="8">
        <v>0.5</v>
      </c>
      <c r="GE18" s="8">
        <v>16.5</v>
      </c>
      <c r="GF18" s="8">
        <v>1</v>
      </c>
      <c r="GG18" s="8">
        <v>0</v>
      </c>
      <c r="GH18" s="8">
        <v>22</v>
      </c>
      <c r="GI18" s="8">
        <v>0</v>
      </c>
      <c r="GJ18" s="8">
        <v>1.5</v>
      </c>
      <c r="GK18" s="8">
        <v>12.5</v>
      </c>
      <c r="GL18" s="176">
        <v>0</v>
      </c>
      <c r="GM18" s="176">
        <v>3</v>
      </c>
      <c r="GN18" s="176">
        <v>46</v>
      </c>
      <c r="GO18" s="8">
        <v>1.5</v>
      </c>
      <c r="GP18" s="8">
        <v>0.5</v>
      </c>
      <c r="GQ18" s="8">
        <v>20.5</v>
      </c>
      <c r="GR18" s="8">
        <v>1.5</v>
      </c>
      <c r="GS18" s="8">
        <v>4.5</v>
      </c>
      <c r="GT18" s="8">
        <v>54</v>
      </c>
      <c r="GU18" s="177">
        <v>2.2999999999999998</v>
      </c>
      <c r="GV18" s="177">
        <v>1.3</v>
      </c>
      <c r="GW18" s="177">
        <v>33.299999999999997</v>
      </c>
      <c r="GX18" s="177">
        <v>0</v>
      </c>
      <c r="GY18" s="177">
        <v>0</v>
      </c>
      <c r="GZ18" s="177">
        <v>13</v>
      </c>
      <c r="HA18" s="8">
        <v>0</v>
      </c>
      <c r="HB18" s="8">
        <v>0</v>
      </c>
      <c r="HC18" s="8">
        <v>17.5</v>
      </c>
      <c r="HD18" s="8">
        <v>2</v>
      </c>
      <c r="HE18" s="8">
        <v>2</v>
      </c>
      <c r="HF18" s="8">
        <v>42</v>
      </c>
      <c r="HG18" s="8">
        <v>2.5</v>
      </c>
      <c r="HH18" s="8">
        <v>0</v>
      </c>
      <c r="HI18" s="8">
        <v>18.5</v>
      </c>
      <c r="HJ18" s="178">
        <v>0.5</v>
      </c>
      <c r="HK18" s="178">
        <v>0.5</v>
      </c>
      <c r="HL18" s="178">
        <v>22</v>
      </c>
      <c r="HM18" s="178">
        <v>0</v>
      </c>
      <c r="HN18" s="178">
        <v>1</v>
      </c>
      <c r="HO18" s="178">
        <v>20</v>
      </c>
      <c r="HP18" s="144">
        <v>2</v>
      </c>
      <c r="HQ18" s="144">
        <v>0.5</v>
      </c>
      <c r="HR18" s="144">
        <v>23.5</v>
      </c>
      <c r="HS18" s="8">
        <v>0</v>
      </c>
      <c r="HT18" s="8">
        <v>0</v>
      </c>
      <c r="HU18" s="8">
        <v>12</v>
      </c>
      <c r="HV18" s="179">
        <v>1</v>
      </c>
      <c r="HW18" s="179">
        <v>1.5</v>
      </c>
      <c r="HX18" s="179">
        <v>26</v>
      </c>
      <c r="HY18" s="8">
        <v>2</v>
      </c>
      <c r="HZ18" s="8">
        <v>1</v>
      </c>
      <c r="IA18" s="8">
        <v>5</v>
      </c>
      <c r="IB18" s="8">
        <v>1</v>
      </c>
      <c r="IC18" s="8">
        <v>0</v>
      </c>
      <c r="ID18" s="8">
        <v>11.5</v>
      </c>
      <c r="IE18" s="8">
        <v>2</v>
      </c>
      <c r="IF18" s="8">
        <v>0</v>
      </c>
      <c r="IG18" s="8">
        <v>13</v>
      </c>
      <c r="IH18" s="8">
        <v>0</v>
      </c>
      <c r="II18" s="8">
        <v>0</v>
      </c>
      <c r="IJ18" s="8">
        <v>18.7</v>
      </c>
      <c r="IK18" s="8">
        <v>1</v>
      </c>
      <c r="IL18" s="8">
        <v>1.5</v>
      </c>
      <c r="IM18" s="8">
        <v>7.5</v>
      </c>
      <c r="IN18" s="8">
        <v>0</v>
      </c>
      <c r="IO18" s="8">
        <v>1</v>
      </c>
      <c r="IP18" s="8">
        <v>6</v>
      </c>
      <c r="IQ18" s="180">
        <v>1</v>
      </c>
      <c r="IR18" s="180">
        <v>0</v>
      </c>
      <c r="IS18" s="180">
        <v>20</v>
      </c>
      <c r="IT18" s="8">
        <v>1</v>
      </c>
      <c r="IU18" s="8">
        <v>0</v>
      </c>
      <c r="IV18" s="8">
        <v>4</v>
      </c>
      <c r="IW18" s="8">
        <v>0</v>
      </c>
      <c r="IX18" s="8">
        <v>0</v>
      </c>
      <c r="IY18" s="8">
        <v>29.5</v>
      </c>
      <c r="IZ18" s="8">
        <v>0</v>
      </c>
      <c r="JA18" s="8">
        <v>0</v>
      </c>
      <c r="JB18" s="8">
        <v>8</v>
      </c>
      <c r="JC18" s="8">
        <v>1</v>
      </c>
      <c r="JD18" s="8">
        <v>0</v>
      </c>
      <c r="JE18" s="8">
        <v>11</v>
      </c>
      <c r="JF18" s="8">
        <v>4</v>
      </c>
      <c r="JG18" s="8">
        <v>1</v>
      </c>
      <c r="JH18" s="8">
        <v>16</v>
      </c>
      <c r="JI18" s="8">
        <v>0</v>
      </c>
      <c r="JJ18" s="8">
        <v>0</v>
      </c>
      <c r="JK18" s="8">
        <v>18</v>
      </c>
      <c r="JL18" s="8">
        <v>0</v>
      </c>
      <c r="JM18" s="8">
        <v>0</v>
      </c>
      <c r="JN18" s="8">
        <v>12</v>
      </c>
      <c r="JO18" s="8">
        <v>0</v>
      </c>
      <c r="JP18" s="8">
        <v>1</v>
      </c>
      <c r="JQ18" s="8">
        <v>14</v>
      </c>
      <c r="JR18" s="8">
        <v>0</v>
      </c>
      <c r="JS18" s="8">
        <v>0</v>
      </c>
      <c r="JT18" s="8">
        <v>14</v>
      </c>
      <c r="JU18" s="8">
        <v>0</v>
      </c>
      <c r="JV18" s="8">
        <v>2</v>
      </c>
      <c r="JW18" s="8">
        <v>18</v>
      </c>
      <c r="JX18" s="8">
        <v>0</v>
      </c>
      <c r="JY18" s="8">
        <v>0</v>
      </c>
      <c r="JZ18" s="8">
        <v>2</v>
      </c>
      <c r="KA18" s="8">
        <v>1</v>
      </c>
      <c r="KB18" s="8">
        <v>1</v>
      </c>
      <c r="KC18" s="8">
        <v>14</v>
      </c>
      <c r="KD18" s="8">
        <v>0</v>
      </c>
      <c r="KE18" s="8">
        <v>0</v>
      </c>
      <c r="KF18" s="8">
        <v>15</v>
      </c>
      <c r="KG18" s="8">
        <v>0</v>
      </c>
      <c r="KH18" s="8">
        <v>1</v>
      </c>
      <c r="KI18" s="8">
        <v>8</v>
      </c>
      <c r="KJ18" s="8">
        <v>0</v>
      </c>
      <c r="KK18" s="8">
        <v>0</v>
      </c>
      <c r="KL18" s="8">
        <v>4</v>
      </c>
      <c r="KM18" s="8">
        <v>0</v>
      </c>
      <c r="KN18" s="8">
        <v>0</v>
      </c>
      <c r="KO18" s="8">
        <v>11</v>
      </c>
      <c r="KP18" s="8">
        <v>0</v>
      </c>
      <c r="KQ18" s="8">
        <v>0</v>
      </c>
      <c r="KR18" s="8">
        <v>12.5</v>
      </c>
      <c r="KS18" s="8">
        <v>0</v>
      </c>
      <c r="KT18" s="8">
        <v>0</v>
      </c>
      <c r="KU18" s="8">
        <v>4</v>
      </c>
      <c r="KV18" s="8">
        <v>0</v>
      </c>
      <c r="KW18" s="8">
        <v>0</v>
      </c>
      <c r="KX18" s="8">
        <v>1</v>
      </c>
      <c r="KY18" s="8">
        <v>0</v>
      </c>
      <c r="KZ18" s="8">
        <v>0</v>
      </c>
      <c r="LA18" s="8">
        <v>6</v>
      </c>
      <c r="LB18" s="8">
        <f>SUMIFS($B$18:LA$18,$B$8:LA$8,"On")</f>
        <v>101.45</v>
      </c>
      <c r="LC18" s="8">
        <f>SUMIFS($B$18:LA$18,$B$8:LA$8,"Off")</f>
        <v>66.099999999999994</v>
      </c>
      <c r="LD18" s="8">
        <f>SUMIFS($B$18:LA$18,$B$8:LA$8,"Load")</f>
        <v>2088.6999999999998</v>
      </c>
    </row>
    <row r="19" spans="1:316" x14ac:dyDescent="0.25">
      <c r="A19" s="7" t="s">
        <v>22</v>
      </c>
      <c r="B19" s="8">
        <v>0</v>
      </c>
      <c r="C19" s="8">
        <v>0</v>
      </c>
      <c r="D19" s="8">
        <v>4</v>
      </c>
      <c r="E19" s="159">
        <v>0</v>
      </c>
      <c r="F19" s="159">
        <v>0</v>
      </c>
      <c r="G19" s="159">
        <v>11</v>
      </c>
      <c r="H19" s="8">
        <v>0</v>
      </c>
      <c r="I19" s="8">
        <v>0</v>
      </c>
      <c r="J19" s="8">
        <v>12</v>
      </c>
      <c r="K19" s="218">
        <f t="shared" si="7"/>
        <v>0</v>
      </c>
      <c r="L19" s="218">
        <f t="shared" si="8"/>
        <v>0</v>
      </c>
      <c r="M19" s="218">
        <f t="shared" si="9"/>
        <v>14</v>
      </c>
      <c r="N19" s="8">
        <v>0</v>
      </c>
      <c r="O19" s="8">
        <v>0</v>
      </c>
      <c r="P19" s="8">
        <v>16</v>
      </c>
      <c r="Q19" s="160">
        <v>4</v>
      </c>
      <c r="R19" s="160">
        <v>0</v>
      </c>
      <c r="S19" s="160">
        <v>23</v>
      </c>
      <c r="T19" s="8">
        <v>0</v>
      </c>
      <c r="U19" s="8">
        <v>0</v>
      </c>
      <c r="V19" s="8">
        <v>24</v>
      </c>
      <c r="W19" s="218">
        <f t="shared" si="10"/>
        <v>0</v>
      </c>
      <c r="X19" s="218">
        <f t="shared" si="11"/>
        <v>0</v>
      </c>
      <c r="Y19" s="218">
        <f t="shared" si="12"/>
        <v>20.5</v>
      </c>
      <c r="Z19" s="8">
        <v>0</v>
      </c>
      <c r="AA19" s="8">
        <v>0</v>
      </c>
      <c r="AB19" s="8">
        <v>17</v>
      </c>
      <c r="AC19" s="161">
        <v>1</v>
      </c>
      <c r="AD19" s="161">
        <v>0</v>
      </c>
      <c r="AE19" s="161">
        <v>17</v>
      </c>
      <c r="AF19" s="8">
        <v>2</v>
      </c>
      <c r="AG19" s="8">
        <v>0</v>
      </c>
      <c r="AH19" s="8">
        <v>23</v>
      </c>
      <c r="AI19" s="218">
        <f t="shared" si="13"/>
        <v>1.5</v>
      </c>
      <c r="AJ19" s="218">
        <f t="shared" si="14"/>
        <v>1.5</v>
      </c>
      <c r="AK19" s="218">
        <f t="shared" si="15"/>
        <v>22.5</v>
      </c>
      <c r="AL19" s="8">
        <v>1</v>
      </c>
      <c r="AM19" s="8">
        <v>3</v>
      </c>
      <c r="AN19" s="8">
        <v>24</v>
      </c>
      <c r="AO19" s="162">
        <v>0</v>
      </c>
      <c r="AP19" s="162">
        <v>0</v>
      </c>
      <c r="AQ19" s="162">
        <v>21</v>
      </c>
      <c r="AR19" s="218">
        <f t="shared" si="16"/>
        <v>0</v>
      </c>
      <c r="AS19" s="218">
        <f t="shared" si="17"/>
        <v>1</v>
      </c>
      <c r="AT19" s="218">
        <f t="shared" si="18"/>
        <v>20.5</v>
      </c>
      <c r="AU19" s="8">
        <v>0</v>
      </c>
      <c r="AV19" s="8">
        <v>2</v>
      </c>
      <c r="AW19" s="8">
        <v>20</v>
      </c>
      <c r="AX19" s="163">
        <v>0</v>
      </c>
      <c r="AY19" s="163">
        <v>0</v>
      </c>
      <c r="AZ19" s="163">
        <v>13</v>
      </c>
      <c r="BA19" s="8">
        <v>2</v>
      </c>
      <c r="BB19" s="8">
        <v>2</v>
      </c>
      <c r="BC19" s="8">
        <v>26</v>
      </c>
      <c r="BD19" s="8">
        <v>0</v>
      </c>
      <c r="BE19" s="8">
        <v>0</v>
      </c>
      <c r="BF19" s="8">
        <v>21</v>
      </c>
      <c r="BG19" s="164">
        <v>0</v>
      </c>
      <c r="BH19" s="164">
        <v>1</v>
      </c>
      <c r="BI19" s="164">
        <v>18</v>
      </c>
      <c r="BJ19" s="218">
        <f t="shared" si="19"/>
        <v>0</v>
      </c>
      <c r="BK19" s="218">
        <f t="shared" si="20"/>
        <v>0.5</v>
      </c>
      <c r="BL19" s="218">
        <f t="shared" si="21"/>
        <v>14</v>
      </c>
      <c r="BM19" s="8">
        <v>0</v>
      </c>
      <c r="BN19" s="8">
        <v>0</v>
      </c>
      <c r="BO19" s="8">
        <v>10</v>
      </c>
      <c r="BP19" s="165">
        <v>0</v>
      </c>
      <c r="BQ19" s="165">
        <v>0</v>
      </c>
      <c r="BR19" s="165">
        <v>13</v>
      </c>
      <c r="BS19" s="8">
        <v>0</v>
      </c>
      <c r="BT19" s="8">
        <v>0</v>
      </c>
      <c r="BU19" s="8">
        <v>25</v>
      </c>
      <c r="BV19" s="8">
        <v>0</v>
      </c>
      <c r="BW19" s="8">
        <v>0</v>
      </c>
      <c r="BX19" s="8">
        <v>10</v>
      </c>
      <c r="BY19" s="8">
        <v>0</v>
      </c>
      <c r="BZ19" s="8">
        <v>0</v>
      </c>
      <c r="CA19" s="8">
        <v>16</v>
      </c>
      <c r="CB19" s="166">
        <v>0</v>
      </c>
      <c r="CC19" s="166">
        <v>4</v>
      </c>
      <c r="CD19" s="166">
        <v>12</v>
      </c>
      <c r="CE19" s="167">
        <v>2</v>
      </c>
      <c r="CF19" s="167">
        <v>0</v>
      </c>
      <c r="CG19" s="167">
        <v>10</v>
      </c>
      <c r="CH19" s="8">
        <v>0</v>
      </c>
      <c r="CI19" s="8">
        <v>0</v>
      </c>
      <c r="CJ19" s="8">
        <v>12</v>
      </c>
      <c r="CK19" s="168">
        <v>1</v>
      </c>
      <c r="CL19" s="168">
        <v>1</v>
      </c>
      <c r="CM19" s="168">
        <v>33</v>
      </c>
      <c r="CN19" s="169">
        <v>2</v>
      </c>
      <c r="CO19" s="169">
        <v>3</v>
      </c>
      <c r="CP19" s="169">
        <v>21</v>
      </c>
      <c r="CQ19" s="8">
        <v>2</v>
      </c>
      <c r="CR19" s="8">
        <v>0.5</v>
      </c>
      <c r="CS19" s="8">
        <v>20.5</v>
      </c>
      <c r="CT19" s="8">
        <v>0</v>
      </c>
      <c r="CU19" s="8">
        <v>0</v>
      </c>
      <c r="CV19" s="8">
        <v>14</v>
      </c>
      <c r="CW19" s="8">
        <v>1</v>
      </c>
      <c r="CX19" s="8">
        <v>2</v>
      </c>
      <c r="CY19" s="8">
        <v>46</v>
      </c>
      <c r="CZ19" s="170">
        <v>0</v>
      </c>
      <c r="DA19" s="170">
        <v>0</v>
      </c>
      <c r="DB19" s="170">
        <v>14</v>
      </c>
      <c r="DC19" s="170">
        <v>0</v>
      </c>
      <c r="DD19" s="170">
        <v>1</v>
      </c>
      <c r="DE19" s="170">
        <v>37</v>
      </c>
      <c r="DF19" s="8">
        <v>0</v>
      </c>
      <c r="DG19" s="8">
        <v>1</v>
      </c>
      <c r="DH19" s="8">
        <v>35</v>
      </c>
      <c r="DI19" s="8">
        <v>6</v>
      </c>
      <c r="DJ19" s="8">
        <v>1</v>
      </c>
      <c r="DK19" s="8">
        <v>92</v>
      </c>
      <c r="DL19" s="171">
        <v>0</v>
      </c>
      <c r="DM19" s="171">
        <v>0</v>
      </c>
      <c r="DN19" s="171">
        <v>12</v>
      </c>
      <c r="DO19" s="8">
        <v>0.5</v>
      </c>
      <c r="DP19" s="8">
        <v>0</v>
      </c>
      <c r="DQ19" s="8">
        <v>12.5</v>
      </c>
      <c r="DR19" s="8">
        <v>0</v>
      </c>
      <c r="DS19" s="8">
        <v>0</v>
      </c>
      <c r="DT19" s="8">
        <v>10</v>
      </c>
      <c r="DU19" s="8">
        <v>0</v>
      </c>
      <c r="DV19" s="8">
        <v>2</v>
      </c>
      <c r="DW19" s="8">
        <v>14</v>
      </c>
      <c r="DX19" s="8">
        <v>1.5</v>
      </c>
      <c r="DY19" s="8">
        <v>1</v>
      </c>
      <c r="DZ19" s="8">
        <v>35</v>
      </c>
      <c r="EA19" s="8">
        <v>3</v>
      </c>
      <c r="EB19" s="8">
        <v>0.5</v>
      </c>
      <c r="EC19" s="8">
        <v>51</v>
      </c>
      <c r="ED19" s="8">
        <v>0</v>
      </c>
      <c r="EE19" s="8">
        <v>2</v>
      </c>
      <c r="EF19" s="8">
        <v>35</v>
      </c>
      <c r="EG19" s="172">
        <v>0</v>
      </c>
      <c r="EH19" s="172">
        <v>0</v>
      </c>
      <c r="EI19" s="172">
        <v>11</v>
      </c>
      <c r="EJ19" s="173">
        <v>2</v>
      </c>
      <c r="EK19" s="173">
        <v>2</v>
      </c>
      <c r="EL19" s="173">
        <v>25</v>
      </c>
      <c r="EM19" s="8">
        <v>0.3</v>
      </c>
      <c r="EN19" s="8">
        <v>0.7</v>
      </c>
      <c r="EO19" s="8">
        <v>19.7</v>
      </c>
      <c r="EP19" s="8">
        <v>2</v>
      </c>
      <c r="EQ19" s="8">
        <v>4</v>
      </c>
      <c r="ER19" s="8">
        <v>64</v>
      </c>
      <c r="ES19" s="8">
        <v>1</v>
      </c>
      <c r="ET19" s="8">
        <v>2</v>
      </c>
      <c r="EU19" s="8">
        <v>22.5</v>
      </c>
      <c r="EV19" s="8">
        <v>2</v>
      </c>
      <c r="EW19" s="8">
        <v>2</v>
      </c>
      <c r="EX19" s="8">
        <v>52</v>
      </c>
      <c r="EY19" s="8">
        <v>1</v>
      </c>
      <c r="EZ19" s="8">
        <v>2.5</v>
      </c>
      <c r="FA19" s="8">
        <v>36.5</v>
      </c>
      <c r="FB19" s="218">
        <f t="shared" si="22"/>
        <v>1.25</v>
      </c>
      <c r="FC19" s="218">
        <f t="shared" si="23"/>
        <v>1.25</v>
      </c>
      <c r="FD19" s="218">
        <f t="shared" si="24"/>
        <v>19.45</v>
      </c>
      <c r="FE19" s="174">
        <v>1.5</v>
      </c>
      <c r="FF19" s="174">
        <v>0</v>
      </c>
      <c r="FG19" s="174">
        <v>14</v>
      </c>
      <c r="FH19" s="143">
        <v>0</v>
      </c>
      <c r="FI19" s="143">
        <v>0</v>
      </c>
      <c r="FJ19" s="143">
        <v>10</v>
      </c>
      <c r="FK19" s="8">
        <v>0.7</v>
      </c>
      <c r="FL19" s="8">
        <v>0.3</v>
      </c>
      <c r="FM19" s="8">
        <v>33.299999999999997</v>
      </c>
      <c r="FN19" s="175">
        <v>1</v>
      </c>
      <c r="FO19" s="175">
        <v>1</v>
      </c>
      <c r="FP19" s="175">
        <v>22</v>
      </c>
      <c r="FQ19" s="8">
        <v>6</v>
      </c>
      <c r="FR19" s="8">
        <v>5</v>
      </c>
      <c r="FS19" s="8">
        <v>35</v>
      </c>
      <c r="FT19" s="8">
        <v>3</v>
      </c>
      <c r="FU19" s="8">
        <v>4</v>
      </c>
      <c r="FV19" s="8">
        <v>25</v>
      </c>
      <c r="FW19" s="8">
        <v>1</v>
      </c>
      <c r="FX19" s="8">
        <v>0</v>
      </c>
      <c r="FY19" s="8">
        <v>12</v>
      </c>
      <c r="FZ19" s="218">
        <f t="shared" si="25"/>
        <v>1</v>
      </c>
      <c r="GA19" s="218">
        <f t="shared" si="26"/>
        <v>0.25</v>
      </c>
      <c r="GB19" s="218">
        <f t="shared" si="27"/>
        <v>12</v>
      </c>
      <c r="GC19" s="8">
        <v>1</v>
      </c>
      <c r="GD19" s="8">
        <v>0.5</v>
      </c>
      <c r="GE19" s="8">
        <v>17</v>
      </c>
      <c r="GF19" s="8">
        <v>2</v>
      </c>
      <c r="GG19" s="8">
        <v>3</v>
      </c>
      <c r="GH19" s="8">
        <v>21</v>
      </c>
      <c r="GI19" s="8">
        <v>0</v>
      </c>
      <c r="GJ19" s="8">
        <v>1</v>
      </c>
      <c r="GK19" s="8">
        <v>11.5</v>
      </c>
      <c r="GL19" s="176">
        <v>0</v>
      </c>
      <c r="GM19" s="176">
        <v>2</v>
      </c>
      <c r="GN19" s="176">
        <v>44</v>
      </c>
      <c r="GO19" s="8">
        <v>0</v>
      </c>
      <c r="GP19" s="8">
        <v>1.5</v>
      </c>
      <c r="GQ19" s="8">
        <v>19</v>
      </c>
      <c r="GR19" s="8">
        <v>0</v>
      </c>
      <c r="GS19" s="8">
        <v>2</v>
      </c>
      <c r="GT19" s="8">
        <v>52</v>
      </c>
      <c r="GU19" s="177">
        <v>1.7</v>
      </c>
      <c r="GV19" s="177">
        <v>1.3</v>
      </c>
      <c r="GW19" s="177">
        <v>33.700000000000003</v>
      </c>
      <c r="GX19" s="177">
        <v>1</v>
      </c>
      <c r="GY19" s="177">
        <v>0</v>
      </c>
      <c r="GZ19" s="177">
        <v>14</v>
      </c>
      <c r="HA19" s="8">
        <v>0.5</v>
      </c>
      <c r="HB19" s="8">
        <v>1</v>
      </c>
      <c r="HC19" s="8">
        <v>17</v>
      </c>
      <c r="HD19" s="8">
        <v>3</v>
      </c>
      <c r="HE19" s="8">
        <v>0</v>
      </c>
      <c r="HF19" s="8">
        <v>45</v>
      </c>
      <c r="HG19" s="8">
        <v>1.5</v>
      </c>
      <c r="HH19" s="8">
        <v>1</v>
      </c>
      <c r="HI19" s="8">
        <v>19</v>
      </c>
      <c r="HJ19" s="178">
        <v>3</v>
      </c>
      <c r="HK19" s="178">
        <v>3</v>
      </c>
      <c r="HL19" s="178">
        <v>22</v>
      </c>
      <c r="HM19" s="178">
        <v>10</v>
      </c>
      <c r="HN19" s="178">
        <v>2</v>
      </c>
      <c r="HO19" s="178">
        <v>28</v>
      </c>
      <c r="HP19" s="144">
        <v>2.5</v>
      </c>
      <c r="HQ19" s="144">
        <v>1.5</v>
      </c>
      <c r="HR19" s="144">
        <v>24.5</v>
      </c>
      <c r="HS19" s="8">
        <v>2</v>
      </c>
      <c r="HT19" s="8">
        <v>1</v>
      </c>
      <c r="HU19" s="8">
        <v>13</v>
      </c>
      <c r="HV19" s="179">
        <v>1</v>
      </c>
      <c r="HW19" s="179">
        <v>0.5</v>
      </c>
      <c r="HX19" s="179">
        <v>26.5</v>
      </c>
      <c r="HY19" s="8">
        <v>0</v>
      </c>
      <c r="HZ19" s="8">
        <v>1</v>
      </c>
      <c r="IA19" s="8">
        <v>4</v>
      </c>
      <c r="IB19" s="8">
        <v>1</v>
      </c>
      <c r="IC19" s="8">
        <v>0</v>
      </c>
      <c r="ID19" s="8">
        <v>12.5</v>
      </c>
      <c r="IE19" s="8">
        <v>2</v>
      </c>
      <c r="IF19" s="8">
        <v>0</v>
      </c>
      <c r="IG19" s="8">
        <v>15</v>
      </c>
      <c r="IH19" s="8">
        <v>0.3</v>
      </c>
      <c r="II19" s="8">
        <v>2</v>
      </c>
      <c r="IJ19" s="8">
        <v>17</v>
      </c>
      <c r="IK19" s="8">
        <v>1</v>
      </c>
      <c r="IL19" s="8">
        <v>1</v>
      </c>
      <c r="IM19" s="8">
        <v>7.5</v>
      </c>
      <c r="IN19" s="8">
        <v>1</v>
      </c>
      <c r="IO19" s="8">
        <v>1</v>
      </c>
      <c r="IP19" s="8">
        <v>6</v>
      </c>
      <c r="IQ19" s="180">
        <v>1.5</v>
      </c>
      <c r="IR19" s="180">
        <v>0.5</v>
      </c>
      <c r="IS19" s="180">
        <v>21</v>
      </c>
      <c r="IT19" s="8">
        <v>1</v>
      </c>
      <c r="IU19" s="8">
        <v>0</v>
      </c>
      <c r="IV19" s="8">
        <v>5</v>
      </c>
      <c r="IW19" s="8">
        <v>1</v>
      </c>
      <c r="IX19" s="8">
        <v>4</v>
      </c>
      <c r="IY19" s="8">
        <v>26.5</v>
      </c>
      <c r="IZ19" s="8">
        <v>0</v>
      </c>
      <c r="JA19" s="8">
        <v>0</v>
      </c>
      <c r="JB19" s="8">
        <v>8</v>
      </c>
      <c r="JC19" s="8">
        <v>0</v>
      </c>
      <c r="JD19" s="8">
        <v>0</v>
      </c>
      <c r="JE19" s="8">
        <v>11</v>
      </c>
      <c r="JF19" s="8">
        <v>2</v>
      </c>
      <c r="JG19" s="8">
        <v>2</v>
      </c>
      <c r="JH19" s="8">
        <v>16</v>
      </c>
      <c r="JI19" s="8">
        <v>0</v>
      </c>
      <c r="JJ19" s="8">
        <v>0</v>
      </c>
      <c r="JK19" s="8">
        <v>18</v>
      </c>
      <c r="JL19" s="8">
        <v>3</v>
      </c>
      <c r="JM19" s="8">
        <v>3</v>
      </c>
      <c r="JN19" s="8">
        <v>12</v>
      </c>
      <c r="JO19" s="8">
        <v>0</v>
      </c>
      <c r="JP19" s="8">
        <v>0</v>
      </c>
      <c r="JQ19" s="8">
        <v>14</v>
      </c>
      <c r="JR19" s="8">
        <v>0</v>
      </c>
      <c r="JS19" s="8">
        <v>0</v>
      </c>
      <c r="JT19" s="8">
        <v>14</v>
      </c>
      <c r="JU19" s="8">
        <v>0</v>
      </c>
      <c r="JV19" s="8">
        <v>0</v>
      </c>
      <c r="JW19" s="8">
        <v>18</v>
      </c>
      <c r="JX19" s="8">
        <v>0</v>
      </c>
      <c r="JY19" s="8">
        <v>0</v>
      </c>
      <c r="JZ19" s="8">
        <v>2</v>
      </c>
      <c r="KA19" s="8">
        <v>5</v>
      </c>
      <c r="KB19" s="8">
        <v>0</v>
      </c>
      <c r="KC19" s="8">
        <v>19</v>
      </c>
      <c r="KD19" s="8">
        <v>1</v>
      </c>
      <c r="KE19" s="8">
        <v>0</v>
      </c>
      <c r="KF19" s="8">
        <v>16</v>
      </c>
      <c r="KG19" s="8">
        <v>1</v>
      </c>
      <c r="KH19" s="8">
        <v>0</v>
      </c>
      <c r="KI19" s="8">
        <v>9</v>
      </c>
      <c r="KJ19" s="8">
        <v>0</v>
      </c>
      <c r="KK19" s="8">
        <v>0</v>
      </c>
      <c r="KL19" s="8">
        <v>4</v>
      </c>
      <c r="KM19" s="8">
        <v>0</v>
      </c>
      <c r="KN19" s="8">
        <v>0</v>
      </c>
      <c r="KO19" s="8">
        <v>11</v>
      </c>
      <c r="KP19" s="8">
        <v>0</v>
      </c>
      <c r="KQ19" s="8">
        <v>0.5</v>
      </c>
      <c r="KR19" s="8">
        <v>12</v>
      </c>
      <c r="KS19" s="8">
        <v>1</v>
      </c>
      <c r="KT19" s="8">
        <v>0</v>
      </c>
      <c r="KU19" s="8">
        <v>5</v>
      </c>
      <c r="KV19" s="8">
        <v>0</v>
      </c>
      <c r="KW19" s="8">
        <v>0</v>
      </c>
      <c r="KX19" s="8">
        <v>1</v>
      </c>
      <c r="KY19" s="8">
        <v>1</v>
      </c>
      <c r="KZ19" s="8">
        <v>0</v>
      </c>
      <c r="LA19" s="8">
        <v>7</v>
      </c>
      <c r="LB19" s="8">
        <f>SUMIFS($B$19:LA$19,$B$8:LA$8,"On")</f>
        <v>106.25</v>
      </c>
      <c r="LC19" s="8">
        <f>SUMIFS($B$19:LA$19,$B$8:LA$8,"Off")</f>
        <v>91.3</v>
      </c>
      <c r="LD19" s="8">
        <f>SUMIFS($B$19:LA$19,$B$8:LA$8,"Load")</f>
        <v>2103.65</v>
      </c>
    </row>
    <row r="20" spans="1:316" x14ac:dyDescent="0.25">
      <c r="A20" s="7" t="s">
        <v>23</v>
      </c>
      <c r="B20" s="8">
        <v>2</v>
      </c>
      <c r="C20" s="8">
        <v>1</v>
      </c>
      <c r="D20" s="8">
        <v>5</v>
      </c>
      <c r="E20" s="159">
        <v>0</v>
      </c>
      <c r="F20" s="159">
        <v>0</v>
      </c>
      <c r="G20" s="159">
        <v>11</v>
      </c>
      <c r="H20" s="8">
        <v>0</v>
      </c>
      <c r="I20" s="8">
        <v>0</v>
      </c>
      <c r="J20" s="8">
        <v>12</v>
      </c>
      <c r="K20" s="218">
        <f t="shared" si="7"/>
        <v>0.5</v>
      </c>
      <c r="L20" s="218">
        <f t="shared" si="8"/>
        <v>0</v>
      </c>
      <c r="M20" s="218">
        <f t="shared" si="9"/>
        <v>14.5</v>
      </c>
      <c r="N20" s="8">
        <v>1</v>
      </c>
      <c r="O20" s="8">
        <v>0</v>
      </c>
      <c r="P20" s="8">
        <v>17</v>
      </c>
      <c r="Q20" s="160">
        <v>0</v>
      </c>
      <c r="R20" s="160">
        <v>0</v>
      </c>
      <c r="S20" s="160">
        <v>23</v>
      </c>
      <c r="T20" s="8">
        <v>3</v>
      </c>
      <c r="U20" s="8">
        <v>1</v>
      </c>
      <c r="V20" s="8">
        <v>26</v>
      </c>
      <c r="W20" s="218">
        <f t="shared" si="10"/>
        <v>1.5</v>
      </c>
      <c r="X20" s="218">
        <f t="shared" si="11"/>
        <v>3.5</v>
      </c>
      <c r="Y20" s="218">
        <f t="shared" si="12"/>
        <v>18.5</v>
      </c>
      <c r="Z20" s="8">
        <v>0</v>
      </c>
      <c r="AA20" s="8">
        <v>6</v>
      </c>
      <c r="AB20" s="8">
        <v>11</v>
      </c>
      <c r="AC20" s="161">
        <v>2</v>
      </c>
      <c r="AD20" s="161">
        <v>0</v>
      </c>
      <c r="AE20" s="161">
        <v>19</v>
      </c>
      <c r="AF20" s="8">
        <v>0</v>
      </c>
      <c r="AG20" s="8">
        <v>0</v>
      </c>
      <c r="AH20" s="8">
        <v>23</v>
      </c>
      <c r="AI20" s="218">
        <f t="shared" si="13"/>
        <v>1.5</v>
      </c>
      <c r="AJ20" s="218">
        <f t="shared" si="14"/>
        <v>0</v>
      </c>
      <c r="AK20" s="218">
        <f t="shared" si="15"/>
        <v>24</v>
      </c>
      <c r="AL20" s="8">
        <v>3</v>
      </c>
      <c r="AM20" s="8">
        <v>0</v>
      </c>
      <c r="AN20" s="8">
        <v>27</v>
      </c>
      <c r="AO20" s="162">
        <v>4</v>
      </c>
      <c r="AP20" s="162">
        <v>0</v>
      </c>
      <c r="AQ20" s="162">
        <v>25</v>
      </c>
      <c r="AR20" s="218">
        <f t="shared" si="16"/>
        <v>4</v>
      </c>
      <c r="AS20" s="218">
        <f t="shared" si="17"/>
        <v>0</v>
      </c>
      <c r="AT20" s="218">
        <f t="shared" si="18"/>
        <v>24.5</v>
      </c>
      <c r="AU20" s="8">
        <v>4</v>
      </c>
      <c r="AV20" s="8">
        <v>0</v>
      </c>
      <c r="AW20" s="8">
        <v>24</v>
      </c>
      <c r="AX20" s="163">
        <v>2</v>
      </c>
      <c r="AY20" s="163">
        <v>1</v>
      </c>
      <c r="AZ20" s="163">
        <v>14</v>
      </c>
      <c r="BA20" s="8">
        <v>2</v>
      </c>
      <c r="BB20" s="8">
        <v>0</v>
      </c>
      <c r="BC20" s="8">
        <v>28</v>
      </c>
      <c r="BD20" s="8">
        <v>2</v>
      </c>
      <c r="BE20" s="8">
        <v>0</v>
      </c>
      <c r="BF20" s="8">
        <v>23</v>
      </c>
      <c r="BG20" s="164">
        <v>2</v>
      </c>
      <c r="BH20" s="164">
        <v>0</v>
      </c>
      <c r="BI20" s="164">
        <v>20</v>
      </c>
      <c r="BJ20" s="218">
        <f t="shared" si="19"/>
        <v>2</v>
      </c>
      <c r="BK20" s="218">
        <f t="shared" si="20"/>
        <v>0</v>
      </c>
      <c r="BL20" s="218">
        <f t="shared" si="21"/>
        <v>16</v>
      </c>
      <c r="BM20" s="8">
        <v>2</v>
      </c>
      <c r="BN20" s="8">
        <v>0</v>
      </c>
      <c r="BO20" s="8">
        <v>12</v>
      </c>
      <c r="BP20" s="165">
        <v>0</v>
      </c>
      <c r="BQ20" s="165">
        <v>2</v>
      </c>
      <c r="BR20" s="165">
        <v>11</v>
      </c>
      <c r="BS20" s="8">
        <v>0</v>
      </c>
      <c r="BT20" s="8">
        <v>7</v>
      </c>
      <c r="BU20" s="8">
        <v>18</v>
      </c>
      <c r="BV20" s="8">
        <v>0</v>
      </c>
      <c r="BW20" s="8">
        <v>0</v>
      </c>
      <c r="BX20" s="8">
        <v>10</v>
      </c>
      <c r="BY20" s="8">
        <v>0</v>
      </c>
      <c r="BZ20" s="8">
        <v>0</v>
      </c>
      <c r="CA20" s="8">
        <v>16</v>
      </c>
      <c r="CB20" s="166">
        <v>1</v>
      </c>
      <c r="CC20" s="166">
        <v>0</v>
      </c>
      <c r="CD20" s="166">
        <v>13</v>
      </c>
      <c r="CE20" s="167">
        <v>1</v>
      </c>
      <c r="CF20" s="167">
        <v>1</v>
      </c>
      <c r="CG20" s="167">
        <v>10</v>
      </c>
      <c r="CH20" s="8">
        <v>2</v>
      </c>
      <c r="CI20" s="8">
        <v>2</v>
      </c>
      <c r="CJ20" s="8">
        <v>12</v>
      </c>
      <c r="CK20" s="168">
        <v>2</v>
      </c>
      <c r="CL20" s="168">
        <v>1</v>
      </c>
      <c r="CM20" s="168">
        <v>34</v>
      </c>
      <c r="CN20" s="169">
        <v>1</v>
      </c>
      <c r="CO20" s="169">
        <v>0</v>
      </c>
      <c r="CP20" s="169">
        <v>22</v>
      </c>
      <c r="CQ20" s="8">
        <v>4.5</v>
      </c>
      <c r="CR20" s="8">
        <v>0</v>
      </c>
      <c r="CS20" s="8">
        <v>25</v>
      </c>
      <c r="CT20" s="8">
        <v>1</v>
      </c>
      <c r="CU20" s="8">
        <v>4</v>
      </c>
      <c r="CV20" s="8">
        <v>11</v>
      </c>
      <c r="CW20" s="8">
        <v>2</v>
      </c>
      <c r="CX20" s="8">
        <v>2</v>
      </c>
      <c r="CY20" s="8">
        <v>46</v>
      </c>
      <c r="CZ20" s="170">
        <v>2</v>
      </c>
      <c r="DA20" s="170">
        <v>1</v>
      </c>
      <c r="DB20" s="170">
        <v>15</v>
      </c>
      <c r="DC20" s="170">
        <v>1</v>
      </c>
      <c r="DD20" s="170">
        <v>0</v>
      </c>
      <c r="DE20" s="170">
        <v>38</v>
      </c>
      <c r="DF20" s="8">
        <v>11</v>
      </c>
      <c r="DG20" s="8">
        <v>0</v>
      </c>
      <c r="DH20" s="8">
        <v>46</v>
      </c>
      <c r="DI20" s="8">
        <v>21</v>
      </c>
      <c r="DJ20" s="8">
        <v>14</v>
      </c>
      <c r="DK20" s="8">
        <v>99</v>
      </c>
      <c r="DL20" s="171">
        <v>3</v>
      </c>
      <c r="DM20" s="171">
        <v>1</v>
      </c>
      <c r="DN20" s="171">
        <v>14</v>
      </c>
      <c r="DO20" s="8">
        <v>5</v>
      </c>
      <c r="DP20" s="8">
        <v>0</v>
      </c>
      <c r="DQ20" s="8">
        <v>17.5</v>
      </c>
      <c r="DR20" s="8">
        <v>6</v>
      </c>
      <c r="DS20" s="8">
        <v>1</v>
      </c>
      <c r="DT20" s="8">
        <v>15</v>
      </c>
      <c r="DU20" s="8">
        <v>5</v>
      </c>
      <c r="DV20" s="8">
        <v>1</v>
      </c>
      <c r="DW20" s="8">
        <v>18</v>
      </c>
      <c r="DX20" s="8">
        <v>6.5</v>
      </c>
      <c r="DY20" s="8">
        <v>2</v>
      </c>
      <c r="DZ20" s="8">
        <v>39.5</v>
      </c>
      <c r="EA20" s="8">
        <v>8</v>
      </c>
      <c r="EB20" s="8">
        <v>3</v>
      </c>
      <c r="EC20" s="8">
        <v>56</v>
      </c>
      <c r="ED20" s="8">
        <v>11</v>
      </c>
      <c r="EE20" s="8">
        <v>1</v>
      </c>
      <c r="EF20" s="8">
        <v>45</v>
      </c>
      <c r="EG20" s="172">
        <v>2</v>
      </c>
      <c r="EH20" s="172">
        <v>0</v>
      </c>
      <c r="EI20" s="172">
        <v>13</v>
      </c>
      <c r="EJ20" s="173">
        <v>0</v>
      </c>
      <c r="EK20" s="173">
        <v>2</v>
      </c>
      <c r="EL20" s="173">
        <v>23</v>
      </c>
      <c r="EM20" s="8">
        <v>4</v>
      </c>
      <c r="EN20" s="8">
        <v>1.7</v>
      </c>
      <c r="EO20" s="8">
        <v>22</v>
      </c>
      <c r="EP20" s="8">
        <v>7</v>
      </c>
      <c r="EQ20" s="8">
        <v>0</v>
      </c>
      <c r="ER20" s="8">
        <v>71</v>
      </c>
      <c r="ES20" s="8">
        <v>0</v>
      </c>
      <c r="ET20" s="8">
        <v>2</v>
      </c>
      <c r="EU20" s="8">
        <v>20.5</v>
      </c>
      <c r="EV20" s="8">
        <v>0</v>
      </c>
      <c r="EW20" s="8">
        <v>1</v>
      </c>
      <c r="EX20" s="8">
        <v>51</v>
      </c>
      <c r="EY20" s="8">
        <v>4.5</v>
      </c>
      <c r="EZ20" s="8">
        <v>3</v>
      </c>
      <c r="FA20" s="8">
        <v>38</v>
      </c>
      <c r="FB20" s="218">
        <f t="shared" si="22"/>
        <v>2.75</v>
      </c>
      <c r="FC20" s="218">
        <f t="shared" si="23"/>
        <v>1.75</v>
      </c>
      <c r="FD20" s="218">
        <f t="shared" si="24"/>
        <v>20.45</v>
      </c>
      <c r="FE20" s="174">
        <v>1</v>
      </c>
      <c r="FF20" s="174">
        <v>0.5</v>
      </c>
      <c r="FG20" s="174">
        <v>14.5</v>
      </c>
      <c r="FH20" s="143">
        <v>0</v>
      </c>
      <c r="FI20" s="143">
        <v>1</v>
      </c>
      <c r="FJ20" s="143">
        <v>9</v>
      </c>
      <c r="FK20" s="8">
        <v>1.3</v>
      </c>
      <c r="FL20" s="8">
        <v>1</v>
      </c>
      <c r="FM20" s="8">
        <v>33.700000000000003</v>
      </c>
      <c r="FN20" s="175">
        <v>0</v>
      </c>
      <c r="FO20" s="175">
        <v>1</v>
      </c>
      <c r="FP20" s="175">
        <v>21</v>
      </c>
      <c r="FQ20" s="8">
        <v>6</v>
      </c>
      <c r="FR20" s="8">
        <v>4</v>
      </c>
      <c r="FS20" s="8">
        <v>37</v>
      </c>
      <c r="FT20" s="8">
        <v>10</v>
      </c>
      <c r="FU20" s="8">
        <v>2</v>
      </c>
      <c r="FV20" s="8">
        <v>33</v>
      </c>
      <c r="FW20" s="8">
        <v>0</v>
      </c>
      <c r="FX20" s="8">
        <v>0</v>
      </c>
      <c r="FY20" s="8">
        <v>12</v>
      </c>
      <c r="FZ20" s="218">
        <f t="shared" si="25"/>
        <v>3.25</v>
      </c>
      <c r="GA20" s="218">
        <f t="shared" si="26"/>
        <v>0</v>
      </c>
      <c r="GB20" s="218">
        <f t="shared" si="27"/>
        <v>15.25</v>
      </c>
      <c r="GC20" s="8">
        <v>6.5</v>
      </c>
      <c r="GD20" s="8">
        <v>0</v>
      </c>
      <c r="GE20" s="8">
        <v>23.5</v>
      </c>
      <c r="GF20" s="8">
        <v>0</v>
      </c>
      <c r="GG20" s="8">
        <v>0</v>
      </c>
      <c r="GH20" s="8">
        <v>21</v>
      </c>
      <c r="GI20" s="8">
        <v>4.5</v>
      </c>
      <c r="GJ20" s="8">
        <v>0.5</v>
      </c>
      <c r="GK20" s="8">
        <v>15.5</v>
      </c>
      <c r="GL20" s="176">
        <v>8</v>
      </c>
      <c r="GM20" s="176">
        <v>5</v>
      </c>
      <c r="GN20" s="176">
        <v>47</v>
      </c>
      <c r="GO20" s="8">
        <v>0</v>
      </c>
      <c r="GP20" s="8">
        <v>0.5</v>
      </c>
      <c r="GQ20" s="8">
        <v>18.5</v>
      </c>
      <c r="GR20" s="8">
        <v>2</v>
      </c>
      <c r="GS20" s="8">
        <v>2.5</v>
      </c>
      <c r="GT20" s="8">
        <v>51.5</v>
      </c>
      <c r="GU20" s="177">
        <v>1</v>
      </c>
      <c r="GV20" s="177">
        <v>0.7</v>
      </c>
      <c r="GW20" s="177">
        <v>34</v>
      </c>
      <c r="GX20" s="177">
        <v>0</v>
      </c>
      <c r="GY20" s="177">
        <v>2</v>
      </c>
      <c r="GZ20" s="177">
        <v>12</v>
      </c>
      <c r="HA20" s="8">
        <v>1</v>
      </c>
      <c r="HB20" s="8">
        <v>0</v>
      </c>
      <c r="HC20" s="8">
        <v>18</v>
      </c>
      <c r="HD20" s="8">
        <v>6</v>
      </c>
      <c r="HE20" s="8">
        <v>6</v>
      </c>
      <c r="HF20" s="8">
        <v>45</v>
      </c>
      <c r="HG20" s="8">
        <v>2.5</v>
      </c>
      <c r="HH20" s="8">
        <v>2</v>
      </c>
      <c r="HI20" s="8">
        <v>19.5</v>
      </c>
      <c r="HJ20" s="178">
        <v>8</v>
      </c>
      <c r="HK20" s="178">
        <v>1.5</v>
      </c>
      <c r="HL20" s="178">
        <v>28.5</v>
      </c>
      <c r="HM20" s="178">
        <v>0</v>
      </c>
      <c r="HN20" s="178">
        <v>0</v>
      </c>
      <c r="HO20" s="178">
        <v>28</v>
      </c>
      <c r="HP20" s="144">
        <v>2.5</v>
      </c>
      <c r="HQ20" s="144">
        <v>1</v>
      </c>
      <c r="HR20" s="144">
        <v>26</v>
      </c>
      <c r="HS20" s="8">
        <v>2</v>
      </c>
      <c r="HT20" s="8">
        <v>0</v>
      </c>
      <c r="HU20" s="8">
        <v>15</v>
      </c>
      <c r="HV20" s="179">
        <v>6.5</v>
      </c>
      <c r="HW20" s="179">
        <v>2</v>
      </c>
      <c r="HX20" s="179">
        <v>31</v>
      </c>
      <c r="HY20" s="8">
        <v>1</v>
      </c>
      <c r="HZ20" s="8">
        <v>0</v>
      </c>
      <c r="IA20" s="8">
        <v>5</v>
      </c>
      <c r="IB20" s="8">
        <v>5</v>
      </c>
      <c r="IC20" s="8">
        <v>0</v>
      </c>
      <c r="ID20" s="8">
        <v>17.5</v>
      </c>
      <c r="IE20" s="8">
        <v>4</v>
      </c>
      <c r="IF20" s="8">
        <v>0</v>
      </c>
      <c r="IG20" s="8">
        <v>19</v>
      </c>
      <c r="IH20" s="8">
        <v>1.3</v>
      </c>
      <c r="II20" s="8">
        <v>2.2999999999999998</v>
      </c>
      <c r="IJ20" s="8">
        <v>16</v>
      </c>
      <c r="IK20" s="8">
        <v>1</v>
      </c>
      <c r="IL20" s="8">
        <v>0</v>
      </c>
      <c r="IM20" s="8">
        <v>8.5</v>
      </c>
      <c r="IN20" s="8">
        <v>0</v>
      </c>
      <c r="IO20" s="8">
        <v>0</v>
      </c>
      <c r="IP20" s="8">
        <v>6</v>
      </c>
      <c r="IQ20" s="180">
        <v>5.5</v>
      </c>
      <c r="IR20" s="180">
        <v>2.5</v>
      </c>
      <c r="IS20" s="180">
        <v>24</v>
      </c>
      <c r="IT20" s="8">
        <v>0</v>
      </c>
      <c r="IU20" s="8">
        <v>0</v>
      </c>
      <c r="IV20" s="8">
        <v>5</v>
      </c>
      <c r="IW20" s="8">
        <v>7.5</v>
      </c>
      <c r="IX20" s="8">
        <v>1.5</v>
      </c>
      <c r="IY20" s="8">
        <v>32.5</v>
      </c>
      <c r="IZ20" s="8">
        <v>1</v>
      </c>
      <c r="JA20" s="8">
        <v>1</v>
      </c>
      <c r="JB20" s="8">
        <v>8</v>
      </c>
      <c r="JC20" s="8">
        <v>5</v>
      </c>
      <c r="JD20" s="8">
        <v>2</v>
      </c>
      <c r="JE20" s="8">
        <v>14</v>
      </c>
      <c r="JF20" s="8">
        <v>2</v>
      </c>
      <c r="JG20" s="8">
        <v>1</v>
      </c>
      <c r="JH20" s="8">
        <v>17</v>
      </c>
      <c r="JI20" s="8">
        <v>2</v>
      </c>
      <c r="JJ20" s="8">
        <v>0</v>
      </c>
      <c r="JK20" s="8">
        <v>20</v>
      </c>
      <c r="JL20" s="8">
        <v>3</v>
      </c>
      <c r="JM20" s="8">
        <v>0</v>
      </c>
      <c r="JN20" s="8">
        <v>15</v>
      </c>
      <c r="JO20" s="8">
        <v>1</v>
      </c>
      <c r="JP20" s="8">
        <v>0</v>
      </c>
      <c r="JQ20" s="8">
        <v>15</v>
      </c>
      <c r="JR20" s="8">
        <v>5</v>
      </c>
      <c r="JS20" s="8">
        <v>1</v>
      </c>
      <c r="JT20" s="8">
        <v>18</v>
      </c>
      <c r="JU20" s="8">
        <v>4</v>
      </c>
      <c r="JV20" s="8">
        <v>0</v>
      </c>
      <c r="JW20" s="8">
        <v>22</v>
      </c>
      <c r="JX20" s="8">
        <v>0</v>
      </c>
      <c r="JY20" s="8">
        <v>1</v>
      </c>
      <c r="JZ20" s="8">
        <v>1</v>
      </c>
      <c r="KA20" s="8">
        <v>4</v>
      </c>
      <c r="KB20" s="8">
        <v>5</v>
      </c>
      <c r="KC20" s="8">
        <v>18</v>
      </c>
      <c r="KD20" s="8">
        <v>0</v>
      </c>
      <c r="KE20" s="8">
        <v>1</v>
      </c>
      <c r="KF20" s="8">
        <v>15</v>
      </c>
      <c r="KG20" s="8">
        <v>0</v>
      </c>
      <c r="KH20" s="8">
        <v>2</v>
      </c>
      <c r="KI20" s="8">
        <v>7</v>
      </c>
      <c r="KJ20" s="8">
        <v>1</v>
      </c>
      <c r="KK20" s="8">
        <v>1</v>
      </c>
      <c r="KL20" s="8">
        <v>4</v>
      </c>
      <c r="KM20" s="8">
        <v>0</v>
      </c>
      <c r="KN20" s="8">
        <v>1</v>
      </c>
      <c r="KO20" s="8">
        <v>10</v>
      </c>
      <c r="KP20" s="8">
        <v>0.5</v>
      </c>
      <c r="KQ20" s="8">
        <v>0</v>
      </c>
      <c r="KR20" s="8">
        <v>12.5</v>
      </c>
      <c r="KS20" s="8">
        <v>0</v>
      </c>
      <c r="KT20" s="8">
        <v>0</v>
      </c>
      <c r="KU20" s="8">
        <v>5</v>
      </c>
      <c r="KV20" s="8">
        <v>0</v>
      </c>
      <c r="KW20" s="8">
        <v>0</v>
      </c>
      <c r="KX20" s="8">
        <v>1</v>
      </c>
      <c r="KY20" s="8">
        <v>1</v>
      </c>
      <c r="KZ20" s="8">
        <v>0</v>
      </c>
      <c r="LA20" s="8">
        <v>8</v>
      </c>
      <c r="LB20" s="8">
        <f>SUMIFS($B$20:LA$20,$B$8:LA$8,"On")</f>
        <v>279.60000000000002</v>
      </c>
      <c r="LC20" s="8">
        <f>SUMIFS($B$20:LA$20,$B$8:LA$8,"Off")</f>
        <v>122.45</v>
      </c>
      <c r="LD20" s="8">
        <f>SUMIFS($B$20:LA$20,$B$8:LA$8,"Load")</f>
        <v>2260.9</v>
      </c>
    </row>
    <row r="21" spans="1:316" x14ac:dyDescent="0.25">
      <c r="A21" s="7" t="s">
        <v>24</v>
      </c>
      <c r="B21" s="8">
        <v>0</v>
      </c>
      <c r="C21" s="8">
        <v>0</v>
      </c>
      <c r="D21" s="8">
        <v>5</v>
      </c>
      <c r="E21" s="159">
        <v>0</v>
      </c>
      <c r="F21" s="159">
        <v>0</v>
      </c>
      <c r="G21" s="159">
        <v>11</v>
      </c>
      <c r="H21" s="8">
        <v>0</v>
      </c>
      <c r="I21" s="8">
        <v>0</v>
      </c>
      <c r="J21" s="8">
        <v>12</v>
      </c>
      <c r="K21" s="218">
        <f t="shared" si="7"/>
        <v>0</v>
      </c>
      <c r="L21" s="218">
        <f t="shared" si="8"/>
        <v>0</v>
      </c>
      <c r="M21" s="218">
        <f t="shared" si="9"/>
        <v>14.5</v>
      </c>
      <c r="N21" s="8">
        <v>0</v>
      </c>
      <c r="O21" s="8">
        <v>0</v>
      </c>
      <c r="P21" s="8">
        <v>17</v>
      </c>
      <c r="Q21" s="160">
        <v>0</v>
      </c>
      <c r="R21" s="160">
        <v>0</v>
      </c>
      <c r="S21" s="160">
        <v>23</v>
      </c>
      <c r="T21" s="8">
        <v>3</v>
      </c>
      <c r="U21" s="8">
        <v>0</v>
      </c>
      <c r="V21" s="8">
        <v>29</v>
      </c>
      <c r="W21" s="218">
        <f t="shared" si="10"/>
        <v>2</v>
      </c>
      <c r="X21" s="218">
        <f t="shared" si="11"/>
        <v>0</v>
      </c>
      <c r="Y21" s="218">
        <f t="shared" si="12"/>
        <v>20.5</v>
      </c>
      <c r="Z21" s="8">
        <v>1</v>
      </c>
      <c r="AA21" s="8">
        <v>0</v>
      </c>
      <c r="AB21" s="8">
        <v>12</v>
      </c>
      <c r="AC21" s="161">
        <v>2</v>
      </c>
      <c r="AD21" s="161">
        <v>0</v>
      </c>
      <c r="AE21" s="161">
        <v>21</v>
      </c>
      <c r="AF21" s="8">
        <v>0</v>
      </c>
      <c r="AG21" s="8">
        <v>0</v>
      </c>
      <c r="AH21" s="8">
        <v>23</v>
      </c>
      <c r="AI21" s="218">
        <f t="shared" si="13"/>
        <v>0</v>
      </c>
      <c r="AJ21" s="218">
        <f t="shared" si="14"/>
        <v>0</v>
      </c>
      <c r="AK21" s="218">
        <f t="shared" si="15"/>
        <v>24</v>
      </c>
      <c r="AL21" s="8">
        <v>0</v>
      </c>
      <c r="AM21" s="8">
        <v>0</v>
      </c>
      <c r="AN21" s="8">
        <v>27</v>
      </c>
      <c r="AO21" s="162">
        <v>2</v>
      </c>
      <c r="AP21" s="162">
        <v>0</v>
      </c>
      <c r="AQ21" s="162">
        <v>27</v>
      </c>
      <c r="AR21" s="218">
        <f t="shared" si="16"/>
        <v>2</v>
      </c>
      <c r="AS21" s="218">
        <f t="shared" si="17"/>
        <v>0</v>
      </c>
      <c r="AT21" s="218">
        <f t="shared" si="18"/>
        <v>26.5</v>
      </c>
      <c r="AU21" s="8">
        <v>2</v>
      </c>
      <c r="AV21" s="8">
        <v>0</v>
      </c>
      <c r="AW21" s="8">
        <v>26</v>
      </c>
      <c r="AX21" s="163">
        <v>1</v>
      </c>
      <c r="AY21" s="163">
        <v>0</v>
      </c>
      <c r="AZ21" s="163">
        <v>15</v>
      </c>
      <c r="BA21" s="8">
        <v>1</v>
      </c>
      <c r="BB21" s="8">
        <v>0</v>
      </c>
      <c r="BC21" s="8">
        <v>29</v>
      </c>
      <c r="BD21" s="8">
        <v>3</v>
      </c>
      <c r="BE21" s="8">
        <v>0</v>
      </c>
      <c r="BF21" s="8">
        <v>26</v>
      </c>
      <c r="BG21" s="164">
        <v>1</v>
      </c>
      <c r="BH21" s="164">
        <v>0</v>
      </c>
      <c r="BI21" s="164">
        <v>21</v>
      </c>
      <c r="BJ21" s="218">
        <f t="shared" si="19"/>
        <v>4.5</v>
      </c>
      <c r="BK21" s="218">
        <f t="shared" si="20"/>
        <v>0</v>
      </c>
      <c r="BL21" s="218">
        <f t="shared" si="21"/>
        <v>20.5</v>
      </c>
      <c r="BM21" s="8">
        <v>8</v>
      </c>
      <c r="BN21" s="8">
        <v>0</v>
      </c>
      <c r="BO21" s="8">
        <v>20</v>
      </c>
      <c r="BP21" s="165">
        <v>0</v>
      </c>
      <c r="BQ21" s="165">
        <v>0</v>
      </c>
      <c r="BR21" s="165">
        <v>11</v>
      </c>
      <c r="BS21" s="8">
        <v>0</v>
      </c>
      <c r="BT21" s="8">
        <v>0</v>
      </c>
      <c r="BU21" s="8">
        <v>18</v>
      </c>
      <c r="BV21" s="8">
        <v>3</v>
      </c>
      <c r="BW21" s="8">
        <v>0</v>
      </c>
      <c r="BX21" s="8">
        <v>13</v>
      </c>
      <c r="BY21" s="8">
        <v>3</v>
      </c>
      <c r="BZ21" s="8">
        <v>0</v>
      </c>
      <c r="CA21" s="8">
        <v>19</v>
      </c>
      <c r="CB21" s="166">
        <v>7</v>
      </c>
      <c r="CC21" s="166">
        <v>0</v>
      </c>
      <c r="CD21" s="166">
        <v>20</v>
      </c>
      <c r="CE21" s="167">
        <v>0</v>
      </c>
      <c r="CF21" s="167">
        <v>0</v>
      </c>
      <c r="CG21" s="167">
        <v>10</v>
      </c>
      <c r="CH21" s="8">
        <v>0</v>
      </c>
      <c r="CI21" s="8">
        <v>0</v>
      </c>
      <c r="CJ21" s="8">
        <v>12</v>
      </c>
      <c r="CK21" s="168">
        <v>3</v>
      </c>
      <c r="CL21" s="168">
        <v>0</v>
      </c>
      <c r="CM21" s="168">
        <v>37</v>
      </c>
      <c r="CN21" s="169">
        <v>5</v>
      </c>
      <c r="CO21" s="169">
        <v>0</v>
      </c>
      <c r="CP21" s="169">
        <v>27</v>
      </c>
      <c r="CQ21" s="8">
        <v>0</v>
      </c>
      <c r="CR21" s="8">
        <v>2</v>
      </c>
      <c r="CS21" s="8">
        <v>23</v>
      </c>
      <c r="CT21" s="8">
        <v>0</v>
      </c>
      <c r="CU21" s="8">
        <v>0</v>
      </c>
      <c r="CV21" s="8">
        <v>11</v>
      </c>
      <c r="CW21" s="8">
        <v>1</v>
      </c>
      <c r="CX21" s="8">
        <v>0</v>
      </c>
      <c r="CY21" s="8">
        <v>47</v>
      </c>
      <c r="CZ21" s="170">
        <v>1</v>
      </c>
      <c r="DA21" s="170">
        <v>1</v>
      </c>
      <c r="DB21" s="170">
        <v>15</v>
      </c>
      <c r="DC21" s="170">
        <v>2</v>
      </c>
      <c r="DD21" s="170">
        <v>0</v>
      </c>
      <c r="DE21" s="170">
        <v>40</v>
      </c>
      <c r="DF21" s="8">
        <v>3</v>
      </c>
      <c r="DG21" s="8">
        <v>0</v>
      </c>
      <c r="DH21" s="8">
        <v>49</v>
      </c>
      <c r="DI21" s="8">
        <v>5</v>
      </c>
      <c r="DJ21" s="8">
        <v>4</v>
      </c>
      <c r="DK21" s="8">
        <v>0</v>
      </c>
      <c r="DL21" s="171">
        <v>1</v>
      </c>
      <c r="DM21" s="171">
        <v>0</v>
      </c>
      <c r="DN21" s="171">
        <v>15</v>
      </c>
      <c r="DO21" s="8">
        <v>0</v>
      </c>
      <c r="DP21" s="8">
        <v>2</v>
      </c>
      <c r="DQ21" s="8">
        <v>15.5</v>
      </c>
      <c r="DR21" s="8">
        <v>0</v>
      </c>
      <c r="DS21" s="8">
        <v>0</v>
      </c>
      <c r="DT21" s="8">
        <v>15</v>
      </c>
      <c r="DU21" s="8">
        <v>2</v>
      </c>
      <c r="DV21" s="8">
        <v>0</v>
      </c>
      <c r="DW21" s="8">
        <v>20</v>
      </c>
      <c r="DX21" s="8">
        <v>2</v>
      </c>
      <c r="DY21" s="8">
        <v>1</v>
      </c>
      <c r="DZ21" s="8">
        <v>40.5</v>
      </c>
      <c r="EA21" s="8">
        <v>3.5</v>
      </c>
      <c r="EB21" s="8">
        <v>0.5</v>
      </c>
      <c r="EC21" s="8">
        <v>59</v>
      </c>
      <c r="ED21" s="8">
        <v>8</v>
      </c>
      <c r="EE21" s="8">
        <v>0</v>
      </c>
      <c r="EF21" s="8">
        <v>53</v>
      </c>
      <c r="EG21" s="172">
        <v>0</v>
      </c>
      <c r="EH21" s="172">
        <v>0</v>
      </c>
      <c r="EI21" s="172">
        <v>13</v>
      </c>
      <c r="EJ21" s="173">
        <v>0</v>
      </c>
      <c r="EK21" s="173">
        <v>0</v>
      </c>
      <c r="EL21" s="173">
        <v>23</v>
      </c>
      <c r="EM21" s="8">
        <v>1</v>
      </c>
      <c r="EN21" s="8">
        <v>0</v>
      </c>
      <c r="EO21" s="8">
        <v>23</v>
      </c>
      <c r="EP21" s="8">
        <v>4</v>
      </c>
      <c r="EQ21" s="8">
        <v>1</v>
      </c>
      <c r="ER21" s="8">
        <v>74</v>
      </c>
      <c r="ES21" s="8">
        <v>0.5</v>
      </c>
      <c r="ET21" s="8">
        <v>0</v>
      </c>
      <c r="EU21" s="8">
        <v>21</v>
      </c>
      <c r="EV21" s="8">
        <v>0</v>
      </c>
      <c r="EW21" s="8">
        <v>1</v>
      </c>
      <c r="EX21" s="8">
        <v>50</v>
      </c>
      <c r="EY21" s="8">
        <v>0.5</v>
      </c>
      <c r="EZ21" s="8">
        <v>1</v>
      </c>
      <c r="FA21" s="8">
        <v>37.5</v>
      </c>
      <c r="FB21" s="218">
        <f t="shared" si="22"/>
        <v>0.5</v>
      </c>
      <c r="FC21" s="218">
        <f t="shared" si="23"/>
        <v>0.5</v>
      </c>
      <c r="FD21" s="218">
        <f t="shared" si="24"/>
        <v>20.45</v>
      </c>
      <c r="FE21" s="174">
        <v>0.5</v>
      </c>
      <c r="FF21" s="174">
        <v>0</v>
      </c>
      <c r="FG21" s="174">
        <v>15</v>
      </c>
      <c r="FH21" s="143">
        <v>0</v>
      </c>
      <c r="FI21" s="143">
        <v>0</v>
      </c>
      <c r="FJ21" s="143">
        <v>9</v>
      </c>
      <c r="FK21" s="8">
        <v>0</v>
      </c>
      <c r="FL21" s="8">
        <v>0.3</v>
      </c>
      <c r="FM21" s="8">
        <v>33.299999999999997</v>
      </c>
      <c r="FN21" s="175">
        <v>0</v>
      </c>
      <c r="FO21" s="175">
        <v>0</v>
      </c>
      <c r="FP21" s="175">
        <v>21</v>
      </c>
      <c r="FQ21" s="8">
        <v>7</v>
      </c>
      <c r="FR21" s="8">
        <v>1</v>
      </c>
      <c r="FS21" s="8">
        <v>43</v>
      </c>
      <c r="FT21" s="8">
        <v>2</v>
      </c>
      <c r="FU21" s="8">
        <v>3</v>
      </c>
      <c r="FV21" s="8">
        <v>32</v>
      </c>
      <c r="FW21" s="8">
        <v>1</v>
      </c>
      <c r="FX21" s="8">
        <v>0</v>
      </c>
      <c r="FY21" s="8">
        <v>13</v>
      </c>
      <c r="FZ21" s="218">
        <f t="shared" si="25"/>
        <v>1.75</v>
      </c>
      <c r="GA21" s="218">
        <f t="shared" si="26"/>
        <v>0</v>
      </c>
      <c r="GB21" s="218">
        <f t="shared" si="27"/>
        <v>17</v>
      </c>
      <c r="GC21" s="8">
        <v>2.5</v>
      </c>
      <c r="GD21" s="8">
        <v>0</v>
      </c>
      <c r="GE21" s="8">
        <v>26</v>
      </c>
      <c r="GF21" s="8">
        <v>1</v>
      </c>
      <c r="GG21" s="8">
        <v>0</v>
      </c>
      <c r="GH21" s="8">
        <v>22</v>
      </c>
      <c r="GI21" s="8">
        <v>0.5</v>
      </c>
      <c r="GJ21" s="8">
        <v>0</v>
      </c>
      <c r="GK21" s="8">
        <v>16</v>
      </c>
      <c r="GL21" s="176">
        <v>0</v>
      </c>
      <c r="GM21" s="176">
        <v>0</v>
      </c>
      <c r="GN21" s="176">
        <v>47</v>
      </c>
      <c r="GO21" s="8">
        <v>0</v>
      </c>
      <c r="GP21" s="8">
        <v>0</v>
      </c>
      <c r="GQ21" s="8">
        <v>18.5</v>
      </c>
      <c r="GR21" s="8">
        <v>0</v>
      </c>
      <c r="GS21" s="8">
        <v>0</v>
      </c>
      <c r="GT21" s="8">
        <v>51.5</v>
      </c>
      <c r="GU21" s="177">
        <v>2.2999999999999998</v>
      </c>
      <c r="GV21" s="177">
        <v>0.7</v>
      </c>
      <c r="GW21" s="177">
        <v>35.700000000000003</v>
      </c>
      <c r="GX21" s="177">
        <v>1</v>
      </c>
      <c r="GY21" s="177">
        <v>0</v>
      </c>
      <c r="GZ21" s="177">
        <v>13</v>
      </c>
      <c r="HA21" s="8">
        <v>0</v>
      </c>
      <c r="HB21" s="8">
        <v>0</v>
      </c>
      <c r="HC21" s="8">
        <v>18</v>
      </c>
      <c r="HD21" s="8">
        <v>1</v>
      </c>
      <c r="HE21" s="8">
        <v>3</v>
      </c>
      <c r="HF21" s="8">
        <v>43</v>
      </c>
      <c r="HG21" s="8">
        <v>0</v>
      </c>
      <c r="HH21" s="8">
        <v>0</v>
      </c>
      <c r="HI21" s="8">
        <v>19.5</v>
      </c>
      <c r="HJ21" s="178">
        <v>1</v>
      </c>
      <c r="HK21" s="178">
        <v>0</v>
      </c>
      <c r="HL21" s="178">
        <v>29.5</v>
      </c>
      <c r="HM21" s="178">
        <v>0</v>
      </c>
      <c r="HN21" s="178">
        <v>0</v>
      </c>
      <c r="HO21" s="178">
        <v>28</v>
      </c>
      <c r="HP21" s="144">
        <v>1</v>
      </c>
      <c r="HQ21" s="144">
        <v>0</v>
      </c>
      <c r="HR21" s="144">
        <v>27</v>
      </c>
      <c r="HS21" s="8">
        <v>0</v>
      </c>
      <c r="HT21" s="8">
        <v>1</v>
      </c>
      <c r="HU21" s="8">
        <v>14</v>
      </c>
      <c r="HV21" s="179">
        <v>3</v>
      </c>
      <c r="HW21" s="179">
        <v>0</v>
      </c>
      <c r="HX21" s="179">
        <v>34</v>
      </c>
      <c r="HY21" s="8">
        <v>0</v>
      </c>
      <c r="HZ21" s="8">
        <v>0</v>
      </c>
      <c r="IA21" s="8">
        <v>5</v>
      </c>
      <c r="IB21" s="8">
        <v>1.5</v>
      </c>
      <c r="IC21" s="8">
        <v>0</v>
      </c>
      <c r="ID21" s="8">
        <v>19</v>
      </c>
      <c r="IE21" s="8">
        <v>0</v>
      </c>
      <c r="IF21" s="8">
        <v>0</v>
      </c>
      <c r="IG21" s="8">
        <v>19</v>
      </c>
      <c r="IH21" s="8">
        <v>0.3</v>
      </c>
      <c r="II21" s="8">
        <v>1</v>
      </c>
      <c r="IJ21" s="8">
        <v>15.3</v>
      </c>
      <c r="IK21" s="8">
        <v>0.5</v>
      </c>
      <c r="IL21" s="8">
        <v>0</v>
      </c>
      <c r="IM21" s="8">
        <v>9</v>
      </c>
      <c r="IN21" s="8">
        <v>1</v>
      </c>
      <c r="IO21" s="8">
        <v>2</v>
      </c>
      <c r="IP21" s="8">
        <v>5</v>
      </c>
      <c r="IQ21" s="180">
        <v>0</v>
      </c>
      <c r="IR21" s="180">
        <v>1</v>
      </c>
      <c r="IS21" s="180">
        <v>23</v>
      </c>
      <c r="IT21" s="8">
        <v>0</v>
      </c>
      <c r="IU21" s="8">
        <v>0</v>
      </c>
      <c r="IV21" s="8">
        <v>5</v>
      </c>
      <c r="IW21" s="8">
        <v>0.5</v>
      </c>
      <c r="IX21" s="8">
        <v>0.5</v>
      </c>
      <c r="IY21" s="8">
        <v>32.5</v>
      </c>
      <c r="IZ21" s="8">
        <v>0</v>
      </c>
      <c r="JA21" s="8">
        <v>0</v>
      </c>
      <c r="JB21" s="8">
        <v>8</v>
      </c>
      <c r="JC21" s="8">
        <v>0</v>
      </c>
      <c r="JD21" s="8">
        <v>0</v>
      </c>
      <c r="JE21" s="8">
        <v>14</v>
      </c>
      <c r="JF21" s="8">
        <v>0</v>
      </c>
      <c r="JG21" s="8">
        <v>0</v>
      </c>
      <c r="JH21" s="8">
        <v>17</v>
      </c>
      <c r="JI21" s="8">
        <v>0</v>
      </c>
      <c r="JJ21" s="8">
        <v>0</v>
      </c>
      <c r="JK21" s="8">
        <v>20</v>
      </c>
      <c r="JL21" s="8">
        <v>0</v>
      </c>
      <c r="JM21" s="8">
        <v>0</v>
      </c>
      <c r="JN21" s="8">
        <v>15</v>
      </c>
      <c r="JO21" s="8">
        <v>0</v>
      </c>
      <c r="JP21" s="8">
        <v>0</v>
      </c>
      <c r="JQ21" s="8">
        <v>15</v>
      </c>
      <c r="JR21" s="8">
        <v>0</v>
      </c>
      <c r="JS21" s="8">
        <v>0</v>
      </c>
      <c r="JT21" s="8">
        <v>18</v>
      </c>
      <c r="JU21" s="8">
        <v>0</v>
      </c>
      <c r="JV21" s="8">
        <v>0</v>
      </c>
      <c r="JW21" s="8">
        <v>22</v>
      </c>
      <c r="JX21" s="8">
        <v>0</v>
      </c>
      <c r="JY21" s="8">
        <v>0</v>
      </c>
      <c r="JZ21" s="8">
        <v>1</v>
      </c>
      <c r="KA21" s="8">
        <v>1</v>
      </c>
      <c r="KB21" s="8">
        <v>0</v>
      </c>
      <c r="KC21" s="8">
        <v>19</v>
      </c>
      <c r="KD21" s="8">
        <v>2</v>
      </c>
      <c r="KE21" s="8">
        <v>0</v>
      </c>
      <c r="KF21" s="8">
        <v>17</v>
      </c>
      <c r="KG21" s="8">
        <v>0</v>
      </c>
      <c r="KH21" s="8">
        <v>0</v>
      </c>
      <c r="KI21" s="8">
        <v>7</v>
      </c>
      <c r="KJ21" s="8">
        <v>0</v>
      </c>
      <c r="KK21" s="8">
        <v>0</v>
      </c>
      <c r="KL21" s="8">
        <v>4</v>
      </c>
      <c r="KM21" s="8">
        <v>0</v>
      </c>
      <c r="KN21" s="8">
        <v>0</v>
      </c>
      <c r="KO21" s="8">
        <v>10</v>
      </c>
      <c r="KP21" s="8">
        <v>0</v>
      </c>
      <c r="KQ21" s="8">
        <v>0</v>
      </c>
      <c r="KR21" s="8">
        <v>12.5</v>
      </c>
      <c r="KS21" s="8">
        <v>0</v>
      </c>
      <c r="KT21" s="8">
        <v>0</v>
      </c>
      <c r="KU21" s="8">
        <v>5</v>
      </c>
      <c r="KV21" s="8">
        <v>0</v>
      </c>
      <c r="KW21" s="8">
        <v>0</v>
      </c>
      <c r="KX21" s="8">
        <v>1</v>
      </c>
      <c r="KY21" s="8">
        <v>0</v>
      </c>
      <c r="KZ21" s="8">
        <v>2</v>
      </c>
      <c r="LA21" s="8">
        <v>6</v>
      </c>
      <c r="LB21" s="8">
        <f>SUMIFS($B$21:LA$21,$B$8:LA$8,"On")</f>
        <v>120.85</v>
      </c>
      <c r="LC21" s="8">
        <f>SUMIFS($B$21:LA$21,$B$8:LA$8,"Off")</f>
        <v>29.5</v>
      </c>
      <c r="LD21" s="8">
        <f>SUMIFS($B$21:LA$21,$B$8:LA$8,"Load")</f>
        <v>2252.25</v>
      </c>
    </row>
    <row r="22" spans="1:316" x14ac:dyDescent="0.25">
      <c r="A22" s="7" t="s">
        <v>25</v>
      </c>
      <c r="B22" s="8">
        <v>0</v>
      </c>
      <c r="C22" s="8">
        <v>0</v>
      </c>
      <c r="D22" s="8">
        <v>5</v>
      </c>
      <c r="E22" s="159">
        <v>0</v>
      </c>
      <c r="F22" s="159">
        <v>0</v>
      </c>
      <c r="G22" s="159">
        <v>11</v>
      </c>
      <c r="H22" s="8">
        <v>0</v>
      </c>
      <c r="I22" s="8">
        <v>0</v>
      </c>
      <c r="J22" s="8">
        <v>12</v>
      </c>
      <c r="K22" s="218">
        <f t="shared" si="7"/>
        <v>0</v>
      </c>
      <c r="L22" s="218">
        <f t="shared" si="8"/>
        <v>0</v>
      </c>
      <c r="M22" s="218">
        <f t="shared" si="9"/>
        <v>14.5</v>
      </c>
      <c r="N22" s="8">
        <v>0</v>
      </c>
      <c r="O22" s="8">
        <v>0</v>
      </c>
      <c r="P22" s="8">
        <v>17</v>
      </c>
      <c r="Q22" s="160">
        <v>0</v>
      </c>
      <c r="R22" s="160">
        <v>0</v>
      </c>
      <c r="S22" s="160">
        <v>23</v>
      </c>
      <c r="T22" s="8">
        <v>0</v>
      </c>
      <c r="U22" s="8">
        <v>1</v>
      </c>
      <c r="V22" s="8">
        <v>28</v>
      </c>
      <c r="W22" s="218">
        <f t="shared" si="10"/>
        <v>0</v>
      </c>
      <c r="X22" s="218">
        <f t="shared" si="11"/>
        <v>0.5</v>
      </c>
      <c r="Y22" s="218">
        <f t="shared" si="12"/>
        <v>20</v>
      </c>
      <c r="Z22" s="8">
        <v>0</v>
      </c>
      <c r="AA22" s="8">
        <v>0</v>
      </c>
      <c r="AB22" s="8">
        <v>12</v>
      </c>
      <c r="AC22" s="161">
        <v>0</v>
      </c>
      <c r="AD22" s="161">
        <v>0</v>
      </c>
      <c r="AE22" s="161">
        <v>21</v>
      </c>
      <c r="AF22" s="8">
        <v>0</v>
      </c>
      <c r="AG22" s="8">
        <v>1</v>
      </c>
      <c r="AH22" s="8">
        <v>22</v>
      </c>
      <c r="AI22" s="218">
        <f t="shared" si="13"/>
        <v>0</v>
      </c>
      <c r="AJ22" s="218">
        <f t="shared" si="14"/>
        <v>0.5</v>
      </c>
      <c r="AK22" s="218">
        <f t="shared" si="15"/>
        <v>23.5</v>
      </c>
      <c r="AL22" s="8">
        <v>0</v>
      </c>
      <c r="AM22" s="8">
        <v>0</v>
      </c>
      <c r="AN22" s="8">
        <v>27</v>
      </c>
      <c r="AO22" s="162">
        <v>0</v>
      </c>
      <c r="AP22" s="162">
        <v>0</v>
      </c>
      <c r="AQ22" s="162">
        <v>27</v>
      </c>
      <c r="AR22" s="218">
        <f t="shared" si="16"/>
        <v>0.5</v>
      </c>
      <c r="AS22" s="218">
        <f t="shared" si="17"/>
        <v>0</v>
      </c>
      <c r="AT22" s="218">
        <f t="shared" si="18"/>
        <v>27</v>
      </c>
      <c r="AU22" s="8">
        <v>1</v>
      </c>
      <c r="AV22" s="8">
        <v>0</v>
      </c>
      <c r="AW22" s="8">
        <v>27</v>
      </c>
      <c r="AX22" s="163">
        <v>2</v>
      </c>
      <c r="AY22" s="163">
        <v>0</v>
      </c>
      <c r="AZ22" s="163">
        <v>17</v>
      </c>
      <c r="BA22" s="8">
        <v>0</v>
      </c>
      <c r="BB22" s="8">
        <v>0</v>
      </c>
      <c r="BC22" s="8">
        <v>29</v>
      </c>
      <c r="BD22" s="8">
        <v>0</v>
      </c>
      <c r="BE22" s="8">
        <v>0</v>
      </c>
      <c r="BF22" s="8">
        <v>26</v>
      </c>
      <c r="BG22" s="164">
        <v>1</v>
      </c>
      <c r="BH22" s="164">
        <v>0</v>
      </c>
      <c r="BI22" s="164">
        <v>22</v>
      </c>
      <c r="BJ22" s="218">
        <f t="shared" si="19"/>
        <v>0.5</v>
      </c>
      <c r="BK22" s="218">
        <f t="shared" si="20"/>
        <v>0</v>
      </c>
      <c r="BL22" s="218">
        <f t="shared" si="21"/>
        <v>21</v>
      </c>
      <c r="BM22" s="8">
        <v>0</v>
      </c>
      <c r="BN22" s="8">
        <v>0</v>
      </c>
      <c r="BO22" s="8">
        <v>20</v>
      </c>
      <c r="BP22" s="165">
        <v>0</v>
      </c>
      <c r="BQ22" s="165">
        <v>1</v>
      </c>
      <c r="BR22" s="165">
        <v>10</v>
      </c>
      <c r="BS22" s="8">
        <v>0</v>
      </c>
      <c r="BT22" s="8">
        <v>1</v>
      </c>
      <c r="BU22" s="8">
        <v>17</v>
      </c>
      <c r="BV22" s="8">
        <v>0</v>
      </c>
      <c r="BW22" s="8">
        <v>0</v>
      </c>
      <c r="BX22" s="8">
        <v>13</v>
      </c>
      <c r="BY22" s="8">
        <v>0</v>
      </c>
      <c r="BZ22" s="8">
        <v>0</v>
      </c>
      <c r="CA22" s="8">
        <v>19</v>
      </c>
      <c r="CB22" s="166">
        <v>0</v>
      </c>
      <c r="CC22" s="166">
        <v>1</v>
      </c>
      <c r="CD22" s="166">
        <v>19</v>
      </c>
      <c r="CE22" s="167">
        <v>1</v>
      </c>
      <c r="CF22" s="167">
        <v>0</v>
      </c>
      <c r="CG22" s="167">
        <v>11</v>
      </c>
      <c r="CH22" s="8">
        <v>0</v>
      </c>
      <c r="CI22" s="8">
        <v>0</v>
      </c>
      <c r="CJ22" s="8">
        <v>12</v>
      </c>
      <c r="CK22" s="168">
        <v>0</v>
      </c>
      <c r="CL22" s="168">
        <v>0</v>
      </c>
      <c r="CM22" s="168">
        <v>37</v>
      </c>
      <c r="CN22" s="169">
        <v>1</v>
      </c>
      <c r="CO22" s="169">
        <v>0</v>
      </c>
      <c r="CP22" s="169">
        <v>28</v>
      </c>
      <c r="CQ22" s="8">
        <v>0</v>
      </c>
      <c r="CR22" s="8">
        <v>0</v>
      </c>
      <c r="CS22" s="8">
        <v>23</v>
      </c>
      <c r="CT22" s="8">
        <v>0</v>
      </c>
      <c r="CU22" s="8">
        <v>2</v>
      </c>
      <c r="CV22" s="8">
        <v>9</v>
      </c>
      <c r="CW22" s="8">
        <v>0</v>
      </c>
      <c r="CX22" s="8">
        <v>0</v>
      </c>
      <c r="CY22" s="8">
        <v>47</v>
      </c>
      <c r="CZ22" s="170">
        <v>0</v>
      </c>
      <c r="DA22" s="170">
        <v>0</v>
      </c>
      <c r="DB22" s="170">
        <v>15</v>
      </c>
      <c r="DC22" s="170">
        <v>0</v>
      </c>
      <c r="DD22" s="170">
        <v>0</v>
      </c>
      <c r="DE22" s="170">
        <v>40</v>
      </c>
      <c r="DF22" s="8">
        <v>1</v>
      </c>
      <c r="DG22" s="8">
        <v>0</v>
      </c>
      <c r="DH22" s="8">
        <v>50</v>
      </c>
      <c r="DI22" s="8">
        <v>0</v>
      </c>
      <c r="DJ22" s="8">
        <v>0</v>
      </c>
      <c r="DK22" s="8">
        <v>0</v>
      </c>
      <c r="DL22" s="171">
        <v>0</v>
      </c>
      <c r="DM22" s="171">
        <v>0</v>
      </c>
      <c r="DN22" s="171">
        <v>15</v>
      </c>
      <c r="DO22" s="8">
        <v>2</v>
      </c>
      <c r="DP22" s="8">
        <v>0</v>
      </c>
      <c r="DQ22" s="8">
        <v>17.5</v>
      </c>
      <c r="DR22" s="8">
        <v>0</v>
      </c>
      <c r="DS22" s="8">
        <v>0</v>
      </c>
      <c r="DT22" s="8">
        <v>15</v>
      </c>
      <c r="DU22" s="8">
        <v>0</v>
      </c>
      <c r="DV22" s="8">
        <v>0</v>
      </c>
      <c r="DW22" s="8">
        <v>20</v>
      </c>
      <c r="DX22" s="8">
        <v>0</v>
      </c>
      <c r="DY22" s="8">
        <v>0</v>
      </c>
      <c r="DZ22" s="8">
        <v>40.5</v>
      </c>
      <c r="EA22" s="8">
        <v>0</v>
      </c>
      <c r="EB22" s="8">
        <v>0.5</v>
      </c>
      <c r="EC22" s="8">
        <v>58.5</v>
      </c>
      <c r="ED22" s="8">
        <v>4</v>
      </c>
      <c r="EE22" s="8">
        <v>0</v>
      </c>
      <c r="EF22" s="8">
        <v>57</v>
      </c>
      <c r="EG22" s="172">
        <v>0</v>
      </c>
      <c r="EH22" s="172">
        <v>0</v>
      </c>
      <c r="EI22" s="172">
        <v>13</v>
      </c>
      <c r="EJ22" s="173">
        <v>0</v>
      </c>
      <c r="EK22" s="173">
        <v>0</v>
      </c>
      <c r="EL22" s="173">
        <v>23</v>
      </c>
      <c r="EM22" s="8">
        <v>0.3</v>
      </c>
      <c r="EN22" s="8">
        <v>0</v>
      </c>
      <c r="EO22" s="8">
        <v>23.3</v>
      </c>
      <c r="EP22" s="8">
        <v>0</v>
      </c>
      <c r="EQ22" s="8">
        <v>0</v>
      </c>
      <c r="ER22" s="8">
        <v>74</v>
      </c>
      <c r="ES22" s="8">
        <v>0</v>
      </c>
      <c r="ET22" s="8">
        <v>0</v>
      </c>
      <c r="EU22" s="8">
        <v>21</v>
      </c>
      <c r="EV22" s="8">
        <v>0</v>
      </c>
      <c r="EW22" s="8">
        <v>0</v>
      </c>
      <c r="EX22" s="8">
        <v>50</v>
      </c>
      <c r="EY22" s="8">
        <v>1</v>
      </c>
      <c r="EZ22" s="8">
        <v>0</v>
      </c>
      <c r="FA22" s="8">
        <v>38.5</v>
      </c>
      <c r="FB22" s="218">
        <f t="shared" si="22"/>
        <v>1</v>
      </c>
      <c r="FC22" s="218">
        <f t="shared" si="23"/>
        <v>0</v>
      </c>
      <c r="FD22" s="218">
        <f t="shared" si="24"/>
        <v>21.45</v>
      </c>
      <c r="FE22" s="174">
        <v>1</v>
      </c>
      <c r="FF22" s="174">
        <v>0</v>
      </c>
      <c r="FG22" s="174">
        <v>16</v>
      </c>
      <c r="FH22" s="143">
        <v>0</v>
      </c>
      <c r="FI22" s="143">
        <v>0</v>
      </c>
      <c r="FJ22" s="143">
        <v>9</v>
      </c>
      <c r="FK22" s="8">
        <v>0.3</v>
      </c>
      <c r="FL22" s="8">
        <v>0.3</v>
      </c>
      <c r="FM22" s="8">
        <v>33.299999999999997</v>
      </c>
      <c r="FN22" s="175">
        <v>0</v>
      </c>
      <c r="FO22" s="175">
        <v>1</v>
      </c>
      <c r="FP22" s="175">
        <v>20</v>
      </c>
      <c r="FQ22" s="8">
        <v>3</v>
      </c>
      <c r="FR22" s="8">
        <v>0</v>
      </c>
      <c r="FS22" s="8">
        <v>46</v>
      </c>
      <c r="FT22" s="8">
        <v>0</v>
      </c>
      <c r="FU22" s="8">
        <v>0</v>
      </c>
      <c r="FV22" s="8">
        <v>32</v>
      </c>
      <c r="FW22" s="8">
        <v>0</v>
      </c>
      <c r="FX22" s="8">
        <v>0</v>
      </c>
      <c r="FY22" s="8">
        <v>13</v>
      </c>
      <c r="FZ22" s="218">
        <f t="shared" si="25"/>
        <v>0</v>
      </c>
      <c r="GA22" s="218">
        <f t="shared" si="26"/>
        <v>0.75</v>
      </c>
      <c r="GB22" s="218">
        <f t="shared" si="27"/>
        <v>16.25</v>
      </c>
      <c r="GC22" s="8">
        <v>0</v>
      </c>
      <c r="GD22" s="8">
        <v>1.5</v>
      </c>
      <c r="GE22" s="8">
        <v>24.5</v>
      </c>
      <c r="GF22" s="8">
        <v>2</v>
      </c>
      <c r="GG22" s="8">
        <v>0</v>
      </c>
      <c r="GH22" s="8">
        <v>24</v>
      </c>
      <c r="GI22" s="8">
        <v>0</v>
      </c>
      <c r="GJ22" s="8">
        <v>0.5</v>
      </c>
      <c r="GK22" s="8">
        <v>15.5</v>
      </c>
      <c r="GL22" s="176">
        <v>0</v>
      </c>
      <c r="GM22" s="176">
        <v>2</v>
      </c>
      <c r="GN22" s="176">
        <v>45</v>
      </c>
      <c r="GO22" s="8">
        <v>0</v>
      </c>
      <c r="GP22" s="8">
        <v>0</v>
      </c>
      <c r="GQ22" s="8">
        <v>18.5</v>
      </c>
      <c r="GR22" s="8">
        <v>0</v>
      </c>
      <c r="GS22" s="8">
        <v>1</v>
      </c>
      <c r="GT22" s="8">
        <v>50.5</v>
      </c>
      <c r="GU22" s="177">
        <v>0</v>
      </c>
      <c r="GV22" s="177">
        <v>0</v>
      </c>
      <c r="GW22" s="177">
        <v>35.700000000000003</v>
      </c>
      <c r="GX22" s="177">
        <v>0</v>
      </c>
      <c r="GY22" s="177">
        <v>1</v>
      </c>
      <c r="GZ22" s="177">
        <v>12</v>
      </c>
      <c r="HA22" s="8">
        <v>0</v>
      </c>
      <c r="HB22" s="8">
        <v>0</v>
      </c>
      <c r="HC22" s="8">
        <v>18</v>
      </c>
      <c r="HD22" s="8">
        <v>2</v>
      </c>
      <c r="HE22" s="8">
        <v>0</v>
      </c>
      <c r="HF22" s="8">
        <v>45</v>
      </c>
      <c r="HG22" s="8">
        <v>0</v>
      </c>
      <c r="HH22" s="8">
        <v>0</v>
      </c>
      <c r="HI22" s="8">
        <v>19.5</v>
      </c>
      <c r="HJ22" s="178">
        <v>0.5</v>
      </c>
      <c r="HK22" s="178">
        <v>0</v>
      </c>
      <c r="HL22" s="178">
        <v>30</v>
      </c>
      <c r="HM22" s="178">
        <v>1</v>
      </c>
      <c r="HN22" s="178">
        <v>0</v>
      </c>
      <c r="HO22" s="178">
        <v>29</v>
      </c>
      <c r="HP22" s="144">
        <v>0</v>
      </c>
      <c r="HQ22" s="144">
        <v>0</v>
      </c>
      <c r="HR22" s="144">
        <v>27</v>
      </c>
      <c r="HS22" s="8">
        <v>1</v>
      </c>
      <c r="HT22" s="8">
        <v>0</v>
      </c>
      <c r="HU22" s="8">
        <v>15</v>
      </c>
      <c r="HV22" s="179">
        <v>1.5</v>
      </c>
      <c r="HW22" s="179">
        <v>1</v>
      </c>
      <c r="HX22" s="179">
        <v>34.5</v>
      </c>
      <c r="HY22" s="8">
        <v>0</v>
      </c>
      <c r="HZ22" s="8">
        <v>0</v>
      </c>
      <c r="IA22" s="8">
        <v>5</v>
      </c>
      <c r="IB22" s="8">
        <v>0</v>
      </c>
      <c r="IC22" s="8">
        <v>0</v>
      </c>
      <c r="ID22" s="8">
        <v>19</v>
      </c>
      <c r="IE22" s="8">
        <v>0</v>
      </c>
      <c r="IF22" s="8">
        <v>0</v>
      </c>
      <c r="IG22" s="8">
        <v>19</v>
      </c>
      <c r="IH22" s="8">
        <v>0</v>
      </c>
      <c r="II22" s="8">
        <v>0</v>
      </c>
      <c r="IJ22" s="8">
        <v>15.3</v>
      </c>
      <c r="IK22" s="8">
        <v>0</v>
      </c>
      <c r="IL22" s="8">
        <v>0</v>
      </c>
      <c r="IM22" s="8">
        <v>9</v>
      </c>
      <c r="IN22" s="8">
        <v>0</v>
      </c>
      <c r="IO22" s="8">
        <v>0</v>
      </c>
      <c r="IP22" s="8">
        <v>5</v>
      </c>
      <c r="IQ22" s="180">
        <v>0</v>
      </c>
      <c r="IR22" s="180">
        <v>0</v>
      </c>
      <c r="IS22" s="180">
        <v>23</v>
      </c>
      <c r="IT22" s="8">
        <v>0</v>
      </c>
      <c r="IU22" s="8">
        <v>0</v>
      </c>
      <c r="IV22" s="8">
        <v>5</v>
      </c>
      <c r="IW22" s="8">
        <v>0</v>
      </c>
      <c r="IX22" s="8">
        <v>0</v>
      </c>
      <c r="IY22" s="8">
        <v>32.5</v>
      </c>
      <c r="IZ22" s="8">
        <v>0</v>
      </c>
      <c r="JA22" s="8">
        <v>0</v>
      </c>
      <c r="JB22" s="8">
        <v>8</v>
      </c>
      <c r="JC22" s="8">
        <v>0</v>
      </c>
      <c r="JD22" s="8">
        <v>0</v>
      </c>
      <c r="JE22" s="8">
        <v>14</v>
      </c>
      <c r="JF22" s="8">
        <v>4</v>
      </c>
      <c r="JG22" s="8">
        <v>0</v>
      </c>
      <c r="JH22" s="8">
        <v>21</v>
      </c>
      <c r="JI22" s="8">
        <v>0</v>
      </c>
      <c r="JJ22" s="8">
        <v>0</v>
      </c>
      <c r="JK22" s="8">
        <v>20</v>
      </c>
      <c r="JL22" s="8">
        <v>0</v>
      </c>
      <c r="JM22" s="8">
        <v>0</v>
      </c>
      <c r="JN22" s="8">
        <v>15</v>
      </c>
      <c r="JO22" s="8">
        <v>0</v>
      </c>
      <c r="JP22" s="8">
        <v>0</v>
      </c>
      <c r="JQ22" s="8">
        <v>15</v>
      </c>
      <c r="JR22" s="8">
        <v>0</v>
      </c>
      <c r="JS22" s="8">
        <v>0</v>
      </c>
      <c r="JT22" s="8">
        <v>18</v>
      </c>
      <c r="JU22" s="8">
        <v>0</v>
      </c>
      <c r="JV22" s="8">
        <v>0</v>
      </c>
      <c r="JW22" s="8">
        <v>22</v>
      </c>
      <c r="JX22" s="8">
        <v>0</v>
      </c>
      <c r="JY22" s="8">
        <v>0</v>
      </c>
      <c r="JZ22" s="8">
        <v>1</v>
      </c>
      <c r="KA22" s="8">
        <v>0</v>
      </c>
      <c r="KB22" s="8">
        <v>0</v>
      </c>
      <c r="KC22" s="8">
        <v>19</v>
      </c>
      <c r="KD22" s="8">
        <v>0</v>
      </c>
      <c r="KE22" s="8">
        <v>0</v>
      </c>
      <c r="KF22" s="8">
        <v>17</v>
      </c>
      <c r="KG22" s="8">
        <v>0</v>
      </c>
      <c r="KH22" s="8">
        <v>0</v>
      </c>
      <c r="KI22" s="8">
        <v>7</v>
      </c>
      <c r="KJ22" s="8">
        <v>0</v>
      </c>
      <c r="KK22" s="8">
        <v>0</v>
      </c>
      <c r="KL22" s="8">
        <v>4</v>
      </c>
      <c r="KM22" s="8">
        <v>0</v>
      </c>
      <c r="KN22" s="8">
        <v>0</v>
      </c>
      <c r="KO22" s="8">
        <v>10</v>
      </c>
      <c r="KP22" s="8">
        <v>0</v>
      </c>
      <c r="KQ22" s="8">
        <v>0</v>
      </c>
      <c r="KR22" s="8">
        <v>12.5</v>
      </c>
      <c r="KS22" s="8">
        <v>0</v>
      </c>
      <c r="KT22" s="8">
        <v>0</v>
      </c>
      <c r="KU22" s="8">
        <v>5</v>
      </c>
      <c r="KV22" s="8">
        <v>0</v>
      </c>
      <c r="KW22" s="8">
        <v>0</v>
      </c>
      <c r="KX22" s="8">
        <v>1</v>
      </c>
      <c r="KY22" s="8">
        <v>0</v>
      </c>
      <c r="KZ22" s="8">
        <v>0</v>
      </c>
      <c r="LA22" s="8">
        <v>6</v>
      </c>
      <c r="LB22" s="8">
        <f>SUMIFS($B$22:LA$22,$B$8:LA$8,"On")</f>
        <v>32.6</v>
      </c>
      <c r="LC22" s="8">
        <f>SUMIFS($B$22:LA$22,$B$8:LA$8,"Off")</f>
        <v>17.55</v>
      </c>
      <c r="LD22" s="8">
        <f>SUMIFS($B$22:LA$22,$B$8:LA$8,"Load")</f>
        <v>2267.3000000000002</v>
      </c>
    </row>
    <row r="23" spans="1:316" x14ac:dyDescent="0.25">
      <c r="A23" s="7" t="s">
        <v>26</v>
      </c>
      <c r="B23" s="8">
        <v>0</v>
      </c>
      <c r="C23" s="8">
        <v>0</v>
      </c>
      <c r="D23" s="8">
        <v>5</v>
      </c>
      <c r="E23" s="159">
        <v>0</v>
      </c>
      <c r="F23" s="159">
        <v>0</v>
      </c>
      <c r="G23" s="159">
        <v>11</v>
      </c>
      <c r="H23" s="8">
        <v>0</v>
      </c>
      <c r="I23" s="8">
        <v>0</v>
      </c>
      <c r="J23" s="8">
        <v>12</v>
      </c>
      <c r="K23" s="218">
        <f t="shared" si="7"/>
        <v>0</v>
      </c>
      <c r="L23" s="218">
        <f t="shared" si="8"/>
        <v>0</v>
      </c>
      <c r="M23" s="218">
        <f t="shared" si="9"/>
        <v>14.5</v>
      </c>
      <c r="N23" s="8">
        <v>0</v>
      </c>
      <c r="O23" s="8">
        <v>0</v>
      </c>
      <c r="P23" s="8">
        <v>17</v>
      </c>
      <c r="Q23" s="160">
        <v>0</v>
      </c>
      <c r="R23" s="160">
        <v>0</v>
      </c>
      <c r="S23" s="160">
        <v>23</v>
      </c>
      <c r="T23" s="8">
        <v>0</v>
      </c>
      <c r="U23" s="8">
        <v>1</v>
      </c>
      <c r="V23" s="8">
        <v>27</v>
      </c>
      <c r="W23" s="218">
        <f t="shared" si="10"/>
        <v>0</v>
      </c>
      <c r="X23" s="218">
        <f t="shared" si="11"/>
        <v>2</v>
      </c>
      <c r="Y23" s="218">
        <f t="shared" si="12"/>
        <v>18</v>
      </c>
      <c r="Z23" s="8">
        <v>0</v>
      </c>
      <c r="AA23" s="8">
        <v>3</v>
      </c>
      <c r="AB23" s="8">
        <v>9</v>
      </c>
      <c r="AC23" s="161">
        <v>0</v>
      </c>
      <c r="AD23" s="161">
        <v>2</v>
      </c>
      <c r="AE23" s="161">
        <v>19</v>
      </c>
      <c r="AF23" s="8">
        <v>0</v>
      </c>
      <c r="AG23" s="8">
        <v>0</v>
      </c>
      <c r="AH23" s="8">
        <v>22</v>
      </c>
      <c r="AI23" s="218">
        <f t="shared" si="13"/>
        <v>0.5</v>
      </c>
      <c r="AJ23" s="218">
        <f t="shared" si="14"/>
        <v>0</v>
      </c>
      <c r="AK23" s="218">
        <f t="shared" si="15"/>
        <v>24</v>
      </c>
      <c r="AL23" s="8">
        <v>1</v>
      </c>
      <c r="AM23" s="8">
        <v>0</v>
      </c>
      <c r="AN23" s="8">
        <v>28</v>
      </c>
      <c r="AO23" s="162">
        <v>0</v>
      </c>
      <c r="AP23" s="162">
        <v>0</v>
      </c>
      <c r="AQ23" s="162">
        <v>27</v>
      </c>
      <c r="AR23" s="218">
        <f t="shared" si="16"/>
        <v>0</v>
      </c>
      <c r="AS23" s="218">
        <f t="shared" si="17"/>
        <v>0</v>
      </c>
      <c r="AT23" s="218">
        <f t="shared" si="18"/>
        <v>27</v>
      </c>
      <c r="AU23" s="8">
        <v>0</v>
      </c>
      <c r="AV23" s="8">
        <v>0</v>
      </c>
      <c r="AW23" s="8">
        <v>27</v>
      </c>
      <c r="AX23" s="163">
        <v>0</v>
      </c>
      <c r="AY23" s="163">
        <v>0</v>
      </c>
      <c r="AZ23" s="163">
        <v>17</v>
      </c>
      <c r="BA23" s="8">
        <v>0</v>
      </c>
      <c r="BB23" s="8">
        <v>0</v>
      </c>
      <c r="BC23" s="8">
        <v>29</v>
      </c>
      <c r="BD23" s="8">
        <v>1</v>
      </c>
      <c r="BE23" s="8">
        <v>0</v>
      </c>
      <c r="BF23" s="8">
        <v>27</v>
      </c>
      <c r="BG23" s="164">
        <v>1</v>
      </c>
      <c r="BH23" s="164">
        <v>0</v>
      </c>
      <c r="BI23" s="164">
        <v>23</v>
      </c>
      <c r="BJ23" s="218">
        <f t="shared" si="19"/>
        <v>0.5</v>
      </c>
      <c r="BK23" s="218">
        <f t="shared" si="20"/>
        <v>0</v>
      </c>
      <c r="BL23" s="218">
        <f t="shared" si="21"/>
        <v>21.5</v>
      </c>
      <c r="BM23" s="8">
        <v>0</v>
      </c>
      <c r="BN23" s="8">
        <v>0</v>
      </c>
      <c r="BO23" s="8">
        <v>20</v>
      </c>
      <c r="BP23" s="165">
        <v>1</v>
      </c>
      <c r="BQ23" s="165">
        <v>0</v>
      </c>
      <c r="BR23" s="165">
        <v>11</v>
      </c>
      <c r="BS23" s="8">
        <v>0</v>
      </c>
      <c r="BT23" s="8">
        <v>0</v>
      </c>
      <c r="BU23" s="8">
        <v>17</v>
      </c>
      <c r="BV23" s="8">
        <v>0</v>
      </c>
      <c r="BW23" s="8">
        <v>0</v>
      </c>
      <c r="BX23" s="8">
        <v>13</v>
      </c>
      <c r="BY23" s="8">
        <v>0</v>
      </c>
      <c r="BZ23" s="8">
        <v>0</v>
      </c>
      <c r="CA23" s="8">
        <v>19</v>
      </c>
      <c r="CB23" s="166">
        <v>0</v>
      </c>
      <c r="CC23" s="166">
        <v>0</v>
      </c>
      <c r="CD23" s="166">
        <v>19</v>
      </c>
      <c r="CE23" s="167">
        <v>0</v>
      </c>
      <c r="CF23" s="167">
        <v>0</v>
      </c>
      <c r="CG23" s="167">
        <v>11</v>
      </c>
      <c r="CH23" s="8">
        <v>0</v>
      </c>
      <c r="CI23" s="8">
        <v>0</v>
      </c>
      <c r="CJ23" s="8">
        <v>12</v>
      </c>
      <c r="CK23" s="168">
        <v>3</v>
      </c>
      <c r="CL23" s="168">
        <v>0</v>
      </c>
      <c r="CM23" s="168">
        <v>40</v>
      </c>
      <c r="CN23" s="169">
        <v>0</v>
      </c>
      <c r="CO23" s="169">
        <v>0</v>
      </c>
      <c r="CP23" s="169">
        <v>28</v>
      </c>
      <c r="CQ23" s="8">
        <v>0</v>
      </c>
      <c r="CR23" s="8">
        <v>0</v>
      </c>
      <c r="CS23" s="8">
        <v>23</v>
      </c>
      <c r="CT23" s="8">
        <v>0</v>
      </c>
      <c r="CU23" s="8">
        <v>0</v>
      </c>
      <c r="CV23" s="8">
        <v>9</v>
      </c>
      <c r="CW23" s="8">
        <v>0</v>
      </c>
      <c r="CX23" s="8">
        <v>0</v>
      </c>
      <c r="CY23" s="8">
        <v>47</v>
      </c>
      <c r="CZ23" s="170">
        <v>0</v>
      </c>
      <c r="DA23" s="170">
        <v>0</v>
      </c>
      <c r="DB23" s="170">
        <v>15</v>
      </c>
      <c r="DC23" s="170">
        <v>0</v>
      </c>
      <c r="DD23" s="170">
        <v>0</v>
      </c>
      <c r="DE23" s="170">
        <v>40</v>
      </c>
      <c r="DF23" s="8">
        <v>0</v>
      </c>
      <c r="DG23" s="8">
        <v>0</v>
      </c>
      <c r="DH23" s="8">
        <v>50</v>
      </c>
      <c r="DI23" s="8">
        <v>0</v>
      </c>
      <c r="DJ23" s="8">
        <v>0</v>
      </c>
      <c r="DK23" s="8">
        <v>0</v>
      </c>
      <c r="DL23" s="171">
        <v>0</v>
      </c>
      <c r="DM23" s="171">
        <v>0</v>
      </c>
      <c r="DN23" s="171">
        <v>15</v>
      </c>
      <c r="DO23" s="8">
        <v>0</v>
      </c>
      <c r="DP23" s="8">
        <v>0</v>
      </c>
      <c r="DQ23" s="8">
        <v>17.5</v>
      </c>
      <c r="DR23" s="8">
        <v>0</v>
      </c>
      <c r="DS23" s="8">
        <v>0</v>
      </c>
      <c r="DT23" s="8">
        <v>15</v>
      </c>
      <c r="DU23" s="8">
        <v>0</v>
      </c>
      <c r="DV23" s="8">
        <v>0</v>
      </c>
      <c r="DW23" s="8">
        <v>20</v>
      </c>
      <c r="DX23" s="8">
        <v>0</v>
      </c>
      <c r="DY23" s="8">
        <v>0</v>
      </c>
      <c r="DZ23" s="8">
        <v>40.5</v>
      </c>
      <c r="EA23" s="8">
        <v>0</v>
      </c>
      <c r="EB23" s="8">
        <v>0</v>
      </c>
      <c r="EC23" s="8">
        <v>58.5</v>
      </c>
      <c r="ED23" s="8">
        <v>1</v>
      </c>
      <c r="EE23" s="8">
        <v>0</v>
      </c>
      <c r="EF23" s="8">
        <v>58</v>
      </c>
      <c r="EG23" s="172">
        <v>0</v>
      </c>
      <c r="EH23" s="172">
        <v>0</v>
      </c>
      <c r="EI23" s="172">
        <v>13</v>
      </c>
      <c r="EJ23" s="173">
        <v>0</v>
      </c>
      <c r="EK23" s="173">
        <v>0</v>
      </c>
      <c r="EL23" s="173">
        <v>23</v>
      </c>
      <c r="EM23" s="8">
        <v>0</v>
      </c>
      <c r="EN23" s="8">
        <v>0</v>
      </c>
      <c r="EO23" s="8">
        <v>23.3</v>
      </c>
      <c r="EP23" s="8">
        <v>1</v>
      </c>
      <c r="EQ23" s="8">
        <v>0</v>
      </c>
      <c r="ER23" s="8">
        <v>75</v>
      </c>
      <c r="ES23" s="8">
        <v>0</v>
      </c>
      <c r="ET23" s="8">
        <v>2</v>
      </c>
      <c r="EU23" s="8">
        <v>19</v>
      </c>
      <c r="EV23" s="8">
        <v>0</v>
      </c>
      <c r="EW23" s="8">
        <v>0</v>
      </c>
      <c r="EX23" s="8">
        <v>50</v>
      </c>
      <c r="EY23" s="8">
        <v>0</v>
      </c>
      <c r="EZ23" s="8">
        <v>0</v>
      </c>
      <c r="FA23" s="8">
        <v>38.5</v>
      </c>
      <c r="FB23" s="218">
        <f t="shared" si="22"/>
        <v>0</v>
      </c>
      <c r="FC23" s="218">
        <f t="shared" si="23"/>
        <v>0</v>
      </c>
      <c r="FD23" s="218">
        <f t="shared" si="24"/>
        <v>21.45</v>
      </c>
      <c r="FE23" s="174">
        <v>0</v>
      </c>
      <c r="FF23" s="174">
        <v>0</v>
      </c>
      <c r="FG23" s="174">
        <v>16</v>
      </c>
      <c r="FH23" s="143">
        <v>0</v>
      </c>
      <c r="FI23" s="143">
        <v>0</v>
      </c>
      <c r="FJ23" s="143">
        <v>9</v>
      </c>
      <c r="FK23" s="8">
        <v>0</v>
      </c>
      <c r="FL23" s="8">
        <v>0</v>
      </c>
      <c r="FM23" s="8">
        <v>33.299999999999997</v>
      </c>
      <c r="FN23" s="175">
        <v>0</v>
      </c>
      <c r="FO23" s="175">
        <v>0</v>
      </c>
      <c r="FP23" s="175">
        <v>20</v>
      </c>
      <c r="FQ23" s="8">
        <v>3</v>
      </c>
      <c r="FR23" s="8">
        <v>1</v>
      </c>
      <c r="FS23" s="8">
        <v>48</v>
      </c>
      <c r="FT23" s="8">
        <v>0</v>
      </c>
      <c r="FU23" s="8">
        <v>0</v>
      </c>
      <c r="FV23" s="8">
        <v>32</v>
      </c>
      <c r="FW23" s="8">
        <v>0</v>
      </c>
      <c r="FX23" s="8">
        <v>0</v>
      </c>
      <c r="FY23" s="8">
        <v>13</v>
      </c>
      <c r="FZ23" s="218">
        <f t="shared" si="25"/>
        <v>0</v>
      </c>
      <c r="GA23" s="218">
        <f t="shared" si="26"/>
        <v>0.25</v>
      </c>
      <c r="GB23" s="218">
        <f t="shared" si="27"/>
        <v>16</v>
      </c>
      <c r="GC23" s="8">
        <v>0</v>
      </c>
      <c r="GD23" s="8">
        <v>0.5</v>
      </c>
      <c r="GE23" s="8">
        <v>24</v>
      </c>
      <c r="GF23" s="8">
        <v>0</v>
      </c>
      <c r="GG23" s="8">
        <v>0</v>
      </c>
      <c r="GH23" s="8">
        <v>24</v>
      </c>
      <c r="GI23" s="8">
        <v>0</v>
      </c>
      <c r="GJ23" s="8">
        <v>0.5</v>
      </c>
      <c r="GK23" s="8">
        <v>15</v>
      </c>
      <c r="GL23" s="176">
        <v>0</v>
      </c>
      <c r="GM23" s="176">
        <v>1</v>
      </c>
      <c r="GN23" s="176">
        <v>44</v>
      </c>
      <c r="GO23" s="8">
        <v>0</v>
      </c>
      <c r="GP23" s="8">
        <v>0</v>
      </c>
      <c r="GQ23" s="8">
        <v>18.5</v>
      </c>
      <c r="GR23" s="8">
        <v>0</v>
      </c>
      <c r="GS23" s="8">
        <v>0</v>
      </c>
      <c r="GT23" s="8">
        <v>50.5</v>
      </c>
      <c r="GU23" s="177">
        <v>1.3</v>
      </c>
      <c r="GV23" s="177">
        <v>0.7</v>
      </c>
      <c r="GW23" s="177">
        <v>36.299999999999997</v>
      </c>
      <c r="GX23" s="177">
        <v>0</v>
      </c>
      <c r="GY23" s="177">
        <v>0</v>
      </c>
      <c r="GZ23" s="177">
        <v>12</v>
      </c>
      <c r="HA23" s="8">
        <v>0</v>
      </c>
      <c r="HB23" s="8">
        <v>0</v>
      </c>
      <c r="HC23" s="8">
        <v>18</v>
      </c>
      <c r="HD23" s="8">
        <v>0</v>
      </c>
      <c r="HE23" s="8">
        <v>1</v>
      </c>
      <c r="HF23" s="8">
        <v>44</v>
      </c>
      <c r="HG23" s="8">
        <v>0.5</v>
      </c>
      <c r="HH23" s="8">
        <v>0</v>
      </c>
      <c r="HI23" s="8">
        <v>20</v>
      </c>
      <c r="HJ23" s="178">
        <v>1.5</v>
      </c>
      <c r="HK23" s="178">
        <v>0</v>
      </c>
      <c r="HL23" s="178">
        <v>31.5</v>
      </c>
      <c r="HM23" s="178">
        <v>0</v>
      </c>
      <c r="HN23" s="178">
        <v>0</v>
      </c>
      <c r="HO23" s="178">
        <v>29</v>
      </c>
      <c r="HP23" s="144">
        <v>0</v>
      </c>
      <c r="HQ23" s="144">
        <v>0</v>
      </c>
      <c r="HR23" s="144">
        <v>27</v>
      </c>
      <c r="HS23" s="8">
        <v>0</v>
      </c>
      <c r="HT23" s="8">
        <v>0</v>
      </c>
      <c r="HU23" s="8">
        <v>15</v>
      </c>
      <c r="HV23" s="179">
        <v>0</v>
      </c>
      <c r="HW23" s="179">
        <v>0.5</v>
      </c>
      <c r="HX23" s="179">
        <v>34</v>
      </c>
      <c r="HY23" s="8">
        <v>0</v>
      </c>
      <c r="HZ23" s="8">
        <v>0</v>
      </c>
      <c r="IA23" s="8">
        <v>5</v>
      </c>
      <c r="IB23" s="8">
        <v>0</v>
      </c>
      <c r="IC23" s="8">
        <v>0.5</v>
      </c>
      <c r="ID23" s="8">
        <v>18.5</v>
      </c>
      <c r="IE23" s="8">
        <v>2</v>
      </c>
      <c r="IF23" s="8">
        <v>0</v>
      </c>
      <c r="IG23" s="8">
        <v>21</v>
      </c>
      <c r="IH23" s="8">
        <v>0</v>
      </c>
      <c r="II23" s="8">
        <v>0.3</v>
      </c>
      <c r="IJ23" s="8">
        <v>15</v>
      </c>
      <c r="IK23" s="8">
        <v>0</v>
      </c>
      <c r="IL23" s="8">
        <v>0</v>
      </c>
      <c r="IM23" s="8">
        <v>9</v>
      </c>
      <c r="IN23" s="8">
        <v>0</v>
      </c>
      <c r="IO23" s="8">
        <v>0</v>
      </c>
      <c r="IP23" s="8">
        <v>5</v>
      </c>
      <c r="IQ23" s="180">
        <v>0</v>
      </c>
      <c r="IR23" s="180">
        <v>0</v>
      </c>
      <c r="IS23" s="180">
        <v>23</v>
      </c>
      <c r="IT23" s="8">
        <v>0</v>
      </c>
      <c r="IU23" s="8">
        <v>0</v>
      </c>
      <c r="IV23" s="8">
        <v>5</v>
      </c>
      <c r="IW23" s="8">
        <v>0</v>
      </c>
      <c r="IX23" s="8">
        <v>0.5</v>
      </c>
      <c r="IY23" s="8">
        <v>32</v>
      </c>
      <c r="IZ23" s="8">
        <v>0</v>
      </c>
      <c r="JA23" s="8">
        <v>0</v>
      </c>
      <c r="JB23" s="8">
        <v>8</v>
      </c>
      <c r="JC23" s="8">
        <v>0</v>
      </c>
      <c r="JD23" s="8">
        <v>0</v>
      </c>
      <c r="JE23" s="8">
        <v>14</v>
      </c>
      <c r="JF23" s="8">
        <v>0</v>
      </c>
      <c r="JG23" s="8">
        <v>0</v>
      </c>
      <c r="JH23" s="8">
        <v>21</v>
      </c>
      <c r="JI23" s="8">
        <v>0</v>
      </c>
      <c r="JJ23" s="8">
        <v>0</v>
      </c>
      <c r="JK23" s="8">
        <v>20</v>
      </c>
      <c r="JL23" s="8">
        <v>0</v>
      </c>
      <c r="JM23" s="8">
        <v>0</v>
      </c>
      <c r="JN23" s="8">
        <v>15</v>
      </c>
      <c r="JO23" s="8">
        <v>0</v>
      </c>
      <c r="JP23" s="8">
        <v>0</v>
      </c>
      <c r="JQ23" s="8">
        <v>15</v>
      </c>
      <c r="JR23" s="8">
        <v>0</v>
      </c>
      <c r="JS23" s="8">
        <v>0</v>
      </c>
      <c r="JT23" s="8">
        <v>18</v>
      </c>
      <c r="JU23" s="8">
        <v>0</v>
      </c>
      <c r="JV23" s="8">
        <v>0</v>
      </c>
      <c r="JW23" s="8">
        <v>22</v>
      </c>
      <c r="JX23" s="8">
        <v>0</v>
      </c>
      <c r="JY23" s="8">
        <v>0</v>
      </c>
      <c r="JZ23" s="8">
        <v>1</v>
      </c>
      <c r="KA23" s="8">
        <v>0</v>
      </c>
      <c r="KB23" s="8">
        <v>0</v>
      </c>
      <c r="KC23" s="8">
        <v>19</v>
      </c>
      <c r="KD23" s="8">
        <v>0</v>
      </c>
      <c r="KE23" s="8">
        <v>0</v>
      </c>
      <c r="KF23" s="8">
        <v>17</v>
      </c>
      <c r="KG23" s="8">
        <v>0</v>
      </c>
      <c r="KH23" s="8">
        <v>0</v>
      </c>
      <c r="KI23" s="8">
        <v>7</v>
      </c>
      <c r="KJ23" s="8">
        <v>0</v>
      </c>
      <c r="KK23" s="8">
        <v>0</v>
      </c>
      <c r="KL23" s="8">
        <v>4</v>
      </c>
      <c r="KM23" s="8">
        <v>0</v>
      </c>
      <c r="KN23" s="8">
        <v>0</v>
      </c>
      <c r="KO23" s="8">
        <v>10</v>
      </c>
      <c r="KP23" s="8">
        <v>0</v>
      </c>
      <c r="KQ23" s="8">
        <v>0</v>
      </c>
      <c r="KR23" s="8">
        <v>12.5</v>
      </c>
      <c r="KS23" s="8">
        <v>0</v>
      </c>
      <c r="KT23" s="8">
        <v>0</v>
      </c>
      <c r="KU23" s="8">
        <v>5</v>
      </c>
      <c r="KV23" s="8">
        <v>0</v>
      </c>
      <c r="KW23" s="8">
        <v>0</v>
      </c>
      <c r="KX23" s="8">
        <v>1</v>
      </c>
      <c r="KY23" s="8">
        <v>0</v>
      </c>
      <c r="KZ23" s="8">
        <v>0</v>
      </c>
      <c r="LA23" s="8">
        <v>6</v>
      </c>
      <c r="LB23" s="8">
        <f>SUMIFS($B$23:LA$23,$B$8:LA$8,"On")</f>
        <v>18.3</v>
      </c>
      <c r="LC23" s="8">
        <f>SUMIFS($B$23:LA$23,$B$8:LA$8,"Off")</f>
        <v>16.75</v>
      </c>
      <c r="LD23" s="8">
        <f>SUMIFS($B$23:LA$23,$B$8:LA$8,"Load")</f>
        <v>2268.85</v>
      </c>
    </row>
    <row r="24" spans="1:316" x14ac:dyDescent="0.25">
      <c r="A24" s="7" t="s">
        <v>27</v>
      </c>
      <c r="B24" s="8">
        <v>0</v>
      </c>
      <c r="C24" s="8">
        <v>0</v>
      </c>
      <c r="D24" s="8">
        <v>5</v>
      </c>
      <c r="E24" s="159">
        <v>0</v>
      </c>
      <c r="F24" s="159">
        <v>1</v>
      </c>
      <c r="G24" s="159">
        <v>10</v>
      </c>
      <c r="H24" s="8">
        <v>0</v>
      </c>
      <c r="I24" s="8">
        <v>0</v>
      </c>
      <c r="J24" s="8">
        <v>12</v>
      </c>
      <c r="K24" s="218">
        <f t="shared" si="7"/>
        <v>0</v>
      </c>
      <c r="L24" s="218">
        <f t="shared" si="8"/>
        <v>0</v>
      </c>
      <c r="M24" s="218">
        <f t="shared" si="9"/>
        <v>14.5</v>
      </c>
      <c r="N24" s="8">
        <v>0</v>
      </c>
      <c r="O24" s="8">
        <v>0</v>
      </c>
      <c r="P24" s="8">
        <v>17</v>
      </c>
      <c r="Q24" s="160">
        <v>0</v>
      </c>
      <c r="R24" s="160">
        <v>2</v>
      </c>
      <c r="S24" s="160">
        <v>21</v>
      </c>
      <c r="T24" s="8">
        <v>1</v>
      </c>
      <c r="U24" s="8">
        <v>0</v>
      </c>
      <c r="V24" s="8">
        <v>28</v>
      </c>
      <c r="W24" s="218">
        <f t="shared" si="10"/>
        <v>0.5</v>
      </c>
      <c r="X24" s="218">
        <f t="shared" si="11"/>
        <v>0</v>
      </c>
      <c r="Y24" s="218">
        <f t="shared" si="12"/>
        <v>18.5</v>
      </c>
      <c r="Z24" s="8">
        <v>0</v>
      </c>
      <c r="AA24" s="8">
        <v>0</v>
      </c>
      <c r="AB24" s="8">
        <v>9</v>
      </c>
      <c r="AC24" s="161">
        <v>0</v>
      </c>
      <c r="AD24" s="161">
        <v>0</v>
      </c>
      <c r="AE24" s="161">
        <v>19</v>
      </c>
      <c r="AF24" s="8">
        <v>0</v>
      </c>
      <c r="AG24" s="8">
        <v>0</v>
      </c>
      <c r="AH24" s="8">
        <v>22</v>
      </c>
      <c r="AI24" s="218">
        <f t="shared" si="13"/>
        <v>0</v>
      </c>
      <c r="AJ24" s="218">
        <f t="shared" si="14"/>
        <v>0.5</v>
      </c>
      <c r="AK24" s="218">
        <f t="shared" si="15"/>
        <v>23.5</v>
      </c>
      <c r="AL24" s="8">
        <v>0</v>
      </c>
      <c r="AM24" s="8">
        <v>1</v>
      </c>
      <c r="AN24" s="8">
        <v>27</v>
      </c>
      <c r="AO24" s="162">
        <v>0</v>
      </c>
      <c r="AP24" s="162">
        <v>2</v>
      </c>
      <c r="AQ24" s="162">
        <v>25</v>
      </c>
      <c r="AR24" s="218">
        <f t="shared" si="16"/>
        <v>0</v>
      </c>
      <c r="AS24" s="218">
        <f t="shared" si="17"/>
        <v>1</v>
      </c>
      <c r="AT24" s="218">
        <f t="shared" si="18"/>
        <v>26</v>
      </c>
      <c r="AU24" s="8">
        <v>0</v>
      </c>
      <c r="AV24" s="8">
        <v>0</v>
      </c>
      <c r="AW24" s="8">
        <v>27</v>
      </c>
      <c r="AX24" s="163">
        <v>1</v>
      </c>
      <c r="AY24" s="163">
        <v>0</v>
      </c>
      <c r="AZ24" s="163">
        <v>18</v>
      </c>
      <c r="BA24" s="8">
        <v>0</v>
      </c>
      <c r="BB24" s="8">
        <v>0</v>
      </c>
      <c r="BC24" s="8">
        <v>29</v>
      </c>
      <c r="BD24" s="8">
        <v>0</v>
      </c>
      <c r="BE24" s="8">
        <v>0</v>
      </c>
      <c r="BF24" s="8">
        <v>27</v>
      </c>
      <c r="BG24" s="164">
        <v>0</v>
      </c>
      <c r="BH24" s="164">
        <v>0</v>
      </c>
      <c r="BI24" s="164">
        <v>23</v>
      </c>
      <c r="BJ24" s="218">
        <f t="shared" si="19"/>
        <v>0.5</v>
      </c>
      <c r="BK24" s="218">
        <f t="shared" si="20"/>
        <v>0</v>
      </c>
      <c r="BL24" s="218">
        <f t="shared" si="21"/>
        <v>22</v>
      </c>
      <c r="BM24" s="8">
        <v>1</v>
      </c>
      <c r="BN24" s="8">
        <v>0</v>
      </c>
      <c r="BO24" s="8">
        <v>21</v>
      </c>
      <c r="BP24" s="165">
        <v>2</v>
      </c>
      <c r="BQ24" s="165">
        <v>0</v>
      </c>
      <c r="BR24" s="165">
        <v>13</v>
      </c>
      <c r="BS24" s="8">
        <v>1</v>
      </c>
      <c r="BT24" s="8">
        <v>0</v>
      </c>
      <c r="BU24" s="8">
        <v>18</v>
      </c>
      <c r="BV24" s="8">
        <v>0</v>
      </c>
      <c r="BW24" s="8">
        <v>0</v>
      </c>
      <c r="BX24" s="8">
        <v>13</v>
      </c>
      <c r="BY24" s="8">
        <v>1</v>
      </c>
      <c r="BZ24" s="8">
        <v>0</v>
      </c>
      <c r="CA24" s="8">
        <v>20</v>
      </c>
      <c r="CB24" s="166">
        <v>0</v>
      </c>
      <c r="CC24" s="166">
        <v>0</v>
      </c>
      <c r="CD24" s="166">
        <v>19</v>
      </c>
      <c r="CE24" s="167">
        <v>0</v>
      </c>
      <c r="CF24" s="167">
        <v>0</v>
      </c>
      <c r="CG24" s="167">
        <v>11</v>
      </c>
      <c r="CH24" s="8">
        <v>0</v>
      </c>
      <c r="CI24" s="8">
        <v>0</v>
      </c>
      <c r="CJ24" s="8">
        <v>12</v>
      </c>
      <c r="CK24" s="168">
        <v>1</v>
      </c>
      <c r="CL24" s="168">
        <v>0</v>
      </c>
      <c r="CM24" s="168">
        <v>41</v>
      </c>
      <c r="CN24" s="169">
        <v>0</v>
      </c>
      <c r="CO24" s="169">
        <v>0</v>
      </c>
      <c r="CP24" s="169">
        <v>28</v>
      </c>
      <c r="CQ24" s="8">
        <v>0</v>
      </c>
      <c r="CR24" s="8">
        <v>0</v>
      </c>
      <c r="CS24" s="8">
        <v>23</v>
      </c>
      <c r="CT24" s="8">
        <v>0</v>
      </c>
      <c r="CU24" s="8">
        <v>0</v>
      </c>
      <c r="CV24" s="8">
        <v>9</v>
      </c>
      <c r="CW24" s="8">
        <v>1</v>
      </c>
      <c r="CX24" s="8">
        <v>0</v>
      </c>
      <c r="CY24" s="8">
        <v>48</v>
      </c>
      <c r="CZ24" s="170">
        <v>3</v>
      </c>
      <c r="DA24" s="170">
        <v>0</v>
      </c>
      <c r="DB24" s="170">
        <v>18</v>
      </c>
      <c r="DC24" s="170">
        <v>0</v>
      </c>
      <c r="DD24" s="170">
        <v>0</v>
      </c>
      <c r="DE24" s="170">
        <v>40</v>
      </c>
      <c r="DF24" s="8">
        <v>0</v>
      </c>
      <c r="DG24" s="8">
        <v>0</v>
      </c>
      <c r="DH24" s="8">
        <v>50</v>
      </c>
      <c r="DI24" s="8">
        <v>4</v>
      </c>
      <c r="DJ24" s="8">
        <v>3</v>
      </c>
      <c r="DK24" s="8">
        <v>1</v>
      </c>
      <c r="DL24" s="171">
        <v>0</v>
      </c>
      <c r="DM24" s="171">
        <v>0</v>
      </c>
      <c r="DN24" s="171">
        <v>15</v>
      </c>
      <c r="DO24" s="8">
        <v>0.5</v>
      </c>
      <c r="DP24" s="8">
        <v>0</v>
      </c>
      <c r="DQ24" s="8">
        <v>18</v>
      </c>
      <c r="DR24" s="8">
        <v>0</v>
      </c>
      <c r="DS24" s="8">
        <v>0</v>
      </c>
      <c r="DT24" s="8">
        <v>15</v>
      </c>
      <c r="DU24" s="8">
        <v>0</v>
      </c>
      <c r="DV24" s="8">
        <v>0</v>
      </c>
      <c r="DW24" s="8">
        <v>20</v>
      </c>
      <c r="DX24" s="8">
        <v>2</v>
      </c>
      <c r="DY24" s="8">
        <v>1</v>
      </c>
      <c r="DZ24" s="8">
        <v>30.3</v>
      </c>
      <c r="EA24" s="8">
        <v>1</v>
      </c>
      <c r="EB24" s="8">
        <v>1</v>
      </c>
      <c r="EC24" s="8">
        <v>58.5</v>
      </c>
      <c r="ED24" s="8">
        <v>0</v>
      </c>
      <c r="EE24" s="8">
        <v>1</v>
      </c>
      <c r="EF24" s="8">
        <v>57</v>
      </c>
      <c r="EG24" s="172">
        <v>0</v>
      </c>
      <c r="EH24" s="172">
        <v>0</v>
      </c>
      <c r="EI24" s="172">
        <v>13</v>
      </c>
      <c r="EJ24" s="173">
        <v>0</v>
      </c>
      <c r="EK24" s="173">
        <v>0</v>
      </c>
      <c r="EL24" s="173">
        <v>23</v>
      </c>
      <c r="EM24" s="8">
        <v>0.7</v>
      </c>
      <c r="EN24" s="8">
        <v>1.7</v>
      </c>
      <c r="EO24" s="8">
        <v>22.3</v>
      </c>
      <c r="EP24" s="8">
        <v>0</v>
      </c>
      <c r="EQ24" s="8">
        <v>0</v>
      </c>
      <c r="ER24" s="8">
        <v>75</v>
      </c>
      <c r="ES24" s="8">
        <v>0.5</v>
      </c>
      <c r="ET24" s="8">
        <v>0</v>
      </c>
      <c r="EU24" s="8">
        <v>19.5</v>
      </c>
      <c r="EV24" s="8">
        <v>3</v>
      </c>
      <c r="EW24" s="8">
        <v>0</v>
      </c>
      <c r="EX24" s="8">
        <v>53</v>
      </c>
      <c r="EY24" s="8">
        <v>2</v>
      </c>
      <c r="EZ24" s="8">
        <v>1</v>
      </c>
      <c r="FA24" s="8">
        <v>39.5</v>
      </c>
      <c r="FB24" s="218">
        <f t="shared" si="22"/>
        <v>1</v>
      </c>
      <c r="FC24" s="218">
        <f t="shared" si="23"/>
        <v>0.5</v>
      </c>
      <c r="FD24" s="218">
        <f t="shared" si="24"/>
        <v>21.95</v>
      </c>
      <c r="FE24" s="174">
        <v>0</v>
      </c>
      <c r="FF24" s="174">
        <v>0</v>
      </c>
      <c r="FG24" s="174">
        <v>16</v>
      </c>
      <c r="FH24" s="143">
        <v>0</v>
      </c>
      <c r="FI24" s="143">
        <v>0</v>
      </c>
      <c r="FJ24" s="143">
        <v>9</v>
      </c>
      <c r="FK24" s="8">
        <v>0.3</v>
      </c>
      <c r="FL24" s="8">
        <v>1</v>
      </c>
      <c r="FM24" s="8">
        <v>32.700000000000003</v>
      </c>
      <c r="FN24" s="175">
        <v>1</v>
      </c>
      <c r="FO24" s="175">
        <v>3</v>
      </c>
      <c r="FP24" s="175">
        <v>18</v>
      </c>
      <c r="FQ24" s="8">
        <v>0</v>
      </c>
      <c r="FR24" s="8">
        <v>2</v>
      </c>
      <c r="FS24" s="8">
        <v>46</v>
      </c>
      <c r="FT24" s="8">
        <v>0</v>
      </c>
      <c r="FU24" s="8">
        <v>1</v>
      </c>
      <c r="FV24" s="8">
        <v>31</v>
      </c>
      <c r="FW24" s="8">
        <v>0</v>
      </c>
      <c r="FX24" s="8">
        <v>0</v>
      </c>
      <c r="FY24" s="8">
        <v>13</v>
      </c>
      <c r="FZ24" s="218">
        <f t="shared" si="25"/>
        <v>0</v>
      </c>
      <c r="GA24" s="218">
        <f t="shared" si="26"/>
        <v>0.25</v>
      </c>
      <c r="GB24" s="218">
        <f t="shared" si="27"/>
        <v>15.75</v>
      </c>
      <c r="GC24" s="8">
        <v>0</v>
      </c>
      <c r="GD24" s="8">
        <v>0.5</v>
      </c>
      <c r="GE24" s="8">
        <v>23.5</v>
      </c>
      <c r="GF24" s="8">
        <v>1</v>
      </c>
      <c r="GG24" s="8">
        <v>1</v>
      </c>
      <c r="GH24" s="8">
        <v>24</v>
      </c>
      <c r="GI24" s="8">
        <v>0</v>
      </c>
      <c r="GJ24" s="8">
        <v>0</v>
      </c>
      <c r="GK24" s="8">
        <v>15</v>
      </c>
      <c r="GL24" s="176">
        <v>0</v>
      </c>
      <c r="GM24" s="176">
        <v>0</v>
      </c>
      <c r="GN24" s="176">
        <v>44</v>
      </c>
      <c r="GO24" s="8">
        <v>0</v>
      </c>
      <c r="GP24" s="8">
        <v>0</v>
      </c>
      <c r="GQ24" s="8">
        <v>18.5</v>
      </c>
      <c r="GR24" s="8">
        <v>0</v>
      </c>
      <c r="GS24" s="8">
        <v>2.5</v>
      </c>
      <c r="GT24" s="8">
        <v>48</v>
      </c>
      <c r="GU24" s="177">
        <v>0.3</v>
      </c>
      <c r="GV24" s="177">
        <v>0.7</v>
      </c>
      <c r="GW24" s="177">
        <v>36</v>
      </c>
      <c r="GX24" s="177">
        <v>0</v>
      </c>
      <c r="GY24" s="177">
        <v>0</v>
      </c>
      <c r="GZ24" s="177">
        <v>12</v>
      </c>
      <c r="HA24" s="8">
        <v>0</v>
      </c>
      <c r="HB24" s="8">
        <v>0.5</v>
      </c>
      <c r="HC24" s="8">
        <v>17.5</v>
      </c>
      <c r="HD24" s="8">
        <v>1</v>
      </c>
      <c r="HE24" s="8">
        <v>1</v>
      </c>
      <c r="HF24" s="8">
        <v>44</v>
      </c>
      <c r="HG24" s="8">
        <v>0</v>
      </c>
      <c r="HH24" s="8">
        <v>0.5</v>
      </c>
      <c r="HI24" s="8">
        <v>19.5</v>
      </c>
      <c r="HJ24" s="178">
        <v>2.5</v>
      </c>
      <c r="HK24" s="178">
        <v>0</v>
      </c>
      <c r="HL24" s="178">
        <v>34</v>
      </c>
      <c r="HM24" s="178">
        <v>5</v>
      </c>
      <c r="HN24" s="178">
        <v>12</v>
      </c>
      <c r="HO24" s="178">
        <v>22</v>
      </c>
      <c r="HP24" s="144">
        <v>1.5</v>
      </c>
      <c r="HQ24" s="144">
        <v>0</v>
      </c>
      <c r="HR24" s="144">
        <v>28.5</v>
      </c>
      <c r="HS24" s="8">
        <v>0</v>
      </c>
      <c r="HT24" s="8">
        <v>0</v>
      </c>
      <c r="HU24" s="8">
        <v>15</v>
      </c>
      <c r="HV24" s="179">
        <v>1.5</v>
      </c>
      <c r="HW24" s="179">
        <v>1</v>
      </c>
      <c r="HX24" s="179">
        <v>34.5</v>
      </c>
      <c r="HY24" s="8">
        <v>0</v>
      </c>
      <c r="HZ24" s="8">
        <v>0</v>
      </c>
      <c r="IA24" s="8">
        <v>5</v>
      </c>
      <c r="IB24" s="8">
        <v>1.5</v>
      </c>
      <c r="IC24" s="8">
        <v>0</v>
      </c>
      <c r="ID24" s="8">
        <v>20</v>
      </c>
      <c r="IE24" s="8">
        <v>1</v>
      </c>
      <c r="IF24" s="8">
        <v>0</v>
      </c>
      <c r="IG24" s="8">
        <v>22</v>
      </c>
      <c r="IH24" s="8">
        <v>0.3</v>
      </c>
      <c r="II24" s="8">
        <v>0</v>
      </c>
      <c r="IJ24" s="8">
        <v>15.3</v>
      </c>
      <c r="IK24" s="8">
        <v>1</v>
      </c>
      <c r="IL24" s="8">
        <v>0</v>
      </c>
      <c r="IM24" s="8">
        <v>10</v>
      </c>
      <c r="IN24" s="8">
        <v>0</v>
      </c>
      <c r="IO24" s="8">
        <v>0</v>
      </c>
      <c r="IP24" s="8">
        <v>5</v>
      </c>
      <c r="IQ24" s="180">
        <v>0</v>
      </c>
      <c r="IR24" s="180">
        <v>0</v>
      </c>
      <c r="IS24" s="180">
        <v>23</v>
      </c>
      <c r="IT24" s="8">
        <v>0</v>
      </c>
      <c r="IU24" s="8">
        <v>0</v>
      </c>
      <c r="IV24" s="8">
        <v>5</v>
      </c>
      <c r="IW24" s="8">
        <v>0</v>
      </c>
      <c r="IX24" s="8">
        <v>0</v>
      </c>
      <c r="IY24" s="8">
        <v>32</v>
      </c>
      <c r="IZ24" s="8">
        <v>0</v>
      </c>
      <c r="JA24" s="8">
        <v>0</v>
      </c>
      <c r="JB24" s="8">
        <v>8</v>
      </c>
      <c r="JC24" s="8">
        <v>0</v>
      </c>
      <c r="JD24" s="8">
        <v>0</v>
      </c>
      <c r="JE24" s="8">
        <v>14</v>
      </c>
      <c r="JF24" s="8">
        <v>3</v>
      </c>
      <c r="JG24" s="8">
        <v>1</v>
      </c>
      <c r="JH24" s="8">
        <v>23</v>
      </c>
      <c r="JI24" s="8">
        <v>0</v>
      </c>
      <c r="JJ24" s="8">
        <v>0</v>
      </c>
      <c r="JK24" s="8">
        <v>20</v>
      </c>
      <c r="JL24" s="8">
        <v>0</v>
      </c>
      <c r="JM24" s="8">
        <v>0</v>
      </c>
      <c r="JN24" s="8">
        <v>15</v>
      </c>
      <c r="JO24" s="8">
        <v>1</v>
      </c>
      <c r="JP24" s="8">
        <v>2</v>
      </c>
      <c r="JQ24" s="8">
        <v>14</v>
      </c>
      <c r="JR24" s="8">
        <v>0</v>
      </c>
      <c r="JS24" s="8">
        <v>0</v>
      </c>
      <c r="JT24" s="8">
        <v>18</v>
      </c>
      <c r="JU24" s="8">
        <v>0</v>
      </c>
      <c r="JV24" s="8">
        <v>1</v>
      </c>
      <c r="JW24" s="8">
        <v>21</v>
      </c>
      <c r="JX24" s="8">
        <v>7</v>
      </c>
      <c r="JY24" s="8">
        <v>0</v>
      </c>
      <c r="JZ24" s="8">
        <v>8</v>
      </c>
      <c r="KA24" s="8">
        <v>5</v>
      </c>
      <c r="KB24" s="8">
        <v>2</v>
      </c>
      <c r="KC24" s="8">
        <v>22</v>
      </c>
      <c r="KD24" s="8">
        <v>2</v>
      </c>
      <c r="KE24" s="8">
        <v>0</v>
      </c>
      <c r="KF24" s="8">
        <v>19</v>
      </c>
      <c r="KG24" s="8">
        <v>0</v>
      </c>
      <c r="KH24" s="8">
        <v>0</v>
      </c>
      <c r="KI24" s="8">
        <v>7</v>
      </c>
      <c r="KJ24" s="8">
        <v>0</v>
      </c>
      <c r="KK24" s="8">
        <v>0</v>
      </c>
      <c r="KL24" s="8">
        <v>4</v>
      </c>
      <c r="KM24" s="8">
        <v>0</v>
      </c>
      <c r="KN24" s="8">
        <v>0</v>
      </c>
      <c r="KO24" s="8">
        <v>10</v>
      </c>
      <c r="KP24" s="8">
        <v>0</v>
      </c>
      <c r="KQ24" s="8">
        <v>0</v>
      </c>
      <c r="KR24" s="8">
        <v>12.5</v>
      </c>
      <c r="KS24" s="8">
        <v>0</v>
      </c>
      <c r="KT24" s="8">
        <v>0</v>
      </c>
      <c r="KU24" s="8">
        <v>5</v>
      </c>
      <c r="KV24" s="8">
        <v>0</v>
      </c>
      <c r="KW24" s="8">
        <v>0</v>
      </c>
      <c r="KX24" s="8">
        <v>1</v>
      </c>
      <c r="KY24" s="8">
        <v>0</v>
      </c>
      <c r="KZ24" s="8">
        <v>0</v>
      </c>
      <c r="LA24" s="8">
        <v>6</v>
      </c>
      <c r="LB24" s="8">
        <f>SUMIFS($B$24:LA$24,$B$8:LA$8,"On")</f>
        <v>63.599999999999994</v>
      </c>
      <c r="LC24" s="8">
        <f>SUMIFS($B$24:LA$24,$B$8:LA$8,"Off")</f>
        <v>49.65</v>
      </c>
      <c r="LD24" s="8">
        <f>SUMIFS($B$24:LA$24,$B$8:LA$8,"Load")</f>
        <v>2271.8000000000002</v>
      </c>
    </row>
    <row r="25" spans="1:316" x14ac:dyDescent="0.25">
      <c r="A25" s="7" t="s">
        <v>28</v>
      </c>
      <c r="B25" s="8">
        <v>0</v>
      </c>
      <c r="C25" s="8">
        <v>0</v>
      </c>
      <c r="D25" s="8">
        <v>5</v>
      </c>
      <c r="E25" s="159">
        <v>1</v>
      </c>
      <c r="F25" s="159">
        <v>0</v>
      </c>
      <c r="G25" s="159">
        <v>11</v>
      </c>
      <c r="H25" s="8">
        <v>0</v>
      </c>
      <c r="I25" s="8">
        <v>0</v>
      </c>
      <c r="J25" s="8">
        <v>12</v>
      </c>
      <c r="K25" s="218">
        <f t="shared" si="7"/>
        <v>0</v>
      </c>
      <c r="L25" s="218">
        <f t="shared" si="8"/>
        <v>0</v>
      </c>
      <c r="M25" s="218">
        <f t="shared" si="9"/>
        <v>14.5</v>
      </c>
      <c r="N25" s="8">
        <v>0</v>
      </c>
      <c r="O25" s="8">
        <v>0</v>
      </c>
      <c r="P25" s="8">
        <v>17</v>
      </c>
      <c r="Q25" s="160">
        <v>0</v>
      </c>
      <c r="R25" s="160">
        <v>0</v>
      </c>
      <c r="S25" s="160">
        <v>21</v>
      </c>
      <c r="T25" s="8">
        <v>0</v>
      </c>
      <c r="U25" s="8">
        <v>0</v>
      </c>
      <c r="V25" s="8">
        <v>28</v>
      </c>
      <c r="W25" s="218">
        <f t="shared" si="10"/>
        <v>0</v>
      </c>
      <c r="X25" s="218">
        <f t="shared" si="11"/>
        <v>0</v>
      </c>
      <c r="Y25" s="218">
        <f t="shared" si="12"/>
        <v>18.5</v>
      </c>
      <c r="Z25" s="8">
        <v>0</v>
      </c>
      <c r="AA25" s="8">
        <v>0</v>
      </c>
      <c r="AB25" s="8">
        <v>9</v>
      </c>
      <c r="AC25" s="161">
        <v>0</v>
      </c>
      <c r="AD25" s="161">
        <v>0</v>
      </c>
      <c r="AE25" s="161">
        <v>19</v>
      </c>
      <c r="AF25" s="8">
        <v>2</v>
      </c>
      <c r="AG25" s="8">
        <v>0</v>
      </c>
      <c r="AH25" s="8">
        <v>24</v>
      </c>
      <c r="AI25" s="218">
        <f t="shared" si="13"/>
        <v>1</v>
      </c>
      <c r="AJ25" s="218">
        <f t="shared" si="14"/>
        <v>0</v>
      </c>
      <c r="AK25" s="218">
        <f t="shared" si="15"/>
        <v>24.5</v>
      </c>
      <c r="AL25" s="8">
        <v>0</v>
      </c>
      <c r="AM25" s="8">
        <v>0</v>
      </c>
      <c r="AN25" s="8">
        <v>27</v>
      </c>
      <c r="AO25" s="162">
        <v>0</v>
      </c>
      <c r="AP25" s="162">
        <v>0</v>
      </c>
      <c r="AQ25" s="162">
        <v>25</v>
      </c>
      <c r="AR25" s="218">
        <f t="shared" si="16"/>
        <v>0</v>
      </c>
      <c r="AS25" s="218">
        <f t="shared" si="17"/>
        <v>0</v>
      </c>
      <c r="AT25" s="218">
        <f t="shared" si="18"/>
        <v>26</v>
      </c>
      <c r="AU25" s="8">
        <v>0</v>
      </c>
      <c r="AV25" s="8">
        <v>0</v>
      </c>
      <c r="AW25" s="8">
        <v>27</v>
      </c>
      <c r="AX25" s="163">
        <v>0</v>
      </c>
      <c r="AY25" s="163">
        <v>0</v>
      </c>
      <c r="AZ25" s="163">
        <v>18</v>
      </c>
      <c r="BA25" s="8">
        <v>0</v>
      </c>
      <c r="BB25" s="8">
        <v>0</v>
      </c>
      <c r="BC25" s="8">
        <v>29</v>
      </c>
      <c r="BD25" s="8">
        <v>2</v>
      </c>
      <c r="BE25" s="8">
        <v>0</v>
      </c>
      <c r="BF25" s="8">
        <v>29</v>
      </c>
      <c r="BG25" s="164">
        <v>2</v>
      </c>
      <c r="BH25" s="164">
        <v>1</v>
      </c>
      <c r="BI25" s="164">
        <v>24</v>
      </c>
      <c r="BJ25" s="218">
        <f t="shared" si="19"/>
        <v>2.5</v>
      </c>
      <c r="BK25" s="218">
        <f t="shared" si="20"/>
        <v>0.5</v>
      </c>
      <c r="BL25" s="218">
        <f t="shared" si="21"/>
        <v>24</v>
      </c>
      <c r="BM25" s="8">
        <v>3</v>
      </c>
      <c r="BN25" s="8">
        <v>0</v>
      </c>
      <c r="BO25" s="8">
        <v>24</v>
      </c>
      <c r="BP25" s="165">
        <v>0</v>
      </c>
      <c r="BQ25" s="165">
        <v>0</v>
      </c>
      <c r="BR25" s="165">
        <v>13</v>
      </c>
      <c r="BS25" s="8">
        <v>0</v>
      </c>
      <c r="BT25" s="8">
        <v>0</v>
      </c>
      <c r="BU25" s="8">
        <v>18</v>
      </c>
      <c r="BV25" s="8">
        <v>0</v>
      </c>
      <c r="BW25" s="8">
        <v>0</v>
      </c>
      <c r="BX25" s="8">
        <v>13</v>
      </c>
      <c r="BY25" s="8">
        <v>0</v>
      </c>
      <c r="BZ25" s="8">
        <v>0</v>
      </c>
      <c r="CA25" s="8">
        <v>20</v>
      </c>
      <c r="CB25" s="166">
        <v>2</v>
      </c>
      <c r="CC25" s="166">
        <v>0</v>
      </c>
      <c r="CD25" s="166">
        <v>21</v>
      </c>
      <c r="CE25" s="167">
        <v>1</v>
      </c>
      <c r="CF25" s="167">
        <v>0</v>
      </c>
      <c r="CG25" s="167">
        <v>12</v>
      </c>
      <c r="CH25" s="8">
        <v>0</v>
      </c>
      <c r="CI25" s="8">
        <v>1</v>
      </c>
      <c r="CJ25" s="8">
        <v>11</v>
      </c>
      <c r="CK25" s="168">
        <v>3</v>
      </c>
      <c r="CL25" s="168">
        <v>2</v>
      </c>
      <c r="CM25" s="168">
        <v>42</v>
      </c>
      <c r="CN25" s="169">
        <v>2</v>
      </c>
      <c r="CO25" s="169">
        <v>0</v>
      </c>
      <c r="CP25" s="169">
        <v>30</v>
      </c>
      <c r="CQ25" s="8">
        <v>2</v>
      </c>
      <c r="CR25" s="8">
        <v>1</v>
      </c>
      <c r="CS25" s="8">
        <v>24</v>
      </c>
      <c r="CT25" s="8">
        <v>0</v>
      </c>
      <c r="CU25" s="8">
        <v>0</v>
      </c>
      <c r="CV25" s="8">
        <v>9</v>
      </c>
      <c r="CW25" s="8">
        <v>0</v>
      </c>
      <c r="CX25" s="8">
        <v>0</v>
      </c>
      <c r="CY25" s="8">
        <v>48</v>
      </c>
      <c r="CZ25" s="170">
        <v>0</v>
      </c>
      <c r="DA25" s="170">
        <v>0</v>
      </c>
      <c r="DB25" s="170">
        <v>18</v>
      </c>
      <c r="DC25" s="170">
        <v>0</v>
      </c>
      <c r="DD25" s="170">
        <v>0</v>
      </c>
      <c r="DE25" s="170">
        <v>40</v>
      </c>
      <c r="DF25" s="8">
        <v>0</v>
      </c>
      <c r="DG25" s="8">
        <v>2</v>
      </c>
      <c r="DH25" s="8">
        <v>48</v>
      </c>
      <c r="DI25" s="8">
        <v>2</v>
      </c>
      <c r="DJ25" s="8">
        <v>1</v>
      </c>
      <c r="DK25" s="8">
        <v>2</v>
      </c>
      <c r="DL25" s="171">
        <v>0</v>
      </c>
      <c r="DM25" s="171">
        <v>0</v>
      </c>
      <c r="DN25" s="171">
        <v>15</v>
      </c>
      <c r="DO25" s="8">
        <v>0</v>
      </c>
      <c r="DP25" s="8">
        <v>0</v>
      </c>
      <c r="DQ25" s="8">
        <v>18</v>
      </c>
      <c r="DR25" s="8">
        <v>0</v>
      </c>
      <c r="DS25" s="8">
        <v>0</v>
      </c>
      <c r="DT25" s="8">
        <v>15</v>
      </c>
      <c r="DU25" s="8">
        <v>0</v>
      </c>
      <c r="DV25" s="8">
        <v>0</v>
      </c>
      <c r="DW25" s="8">
        <v>20</v>
      </c>
      <c r="DX25" s="8">
        <v>0</v>
      </c>
      <c r="DY25" s="8">
        <v>1.3</v>
      </c>
      <c r="DZ25" s="8">
        <v>29</v>
      </c>
      <c r="EA25" s="8">
        <v>0.5</v>
      </c>
      <c r="EB25" s="8">
        <v>0.5</v>
      </c>
      <c r="EC25" s="8">
        <v>58.5</v>
      </c>
      <c r="ED25" s="8">
        <v>1</v>
      </c>
      <c r="EE25" s="8">
        <v>4</v>
      </c>
      <c r="EF25" s="8">
        <v>54</v>
      </c>
      <c r="EG25" s="172">
        <v>0</v>
      </c>
      <c r="EH25" s="172">
        <v>0</v>
      </c>
      <c r="EI25" s="172">
        <v>13</v>
      </c>
      <c r="EJ25" s="173">
        <v>0</v>
      </c>
      <c r="EK25" s="173">
        <v>0</v>
      </c>
      <c r="EL25" s="173">
        <v>23</v>
      </c>
      <c r="EM25" s="8">
        <v>0.7</v>
      </c>
      <c r="EN25" s="8">
        <v>0</v>
      </c>
      <c r="EO25" s="8">
        <v>23</v>
      </c>
      <c r="EP25" s="8">
        <v>1</v>
      </c>
      <c r="EQ25" s="8">
        <v>5</v>
      </c>
      <c r="ER25" s="8">
        <v>71</v>
      </c>
      <c r="ES25" s="8">
        <v>0</v>
      </c>
      <c r="ET25" s="8">
        <v>0.5</v>
      </c>
      <c r="EU25" s="8">
        <v>19</v>
      </c>
      <c r="EV25" s="8">
        <v>0</v>
      </c>
      <c r="EW25" s="8">
        <v>0</v>
      </c>
      <c r="EX25" s="8">
        <v>53</v>
      </c>
      <c r="EY25" s="8">
        <v>0.5</v>
      </c>
      <c r="EZ25" s="8">
        <v>1</v>
      </c>
      <c r="FA25" s="8">
        <v>39</v>
      </c>
      <c r="FB25" s="218">
        <f t="shared" si="22"/>
        <v>0.25</v>
      </c>
      <c r="FC25" s="218">
        <f t="shared" si="23"/>
        <v>0.5</v>
      </c>
      <c r="FD25" s="218">
        <f t="shared" si="24"/>
        <v>21.7</v>
      </c>
      <c r="FE25" s="174">
        <v>0</v>
      </c>
      <c r="FF25" s="174">
        <v>0</v>
      </c>
      <c r="FG25" s="174">
        <v>16</v>
      </c>
      <c r="FH25" s="143">
        <v>0</v>
      </c>
      <c r="FI25" s="143">
        <v>0</v>
      </c>
      <c r="FJ25" s="143">
        <v>9</v>
      </c>
      <c r="FK25" s="8">
        <v>0</v>
      </c>
      <c r="FL25" s="8">
        <v>0</v>
      </c>
      <c r="FM25" s="8">
        <v>32.700000000000003</v>
      </c>
      <c r="FN25" s="175">
        <v>0</v>
      </c>
      <c r="FO25" s="175">
        <v>0</v>
      </c>
      <c r="FP25" s="175">
        <v>18</v>
      </c>
      <c r="FQ25" s="8">
        <v>0</v>
      </c>
      <c r="FR25" s="8">
        <v>0</v>
      </c>
      <c r="FS25" s="8">
        <v>46</v>
      </c>
      <c r="FT25" s="8">
        <v>3</v>
      </c>
      <c r="FU25" s="8">
        <v>1</v>
      </c>
      <c r="FV25" s="8">
        <v>33</v>
      </c>
      <c r="FW25" s="8">
        <v>0</v>
      </c>
      <c r="FX25" s="8">
        <v>0</v>
      </c>
      <c r="FY25" s="8">
        <v>13</v>
      </c>
      <c r="FZ25" s="218">
        <f t="shared" si="25"/>
        <v>0</v>
      </c>
      <c r="GA25" s="218">
        <f t="shared" si="26"/>
        <v>0.25</v>
      </c>
      <c r="GB25" s="218">
        <f t="shared" si="27"/>
        <v>15.5</v>
      </c>
      <c r="GC25" s="8">
        <v>0</v>
      </c>
      <c r="GD25" s="8">
        <v>0.5</v>
      </c>
      <c r="GE25" s="8">
        <v>23</v>
      </c>
      <c r="GF25" s="8">
        <v>0</v>
      </c>
      <c r="GG25" s="8">
        <v>1</v>
      </c>
      <c r="GH25" s="8">
        <v>23</v>
      </c>
      <c r="GI25" s="8">
        <v>0</v>
      </c>
      <c r="GJ25" s="8">
        <v>0</v>
      </c>
      <c r="GK25" s="8">
        <v>15</v>
      </c>
      <c r="GL25" s="176">
        <v>0</v>
      </c>
      <c r="GM25" s="176">
        <v>0</v>
      </c>
      <c r="GN25" s="176">
        <v>44</v>
      </c>
      <c r="GO25" s="8">
        <v>0.5</v>
      </c>
      <c r="GP25" s="8">
        <v>0</v>
      </c>
      <c r="GQ25" s="8">
        <v>19</v>
      </c>
      <c r="GR25" s="8">
        <v>0.5</v>
      </c>
      <c r="GS25" s="8">
        <v>0.5</v>
      </c>
      <c r="GT25" s="8">
        <v>48</v>
      </c>
      <c r="GU25" s="177">
        <v>0</v>
      </c>
      <c r="GV25" s="177">
        <v>0</v>
      </c>
      <c r="GW25" s="177">
        <v>36</v>
      </c>
      <c r="GX25" s="177">
        <v>0</v>
      </c>
      <c r="GY25" s="177">
        <v>0</v>
      </c>
      <c r="GZ25" s="177">
        <v>12</v>
      </c>
      <c r="HA25" s="8">
        <v>0</v>
      </c>
      <c r="HB25" s="8">
        <v>0.5</v>
      </c>
      <c r="HC25" s="8">
        <v>17</v>
      </c>
      <c r="HD25" s="8">
        <v>1</v>
      </c>
      <c r="HE25" s="8">
        <v>0</v>
      </c>
      <c r="HF25" s="8">
        <v>45</v>
      </c>
      <c r="HG25" s="8">
        <v>0</v>
      </c>
      <c r="HH25" s="8">
        <v>0</v>
      </c>
      <c r="HI25" s="8">
        <v>19.5</v>
      </c>
      <c r="HJ25" s="178">
        <v>0</v>
      </c>
      <c r="HK25" s="178">
        <v>0</v>
      </c>
      <c r="HL25" s="178">
        <v>34</v>
      </c>
      <c r="HM25" s="178">
        <v>0</v>
      </c>
      <c r="HN25" s="178">
        <v>0</v>
      </c>
      <c r="HO25" s="178">
        <v>22</v>
      </c>
      <c r="HP25" s="144">
        <v>1.5</v>
      </c>
      <c r="HQ25" s="144">
        <v>0</v>
      </c>
      <c r="HR25" s="144">
        <v>30</v>
      </c>
      <c r="HS25" s="8">
        <v>0</v>
      </c>
      <c r="HT25" s="8">
        <v>0</v>
      </c>
      <c r="HU25" s="8">
        <v>15</v>
      </c>
      <c r="HV25" s="179">
        <v>0.5</v>
      </c>
      <c r="HW25" s="179">
        <v>1.5</v>
      </c>
      <c r="HX25" s="179">
        <v>33.5</v>
      </c>
      <c r="HY25" s="8">
        <v>0</v>
      </c>
      <c r="HZ25" s="8">
        <v>0</v>
      </c>
      <c r="IA25" s="8">
        <v>5</v>
      </c>
      <c r="IB25" s="8">
        <v>0</v>
      </c>
      <c r="IC25" s="8">
        <v>1.5</v>
      </c>
      <c r="ID25" s="8">
        <v>18.5</v>
      </c>
      <c r="IE25" s="8">
        <v>0</v>
      </c>
      <c r="IF25" s="8">
        <v>0</v>
      </c>
      <c r="IG25" s="8">
        <v>22</v>
      </c>
      <c r="IH25" s="8">
        <v>0</v>
      </c>
      <c r="II25" s="8">
        <v>0</v>
      </c>
      <c r="IJ25" s="8">
        <v>15.3</v>
      </c>
      <c r="IK25" s="8">
        <v>0</v>
      </c>
      <c r="IL25" s="8">
        <v>0</v>
      </c>
      <c r="IM25" s="8">
        <v>10</v>
      </c>
      <c r="IN25" s="8">
        <v>0</v>
      </c>
      <c r="IO25" s="8">
        <v>0</v>
      </c>
      <c r="IP25" s="8">
        <v>5</v>
      </c>
      <c r="IQ25" s="180">
        <v>0</v>
      </c>
      <c r="IR25" s="180">
        <v>0</v>
      </c>
      <c r="IS25" s="180">
        <v>23</v>
      </c>
      <c r="IT25" s="8">
        <v>0</v>
      </c>
      <c r="IU25" s="8">
        <v>0</v>
      </c>
      <c r="IV25" s="8">
        <v>5</v>
      </c>
      <c r="IW25" s="8">
        <v>1.5</v>
      </c>
      <c r="IX25" s="8">
        <v>0.5</v>
      </c>
      <c r="IY25" s="8">
        <v>33</v>
      </c>
      <c r="IZ25" s="8">
        <v>0</v>
      </c>
      <c r="JA25" s="8">
        <v>0</v>
      </c>
      <c r="JB25" s="8">
        <v>8</v>
      </c>
      <c r="JC25" s="8">
        <v>0</v>
      </c>
      <c r="JD25" s="8">
        <v>0</v>
      </c>
      <c r="JE25" s="8">
        <v>14</v>
      </c>
      <c r="JF25" s="8">
        <v>0</v>
      </c>
      <c r="JG25" s="8">
        <v>0</v>
      </c>
      <c r="JH25" s="8">
        <v>23</v>
      </c>
      <c r="JI25" s="8">
        <v>0</v>
      </c>
      <c r="JJ25" s="8">
        <v>0</v>
      </c>
      <c r="JK25" s="8">
        <v>20</v>
      </c>
      <c r="JL25" s="8">
        <v>0</v>
      </c>
      <c r="JM25" s="8">
        <v>0</v>
      </c>
      <c r="JN25" s="8">
        <v>15</v>
      </c>
      <c r="JO25" s="8">
        <v>0</v>
      </c>
      <c r="JP25" s="8">
        <v>0</v>
      </c>
      <c r="JQ25" s="8">
        <v>14</v>
      </c>
      <c r="JR25" s="8">
        <v>0</v>
      </c>
      <c r="JS25" s="8">
        <v>0</v>
      </c>
      <c r="JT25" s="8">
        <v>18</v>
      </c>
      <c r="JU25" s="8">
        <v>0</v>
      </c>
      <c r="JV25" s="8">
        <v>1</v>
      </c>
      <c r="JW25" s="8">
        <v>20</v>
      </c>
      <c r="JX25" s="8">
        <v>0</v>
      </c>
      <c r="JY25" s="8">
        <v>0</v>
      </c>
      <c r="JZ25" s="8">
        <v>8</v>
      </c>
      <c r="KA25" s="8">
        <v>0</v>
      </c>
      <c r="KB25" s="8">
        <v>2</v>
      </c>
      <c r="KC25" s="8">
        <v>20</v>
      </c>
      <c r="KD25" s="8">
        <v>0</v>
      </c>
      <c r="KE25" s="8">
        <v>0</v>
      </c>
      <c r="KF25" s="8">
        <v>19</v>
      </c>
      <c r="KG25" s="8">
        <v>0</v>
      </c>
      <c r="KH25" s="8">
        <v>0</v>
      </c>
      <c r="KI25" s="8">
        <v>7</v>
      </c>
      <c r="KJ25" s="8">
        <v>0</v>
      </c>
      <c r="KK25" s="8">
        <v>0</v>
      </c>
      <c r="KL25" s="8">
        <v>4</v>
      </c>
      <c r="KM25" s="8">
        <v>0</v>
      </c>
      <c r="KN25" s="8">
        <v>0</v>
      </c>
      <c r="KO25" s="8">
        <v>10</v>
      </c>
      <c r="KP25" s="8">
        <v>0</v>
      </c>
      <c r="KQ25" s="8">
        <v>0</v>
      </c>
      <c r="KR25" s="8">
        <v>12.5</v>
      </c>
      <c r="KS25" s="8">
        <v>0</v>
      </c>
      <c r="KT25" s="8">
        <v>0</v>
      </c>
      <c r="KU25" s="8">
        <v>5</v>
      </c>
      <c r="KV25" s="8">
        <v>0</v>
      </c>
      <c r="KW25" s="8">
        <v>0</v>
      </c>
      <c r="KX25" s="8">
        <v>1</v>
      </c>
      <c r="KY25" s="8">
        <v>0</v>
      </c>
      <c r="KZ25" s="8">
        <v>0</v>
      </c>
      <c r="LA25" s="8">
        <v>6</v>
      </c>
      <c r="LB25" s="8">
        <f>SUMIFS($B$25:LA$25,$B$8:LA$8,"On")</f>
        <v>37.950000000000003</v>
      </c>
      <c r="LC25" s="8">
        <f>SUMIFS($B$25:LA$25,$B$8:LA$8,"Off")</f>
        <v>31.55</v>
      </c>
      <c r="LD25" s="8">
        <f>SUMIFS($B$25:LA$25,$B$8:LA$8,"Load")</f>
        <v>2278.1999999999998</v>
      </c>
    </row>
    <row r="26" spans="1:316" x14ac:dyDescent="0.25">
      <c r="A26" s="7" t="s">
        <v>29</v>
      </c>
      <c r="B26" s="8">
        <v>0</v>
      </c>
      <c r="C26" s="8">
        <v>1</v>
      </c>
      <c r="D26" s="8">
        <v>4</v>
      </c>
      <c r="E26" s="159">
        <v>1</v>
      </c>
      <c r="F26" s="159">
        <v>3</v>
      </c>
      <c r="G26" s="159">
        <v>9</v>
      </c>
      <c r="H26" s="8">
        <v>0</v>
      </c>
      <c r="I26" s="8">
        <v>2</v>
      </c>
      <c r="J26" s="8">
        <v>10</v>
      </c>
      <c r="K26" s="218">
        <f t="shared" si="7"/>
        <v>0.5</v>
      </c>
      <c r="L26" s="218">
        <f t="shared" si="8"/>
        <v>4</v>
      </c>
      <c r="M26" s="218">
        <f t="shared" si="9"/>
        <v>11</v>
      </c>
      <c r="N26" s="8">
        <v>1</v>
      </c>
      <c r="O26" s="8">
        <v>6</v>
      </c>
      <c r="P26" s="8">
        <v>12</v>
      </c>
      <c r="Q26" s="160">
        <v>3</v>
      </c>
      <c r="R26" s="160">
        <v>7</v>
      </c>
      <c r="S26" s="160">
        <v>17</v>
      </c>
      <c r="T26" s="8">
        <v>0</v>
      </c>
      <c r="U26" s="8">
        <v>4</v>
      </c>
      <c r="V26" s="8">
        <v>24</v>
      </c>
      <c r="W26" s="218">
        <f t="shared" si="10"/>
        <v>0</v>
      </c>
      <c r="X26" s="218">
        <f t="shared" si="11"/>
        <v>2</v>
      </c>
      <c r="Y26" s="218">
        <f t="shared" si="12"/>
        <v>16.5</v>
      </c>
      <c r="Z26" s="8">
        <v>0</v>
      </c>
      <c r="AA26" s="8">
        <v>0</v>
      </c>
      <c r="AB26" s="8">
        <v>9</v>
      </c>
      <c r="AC26" s="161">
        <v>1</v>
      </c>
      <c r="AD26" s="161">
        <v>4</v>
      </c>
      <c r="AE26" s="161">
        <v>16</v>
      </c>
      <c r="AF26" s="8">
        <v>2</v>
      </c>
      <c r="AG26" s="8">
        <v>11</v>
      </c>
      <c r="AH26" s="8">
        <v>15</v>
      </c>
      <c r="AI26" s="218">
        <f t="shared" si="13"/>
        <v>1</v>
      </c>
      <c r="AJ26" s="218">
        <f t="shared" si="14"/>
        <v>10.5</v>
      </c>
      <c r="AK26" s="218">
        <f t="shared" si="15"/>
        <v>15</v>
      </c>
      <c r="AL26" s="8">
        <v>0</v>
      </c>
      <c r="AM26" s="8">
        <v>10</v>
      </c>
      <c r="AN26" s="8">
        <v>17</v>
      </c>
      <c r="AO26" s="162">
        <v>1</v>
      </c>
      <c r="AP26" s="162">
        <v>5</v>
      </c>
      <c r="AQ26" s="162">
        <v>21</v>
      </c>
      <c r="AR26" s="218">
        <f t="shared" si="16"/>
        <v>3.5</v>
      </c>
      <c r="AS26" s="218">
        <f t="shared" si="17"/>
        <v>6.5</v>
      </c>
      <c r="AT26" s="218">
        <f t="shared" si="18"/>
        <v>23</v>
      </c>
      <c r="AU26" s="8">
        <v>6</v>
      </c>
      <c r="AV26" s="8">
        <v>8</v>
      </c>
      <c r="AW26" s="8">
        <v>25</v>
      </c>
      <c r="AX26" s="163">
        <v>0</v>
      </c>
      <c r="AY26" s="163">
        <v>3</v>
      </c>
      <c r="AZ26" s="163">
        <v>15</v>
      </c>
      <c r="BA26" s="8">
        <v>0</v>
      </c>
      <c r="BB26" s="8">
        <v>10</v>
      </c>
      <c r="BC26" s="8">
        <v>19</v>
      </c>
      <c r="BD26" s="8">
        <v>2</v>
      </c>
      <c r="BE26" s="8">
        <v>5</v>
      </c>
      <c r="BF26" s="8">
        <v>26</v>
      </c>
      <c r="BG26" s="164">
        <v>6</v>
      </c>
      <c r="BH26" s="164">
        <v>3</v>
      </c>
      <c r="BI26" s="164">
        <v>27</v>
      </c>
      <c r="BJ26" s="218">
        <f t="shared" si="19"/>
        <v>3</v>
      </c>
      <c r="BK26" s="218">
        <f t="shared" si="20"/>
        <v>4</v>
      </c>
      <c r="BL26" s="218">
        <f t="shared" si="21"/>
        <v>23</v>
      </c>
      <c r="BM26" s="8">
        <v>0</v>
      </c>
      <c r="BN26" s="8">
        <v>5</v>
      </c>
      <c r="BO26" s="8">
        <v>19</v>
      </c>
      <c r="BP26" s="165">
        <v>3</v>
      </c>
      <c r="BQ26" s="165">
        <v>2</v>
      </c>
      <c r="BR26" s="165">
        <v>14</v>
      </c>
      <c r="BS26" s="8">
        <v>0</v>
      </c>
      <c r="BT26" s="8">
        <v>7</v>
      </c>
      <c r="BU26" s="8">
        <v>11</v>
      </c>
      <c r="BV26" s="8">
        <v>0</v>
      </c>
      <c r="BW26" s="8">
        <v>2</v>
      </c>
      <c r="BX26" s="8">
        <v>11</v>
      </c>
      <c r="BY26" s="8">
        <v>1</v>
      </c>
      <c r="BZ26" s="8">
        <v>5</v>
      </c>
      <c r="CA26" s="8">
        <v>16</v>
      </c>
      <c r="CB26" s="166">
        <v>2</v>
      </c>
      <c r="CC26" s="166">
        <v>2</v>
      </c>
      <c r="CD26" s="166">
        <v>21</v>
      </c>
      <c r="CE26" s="167">
        <v>1</v>
      </c>
      <c r="CF26" s="167">
        <v>1</v>
      </c>
      <c r="CG26" s="167">
        <v>12</v>
      </c>
      <c r="CH26" s="8">
        <v>4</v>
      </c>
      <c r="CI26" s="8">
        <v>2</v>
      </c>
      <c r="CJ26" s="8">
        <v>13</v>
      </c>
      <c r="CK26" s="168">
        <v>3</v>
      </c>
      <c r="CL26" s="168">
        <v>3</v>
      </c>
      <c r="CM26" s="168">
        <v>42</v>
      </c>
      <c r="CN26" s="169">
        <v>1</v>
      </c>
      <c r="CO26" s="169">
        <v>0</v>
      </c>
      <c r="CP26" s="169">
        <v>31</v>
      </c>
      <c r="CQ26" s="8">
        <v>1</v>
      </c>
      <c r="CR26" s="8">
        <v>1</v>
      </c>
      <c r="CS26" s="8">
        <v>24</v>
      </c>
      <c r="CT26" s="8">
        <v>0</v>
      </c>
      <c r="CU26" s="8">
        <v>1</v>
      </c>
      <c r="CV26" s="8">
        <v>8</v>
      </c>
      <c r="CW26" s="8">
        <v>2</v>
      </c>
      <c r="CX26" s="8">
        <v>12</v>
      </c>
      <c r="CY26" s="8">
        <v>38</v>
      </c>
      <c r="CZ26" s="170">
        <v>2</v>
      </c>
      <c r="DA26" s="170">
        <v>5</v>
      </c>
      <c r="DB26" s="170">
        <v>15</v>
      </c>
      <c r="DC26" s="170">
        <v>3</v>
      </c>
      <c r="DD26" s="170">
        <v>1</v>
      </c>
      <c r="DE26" s="170">
        <v>42</v>
      </c>
      <c r="DF26" s="8">
        <v>0</v>
      </c>
      <c r="DG26" s="8">
        <v>6</v>
      </c>
      <c r="DH26" s="8">
        <v>42</v>
      </c>
      <c r="DI26" s="8">
        <v>8</v>
      </c>
      <c r="DJ26" s="8">
        <v>11</v>
      </c>
      <c r="DK26" s="8">
        <v>99</v>
      </c>
      <c r="DL26" s="171">
        <v>0</v>
      </c>
      <c r="DM26" s="171">
        <v>0</v>
      </c>
      <c r="DN26" s="171">
        <v>15</v>
      </c>
      <c r="DO26" s="8">
        <v>0.5</v>
      </c>
      <c r="DP26" s="8">
        <v>1.5</v>
      </c>
      <c r="DQ26" s="8">
        <v>17</v>
      </c>
      <c r="DR26" s="8">
        <v>3</v>
      </c>
      <c r="DS26" s="8">
        <v>1</v>
      </c>
      <c r="DT26" s="8">
        <v>17</v>
      </c>
      <c r="DU26" s="8">
        <v>4</v>
      </c>
      <c r="DV26" s="8">
        <v>3</v>
      </c>
      <c r="DW26" s="8">
        <v>21</v>
      </c>
      <c r="DX26" s="8">
        <v>2.7</v>
      </c>
      <c r="DY26" s="8">
        <v>5</v>
      </c>
      <c r="DZ26" s="8">
        <v>26.7</v>
      </c>
      <c r="EA26" s="8">
        <v>5</v>
      </c>
      <c r="EB26" s="8">
        <v>6</v>
      </c>
      <c r="EC26" s="8">
        <v>57.5</v>
      </c>
      <c r="ED26" s="8">
        <v>1</v>
      </c>
      <c r="EE26" s="8">
        <v>5</v>
      </c>
      <c r="EF26" s="8">
        <v>50</v>
      </c>
      <c r="EG26" s="172">
        <v>6</v>
      </c>
      <c r="EH26" s="172">
        <v>2</v>
      </c>
      <c r="EI26" s="172">
        <v>17</v>
      </c>
      <c r="EJ26" s="173">
        <v>0</v>
      </c>
      <c r="EK26" s="173">
        <v>3</v>
      </c>
      <c r="EL26" s="173">
        <v>20</v>
      </c>
      <c r="EM26" s="8">
        <v>3.7</v>
      </c>
      <c r="EN26" s="8">
        <v>4</v>
      </c>
      <c r="EO26" s="8">
        <v>22.7</v>
      </c>
      <c r="EP26" s="8">
        <v>2</v>
      </c>
      <c r="EQ26" s="8">
        <v>21</v>
      </c>
      <c r="ER26" s="8">
        <v>52</v>
      </c>
      <c r="ES26" s="8">
        <v>2.5</v>
      </c>
      <c r="ET26" s="8">
        <v>3.5</v>
      </c>
      <c r="EU26" s="8">
        <v>18</v>
      </c>
      <c r="EV26" s="8">
        <v>0</v>
      </c>
      <c r="EW26" s="8">
        <v>5</v>
      </c>
      <c r="EX26" s="8">
        <v>48</v>
      </c>
      <c r="EY26" s="8">
        <v>0.5</v>
      </c>
      <c r="EZ26" s="8">
        <v>3</v>
      </c>
      <c r="FA26" s="8">
        <v>36.5</v>
      </c>
      <c r="FB26" s="218">
        <f t="shared" si="22"/>
        <v>0.25</v>
      </c>
      <c r="FC26" s="218">
        <f t="shared" si="23"/>
        <v>2.25</v>
      </c>
      <c r="FD26" s="218">
        <f t="shared" si="24"/>
        <v>19.7</v>
      </c>
      <c r="FE26" s="174">
        <v>0</v>
      </c>
      <c r="FF26" s="174">
        <v>1.5</v>
      </c>
      <c r="FG26" s="174">
        <v>14.5</v>
      </c>
      <c r="FH26" s="143">
        <v>0</v>
      </c>
      <c r="FI26" s="143">
        <v>2</v>
      </c>
      <c r="FJ26" s="143">
        <v>7</v>
      </c>
      <c r="FK26" s="8">
        <v>3.3</v>
      </c>
      <c r="FL26" s="8">
        <v>5</v>
      </c>
      <c r="FM26" s="8">
        <v>31</v>
      </c>
      <c r="FN26" s="175">
        <v>0</v>
      </c>
      <c r="FO26" s="175">
        <v>5</v>
      </c>
      <c r="FP26" s="175">
        <v>13</v>
      </c>
      <c r="FQ26" s="8">
        <v>2</v>
      </c>
      <c r="FR26" s="8">
        <v>8</v>
      </c>
      <c r="FS26" s="8">
        <v>40</v>
      </c>
      <c r="FT26" s="8">
        <v>2</v>
      </c>
      <c r="FU26" s="8">
        <v>3</v>
      </c>
      <c r="FV26" s="8">
        <v>32</v>
      </c>
      <c r="FW26" s="8">
        <v>0</v>
      </c>
      <c r="FX26" s="8">
        <v>4</v>
      </c>
      <c r="FY26" s="8">
        <v>9</v>
      </c>
      <c r="FZ26" s="218">
        <f t="shared" si="25"/>
        <v>0</v>
      </c>
      <c r="GA26" s="218">
        <f t="shared" si="26"/>
        <v>3</v>
      </c>
      <c r="GB26" s="218">
        <f t="shared" si="27"/>
        <v>12.5</v>
      </c>
      <c r="GC26" s="8">
        <v>0</v>
      </c>
      <c r="GD26" s="8">
        <v>2</v>
      </c>
      <c r="GE26" s="8">
        <v>21</v>
      </c>
      <c r="GF26" s="8">
        <v>0</v>
      </c>
      <c r="GG26" s="8">
        <v>2</v>
      </c>
      <c r="GH26" s="8">
        <v>21</v>
      </c>
      <c r="GI26" s="8">
        <v>3</v>
      </c>
      <c r="GJ26" s="8">
        <v>2.5</v>
      </c>
      <c r="GK26" s="8">
        <v>15.5</v>
      </c>
      <c r="GL26" s="176">
        <v>1</v>
      </c>
      <c r="GM26" s="176">
        <v>8</v>
      </c>
      <c r="GN26" s="176">
        <v>37</v>
      </c>
      <c r="GO26" s="8">
        <v>0.5</v>
      </c>
      <c r="GP26" s="8">
        <v>2</v>
      </c>
      <c r="GQ26" s="8">
        <v>17.5</v>
      </c>
      <c r="GR26" s="8">
        <v>4</v>
      </c>
      <c r="GS26" s="8">
        <v>3.5</v>
      </c>
      <c r="GT26" s="8">
        <v>48.5</v>
      </c>
      <c r="GU26" s="177">
        <v>1.7</v>
      </c>
      <c r="GV26" s="177">
        <v>2.7</v>
      </c>
      <c r="GW26" s="177">
        <v>35</v>
      </c>
      <c r="GX26" s="177">
        <v>1</v>
      </c>
      <c r="GY26" s="177">
        <v>2</v>
      </c>
      <c r="GZ26" s="177">
        <v>11</v>
      </c>
      <c r="HA26" s="8">
        <v>1</v>
      </c>
      <c r="HB26" s="8">
        <v>3</v>
      </c>
      <c r="HC26" s="8">
        <v>15</v>
      </c>
      <c r="HD26" s="8">
        <v>2</v>
      </c>
      <c r="HE26" s="8">
        <v>16</v>
      </c>
      <c r="HF26" s="8">
        <v>31</v>
      </c>
      <c r="HG26" s="8">
        <v>2</v>
      </c>
      <c r="HH26" s="8">
        <v>3.5</v>
      </c>
      <c r="HI26" s="8">
        <v>18</v>
      </c>
      <c r="HJ26" s="178">
        <v>1.5</v>
      </c>
      <c r="HK26" s="178">
        <v>6</v>
      </c>
      <c r="HL26" s="178">
        <v>29.5</v>
      </c>
      <c r="HM26" s="178">
        <v>0</v>
      </c>
      <c r="HN26" s="178">
        <v>0</v>
      </c>
      <c r="HO26" s="178">
        <v>22</v>
      </c>
      <c r="HP26" s="144">
        <v>1.5</v>
      </c>
      <c r="HQ26" s="144">
        <v>3.5</v>
      </c>
      <c r="HR26" s="144">
        <v>28</v>
      </c>
      <c r="HS26" s="8">
        <v>3</v>
      </c>
      <c r="HT26" s="8">
        <v>3</v>
      </c>
      <c r="HU26" s="8">
        <v>15</v>
      </c>
      <c r="HV26" s="179">
        <v>2.5</v>
      </c>
      <c r="HW26" s="179">
        <v>5.5</v>
      </c>
      <c r="HX26" s="179">
        <v>30.5</v>
      </c>
      <c r="HY26" s="8">
        <v>2</v>
      </c>
      <c r="HZ26" s="8">
        <v>1</v>
      </c>
      <c r="IA26" s="8">
        <v>6</v>
      </c>
      <c r="IB26" s="8">
        <v>2</v>
      </c>
      <c r="IC26" s="8">
        <v>0.5</v>
      </c>
      <c r="ID26" s="8">
        <v>20</v>
      </c>
      <c r="IE26" s="8">
        <v>1</v>
      </c>
      <c r="IF26" s="8">
        <v>4</v>
      </c>
      <c r="IG26" s="8">
        <v>19</v>
      </c>
      <c r="IH26" s="8">
        <v>0.7</v>
      </c>
      <c r="II26" s="8">
        <v>6.3</v>
      </c>
      <c r="IJ26" s="8">
        <v>9.6999999999999993</v>
      </c>
      <c r="IK26" s="8">
        <v>0</v>
      </c>
      <c r="IL26" s="8">
        <v>1.5</v>
      </c>
      <c r="IM26" s="8">
        <v>8.5</v>
      </c>
      <c r="IN26" s="8">
        <v>0</v>
      </c>
      <c r="IO26" s="8">
        <v>0</v>
      </c>
      <c r="IP26" s="8">
        <v>5</v>
      </c>
      <c r="IQ26" s="180">
        <v>1</v>
      </c>
      <c r="IR26" s="180">
        <v>8</v>
      </c>
      <c r="IS26" s="180">
        <v>16</v>
      </c>
      <c r="IT26" s="8">
        <v>3</v>
      </c>
      <c r="IU26" s="8">
        <v>3</v>
      </c>
      <c r="IV26" s="8">
        <v>5</v>
      </c>
      <c r="IW26" s="8">
        <v>2.5</v>
      </c>
      <c r="IX26" s="8">
        <v>4</v>
      </c>
      <c r="IY26" s="8">
        <v>31.5</v>
      </c>
      <c r="IZ26" s="8">
        <v>1</v>
      </c>
      <c r="JA26" s="8">
        <v>3</v>
      </c>
      <c r="JB26" s="8">
        <v>6</v>
      </c>
      <c r="JC26" s="8">
        <v>1</v>
      </c>
      <c r="JD26" s="8">
        <v>4</v>
      </c>
      <c r="JE26" s="8">
        <v>11</v>
      </c>
      <c r="JF26" s="8">
        <v>10</v>
      </c>
      <c r="JG26" s="8">
        <v>7</v>
      </c>
      <c r="JH26" s="8">
        <v>26</v>
      </c>
      <c r="JI26" s="8">
        <v>0</v>
      </c>
      <c r="JJ26" s="8">
        <v>5</v>
      </c>
      <c r="JK26" s="8">
        <v>15</v>
      </c>
      <c r="JL26" s="8">
        <v>0</v>
      </c>
      <c r="JM26" s="8">
        <v>9</v>
      </c>
      <c r="JN26" s="8">
        <v>6</v>
      </c>
      <c r="JO26" s="8">
        <v>1</v>
      </c>
      <c r="JP26" s="8">
        <v>5</v>
      </c>
      <c r="JQ26" s="8">
        <v>10</v>
      </c>
      <c r="JR26" s="8">
        <v>0</v>
      </c>
      <c r="JS26" s="8">
        <v>4</v>
      </c>
      <c r="JT26" s="8">
        <v>14</v>
      </c>
      <c r="JU26" s="8">
        <v>11</v>
      </c>
      <c r="JV26" s="8">
        <v>7</v>
      </c>
      <c r="JW26" s="8">
        <v>24</v>
      </c>
      <c r="JX26" s="8">
        <v>2</v>
      </c>
      <c r="JY26" s="8">
        <v>0</v>
      </c>
      <c r="JZ26" s="8">
        <v>10</v>
      </c>
      <c r="KA26" s="8">
        <v>0</v>
      </c>
      <c r="KB26" s="8">
        <v>5</v>
      </c>
      <c r="KC26" s="8">
        <v>15</v>
      </c>
      <c r="KD26" s="8">
        <v>0</v>
      </c>
      <c r="KE26" s="8">
        <v>2</v>
      </c>
      <c r="KF26" s="8">
        <v>17</v>
      </c>
      <c r="KG26" s="8">
        <v>0</v>
      </c>
      <c r="KH26" s="8">
        <v>2</v>
      </c>
      <c r="KI26" s="8">
        <v>5</v>
      </c>
      <c r="KJ26" s="8">
        <v>1</v>
      </c>
      <c r="KK26" s="8">
        <v>1</v>
      </c>
      <c r="KL26" s="8">
        <v>4</v>
      </c>
      <c r="KM26" s="8">
        <v>0</v>
      </c>
      <c r="KN26" s="8">
        <v>1</v>
      </c>
      <c r="KO26" s="8">
        <v>9</v>
      </c>
      <c r="KP26" s="8">
        <v>0</v>
      </c>
      <c r="KQ26" s="8">
        <v>1</v>
      </c>
      <c r="KR26" s="8">
        <v>11.5</v>
      </c>
      <c r="KS26" s="8">
        <v>0</v>
      </c>
      <c r="KT26" s="8">
        <v>1</v>
      </c>
      <c r="KU26" s="8">
        <v>4</v>
      </c>
      <c r="KV26" s="8">
        <v>0</v>
      </c>
      <c r="KW26" s="8">
        <v>0</v>
      </c>
      <c r="KX26" s="8">
        <v>1</v>
      </c>
      <c r="KY26" s="8">
        <v>0</v>
      </c>
      <c r="KZ26" s="8">
        <v>2</v>
      </c>
      <c r="LA26" s="8">
        <v>4</v>
      </c>
      <c r="LB26" s="8">
        <f>SUMIFS($B$26:LA$26,$B$8:LA$8,"On")</f>
        <v>164.35</v>
      </c>
      <c r="LC26" s="8">
        <f>SUMIFS($B$26:LA$26,$B$8:LA$8,"Off")</f>
        <v>424.25</v>
      </c>
      <c r="LD26" s="8">
        <f>SUMIFS($B$26:LA$26,$B$8:LA$8,"Load")</f>
        <v>2118.3000000000002</v>
      </c>
    </row>
    <row r="27" spans="1:316" x14ac:dyDescent="0.25">
      <c r="A27" s="7" t="s">
        <v>30</v>
      </c>
      <c r="B27" s="8">
        <v>3</v>
      </c>
      <c r="C27" s="8">
        <v>0</v>
      </c>
      <c r="D27" s="8">
        <v>7</v>
      </c>
      <c r="E27" s="159">
        <v>3</v>
      </c>
      <c r="F27" s="159">
        <v>1</v>
      </c>
      <c r="G27" s="159">
        <v>11</v>
      </c>
      <c r="H27" s="8">
        <v>0</v>
      </c>
      <c r="I27" s="8">
        <v>0</v>
      </c>
      <c r="J27" s="8">
        <v>10</v>
      </c>
      <c r="K27" s="218">
        <f t="shared" si="7"/>
        <v>1</v>
      </c>
      <c r="L27" s="218">
        <f t="shared" si="8"/>
        <v>0.5</v>
      </c>
      <c r="M27" s="218">
        <f t="shared" si="9"/>
        <v>11.5</v>
      </c>
      <c r="N27" s="8">
        <v>2</v>
      </c>
      <c r="O27" s="8">
        <v>1</v>
      </c>
      <c r="P27" s="8">
        <v>13</v>
      </c>
      <c r="Q27" s="160">
        <v>2</v>
      </c>
      <c r="R27" s="160">
        <v>0</v>
      </c>
      <c r="S27" s="160">
        <v>19</v>
      </c>
      <c r="T27" s="8">
        <v>0</v>
      </c>
      <c r="U27" s="8">
        <v>1</v>
      </c>
      <c r="V27" s="8">
        <v>23</v>
      </c>
      <c r="W27" s="218">
        <f t="shared" si="10"/>
        <v>2</v>
      </c>
      <c r="X27" s="218">
        <f t="shared" si="11"/>
        <v>0.5</v>
      </c>
      <c r="Y27" s="218">
        <f t="shared" si="12"/>
        <v>18</v>
      </c>
      <c r="Z27" s="8">
        <v>4</v>
      </c>
      <c r="AA27" s="8">
        <v>0</v>
      </c>
      <c r="AB27" s="8">
        <v>13</v>
      </c>
      <c r="AC27" s="161">
        <v>3</v>
      </c>
      <c r="AD27" s="161">
        <v>0</v>
      </c>
      <c r="AE27" s="161">
        <v>19</v>
      </c>
      <c r="AF27" s="8">
        <v>2</v>
      </c>
      <c r="AG27" s="8">
        <v>1</v>
      </c>
      <c r="AH27" s="8">
        <v>16</v>
      </c>
      <c r="AI27" s="218">
        <f t="shared" si="13"/>
        <v>2.5</v>
      </c>
      <c r="AJ27" s="218">
        <f t="shared" si="14"/>
        <v>0.5</v>
      </c>
      <c r="AK27" s="218">
        <f t="shared" si="15"/>
        <v>17</v>
      </c>
      <c r="AL27" s="8">
        <v>3</v>
      </c>
      <c r="AM27" s="8">
        <v>0</v>
      </c>
      <c r="AN27" s="8">
        <v>20</v>
      </c>
      <c r="AO27" s="162">
        <v>3</v>
      </c>
      <c r="AP27" s="162">
        <v>2</v>
      </c>
      <c r="AQ27" s="162">
        <v>22</v>
      </c>
      <c r="AR27" s="218">
        <f t="shared" si="16"/>
        <v>3.5</v>
      </c>
      <c r="AS27" s="218">
        <f t="shared" si="17"/>
        <v>1.5</v>
      </c>
      <c r="AT27" s="218">
        <f t="shared" si="18"/>
        <v>25</v>
      </c>
      <c r="AU27" s="8">
        <v>4</v>
      </c>
      <c r="AV27" s="8">
        <v>1</v>
      </c>
      <c r="AW27" s="8">
        <v>28</v>
      </c>
      <c r="AX27" s="163">
        <v>2</v>
      </c>
      <c r="AY27" s="163">
        <v>0</v>
      </c>
      <c r="AZ27" s="163">
        <v>17</v>
      </c>
      <c r="BA27" s="8">
        <v>5</v>
      </c>
      <c r="BB27" s="8">
        <v>1</v>
      </c>
      <c r="BC27" s="8">
        <v>23</v>
      </c>
      <c r="BD27" s="8">
        <v>3</v>
      </c>
      <c r="BE27" s="8">
        <v>1</v>
      </c>
      <c r="BF27" s="8">
        <v>28</v>
      </c>
      <c r="BG27" s="164">
        <v>4</v>
      </c>
      <c r="BH27" s="164">
        <v>1</v>
      </c>
      <c r="BI27" s="164">
        <v>30</v>
      </c>
      <c r="BJ27" s="218">
        <f t="shared" si="19"/>
        <v>4.5</v>
      </c>
      <c r="BK27" s="218">
        <f t="shared" si="20"/>
        <v>1</v>
      </c>
      <c r="BL27" s="218">
        <f t="shared" si="21"/>
        <v>26.5</v>
      </c>
      <c r="BM27" s="8">
        <v>5</v>
      </c>
      <c r="BN27" s="8">
        <v>1</v>
      </c>
      <c r="BO27" s="8">
        <v>23</v>
      </c>
      <c r="BP27" s="165">
        <v>2</v>
      </c>
      <c r="BQ27" s="165">
        <v>0</v>
      </c>
      <c r="BR27" s="165">
        <v>16</v>
      </c>
      <c r="BS27" s="8">
        <v>0</v>
      </c>
      <c r="BT27" s="8">
        <v>1</v>
      </c>
      <c r="BU27" s="8">
        <v>10</v>
      </c>
      <c r="BV27" s="8">
        <v>2</v>
      </c>
      <c r="BW27" s="8">
        <v>0</v>
      </c>
      <c r="BX27" s="8">
        <v>13</v>
      </c>
      <c r="BY27" s="8">
        <v>1</v>
      </c>
      <c r="BZ27" s="8">
        <v>0</v>
      </c>
      <c r="CA27" s="8">
        <v>17</v>
      </c>
      <c r="CB27" s="166">
        <v>1</v>
      </c>
      <c r="CC27" s="166">
        <v>0</v>
      </c>
      <c r="CD27" s="166">
        <v>22</v>
      </c>
      <c r="CE27" s="167">
        <v>0</v>
      </c>
      <c r="CF27" s="167">
        <v>0</v>
      </c>
      <c r="CG27" s="167">
        <v>12</v>
      </c>
      <c r="CH27" s="8">
        <v>1</v>
      </c>
      <c r="CI27" s="8">
        <v>0</v>
      </c>
      <c r="CJ27" s="8">
        <v>14</v>
      </c>
      <c r="CK27" s="168">
        <v>2</v>
      </c>
      <c r="CL27" s="168">
        <v>4</v>
      </c>
      <c r="CM27" s="168">
        <v>40</v>
      </c>
      <c r="CN27" s="169">
        <v>0</v>
      </c>
      <c r="CO27" s="169">
        <v>2</v>
      </c>
      <c r="CP27" s="169">
        <v>29</v>
      </c>
      <c r="CQ27" s="8">
        <v>2</v>
      </c>
      <c r="CR27" s="8">
        <v>0.5</v>
      </c>
      <c r="CS27" s="8">
        <v>25.5</v>
      </c>
      <c r="CT27" s="8">
        <v>0</v>
      </c>
      <c r="CU27" s="8">
        <v>0</v>
      </c>
      <c r="CV27" s="8">
        <v>8</v>
      </c>
      <c r="CW27" s="8">
        <v>6</v>
      </c>
      <c r="CX27" s="8">
        <v>1</v>
      </c>
      <c r="CY27" s="8">
        <v>43</v>
      </c>
      <c r="CZ27" s="170">
        <v>2</v>
      </c>
      <c r="DA27" s="170">
        <v>0</v>
      </c>
      <c r="DB27" s="170">
        <v>17</v>
      </c>
      <c r="DC27" s="170">
        <v>0</v>
      </c>
      <c r="DD27" s="170">
        <v>1</v>
      </c>
      <c r="DE27" s="170">
        <v>41</v>
      </c>
      <c r="DF27" s="8">
        <v>2</v>
      </c>
      <c r="DG27" s="8">
        <v>6</v>
      </c>
      <c r="DH27" s="8">
        <v>38</v>
      </c>
      <c r="DI27" s="8">
        <v>2</v>
      </c>
      <c r="DJ27" s="8">
        <v>1</v>
      </c>
      <c r="DK27" s="8">
        <v>0</v>
      </c>
      <c r="DL27" s="171">
        <v>0</v>
      </c>
      <c r="DM27" s="171">
        <v>0</v>
      </c>
      <c r="DN27" s="171">
        <v>15</v>
      </c>
      <c r="DO27" s="8">
        <v>3.5</v>
      </c>
      <c r="DP27" s="8">
        <v>0</v>
      </c>
      <c r="DQ27" s="8">
        <v>20.5</v>
      </c>
      <c r="DR27" s="8">
        <v>8</v>
      </c>
      <c r="DS27" s="8">
        <v>0</v>
      </c>
      <c r="DT27" s="8">
        <v>25</v>
      </c>
      <c r="DU27" s="8">
        <v>2</v>
      </c>
      <c r="DV27" s="8">
        <v>0</v>
      </c>
      <c r="DW27" s="8">
        <v>23</v>
      </c>
      <c r="DX27" s="8">
        <v>1</v>
      </c>
      <c r="DY27" s="8">
        <v>0.3</v>
      </c>
      <c r="DZ27" s="8">
        <v>27.3</v>
      </c>
      <c r="EA27" s="8">
        <v>2.5</v>
      </c>
      <c r="EB27" s="8">
        <v>2</v>
      </c>
      <c r="EC27" s="8">
        <v>58</v>
      </c>
      <c r="ED27" s="8">
        <v>0</v>
      </c>
      <c r="EE27" s="8">
        <v>4</v>
      </c>
      <c r="EF27" s="8">
        <v>46</v>
      </c>
      <c r="EG27" s="172">
        <v>0</v>
      </c>
      <c r="EH27" s="172">
        <v>0</v>
      </c>
      <c r="EI27" s="172">
        <v>17</v>
      </c>
      <c r="EJ27" s="173">
        <v>1</v>
      </c>
      <c r="EK27" s="173">
        <v>1</v>
      </c>
      <c r="EL27" s="173">
        <v>20</v>
      </c>
      <c r="EM27" s="8">
        <v>2</v>
      </c>
      <c r="EN27" s="8">
        <v>0.7</v>
      </c>
      <c r="EO27" s="8">
        <v>24</v>
      </c>
      <c r="EP27" s="8">
        <v>2</v>
      </c>
      <c r="EQ27" s="8">
        <v>1</v>
      </c>
      <c r="ER27" s="8">
        <v>53</v>
      </c>
      <c r="ES27" s="8">
        <v>0.5</v>
      </c>
      <c r="ET27" s="8">
        <v>0.5</v>
      </c>
      <c r="EU27" s="8">
        <v>18</v>
      </c>
      <c r="EV27" s="8">
        <v>0</v>
      </c>
      <c r="EW27" s="8">
        <v>4</v>
      </c>
      <c r="EX27" s="8">
        <v>44</v>
      </c>
      <c r="EY27" s="8">
        <v>0</v>
      </c>
      <c r="EZ27" s="8">
        <v>5.5</v>
      </c>
      <c r="FA27" s="8">
        <v>31</v>
      </c>
      <c r="FB27" s="218">
        <f t="shared" si="22"/>
        <v>0.5</v>
      </c>
      <c r="FC27" s="218">
        <f t="shared" si="23"/>
        <v>2.75</v>
      </c>
      <c r="FD27" s="218">
        <f t="shared" si="24"/>
        <v>17.45</v>
      </c>
      <c r="FE27" s="174">
        <v>1</v>
      </c>
      <c r="FF27" s="174">
        <v>0</v>
      </c>
      <c r="FG27" s="174">
        <v>15.5</v>
      </c>
      <c r="FH27" s="143">
        <v>0</v>
      </c>
      <c r="FI27" s="143">
        <v>0</v>
      </c>
      <c r="FJ27" s="143">
        <v>7</v>
      </c>
      <c r="FK27" s="8">
        <v>1.3</v>
      </c>
      <c r="FL27" s="8">
        <v>0.3</v>
      </c>
      <c r="FM27" s="8">
        <v>32</v>
      </c>
      <c r="FN27" s="175">
        <v>0</v>
      </c>
      <c r="FO27" s="175">
        <v>0</v>
      </c>
      <c r="FP27" s="175">
        <v>13</v>
      </c>
      <c r="FQ27" s="8">
        <v>0</v>
      </c>
      <c r="FR27" s="8">
        <v>0</v>
      </c>
      <c r="FS27" s="8">
        <v>40</v>
      </c>
      <c r="FT27" s="8">
        <v>0</v>
      </c>
      <c r="FU27" s="8">
        <v>3</v>
      </c>
      <c r="FV27" s="8">
        <v>29</v>
      </c>
      <c r="FW27" s="8">
        <v>0</v>
      </c>
      <c r="FX27" s="8">
        <v>0</v>
      </c>
      <c r="FY27" s="8">
        <v>9</v>
      </c>
      <c r="FZ27" s="218">
        <f t="shared" si="25"/>
        <v>1</v>
      </c>
      <c r="GA27" s="218">
        <f t="shared" si="26"/>
        <v>0.75</v>
      </c>
      <c r="GB27" s="218">
        <f t="shared" si="27"/>
        <v>12.75</v>
      </c>
      <c r="GC27" s="8">
        <v>2</v>
      </c>
      <c r="GD27" s="8">
        <v>1.5</v>
      </c>
      <c r="GE27" s="8">
        <v>21.5</v>
      </c>
      <c r="GF27" s="8">
        <v>0</v>
      </c>
      <c r="GG27" s="8">
        <v>2</v>
      </c>
      <c r="GH27" s="8">
        <v>19</v>
      </c>
      <c r="GI27" s="8">
        <v>1</v>
      </c>
      <c r="GJ27" s="8">
        <v>3</v>
      </c>
      <c r="GK27" s="8">
        <v>13.5</v>
      </c>
      <c r="GL27" s="176">
        <v>1</v>
      </c>
      <c r="GM27" s="176">
        <v>1</v>
      </c>
      <c r="GN27" s="176">
        <v>37</v>
      </c>
      <c r="GO27" s="8">
        <v>0.5</v>
      </c>
      <c r="GP27" s="8">
        <v>0</v>
      </c>
      <c r="GQ27" s="8">
        <v>18</v>
      </c>
      <c r="GR27" s="8">
        <v>0</v>
      </c>
      <c r="GS27" s="8">
        <v>1.5</v>
      </c>
      <c r="GT27" s="8">
        <v>47</v>
      </c>
      <c r="GU27" s="177">
        <v>1</v>
      </c>
      <c r="GV27" s="177">
        <v>1.3</v>
      </c>
      <c r="GW27" s="177">
        <v>34.700000000000003</v>
      </c>
      <c r="GX27" s="177">
        <v>0</v>
      </c>
      <c r="GY27" s="177">
        <v>1</v>
      </c>
      <c r="GZ27" s="177">
        <v>10</v>
      </c>
      <c r="HA27" s="8">
        <v>0</v>
      </c>
      <c r="HB27" s="8">
        <v>0</v>
      </c>
      <c r="HC27" s="8">
        <v>15</v>
      </c>
      <c r="HD27" s="8">
        <v>0</v>
      </c>
      <c r="HE27" s="8">
        <v>2</v>
      </c>
      <c r="HF27" s="8">
        <v>29</v>
      </c>
      <c r="HG27" s="8">
        <v>5</v>
      </c>
      <c r="HH27" s="8">
        <v>0.5</v>
      </c>
      <c r="HI27" s="8">
        <v>22.5</v>
      </c>
      <c r="HJ27" s="178">
        <v>0</v>
      </c>
      <c r="HK27" s="178">
        <v>2</v>
      </c>
      <c r="HL27" s="178">
        <v>27.5</v>
      </c>
      <c r="HM27" s="178">
        <v>0</v>
      </c>
      <c r="HN27" s="178">
        <v>0</v>
      </c>
      <c r="HO27" s="178">
        <v>22</v>
      </c>
      <c r="HP27" s="144">
        <v>2.5</v>
      </c>
      <c r="HQ27" s="144">
        <v>0</v>
      </c>
      <c r="HR27" s="144">
        <v>30.5</v>
      </c>
      <c r="HS27" s="8">
        <v>1</v>
      </c>
      <c r="HT27" s="8">
        <v>0</v>
      </c>
      <c r="HU27" s="8">
        <v>16</v>
      </c>
      <c r="HV27" s="179">
        <v>1.5</v>
      </c>
      <c r="HW27" s="179">
        <v>0</v>
      </c>
      <c r="HX27" s="179">
        <v>32</v>
      </c>
      <c r="HY27" s="8">
        <v>0</v>
      </c>
      <c r="HZ27" s="8">
        <v>0</v>
      </c>
      <c r="IA27" s="8">
        <v>6</v>
      </c>
      <c r="IB27" s="8">
        <v>7</v>
      </c>
      <c r="IC27" s="8">
        <v>0.5</v>
      </c>
      <c r="ID27" s="8">
        <v>26.5</v>
      </c>
      <c r="IE27" s="8">
        <v>1</v>
      </c>
      <c r="IF27" s="8">
        <v>2</v>
      </c>
      <c r="IG27" s="8">
        <v>18</v>
      </c>
      <c r="IH27" s="8">
        <v>0.7</v>
      </c>
      <c r="II27" s="8">
        <v>1.3</v>
      </c>
      <c r="IJ27" s="8">
        <v>9</v>
      </c>
      <c r="IK27" s="8">
        <v>0.5</v>
      </c>
      <c r="IL27" s="8">
        <v>0.5</v>
      </c>
      <c r="IM27" s="8">
        <v>8.5</v>
      </c>
      <c r="IN27" s="8">
        <v>0</v>
      </c>
      <c r="IO27" s="8">
        <v>0</v>
      </c>
      <c r="IP27" s="8">
        <v>5</v>
      </c>
      <c r="IQ27" s="180">
        <v>3</v>
      </c>
      <c r="IR27" s="180">
        <v>1.5</v>
      </c>
      <c r="IS27" s="180">
        <v>17.5</v>
      </c>
      <c r="IT27" s="8">
        <v>0</v>
      </c>
      <c r="IU27" s="8">
        <v>0</v>
      </c>
      <c r="IV27" s="8">
        <v>5</v>
      </c>
      <c r="IW27" s="8">
        <v>2.5</v>
      </c>
      <c r="IX27" s="8">
        <v>0</v>
      </c>
      <c r="IY27" s="8">
        <v>34</v>
      </c>
      <c r="IZ27" s="8">
        <v>2</v>
      </c>
      <c r="JA27" s="8">
        <v>0</v>
      </c>
      <c r="JB27" s="8">
        <v>8</v>
      </c>
      <c r="JC27" s="8">
        <v>0</v>
      </c>
      <c r="JD27" s="8">
        <v>0</v>
      </c>
      <c r="JE27" s="8">
        <v>11</v>
      </c>
      <c r="JF27" s="8">
        <v>2</v>
      </c>
      <c r="JG27" s="8">
        <v>0</v>
      </c>
      <c r="JH27" s="8">
        <v>28</v>
      </c>
      <c r="JI27" s="8">
        <v>2</v>
      </c>
      <c r="JJ27" s="8">
        <v>2</v>
      </c>
      <c r="JK27" s="8">
        <v>15</v>
      </c>
      <c r="JL27" s="8">
        <v>0</v>
      </c>
      <c r="JM27" s="8">
        <v>1</v>
      </c>
      <c r="JN27" s="8">
        <v>5</v>
      </c>
      <c r="JO27" s="8">
        <v>0</v>
      </c>
      <c r="JP27" s="8">
        <v>0</v>
      </c>
      <c r="JQ27" s="8">
        <v>10</v>
      </c>
      <c r="JR27" s="8">
        <v>2</v>
      </c>
      <c r="JS27" s="8">
        <v>1</v>
      </c>
      <c r="JT27" s="8">
        <v>15</v>
      </c>
      <c r="JU27" s="8">
        <v>3</v>
      </c>
      <c r="JV27" s="8">
        <v>2</v>
      </c>
      <c r="JW27" s="8">
        <v>25</v>
      </c>
      <c r="JX27" s="8">
        <v>0</v>
      </c>
      <c r="JY27" s="8">
        <v>0</v>
      </c>
      <c r="JZ27" s="8">
        <v>10</v>
      </c>
      <c r="KA27" s="8">
        <v>0</v>
      </c>
      <c r="KB27" s="8">
        <v>0</v>
      </c>
      <c r="KC27" s="8">
        <v>15</v>
      </c>
      <c r="KD27" s="8">
        <v>0</v>
      </c>
      <c r="KE27" s="8">
        <v>0</v>
      </c>
      <c r="KF27" s="8">
        <v>17</v>
      </c>
      <c r="KG27" s="8">
        <v>1</v>
      </c>
      <c r="KH27" s="8">
        <v>0</v>
      </c>
      <c r="KI27" s="8">
        <v>6</v>
      </c>
      <c r="KJ27" s="8">
        <v>0</v>
      </c>
      <c r="KK27" s="8">
        <v>0</v>
      </c>
      <c r="KL27" s="8">
        <v>4</v>
      </c>
      <c r="KM27" s="8">
        <v>0</v>
      </c>
      <c r="KN27" s="8">
        <v>0</v>
      </c>
      <c r="KO27" s="8">
        <v>9</v>
      </c>
      <c r="KP27" s="8">
        <v>0</v>
      </c>
      <c r="KQ27" s="8">
        <v>0</v>
      </c>
      <c r="KR27" s="8">
        <v>11.5</v>
      </c>
      <c r="KS27" s="8">
        <v>0</v>
      </c>
      <c r="KT27" s="8">
        <v>1</v>
      </c>
      <c r="KU27" s="8">
        <v>3</v>
      </c>
      <c r="KV27" s="8">
        <v>0</v>
      </c>
      <c r="KW27" s="8">
        <v>0</v>
      </c>
      <c r="KX27" s="8">
        <v>1</v>
      </c>
      <c r="KY27" s="8">
        <v>0</v>
      </c>
      <c r="KZ27" s="8">
        <v>2</v>
      </c>
      <c r="LA27" s="8">
        <v>2</v>
      </c>
      <c r="LB27" s="8">
        <f>SUMIFS($B$27:LA$27,$B$8:LA$8,"On")</f>
        <v>153</v>
      </c>
      <c r="LC27" s="8">
        <f>SUMIFS($B$27:LA$27,$B$8:LA$8,"Off")</f>
        <v>87.899999999999991</v>
      </c>
      <c r="LD27" s="8">
        <f>SUMIFS($B$27:LA$27,$B$8:LA$8,"Load")</f>
        <v>2083.1999999999998</v>
      </c>
    </row>
    <row r="28" spans="1:316" x14ac:dyDescent="0.25">
      <c r="A28" s="7" t="s">
        <v>31</v>
      </c>
      <c r="B28" s="8">
        <v>0</v>
      </c>
      <c r="C28" s="8">
        <v>0</v>
      </c>
      <c r="D28" s="8">
        <v>7</v>
      </c>
      <c r="E28" s="159">
        <v>0</v>
      </c>
      <c r="F28" s="159">
        <v>0</v>
      </c>
      <c r="G28" s="159">
        <v>11</v>
      </c>
      <c r="H28" s="8">
        <v>0</v>
      </c>
      <c r="I28" s="8">
        <v>0</v>
      </c>
      <c r="J28" s="8">
        <v>10</v>
      </c>
      <c r="K28" s="218">
        <f t="shared" si="7"/>
        <v>0</v>
      </c>
      <c r="L28" s="218">
        <f t="shared" si="8"/>
        <v>0</v>
      </c>
      <c r="M28" s="218">
        <f t="shared" si="9"/>
        <v>11.5</v>
      </c>
      <c r="N28" s="8">
        <v>0</v>
      </c>
      <c r="O28" s="8">
        <v>0</v>
      </c>
      <c r="P28" s="8">
        <v>13</v>
      </c>
      <c r="Q28" s="160">
        <v>0</v>
      </c>
      <c r="R28" s="160">
        <v>0</v>
      </c>
      <c r="S28" s="160">
        <v>19</v>
      </c>
      <c r="T28" s="8">
        <v>0</v>
      </c>
      <c r="U28" s="8">
        <v>0</v>
      </c>
      <c r="V28" s="8">
        <v>23</v>
      </c>
      <c r="W28" s="218">
        <f t="shared" si="10"/>
        <v>0</v>
      </c>
      <c r="X28" s="218">
        <f t="shared" si="11"/>
        <v>0</v>
      </c>
      <c r="Y28" s="218">
        <f t="shared" si="12"/>
        <v>18</v>
      </c>
      <c r="Z28" s="8">
        <v>0</v>
      </c>
      <c r="AA28" s="8">
        <v>0</v>
      </c>
      <c r="AB28" s="8">
        <v>13</v>
      </c>
      <c r="AC28" s="161">
        <v>0</v>
      </c>
      <c r="AD28" s="161">
        <v>0</v>
      </c>
      <c r="AE28" s="161">
        <v>19</v>
      </c>
      <c r="AF28" s="8">
        <v>0</v>
      </c>
      <c r="AG28" s="8">
        <v>0</v>
      </c>
      <c r="AH28" s="8">
        <v>16</v>
      </c>
      <c r="AI28" s="218">
        <f t="shared" si="13"/>
        <v>0</v>
      </c>
      <c r="AJ28" s="218">
        <f t="shared" si="14"/>
        <v>0</v>
      </c>
      <c r="AK28" s="218">
        <f t="shared" si="15"/>
        <v>17</v>
      </c>
      <c r="AL28" s="8">
        <v>0</v>
      </c>
      <c r="AM28" s="8">
        <v>0</v>
      </c>
      <c r="AN28" s="8">
        <v>20</v>
      </c>
      <c r="AO28" s="162">
        <v>0</v>
      </c>
      <c r="AP28" s="162">
        <v>0</v>
      </c>
      <c r="AQ28" s="162">
        <v>22</v>
      </c>
      <c r="AR28" s="218">
        <f t="shared" si="16"/>
        <v>0</v>
      </c>
      <c r="AS28" s="218">
        <f t="shared" si="17"/>
        <v>0</v>
      </c>
      <c r="AT28" s="218">
        <f t="shared" si="18"/>
        <v>25</v>
      </c>
      <c r="AU28" s="8">
        <v>0</v>
      </c>
      <c r="AV28" s="8">
        <v>0</v>
      </c>
      <c r="AW28" s="8">
        <v>28</v>
      </c>
      <c r="AX28" s="163">
        <v>0</v>
      </c>
      <c r="AY28" s="163">
        <v>0</v>
      </c>
      <c r="AZ28" s="163">
        <v>17</v>
      </c>
      <c r="BA28" s="8">
        <v>0</v>
      </c>
      <c r="BB28" s="8">
        <v>0</v>
      </c>
      <c r="BC28" s="8">
        <v>23</v>
      </c>
      <c r="BD28" s="8">
        <v>1</v>
      </c>
      <c r="BE28" s="8">
        <v>1</v>
      </c>
      <c r="BF28" s="8">
        <v>28</v>
      </c>
      <c r="BG28" s="164">
        <v>0</v>
      </c>
      <c r="BH28" s="164">
        <v>0</v>
      </c>
      <c r="BI28" s="164">
        <v>30</v>
      </c>
      <c r="BJ28" s="218">
        <f t="shared" si="19"/>
        <v>0</v>
      </c>
      <c r="BK28" s="218">
        <f t="shared" si="20"/>
        <v>0</v>
      </c>
      <c r="BL28" s="218">
        <f t="shared" si="21"/>
        <v>26.5</v>
      </c>
      <c r="BM28" s="8">
        <v>0</v>
      </c>
      <c r="BN28" s="8">
        <v>0</v>
      </c>
      <c r="BO28" s="8">
        <v>23</v>
      </c>
      <c r="BP28" s="165">
        <v>0</v>
      </c>
      <c r="BQ28" s="165">
        <v>0</v>
      </c>
      <c r="BR28" s="165">
        <v>16</v>
      </c>
      <c r="BS28" s="8">
        <v>0</v>
      </c>
      <c r="BT28" s="8">
        <v>0</v>
      </c>
      <c r="BU28" s="8">
        <v>10</v>
      </c>
      <c r="BV28" s="8">
        <v>0</v>
      </c>
      <c r="BW28" s="8">
        <v>0</v>
      </c>
      <c r="BX28" s="8">
        <v>13</v>
      </c>
      <c r="BY28" s="8">
        <v>0</v>
      </c>
      <c r="BZ28" s="8">
        <v>0</v>
      </c>
      <c r="CA28" s="8">
        <v>17</v>
      </c>
      <c r="CB28" s="166">
        <v>0</v>
      </c>
      <c r="CC28" s="166">
        <v>0</v>
      </c>
      <c r="CD28" s="166">
        <v>22</v>
      </c>
      <c r="CE28" s="167">
        <v>0</v>
      </c>
      <c r="CF28" s="167">
        <v>0</v>
      </c>
      <c r="CG28" s="167">
        <v>12</v>
      </c>
      <c r="CH28" s="8">
        <v>0</v>
      </c>
      <c r="CI28" s="8">
        <v>0</v>
      </c>
      <c r="CJ28" s="8">
        <v>14</v>
      </c>
      <c r="CK28" s="168">
        <v>0</v>
      </c>
      <c r="CL28" s="168">
        <v>0</v>
      </c>
      <c r="CM28" s="168">
        <v>40</v>
      </c>
      <c r="CN28" s="169">
        <v>0</v>
      </c>
      <c r="CO28" s="169">
        <v>0</v>
      </c>
      <c r="CP28" s="169">
        <v>29</v>
      </c>
      <c r="CQ28" s="8">
        <v>0</v>
      </c>
      <c r="CR28" s="8">
        <v>0</v>
      </c>
      <c r="CS28" s="8">
        <v>25.5</v>
      </c>
      <c r="CT28" s="8">
        <v>0</v>
      </c>
      <c r="CU28" s="8">
        <v>0</v>
      </c>
      <c r="CV28" s="8">
        <v>8</v>
      </c>
      <c r="CW28" s="8">
        <v>0</v>
      </c>
      <c r="CX28" s="8">
        <v>0</v>
      </c>
      <c r="CY28" s="8">
        <v>43</v>
      </c>
      <c r="CZ28" s="170">
        <v>0</v>
      </c>
      <c r="DA28" s="170">
        <v>0</v>
      </c>
      <c r="DB28" s="170">
        <v>17</v>
      </c>
      <c r="DC28" s="170">
        <v>0</v>
      </c>
      <c r="DD28" s="170">
        <v>0</v>
      </c>
      <c r="DE28" s="170">
        <v>41</v>
      </c>
      <c r="DF28" s="8">
        <v>0</v>
      </c>
      <c r="DG28" s="8">
        <v>0</v>
      </c>
      <c r="DH28" s="8">
        <v>38</v>
      </c>
      <c r="DI28" s="8">
        <v>0</v>
      </c>
      <c r="DJ28" s="8">
        <v>4</v>
      </c>
      <c r="DK28" s="8">
        <v>96</v>
      </c>
      <c r="DL28" s="171">
        <v>0</v>
      </c>
      <c r="DM28" s="171">
        <v>0</v>
      </c>
      <c r="DN28" s="171">
        <v>15</v>
      </c>
      <c r="DO28" s="8">
        <v>0</v>
      </c>
      <c r="DP28" s="8">
        <v>0</v>
      </c>
      <c r="DQ28" s="8">
        <v>20.5</v>
      </c>
      <c r="DR28" s="8">
        <v>0</v>
      </c>
      <c r="DS28" s="8">
        <v>0</v>
      </c>
      <c r="DT28" s="8">
        <v>25</v>
      </c>
      <c r="DU28" s="8">
        <v>0</v>
      </c>
      <c r="DV28" s="8">
        <v>0</v>
      </c>
      <c r="DW28" s="8">
        <v>23</v>
      </c>
      <c r="DX28" s="8">
        <v>0</v>
      </c>
      <c r="DY28" s="8">
        <v>0</v>
      </c>
      <c r="DZ28" s="8">
        <v>27.3</v>
      </c>
      <c r="EA28" s="8">
        <v>0</v>
      </c>
      <c r="EB28" s="8">
        <v>0</v>
      </c>
      <c r="EC28" s="8">
        <v>58</v>
      </c>
      <c r="ED28" s="8">
        <v>0</v>
      </c>
      <c r="EE28" s="8">
        <v>0</v>
      </c>
      <c r="EF28" s="8">
        <v>46</v>
      </c>
      <c r="EG28" s="172">
        <v>0</v>
      </c>
      <c r="EH28" s="172">
        <v>0</v>
      </c>
      <c r="EI28" s="172">
        <v>17</v>
      </c>
      <c r="EJ28" s="173">
        <v>0</v>
      </c>
      <c r="EK28" s="173">
        <v>0</v>
      </c>
      <c r="EL28" s="173">
        <v>20</v>
      </c>
      <c r="EM28" s="8">
        <v>0</v>
      </c>
      <c r="EN28" s="8">
        <v>0</v>
      </c>
      <c r="EO28" s="8">
        <v>24</v>
      </c>
      <c r="EP28" s="8">
        <v>0</v>
      </c>
      <c r="EQ28" s="8">
        <v>0</v>
      </c>
      <c r="ER28" s="8">
        <v>53</v>
      </c>
      <c r="ES28" s="8">
        <v>0</v>
      </c>
      <c r="ET28" s="8">
        <v>0</v>
      </c>
      <c r="EU28" s="8">
        <v>18</v>
      </c>
      <c r="EV28" s="8">
        <v>1</v>
      </c>
      <c r="EW28" s="8">
        <v>0</v>
      </c>
      <c r="EX28" s="8">
        <v>45</v>
      </c>
      <c r="EY28" s="8">
        <v>0</v>
      </c>
      <c r="EZ28" s="8">
        <v>0</v>
      </c>
      <c r="FA28" s="8">
        <v>31</v>
      </c>
      <c r="FB28" s="218">
        <f t="shared" si="22"/>
        <v>0</v>
      </c>
      <c r="FC28" s="218">
        <f t="shared" si="23"/>
        <v>0</v>
      </c>
      <c r="FD28" s="218">
        <f t="shared" si="24"/>
        <v>17.45</v>
      </c>
      <c r="FE28" s="174">
        <v>0</v>
      </c>
      <c r="FF28" s="174">
        <v>0</v>
      </c>
      <c r="FG28" s="174">
        <v>15.5</v>
      </c>
      <c r="FH28" s="143">
        <v>0</v>
      </c>
      <c r="FI28" s="143">
        <v>0</v>
      </c>
      <c r="FJ28" s="143">
        <v>7</v>
      </c>
      <c r="FK28" s="8">
        <v>0</v>
      </c>
      <c r="FL28" s="8">
        <v>0</v>
      </c>
      <c r="FM28" s="8">
        <v>32</v>
      </c>
      <c r="FN28" s="175">
        <v>0</v>
      </c>
      <c r="FO28" s="175">
        <v>0</v>
      </c>
      <c r="FP28" s="175">
        <v>13</v>
      </c>
      <c r="FQ28" s="8">
        <v>0</v>
      </c>
      <c r="FR28" s="8">
        <v>0</v>
      </c>
      <c r="FS28" s="8">
        <v>40</v>
      </c>
      <c r="FT28" s="8">
        <v>0</v>
      </c>
      <c r="FU28" s="8">
        <v>0</v>
      </c>
      <c r="FV28" s="8">
        <v>29</v>
      </c>
      <c r="FW28" s="8">
        <v>0</v>
      </c>
      <c r="FX28" s="8">
        <v>0</v>
      </c>
      <c r="FY28" s="8">
        <v>9</v>
      </c>
      <c r="FZ28" s="218">
        <f t="shared" si="25"/>
        <v>0</v>
      </c>
      <c r="GA28" s="218">
        <f t="shared" si="26"/>
        <v>0</v>
      </c>
      <c r="GB28" s="218">
        <f t="shared" si="27"/>
        <v>12.75</v>
      </c>
      <c r="GC28" s="8">
        <v>0</v>
      </c>
      <c r="GD28" s="8">
        <v>0</v>
      </c>
      <c r="GE28" s="8">
        <v>21.5</v>
      </c>
      <c r="GF28" s="8">
        <v>0</v>
      </c>
      <c r="GG28" s="8">
        <v>0</v>
      </c>
      <c r="GH28" s="8">
        <v>19</v>
      </c>
      <c r="GI28" s="8">
        <v>0</v>
      </c>
      <c r="GJ28" s="8">
        <v>0</v>
      </c>
      <c r="GK28" s="8">
        <v>13.5</v>
      </c>
      <c r="GL28" s="176">
        <v>0</v>
      </c>
      <c r="GM28" s="176">
        <v>0</v>
      </c>
      <c r="GN28" s="176">
        <v>37</v>
      </c>
      <c r="GO28" s="8">
        <v>0</v>
      </c>
      <c r="GP28" s="8">
        <v>0</v>
      </c>
      <c r="GQ28" s="8">
        <v>18</v>
      </c>
      <c r="GR28" s="8">
        <v>0</v>
      </c>
      <c r="GS28" s="8">
        <v>0</v>
      </c>
      <c r="GT28" s="8">
        <v>47</v>
      </c>
      <c r="GU28" s="177">
        <v>0</v>
      </c>
      <c r="GV28" s="177">
        <v>0</v>
      </c>
      <c r="GW28" s="177">
        <v>34.700000000000003</v>
      </c>
      <c r="GX28" s="177">
        <v>0</v>
      </c>
      <c r="GY28" s="177">
        <v>0</v>
      </c>
      <c r="GZ28" s="177">
        <v>10</v>
      </c>
      <c r="HA28" s="8">
        <v>0</v>
      </c>
      <c r="HB28" s="8">
        <v>0</v>
      </c>
      <c r="HC28" s="8">
        <v>15</v>
      </c>
      <c r="HD28" s="8">
        <v>0</v>
      </c>
      <c r="HE28" s="8">
        <v>0</v>
      </c>
      <c r="HF28" s="8">
        <v>29</v>
      </c>
      <c r="HG28" s="8">
        <v>0</v>
      </c>
      <c r="HH28" s="8">
        <v>0</v>
      </c>
      <c r="HI28" s="8">
        <v>22.5</v>
      </c>
      <c r="HJ28" s="178">
        <v>0</v>
      </c>
      <c r="HK28" s="178">
        <v>0</v>
      </c>
      <c r="HL28" s="178">
        <v>27.5</v>
      </c>
      <c r="HM28" s="178">
        <v>0</v>
      </c>
      <c r="HN28" s="178">
        <v>0</v>
      </c>
      <c r="HO28" s="178">
        <v>22</v>
      </c>
      <c r="HP28" s="144">
        <v>0</v>
      </c>
      <c r="HQ28" s="144">
        <v>0</v>
      </c>
      <c r="HR28" s="144">
        <v>30.5</v>
      </c>
      <c r="HS28" s="8">
        <v>0</v>
      </c>
      <c r="HT28" s="8">
        <v>0</v>
      </c>
      <c r="HU28" s="8">
        <v>16</v>
      </c>
      <c r="HV28" s="179">
        <v>0</v>
      </c>
      <c r="HW28" s="179">
        <v>0</v>
      </c>
      <c r="HX28" s="179">
        <v>32</v>
      </c>
      <c r="HY28" s="8">
        <v>0</v>
      </c>
      <c r="HZ28" s="8">
        <v>0</v>
      </c>
      <c r="IA28" s="8">
        <v>6</v>
      </c>
      <c r="IB28" s="8">
        <v>0</v>
      </c>
      <c r="IC28" s="8">
        <v>0</v>
      </c>
      <c r="ID28" s="8">
        <v>26.5</v>
      </c>
      <c r="IE28" s="8">
        <v>0</v>
      </c>
      <c r="IF28" s="8">
        <v>0</v>
      </c>
      <c r="IG28" s="8">
        <v>18</v>
      </c>
      <c r="IH28" s="8">
        <v>0</v>
      </c>
      <c r="II28" s="8">
        <v>0</v>
      </c>
      <c r="IJ28" s="8">
        <v>9</v>
      </c>
      <c r="IK28" s="8">
        <v>0</v>
      </c>
      <c r="IL28" s="8">
        <v>0</v>
      </c>
      <c r="IM28" s="8">
        <v>8.5</v>
      </c>
      <c r="IN28" s="8">
        <v>0</v>
      </c>
      <c r="IO28" s="8">
        <v>0</v>
      </c>
      <c r="IP28" s="8">
        <v>5</v>
      </c>
      <c r="IQ28" s="180">
        <v>0</v>
      </c>
      <c r="IR28" s="180">
        <v>0</v>
      </c>
      <c r="IS28" s="180">
        <v>17.5</v>
      </c>
      <c r="IT28" s="8">
        <v>0</v>
      </c>
      <c r="IU28" s="8">
        <v>0</v>
      </c>
      <c r="IV28" s="8">
        <v>5</v>
      </c>
      <c r="IW28" s="8">
        <v>0</v>
      </c>
      <c r="IX28" s="8">
        <v>0</v>
      </c>
      <c r="IY28" s="8">
        <v>34</v>
      </c>
      <c r="IZ28" s="8">
        <v>0</v>
      </c>
      <c r="JA28" s="8">
        <v>0</v>
      </c>
      <c r="JB28" s="8">
        <v>8</v>
      </c>
      <c r="JC28" s="8">
        <v>0</v>
      </c>
      <c r="JD28" s="8">
        <v>0</v>
      </c>
      <c r="JE28" s="8">
        <v>11</v>
      </c>
      <c r="JF28" s="8">
        <v>0</v>
      </c>
      <c r="JG28" s="8">
        <v>0</v>
      </c>
      <c r="JH28" s="8">
        <v>28</v>
      </c>
      <c r="JI28" s="8">
        <v>0</v>
      </c>
      <c r="JJ28" s="8">
        <v>0</v>
      </c>
      <c r="JK28" s="8">
        <v>15</v>
      </c>
      <c r="JL28" s="8">
        <v>0</v>
      </c>
      <c r="JM28" s="8">
        <v>0</v>
      </c>
      <c r="JN28" s="8">
        <v>5</v>
      </c>
      <c r="JO28" s="8">
        <v>1</v>
      </c>
      <c r="JP28" s="8">
        <v>2</v>
      </c>
      <c r="JQ28" s="8">
        <v>9</v>
      </c>
      <c r="JR28" s="8">
        <v>0</v>
      </c>
      <c r="JS28" s="8">
        <v>0</v>
      </c>
      <c r="JT28" s="8">
        <v>15</v>
      </c>
      <c r="JU28" s="8">
        <v>0</v>
      </c>
      <c r="JV28" s="8">
        <v>0</v>
      </c>
      <c r="JW28" s="8">
        <v>25</v>
      </c>
      <c r="JX28" s="8">
        <v>0</v>
      </c>
      <c r="JY28" s="8">
        <v>0</v>
      </c>
      <c r="JZ28" s="8">
        <v>10</v>
      </c>
      <c r="KA28" s="8">
        <v>0</v>
      </c>
      <c r="KB28" s="8">
        <v>0</v>
      </c>
      <c r="KC28" s="8">
        <v>15</v>
      </c>
      <c r="KD28" s="8">
        <v>0</v>
      </c>
      <c r="KE28" s="8">
        <v>1</v>
      </c>
      <c r="KF28" s="8">
        <v>16</v>
      </c>
      <c r="KG28" s="8">
        <v>0</v>
      </c>
      <c r="KH28" s="8">
        <v>0</v>
      </c>
      <c r="KI28" s="8">
        <v>6</v>
      </c>
      <c r="KJ28" s="8">
        <v>0</v>
      </c>
      <c r="KK28" s="8">
        <v>0</v>
      </c>
      <c r="KL28" s="8">
        <v>4</v>
      </c>
      <c r="KM28" s="8">
        <v>0</v>
      </c>
      <c r="KN28" s="8">
        <v>0</v>
      </c>
      <c r="KO28" s="8">
        <v>9</v>
      </c>
      <c r="KP28" s="8">
        <v>0</v>
      </c>
      <c r="KQ28" s="8">
        <v>0</v>
      </c>
      <c r="KR28" s="8">
        <v>11.5</v>
      </c>
      <c r="KS28" s="8">
        <v>0</v>
      </c>
      <c r="KT28" s="8">
        <v>0</v>
      </c>
      <c r="KU28" s="8">
        <v>3</v>
      </c>
      <c r="KV28" s="8">
        <v>0</v>
      </c>
      <c r="KW28" s="8">
        <v>0</v>
      </c>
      <c r="KX28" s="8">
        <v>1</v>
      </c>
      <c r="KY28" s="8">
        <v>0</v>
      </c>
      <c r="KZ28" s="8">
        <v>0</v>
      </c>
      <c r="LA28" s="8">
        <v>2</v>
      </c>
      <c r="LB28" s="8">
        <f>SUMIFS($B$28:LA$28,$B$8:LA$8,"On")</f>
        <v>3</v>
      </c>
      <c r="LC28" s="8">
        <f>SUMIFS($B$28:LA$28,$B$8:LA$8,"Off")</f>
        <v>8</v>
      </c>
      <c r="LD28" s="8">
        <f>SUMIFS($B$28:LA$28,$B$8:LA$8,"Load")</f>
        <v>2178.1999999999998</v>
      </c>
    </row>
    <row r="29" spans="1:316" x14ac:dyDescent="0.25">
      <c r="A29" s="7" t="s">
        <v>32</v>
      </c>
      <c r="B29" s="8">
        <v>1</v>
      </c>
      <c r="C29" s="8">
        <v>1</v>
      </c>
      <c r="D29" s="8">
        <v>7</v>
      </c>
      <c r="E29" s="159">
        <v>0</v>
      </c>
      <c r="F29" s="159">
        <v>0</v>
      </c>
      <c r="G29" s="159">
        <v>11</v>
      </c>
      <c r="H29" s="8">
        <v>0</v>
      </c>
      <c r="I29" s="8">
        <v>0</v>
      </c>
      <c r="J29" s="8">
        <v>10</v>
      </c>
      <c r="K29" s="218">
        <f t="shared" si="7"/>
        <v>0</v>
      </c>
      <c r="L29" s="218">
        <f t="shared" si="8"/>
        <v>3</v>
      </c>
      <c r="M29" s="218">
        <f t="shared" si="9"/>
        <v>8.5</v>
      </c>
      <c r="N29" s="8">
        <v>0</v>
      </c>
      <c r="O29" s="8">
        <v>6</v>
      </c>
      <c r="P29" s="8">
        <v>7</v>
      </c>
      <c r="Q29" s="160">
        <v>0</v>
      </c>
      <c r="R29" s="160">
        <v>4</v>
      </c>
      <c r="S29" s="160">
        <v>15</v>
      </c>
      <c r="T29" s="8">
        <v>0</v>
      </c>
      <c r="U29" s="8">
        <v>9</v>
      </c>
      <c r="V29" s="8">
        <v>14</v>
      </c>
      <c r="W29" s="218">
        <f t="shared" si="10"/>
        <v>0</v>
      </c>
      <c r="X29" s="218">
        <f t="shared" si="11"/>
        <v>4.5</v>
      </c>
      <c r="Y29" s="218">
        <f t="shared" si="12"/>
        <v>13.5</v>
      </c>
      <c r="Z29" s="8">
        <v>0</v>
      </c>
      <c r="AA29" s="8">
        <v>0</v>
      </c>
      <c r="AB29" s="8">
        <v>13</v>
      </c>
      <c r="AC29" s="161">
        <v>0</v>
      </c>
      <c r="AD29" s="161">
        <v>7</v>
      </c>
      <c r="AE29" s="161">
        <v>12</v>
      </c>
      <c r="AF29" s="8">
        <v>0</v>
      </c>
      <c r="AG29" s="8">
        <v>0</v>
      </c>
      <c r="AH29" s="8">
        <v>16</v>
      </c>
      <c r="AI29" s="218">
        <f t="shared" si="13"/>
        <v>0</v>
      </c>
      <c r="AJ29" s="218">
        <f t="shared" si="14"/>
        <v>1.5</v>
      </c>
      <c r="AK29" s="218">
        <f t="shared" si="15"/>
        <v>15.5</v>
      </c>
      <c r="AL29" s="8">
        <v>0</v>
      </c>
      <c r="AM29" s="8">
        <v>3</v>
      </c>
      <c r="AN29" s="8">
        <v>17</v>
      </c>
      <c r="AO29" s="162">
        <v>0</v>
      </c>
      <c r="AP29" s="162">
        <v>2</v>
      </c>
      <c r="AQ29" s="162">
        <v>20</v>
      </c>
      <c r="AR29" s="218">
        <f t="shared" si="16"/>
        <v>1</v>
      </c>
      <c r="AS29" s="218">
        <f t="shared" si="17"/>
        <v>1.5</v>
      </c>
      <c r="AT29" s="218">
        <f t="shared" si="18"/>
        <v>24.5</v>
      </c>
      <c r="AU29" s="8">
        <v>2</v>
      </c>
      <c r="AV29" s="8">
        <v>1</v>
      </c>
      <c r="AW29" s="8">
        <v>29</v>
      </c>
      <c r="AX29" s="163">
        <v>2</v>
      </c>
      <c r="AY29" s="163">
        <v>4</v>
      </c>
      <c r="AZ29" s="163">
        <v>15</v>
      </c>
      <c r="BA29" s="8">
        <v>1</v>
      </c>
      <c r="BB29" s="8">
        <v>3</v>
      </c>
      <c r="BC29" s="8">
        <v>21</v>
      </c>
      <c r="BD29" s="8">
        <v>3</v>
      </c>
      <c r="BE29" s="8">
        <v>4</v>
      </c>
      <c r="BF29" s="8">
        <v>27</v>
      </c>
      <c r="BG29" s="164">
        <v>0</v>
      </c>
      <c r="BH29" s="164">
        <v>3</v>
      </c>
      <c r="BI29" s="164">
        <v>27</v>
      </c>
      <c r="BJ29" s="218">
        <f t="shared" si="19"/>
        <v>0</v>
      </c>
      <c r="BK29" s="218">
        <f t="shared" si="20"/>
        <v>1.5</v>
      </c>
      <c r="BL29" s="218">
        <f t="shared" si="21"/>
        <v>25</v>
      </c>
      <c r="BM29" s="8">
        <v>0</v>
      </c>
      <c r="BN29" s="8">
        <v>0</v>
      </c>
      <c r="BO29" s="8">
        <v>23</v>
      </c>
      <c r="BP29" s="165">
        <v>0</v>
      </c>
      <c r="BQ29" s="165">
        <v>3</v>
      </c>
      <c r="BR29" s="165">
        <v>13</v>
      </c>
      <c r="BS29" s="8">
        <v>0</v>
      </c>
      <c r="BT29" s="8">
        <v>1</v>
      </c>
      <c r="BU29" s="8">
        <v>9</v>
      </c>
      <c r="BV29" s="8">
        <v>0</v>
      </c>
      <c r="BW29" s="8">
        <v>1</v>
      </c>
      <c r="BX29" s="8">
        <v>12</v>
      </c>
      <c r="BY29" s="8">
        <v>1</v>
      </c>
      <c r="BZ29" s="8">
        <v>2</v>
      </c>
      <c r="CA29" s="8">
        <v>16</v>
      </c>
      <c r="CB29" s="166">
        <v>2</v>
      </c>
      <c r="CC29" s="166">
        <v>0</v>
      </c>
      <c r="CD29" s="166">
        <v>24</v>
      </c>
      <c r="CE29" s="167">
        <v>0</v>
      </c>
      <c r="CF29" s="167">
        <v>0</v>
      </c>
      <c r="CG29" s="167">
        <v>12</v>
      </c>
      <c r="CH29" s="8">
        <v>1</v>
      </c>
      <c r="CI29" s="8">
        <v>1</v>
      </c>
      <c r="CJ29" s="8">
        <v>14</v>
      </c>
      <c r="CK29" s="168">
        <v>2</v>
      </c>
      <c r="CL29" s="168">
        <v>3</v>
      </c>
      <c r="CM29" s="168">
        <v>39</v>
      </c>
      <c r="CN29" s="169">
        <v>0</v>
      </c>
      <c r="CO29" s="169">
        <v>1</v>
      </c>
      <c r="CP29" s="169">
        <v>28</v>
      </c>
      <c r="CQ29" s="8">
        <v>1.5</v>
      </c>
      <c r="CR29" s="8">
        <v>1.5</v>
      </c>
      <c r="CS29" s="8">
        <v>25.5</v>
      </c>
      <c r="CT29" s="8">
        <v>0</v>
      </c>
      <c r="CU29" s="8">
        <v>2</v>
      </c>
      <c r="CV29" s="8">
        <v>6</v>
      </c>
      <c r="CW29" s="8">
        <v>2</v>
      </c>
      <c r="CX29" s="8">
        <v>1</v>
      </c>
      <c r="CY29" s="8">
        <v>44</v>
      </c>
      <c r="CZ29" s="170">
        <v>0</v>
      </c>
      <c r="DA29" s="170">
        <v>2</v>
      </c>
      <c r="DB29" s="170">
        <v>15</v>
      </c>
      <c r="DC29" s="170">
        <v>0</v>
      </c>
      <c r="DD29" s="170">
        <v>0</v>
      </c>
      <c r="DE29" s="170">
        <v>41</v>
      </c>
      <c r="DF29" s="8">
        <v>0</v>
      </c>
      <c r="DG29" s="8">
        <v>2</v>
      </c>
      <c r="DH29" s="8">
        <v>36</v>
      </c>
      <c r="DI29" s="8">
        <v>1</v>
      </c>
      <c r="DJ29" s="8">
        <v>5</v>
      </c>
      <c r="DK29" s="8">
        <v>92</v>
      </c>
      <c r="DL29" s="171">
        <v>0</v>
      </c>
      <c r="DM29" s="171">
        <v>2</v>
      </c>
      <c r="DN29" s="171">
        <v>13</v>
      </c>
      <c r="DO29" s="8">
        <v>0</v>
      </c>
      <c r="DP29" s="8">
        <v>0</v>
      </c>
      <c r="DQ29" s="8">
        <v>20.5</v>
      </c>
      <c r="DR29" s="8">
        <v>0</v>
      </c>
      <c r="DS29" s="8">
        <v>1</v>
      </c>
      <c r="DT29" s="8">
        <v>24</v>
      </c>
      <c r="DU29" s="8">
        <v>2</v>
      </c>
      <c r="DV29" s="8">
        <v>4</v>
      </c>
      <c r="DW29" s="8">
        <v>21</v>
      </c>
      <c r="DX29" s="8">
        <v>1.3</v>
      </c>
      <c r="DY29" s="8">
        <v>3.3</v>
      </c>
      <c r="DZ29" s="8">
        <v>25.3</v>
      </c>
      <c r="EA29" s="8">
        <v>3</v>
      </c>
      <c r="EB29" s="8">
        <v>6</v>
      </c>
      <c r="EC29" s="8">
        <v>55</v>
      </c>
      <c r="ED29" s="8">
        <v>1</v>
      </c>
      <c r="EE29" s="8">
        <v>3</v>
      </c>
      <c r="EF29" s="8">
        <v>44</v>
      </c>
      <c r="EG29" s="172">
        <v>4</v>
      </c>
      <c r="EH29" s="172">
        <v>2</v>
      </c>
      <c r="EI29" s="172">
        <v>19</v>
      </c>
      <c r="EJ29" s="173">
        <v>0</v>
      </c>
      <c r="EK29" s="173">
        <v>1</v>
      </c>
      <c r="EL29" s="173">
        <v>19</v>
      </c>
      <c r="EM29" s="8">
        <v>1</v>
      </c>
      <c r="EN29" s="8">
        <v>4</v>
      </c>
      <c r="EO29" s="8">
        <v>21</v>
      </c>
      <c r="EP29" s="8">
        <v>0</v>
      </c>
      <c r="EQ29" s="8">
        <v>8</v>
      </c>
      <c r="ER29" s="8">
        <v>45</v>
      </c>
      <c r="ES29" s="8">
        <v>0.5</v>
      </c>
      <c r="ET29" s="8">
        <v>2.5</v>
      </c>
      <c r="EU29" s="8">
        <v>16</v>
      </c>
      <c r="EV29" s="8">
        <v>0</v>
      </c>
      <c r="EW29" s="8">
        <v>1</v>
      </c>
      <c r="EX29" s="8">
        <v>44</v>
      </c>
      <c r="EY29" s="8">
        <v>0.5</v>
      </c>
      <c r="EZ29" s="8">
        <v>4.5</v>
      </c>
      <c r="FA29" s="8">
        <v>27</v>
      </c>
      <c r="FB29" s="218">
        <f t="shared" si="22"/>
        <v>1.25</v>
      </c>
      <c r="FC29" s="218">
        <f t="shared" si="23"/>
        <v>5.5</v>
      </c>
      <c r="FD29" s="218">
        <f t="shared" si="24"/>
        <v>13.2</v>
      </c>
      <c r="FE29" s="174">
        <v>2</v>
      </c>
      <c r="FF29" s="174">
        <v>6.5</v>
      </c>
      <c r="FG29" s="174">
        <v>11</v>
      </c>
      <c r="FH29" s="143">
        <v>0</v>
      </c>
      <c r="FI29" s="143">
        <v>1</v>
      </c>
      <c r="FJ29" s="143">
        <v>6</v>
      </c>
      <c r="FK29" s="8">
        <v>1.3</v>
      </c>
      <c r="FL29" s="8">
        <v>2.7</v>
      </c>
      <c r="FM29" s="8">
        <v>30.7</v>
      </c>
      <c r="FN29" s="175">
        <v>0</v>
      </c>
      <c r="FO29" s="175">
        <v>1</v>
      </c>
      <c r="FP29" s="175">
        <v>12</v>
      </c>
      <c r="FQ29" s="8">
        <v>2</v>
      </c>
      <c r="FR29" s="8">
        <v>1</v>
      </c>
      <c r="FS29" s="8">
        <v>41</v>
      </c>
      <c r="FT29" s="8">
        <v>1</v>
      </c>
      <c r="FU29" s="8">
        <v>7</v>
      </c>
      <c r="FV29" s="8">
        <v>23</v>
      </c>
      <c r="FW29" s="8">
        <v>0</v>
      </c>
      <c r="FX29" s="8">
        <v>0</v>
      </c>
      <c r="FY29" s="8">
        <v>9</v>
      </c>
      <c r="FZ29" s="218">
        <f t="shared" si="25"/>
        <v>0.25</v>
      </c>
      <c r="GA29" s="218">
        <f t="shared" si="26"/>
        <v>1.5</v>
      </c>
      <c r="GB29" s="218">
        <f t="shared" si="27"/>
        <v>11.5</v>
      </c>
      <c r="GC29" s="8">
        <v>0.5</v>
      </c>
      <c r="GD29" s="8">
        <v>3</v>
      </c>
      <c r="GE29" s="8">
        <v>19</v>
      </c>
      <c r="GF29" s="8">
        <v>4</v>
      </c>
      <c r="GG29" s="8">
        <v>5</v>
      </c>
      <c r="GH29" s="8">
        <v>18</v>
      </c>
      <c r="GI29" s="8">
        <v>0</v>
      </c>
      <c r="GJ29" s="8">
        <v>1.5</v>
      </c>
      <c r="GK29" s="8">
        <v>12</v>
      </c>
      <c r="GL29" s="176">
        <v>8</v>
      </c>
      <c r="GM29" s="176">
        <v>5</v>
      </c>
      <c r="GN29" s="176">
        <v>40</v>
      </c>
      <c r="GO29" s="8">
        <v>0</v>
      </c>
      <c r="GP29" s="8">
        <v>0</v>
      </c>
      <c r="GQ29" s="8">
        <v>18</v>
      </c>
      <c r="GR29" s="8">
        <v>0</v>
      </c>
      <c r="GS29" s="8">
        <v>4</v>
      </c>
      <c r="GT29" s="8">
        <v>43</v>
      </c>
      <c r="GU29" s="177">
        <v>3.3</v>
      </c>
      <c r="GV29" s="177">
        <v>4</v>
      </c>
      <c r="GW29" s="177">
        <v>34</v>
      </c>
      <c r="GX29" s="177">
        <v>0</v>
      </c>
      <c r="GY29" s="177">
        <v>0</v>
      </c>
      <c r="GZ29" s="177">
        <v>10</v>
      </c>
      <c r="HA29" s="8">
        <v>0</v>
      </c>
      <c r="HB29" s="8">
        <v>1</v>
      </c>
      <c r="HC29" s="8">
        <v>14</v>
      </c>
      <c r="HD29" s="8">
        <v>0</v>
      </c>
      <c r="HE29" s="8">
        <v>2</v>
      </c>
      <c r="HF29" s="8">
        <v>27</v>
      </c>
      <c r="HG29" s="8">
        <v>0.5</v>
      </c>
      <c r="HH29" s="8">
        <v>2</v>
      </c>
      <c r="HI29" s="8">
        <v>21</v>
      </c>
      <c r="HJ29" s="178">
        <v>0</v>
      </c>
      <c r="HK29" s="178">
        <v>2.5</v>
      </c>
      <c r="HL29" s="178">
        <v>25</v>
      </c>
      <c r="HM29" s="178">
        <v>12</v>
      </c>
      <c r="HN29" s="178">
        <v>5</v>
      </c>
      <c r="HO29" s="178">
        <v>29</v>
      </c>
      <c r="HP29" s="144">
        <v>0.5</v>
      </c>
      <c r="HQ29" s="144">
        <v>3.5</v>
      </c>
      <c r="HR29" s="144">
        <v>27.5</v>
      </c>
      <c r="HS29" s="8">
        <v>2</v>
      </c>
      <c r="HT29" s="8">
        <v>5</v>
      </c>
      <c r="HU29" s="8">
        <v>13</v>
      </c>
      <c r="HV29" s="179">
        <v>0</v>
      </c>
      <c r="HW29" s="179">
        <v>3</v>
      </c>
      <c r="HX29" s="179">
        <v>29</v>
      </c>
      <c r="HY29" s="8">
        <v>0</v>
      </c>
      <c r="HZ29" s="8">
        <v>1</v>
      </c>
      <c r="IA29" s="8">
        <v>5</v>
      </c>
      <c r="IB29" s="8">
        <v>1</v>
      </c>
      <c r="IC29" s="8">
        <v>1.5</v>
      </c>
      <c r="ID29" s="8">
        <v>26</v>
      </c>
      <c r="IE29" s="8">
        <v>0</v>
      </c>
      <c r="IF29" s="8">
        <v>0</v>
      </c>
      <c r="IG29" s="8">
        <v>18</v>
      </c>
      <c r="IH29" s="8">
        <v>0</v>
      </c>
      <c r="II29" s="8">
        <v>0.7</v>
      </c>
      <c r="IJ29" s="8">
        <v>8.3000000000000007</v>
      </c>
      <c r="IK29" s="8">
        <v>1</v>
      </c>
      <c r="IL29" s="8">
        <v>0</v>
      </c>
      <c r="IM29" s="8">
        <v>9.5</v>
      </c>
      <c r="IN29" s="8">
        <v>0</v>
      </c>
      <c r="IO29" s="8">
        <v>0</v>
      </c>
      <c r="IP29" s="8">
        <v>5</v>
      </c>
      <c r="IQ29" s="180">
        <v>0</v>
      </c>
      <c r="IR29" s="180">
        <v>1</v>
      </c>
      <c r="IS29" s="180">
        <v>16.5</v>
      </c>
      <c r="IT29" s="8">
        <v>0</v>
      </c>
      <c r="IU29" s="8">
        <v>0</v>
      </c>
      <c r="IV29" s="8">
        <v>5</v>
      </c>
      <c r="IW29" s="8">
        <v>1</v>
      </c>
      <c r="IX29" s="8">
        <v>2.5</v>
      </c>
      <c r="IY29" s="8">
        <v>32.5</v>
      </c>
      <c r="IZ29" s="8">
        <v>1</v>
      </c>
      <c r="JA29" s="8">
        <v>0</v>
      </c>
      <c r="JB29" s="8">
        <v>9</v>
      </c>
      <c r="JC29" s="8">
        <v>4</v>
      </c>
      <c r="JD29" s="8">
        <v>0</v>
      </c>
      <c r="JE29" s="8">
        <v>15</v>
      </c>
      <c r="JF29" s="8">
        <v>0</v>
      </c>
      <c r="JG29" s="8">
        <v>3</v>
      </c>
      <c r="JH29" s="8">
        <v>25</v>
      </c>
      <c r="JI29" s="8">
        <v>0</v>
      </c>
      <c r="JJ29" s="8">
        <v>0</v>
      </c>
      <c r="JK29" s="8">
        <v>15</v>
      </c>
      <c r="JL29" s="8">
        <v>0</v>
      </c>
      <c r="JM29" s="8">
        <v>0</v>
      </c>
      <c r="JN29" s="8">
        <v>5</v>
      </c>
      <c r="JO29" s="8">
        <v>1</v>
      </c>
      <c r="JP29" s="8">
        <v>0</v>
      </c>
      <c r="JQ29" s="8">
        <v>10</v>
      </c>
      <c r="JR29" s="8">
        <v>2</v>
      </c>
      <c r="JS29" s="8">
        <v>1</v>
      </c>
      <c r="JT29" s="8">
        <v>16</v>
      </c>
      <c r="JU29" s="8">
        <v>0</v>
      </c>
      <c r="JV29" s="8">
        <v>1</v>
      </c>
      <c r="JW29" s="8">
        <v>24</v>
      </c>
      <c r="JX29" s="8">
        <v>0</v>
      </c>
      <c r="JY29" s="8">
        <v>0</v>
      </c>
      <c r="JZ29" s="8">
        <v>10</v>
      </c>
      <c r="KA29" s="8">
        <v>1</v>
      </c>
      <c r="KB29" s="8">
        <v>1</v>
      </c>
      <c r="KC29" s="8">
        <v>15</v>
      </c>
      <c r="KD29" s="8">
        <v>0</v>
      </c>
      <c r="KE29" s="8">
        <v>1</v>
      </c>
      <c r="KF29" s="8">
        <v>15</v>
      </c>
      <c r="KG29" s="8">
        <v>0</v>
      </c>
      <c r="KH29" s="8">
        <v>0</v>
      </c>
      <c r="KI29" s="8">
        <v>6</v>
      </c>
      <c r="KJ29" s="8">
        <v>0</v>
      </c>
      <c r="KK29" s="8">
        <v>0</v>
      </c>
      <c r="KL29" s="8">
        <v>4</v>
      </c>
      <c r="KM29" s="8">
        <v>0</v>
      </c>
      <c r="KN29" s="8">
        <v>0</v>
      </c>
      <c r="KO29" s="8">
        <v>9</v>
      </c>
      <c r="KP29" s="8">
        <v>0</v>
      </c>
      <c r="KQ29" s="8">
        <v>0</v>
      </c>
      <c r="KR29" s="8">
        <v>11.5</v>
      </c>
      <c r="KS29" s="8">
        <v>0</v>
      </c>
      <c r="KT29" s="8">
        <v>0</v>
      </c>
      <c r="KU29" s="8">
        <v>3</v>
      </c>
      <c r="KV29" s="8">
        <v>0</v>
      </c>
      <c r="KW29" s="8">
        <v>0</v>
      </c>
      <c r="KX29" s="8">
        <v>1</v>
      </c>
      <c r="KY29" s="8">
        <v>0</v>
      </c>
      <c r="KZ29" s="8">
        <v>0</v>
      </c>
      <c r="LA29" s="8">
        <v>2</v>
      </c>
      <c r="LB29" s="8">
        <f>SUMIFS($B$29:LA$29,$B$8:LA$8,"On")</f>
        <v>84.399999999999991</v>
      </c>
      <c r="LC29" s="8">
        <f>SUMIFS($B$29:LA$29,$B$8:LA$8,"Off")</f>
        <v>213.2</v>
      </c>
      <c r="LD29" s="8">
        <f>SUMIFS($B$29:LA$29,$B$8:LA$8,"Load")</f>
        <v>2049.5</v>
      </c>
    </row>
    <row r="30" spans="1:316" x14ac:dyDescent="0.25">
      <c r="A30" s="7" t="s">
        <v>33</v>
      </c>
      <c r="B30" s="8">
        <v>1</v>
      </c>
      <c r="C30" s="8">
        <v>0</v>
      </c>
      <c r="D30" s="8">
        <v>8</v>
      </c>
      <c r="E30" s="159">
        <v>3</v>
      </c>
      <c r="F30" s="159">
        <v>2</v>
      </c>
      <c r="G30" s="159">
        <v>12</v>
      </c>
      <c r="H30" s="8">
        <v>0</v>
      </c>
      <c r="I30" s="8">
        <v>0</v>
      </c>
      <c r="J30" s="8">
        <v>10</v>
      </c>
      <c r="K30" s="218">
        <f t="shared" si="7"/>
        <v>0</v>
      </c>
      <c r="L30" s="218">
        <f t="shared" si="8"/>
        <v>1</v>
      </c>
      <c r="M30" s="218">
        <f t="shared" si="9"/>
        <v>7.5</v>
      </c>
      <c r="N30" s="8">
        <v>0</v>
      </c>
      <c r="O30" s="8">
        <v>2</v>
      </c>
      <c r="P30" s="8">
        <v>5</v>
      </c>
      <c r="Q30" s="160">
        <v>0</v>
      </c>
      <c r="R30" s="160">
        <v>3</v>
      </c>
      <c r="S30" s="160">
        <v>12</v>
      </c>
      <c r="T30" s="8">
        <v>0</v>
      </c>
      <c r="U30" s="8">
        <v>5</v>
      </c>
      <c r="V30" s="8">
        <v>9</v>
      </c>
      <c r="W30" s="218">
        <f t="shared" si="10"/>
        <v>0.5</v>
      </c>
      <c r="X30" s="218">
        <f t="shared" si="11"/>
        <v>7</v>
      </c>
      <c r="Y30" s="218">
        <f t="shared" si="12"/>
        <v>7</v>
      </c>
      <c r="Z30" s="8">
        <v>1</v>
      </c>
      <c r="AA30" s="8">
        <v>9</v>
      </c>
      <c r="AB30" s="8">
        <v>5</v>
      </c>
      <c r="AC30" s="161">
        <v>0</v>
      </c>
      <c r="AD30" s="161">
        <v>0</v>
      </c>
      <c r="AE30" s="161">
        <v>12</v>
      </c>
      <c r="AF30" s="8">
        <v>0</v>
      </c>
      <c r="AG30" s="8">
        <v>3</v>
      </c>
      <c r="AH30" s="8">
        <v>13</v>
      </c>
      <c r="AI30" s="218">
        <f t="shared" si="13"/>
        <v>1</v>
      </c>
      <c r="AJ30" s="218">
        <f t="shared" si="14"/>
        <v>2</v>
      </c>
      <c r="AK30" s="218">
        <f t="shared" si="15"/>
        <v>14.5</v>
      </c>
      <c r="AL30" s="8">
        <v>2</v>
      </c>
      <c r="AM30" s="8">
        <v>1</v>
      </c>
      <c r="AN30" s="8">
        <v>18</v>
      </c>
      <c r="AO30" s="162">
        <v>2</v>
      </c>
      <c r="AP30" s="162">
        <v>2</v>
      </c>
      <c r="AQ30" s="162">
        <v>20</v>
      </c>
      <c r="AR30" s="218">
        <f t="shared" si="16"/>
        <v>3</v>
      </c>
      <c r="AS30" s="218">
        <f t="shared" si="17"/>
        <v>1.5</v>
      </c>
      <c r="AT30" s="218">
        <f t="shared" si="18"/>
        <v>26</v>
      </c>
      <c r="AU30" s="8">
        <v>4</v>
      </c>
      <c r="AV30" s="8">
        <v>1</v>
      </c>
      <c r="AW30" s="8">
        <v>32</v>
      </c>
      <c r="AX30" s="163">
        <v>1</v>
      </c>
      <c r="AY30" s="163">
        <v>1</v>
      </c>
      <c r="AZ30" s="163">
        <v>15</v>
      </c>
      <c r="BA30" s="8">
        <v>2</v>
      </c>
      <c r="BB30" s="8">
        <v>1</v>
      </c>
      <c r="BC30" s="8">
        <v>22</v>
      </c>
      <c r="BD30" s="8">
        <v>2</v>
      </c>
      <c r="BE30" s="8">
        <v>0</v>
      </c>
      <c r="BF30" s="8">
        <v>29</v>
      </c>
      <c r="BG30" s="164">
        <v>6</v>
      </c>
      <c r="BH30" s="164">
        <v>2</v>
      </c>
      <c r="BI30" s="164">
        <v>31</v>
      </c>
      <c r="BJ30" s="218">
        <f t="shared" si="19"/>
        <v>3.5</v>
      </c>
      <c r="BK30" s="218">
        <f t="shared" si="20"/>
        <v>2</v>
      </c>
      <c r="BL30" s="218">
        <f t="shared" si="21"/>
        <v>26.5</v>
      </c>
      <c r="BM30" s="8">
        <v>1</v>
      </c>
      <c r="BN30" s="8">
        <v>2</v>
      </c>
      <c r="BO30" s="8">
        <v>22</v>
      </c>
      <c r="BP30" s="165">
        <v>0</v>
      </c>
      <c r="BQ30" s="165">
        <v>0</v>
      </c>
      <c r="BR30" s="165">
        <v>13</v>
      </c>
      <c r="BS30" s="8">
        <v>0</v>
      </c>
      <c r="BT30" s="8">
        <v>0</v>
      </c>
      <c r="BU30" s="8">
        <v>9</v>
      </c>
      <c r="BV30" s="8">
        <v>0</v>
      </c>
      <c r="BW30" s="8">
        <v>0</v>
      </c>
      <c r="BX30" s="8">
        <v>12</v>
      </c>
      <c r="BY30" s="8">
        <v>0</v>
      </c>
      <c r="BZ30" s="8">
        <v>3</v>
      </c>
      <c r="CA30" s="8">
        <v>13</v>
      </c>
      <c r="CB30" s="166">
        <v>2</v>
      </c>
      <c r="CC30" s="166">
        <v>3</v>
      </c>
      <c r="CD30" s="166">
        <v>23</v>
      </c>
      <c r="CE30" s="167">
        <v>2</v>
      </c>
      <c r="CF30" s="167">
        <v>0</v>
      </c>
      <c r="CG30" s="167">
        <v>14</v>
      </c>
      <c r="CH30" s="8">
        <v>2</v>
      </c>
      <c r="CI30" s="8">
        <v>0</v>
      </c>
      <c r="CJ30" s="8">
        <v>16</v>
      </c>
      <c r="CK30" s="168">
        <v>1</v>
      </c>
      <c r="CL30" s="168">
        <v>6</v>
      </c>
      <c r="CM30" s="168">
        <v>34</v>
      </c>
      <c r="CN30" s="169">
        <v>2</v>
      </c>
      <c r="CO30" s="169">
        <v>0</v>
      </c>
      <c r="CP30" s="169">
        <v>30</v>
      </c>
      <c r="CQ30" s="8">
        <v>8.5</v>
      </c>
      <c r="CR30" s="8">
        <v>2.5</v>
      </c>
      <c r="CS30" s="8">
        <v>31.5</v>
      </c>
      <c r="CT30" s="8">
        <v>5</v>
      </c>
      <c r="CU30" s="8">
        <v>0</v>
      </c>
      <c r="CV30" s="8">
        <v>11</v>
      </c>
      <c r="CW30" s="8">
        <v>1</v>
      </c>
      <c r="CX30" s="8">
        <v>2</v>
      </c>
      <c r="CY30" s="8">
        <v>43</v>
      </c>
      <c r="CZ30" s="170">
        <v>3</v>
      </c>
      <c r="DA30" s="170">
        <v>1</v>
      </c>
      <c r="DB30" s="170">
        <v>17</v>
      </c>
      <c r="DC30" s="170">
        <v>6</v>
      </c>
      <c r="DD30" s="170">
        <v>2</v>
      </c>
      <c r="DE30" s="170">
        <v>45</v>
      </c>
      <c r="DF30" s="8">
        <v>10</v>
      </c>
      <c r="DG30" s="8">
        <v>1</v>
      </c>
      <c r="DH30" s="8">
        <v>45</v>
      </c>
      <c r="DI30" s="8">
        <v>2</v>
      </c>
      <c r="DJ30" s="8">
        <v>5</v>
      </c>
      <c r="DK30" s="8">
        <v>89</v>
      </c>
      <c r="DL30" s="171">
        <v>4</v>
      </c>
      <c r="DM30" s="171">
        <v>1</v>
      </c>
      <c r="DN30" s="171">
        <v>16</v>
      </c>
      <c r="DO30" s="8">
        <v>1</v>
      </c>
      <c r="DP30" s="8">
        <v>0</v>
      </c>
      <c r="DQ30" s="8">
        <v>21.5</v>
      </c>
      <c r="DR30" s="8">
        <v>5</v>
      </c>
      <c r="DS30" s="8">
        <v>0</v>
      </c>
      <c r="DT30" s="8">
        <v>29</v>
      </c>
      <c r="DU30" s="8">
        <v>4</v>
      </c>
      <c r="DV30" s="8">
        <v>1</v>
      </c>
      <c r="DW30" s="8">
        <v>24</v>
      </c>
      <c r="DX30" s="8">
        <v>3.3</v>
      </c>
      <c r="DY30" s="8">
        <v>2.2999999999999998</v>
      </c>
      <c r="DZ30" s="8">
        <v>26.3</v>
      </c>
      <c r="EA30" s="8">
        <v>4</v>
      </c>
      <c r="EB30" s="8">
        <v>5.5</v>
      </c>
      <c r="EC30" s="8">
        <v>53.5</v>
      </c>
      <c r="ED30" s="8">
        <v>2</v>
      </c>
      <c r="EE30" s="8">
        <v>1</v>
      </c>
      <c r="EF30" s="8">
        <v>45</v>
      </c>
      <c r="EG30" s="172">
        <v>5</v>
      </c>
      <c r="EH30" s="172">
        <v>0</v>
      </c>
      <c r="EI30" s="172">
        <v>24</v>
      </c>
      <c r="EJ30" s="173">
        <v>0</v>
      </c>
      <c r="EK30" s="173">
        <v>0</v>
      </c>
      <c r="EL30" s="173">
        <v>19</v>
      </c>
      <c r="EM30" s="8">
        <v>6.3</v>
      </c>
      <c r="EN30" s="8">
        <v>1.7</v>
      </c>
      <c r="EO30" s="8">
        <v>25.7</v>
      </c>
      <c r="EP30" s="8">
        <v>1</v>
      </c>
      <c r="EQ30" s="8">
        <v>7</v>
      </c>
      <c r="ER30" s="8">
        <v>39</v>
      </c>
      <c r="ES30" s="8">
        <v>3.5</v>
      </c>
      <c r="ET30" s="8">
        <v>1</v>
      </c>
      <c r="EU30" s="8">
        <v>18.5</v>
      </c>
      <c r="EV30" s="8">
        <v>0</v>
      </c>
      <c r="EW30" s="8">
        <v>4</v>
      </c>
      <c r="EX30" s="8">
        <v>40</v>
      </c>
      <c r="EY30" s="8">
        <v>2</v>
      </c>
      <c r="EZ30" s="8">
        <v>1</v>
      </c>
      <c r="FA30" s="8">
        <v>28</v>
      </c>
      <c r="FB30" s="218">
        <f t="shared" si="22"/>
        <v>1.75</v>
      </c>
      <c r="FC30" s="218">
        <f t="shared" si="23"/>
        <v>0.5</v>
      </c>
      <c r="FD30" s="218">
        <f t="shared" si="24"/>
        <v>14.45</v>
      </c>
      <c r="FE30" s="174">
        <v>1.5</v>
      </c>
      <c r="FF30" s="174">
        <v>0</v>
      </c>
      <c r="FG30" s="174">
        <v>12.5</v>
      </c>
      <c r="FH30" s="143">
        <v>2</v>
      </c>
      <c r="FI30" s="143">
        <v>0</v>
      </c>
      <c r="FJ30" s="143">
        <v>8</v>
      </c>
      <c r="FK30" s="8">
        <v>5.3</v>
      </c>
      <c r="FL30" s="8">
        <v>2.7</v>
      </c>
      <c r="FM30" s="8">
        <v>33.299999999999997</v>
      </c>
      <c r="FN30" s="175">
        <v>0</v>
      </c>
      <c r="FO30" s="175">
        <v>1</v>
      </c>
      <c r="FP30" s="175">
        <v>11</v>
      </c>
      <c r="FQ30" s="8">
        <v>2</v>
      </c>
      <c r="FR30" s="8">
        <v>3</v>
      </c>
      <c r="FS30" s="8">
        <v>40</v>
      </c>
      <c r="FT30" s="8">
        <v>0</v>
      </c>
      <c r="FU30" s="8">
        <v>4</v>
      </c>
      <c r="FV30" s="8">
        <v>19</v>
      </c>
      <c r="FW30" s="8">
        <v>0</v>
      </c>
      <c r="FX30" s="8">
        <v>0</v>
      </c>
      <c r="FY30" s="8">
        <v>9</v>
      </c>
      <c r="FZ30" s="218">
        <f t="shared" si="25"/>
        <v>0.75</v>
      </c>
      <c r="GA30" s="218">
        <f t="shared" si="26"/>
        <v>0.75</v>
      </c>
      <c r="GB30" s="218">
        <f t="shared" si="27"/>
        <v>11.5</v>
      </c>
      <c r="GC30" s="8">
        <v>1.5</v>
      </c>
      <c r="GD30" s="8">
        <v>1.5</v>
      </c>
      <c r="GE30" s="8">
        <v>19</v>
      </c>
      <c r="GF30" s="8">
        <v>1</v>
      </c>
      <c r="GG30" s="8">
        <v>0</v>
      </c>
      <c r="GH30" s="8">
        <v>19</v>
      </c>
      <c r="GI30" s="8">
        <v>6</v>
      </c>
      <c r="GJ30" s="8">
        <v>0</v>
      </c>
      <c r="GK30" s="8">
        <v>18</v>
      </c>
      <c r="GL30" s="176">
        <v>0</v>
      </c>
      <c r="GM30" s="176">
        <v>0</v>
      </c>
      <c r="GN30" s="176">
        <v>40</v>
      </c>
      <c r="GO30" s="8">
        <v>2</v>
      </c>
      <c r="GP30" s="8">
        <v>1</v>
      </c>
      <c r="GQ30" s="8">
        <v>19</v>
      </c>
      <c r="GR30" s="8">
        <v>0</v>
      </c>
      <c r="GS30" s="8">
        <v>2</v>
      </c>
      <c r="GT30" s="8">
        <v>41</v>
      </c>
      <c r="GU30" s="177">
        <v>5</v>
      </c>
      <c r="GV30" s="177">
        <v>1.3</v>
      </c>
      <c r="GW30" s="177">
        <v>37.700000000000003</v>
      </c>
      <c r="GX30" s="177">
        <v>5</v>
      </c>
      <c r="GY30" s="177">
        <v>1</v>
      </c>
      <c r="GZ30" s="177">
        <v>14</v>
      </c>
      <c r="HA30" s="8">
        <v>1.5</v>
      </c>
      <c r="HB30" s="8">
        <v>1</v>
      </c>
      <c r="HC30" s="8">
        <v>14.5</v>
      </c>
      <c r="HD30" s="8">
        <v>2</v>
      </c>
      <c r="HE30" s="8">
        <v>1</v>
      </c>
      <c r="HF30" s="8">
        <v>28</v>
      </c>
      <c r="HG30" s="8">
        <v>5</v>
      </c>
      <c r="HH30" s="8">
        <v>2</v>
      </c>
      <c r="HI30" s="8">
        <v>24</v>
      </c>
      <c r="HJ30" s="178">
        <v>2.5</v>
      </c>
      <c r="HK30" s="178">
        <v>2.5</v>
      </c>
      <c r="HL30" s="178">
        <v>25</v>
      </c>
      <c r="HM30" s="178">
        <v>0</v>
      </c>
      <c r="HN30" s="178">
        <v>0</v>
      </c>
      <c r="HO30" s="178">
        <v>29</v>
      </c>
      <c r="HP30" s="144">
        <v>1</v>
      </c>
      <c r="HQ30" s="144">
        <v>1</v>
      </c>
      <c r="HR30" s="144">
        <v>27.5</v>
      </c>
      <c r="HS30" s="8">
        <v>0</v>
      </c>
      <c r="HT30" s="8">
        <v>1</v>
      </c>
      <c r="HU30" s="8">
        <v>12</v>
      </c>
      <c r="HV30" s="179">
        <v>1.5</v>
      </c>
      <c r="HW30" s="179">
        <v>4.5</v>
      </c>
      <c r="HX30" s="179">
        <v>26</v>
      </c>
      <c r="HY30" s="8">
        <v>0</v>
      </c>
      <c r="HZ30" s="8">
        <v>0</v>
      </c>
      <c r="IA30" s="8">
        <v>5</v>
      </c>
      <c r="IB30" s="8">
        <v>4</v>
      </c>
      <c r="IC30" s="8">
        <v>1.5</v>
      </c>
      <c r="ID30" s="8">
        <v>28.5</v>
      </c>
      <c r="IE30" s="8">
        <v>3</v>
      </c>
      <c r="IF30" s="8">
        <v>1</v>
      </c>
      <c r="IG30" s="8">
        <v>20</v>
      </c>
      <c r="IH30" s="8">
        <v>1</v>
      </c>
      <c r="II30" s="8">
        <v>1.7</v>
      </c>
      <c r="IJ30" s="8">
        <v>7.7</v>
      </c>
      <c r="IK30" s="8">
        <v>3</v>
      </c>
      <c r="IL30" s="8">
        <v>0</v>
      </c>
      <c r="IM30" s="8">
        <v>12.5</v>
      </c>
      <c r="IN30" s="8">
        <v>1</v>
      </c>
      <c r="IO30" s="8">
        <v>0</v>
      </c>
      <c r="IP30" s="8">
        <v>6</v>
      </c>
      <c r="IQ30" s="180">
        <v>7</v>
      </c>
      <c r="IR30" s="180">
        <v>2.5</v>
      </c>
      <c r="IS30" s="180">
        <v>21</v>
      </c>
      <c r="IT30" s="8">
        <v>0</v>
      </c>
      <c r="IU30" s="8">
        <v>0</v>
      </c>
      <c r="IV30" s="8">
        <v>5</v>
      </c>
      <c r="IW30" s="8">
        <v>1</v>
      </c>
      <c r="IX30" s="8">
        <v>3</v>
      </c>
      <c r="IY30" s="8">
        <v>30.5</v>
      </c>
      <c r="IZ30" s="8">
        <v>0</v>
      </c>
      <c r="JA30" s="8">
        <v>0</v>
      </c>
      <c r="JB30" s="8">
        <v>9</v>
      </c>
      <c r="JC30" s="8">
        <v>0</v>
      </c>
      <c r="JD30" s="8">
        <v>0</v>
      </c>
      <c r="JE30" s="8">
        <v>15</v>
      </c>
      <c r="JF30" s="8">
        <v>5</v>
      </c>
      <c r="JG30" s="8">
        <v>1</v>
      </c>
      <c r="JH30" s="8">
        <v>29</v>
      </c>
      <c r="JI30" s="8">
        <v>0</v>
      </c>
      <c r="JJ30" s="8">
        <v>2</v>
      </c>
      <c r="JK30" s="8">
        <v>13</v>
      </c>
      <c r="JL30" s="8">
        <v>0</v>
      </c>
      <c r="JM30" s="8">
        <v>0</v>
      </c>
      <c r="JN30" s="8">
        <v>5</v>
      </c>
      <c r="JO30" s="8">
        <v>1</v>
      </c>
      <c r="JP30" s="8">
        <v>1</v>
      </c>
      <c r="JQ30" s="8">
        <v>10</v>
      </c>
      <c r="JR30" s="8">
        <v>3</v>
      </c>
      <c r="JS30" s="8">
        <v>4</v>
      </c>
      <c r="JT30" s="8">
        <v>15</v>
      </c>
      <c r="JU30" s="8">
        <v>2</v>
      </c>
      <c r="JV30" s="8">
        <v>3</v>
      </c>
      <c r="JW30" s="8">
        <v>23</v>
      </c>
      <c r="JX30" s="8">
        <v>0</v>
      </c>
      <c r="JY30" s="8">
        <v>0</v>
      </c>
      <c r="JZ30" s="8">
        <v>10</v>
      </c>
      <c r="KA30" s="8">
        <v>2</v>
      </c>
      <c r="KB30" s="8">
        <v>0</v>
      </c>
      <c r="KC30" s="8">
        <v>17</v>
      </c>
      <c r="KD30" s="8">
        <v>0</v>
      </c>
      <c r="KE30" s="8">
        <v>3</v>
      </c>
      <c r="KF30" s="8">
        <v>12</v>
      </c>
      <c r="KG30" s="8">
        <v>5</v>
      </c>
      <c r="KH30" s="8">
        <v>0</v>
      </c>
      <c r="KI30" s="8">
        <v>11</v>
      </c>
      <c r="KJ30" s="8">
        <v>0</v>
      </c>
      <c r="KK30" s="8">
        <v>0</v>
      </c>
      <c r="KL30" s="8">
        <v>4</v>
      </c>
      <c r="KM30" s="8">
        <v>0</v>
      </c>
      <c r="KN30" s="8">
        <v>0</v>
      </c>
      <c r="KO30" s="8">
        <v>9</v>
      </c>
      <c r="KP30" s="8">
        <v>1</v>
      </c>
      <c r="KQ30" s="8">
        <v>0</v>
      </c>
      <c r="KR30" s="8">
        <v>12.5</v>
      </c>
      <c r="KS30" s="8">
        <v>0</v>
      </c>
      <c r="KT30" s="8">
        <v>1</v>
      </c>
      <c r="KU30" s="8">
        <v>2</v>
      </c>
      <c r="KV30" s="8">
        <v>0</v>
      </c>
      <c r="KW30" s="8">
        <v>0</v>
      </c>
      <c r="KX30" s="8">
        <v>1</v>
      </c>
      <c r="KY30" s="8">
        <v>0</v>
      </c>
      <c r="KZ30" s="8">
        <v>0</v>
      </c>
      <c r="LA30" s="8">
        <v>2</v>
      </c>
      <c r="LB30" s="8">
        <f>SUMIFS($B$30:LA$30,$B$8:LA$8,"On")</f>
        <v>204.9</v>
      </c>
      <c r="LC30" s="8">
        <f>SUMIFS($B$30:LA$30,$B$8:LA$8,"Off")</f>
        <v>154.94999999999999</v>
      </c>
      <c r="LD30" s="8">
        <f>SUMIFS($B$30:LA$30,$B$8:LA$8,"Load")</f>
        <v>2099.65</v>
      </c>
    </row>
    <row r="31" spans="1:316" x14ac:dyDescent="0.25">
      <c r="A31" s="7" t="s">
        <v>34</v>
      </c>
      <c r="B31" s="8">
        <v>0</v>
      </c>
      <c r="C31" s="8">
        <v>0</v>
      </c>
      <c r="D31" s="8">
        <v>8</v>
      </c>
      <c r="E31" s="159">
        <v>0</v>
      </c>
      <c r="F31" s="159">
        <v>0</v>
      </c>
      <c r="G31" s="159">
        <v>12</v>
      </c>
      <c r="H31" s="8">
        <v>0</v>
      </c>
      <c r="I31" s="8">
        <v>0</v>
      </c>
      <c r="J31" s="8">
        <v>10</v>
      </c>
      <c r="K31" s="218">
        <f t="shared" si="7"/>
        <v>0</v>
      </c>
      <c r="L31" s="218">
        <f t="shared" si="8"/>
        <v>0</v>
      </c>
      <c r="M31" s="218">
        <f t="shared" si="9"/>
        <v>7.5</v>
      </c>
      <c r="N31" s="8">
        <v>0</v>
      </c>
      <c r="O31" s="8">
        <v>0</v>
      </c>
      <c r="P31" s="8">
        <v>5</v>
      </c>
      <c r="Q31" s="160">
        <v>0</v>
      </c>
      <c r="R31" s="160">
        <v>0</v>
      </c>
      <c r="S31" s="160">
        <v>12</v>
      </c>
      <c r="T31" s="8">
        <v>0</v>
      </c>
      <c r="U31" s="8">
        <v>0</v>
      </c>
      <c r="V31" s="8">
        <v>9</v>
      </c>
      <c r="W31" s="218">
        <f t="shared" si="10"/>
        <v>0</v>
      </c>
      <c r="X31" s="218">
        <f t="shared" si="11"/>
        <v>0</v>
      </c>
      <c r="Y31" s="218">
        <f t="shared" si="12"/>
        <v>7</v>
      </c>
      <c r="Z31" s="8">
        <v>0</v>
      </c>
      <c r="AA31" s="8">
        <v>0</v>
      </c>
      <c r="AB31" s="8">
        <v>5</v>
      </c>
      <c r="AC31" s="161">
        <v>1</v>
      </c>
      <c r="AD31" s="161">
        <v>2</v>
      </c>
      <c r="AE31" s="161">
        <v>11</v>
      </c>
      <c r="AF31" s="8">
        <v>1</v>
      </c>
      <c r="AG31" s="8">
        <v>0</v>
      </c>
      <c r="AH31" s="8">
        <v>14</v>
      </c>
      <c r="AI31" s="218">
        <f t="shared" si="13"/>
        <v>1</v>
      </c>
      <c r="AJ31" s="218">
        <f t="shared" si="14"/>
        <v>0</v>
      </c>
      <c r="AK31" s="218">
        <f t="shared" si="15"/>
        <v>15.5</v>
      </c>
      <c r="AL31" s="8">
        <v>1</v>
      </c>
      <c r="AM31" s="8">
        <v>0</v>
      </c>
      <c r="AN31" s="8">
        <v>19</v>
      </c>
      <c r="AO31" s="162">
        <v>0</v>
      </c>
      <c r="AP31" s="162">
        <v>1</v>
      </c>
      <c r="AQ31" s="162">
        <v>19</v>
      </c>
      <c r="AR31" s="218">
        <f t="shared" si="16"/>
        <v>1.5</v>
      </c>
      <c r="AS31" s="218">
        <f t="shared" si="17"/>
        <v>0.5</v>
      </c>
      <c r="AT31" s="218">
        <f t="shared" si="18"/>
        <v>27</v>
      </c>
      <c r="AU31" s="8">
        <v>3</v>
      </c>
      <c r="AV31" s="8">
        <v>0</v>
      </c>
      <c r="AW31" s="8">
        <v>35</v>
      </c>
      <c r="AX31" s="163">
        <v>1</v>
      </c>
      <c r="AY31" s="163">
        <v>0</v>
      </c>
      <c r="AZ31" s="163">
        <v>16</v>
      </c>
      <c r="BA31" s="8">
        <v>2</v>
      </c>
      <c r="BB31" s="8">
        <v>0</v>
      </c>
      <c r="BC31" s="8">
        <v>24</v>
      </c>
      <c r="BD31" s="8">
        <v>0</v>
      </c>
      <c r="BE31" s="8">
        <v>2</v>
      </c>
      <c r="BF31" s="8">
        <v>27</v>
      </c>
      <c r="BG31" s="164">
        <v>1</v>
      </c>
      <c r="BH31" s="164">
        <v>1</v>
      </c>
      <c r="BI31" s="164">
        <v>31</v>
      </c>
      <c r="BJ31" s="218">
        <f t="shared" si="19"/>
        <v>0.5</v>
      </c>
      <c r="BK31" s="218">
        <f t="shared" si="20"/>
        <v>0.5</v>
      </c>
      <c r="BL31" s="218">
        <f t="shared" si="21"/>
        <v>26.5</v>
      </c>
      <c r="BM31" s="8">
        <v>0</v>
      </c>
      <c r="BN31" s="8">
        <v>0</v>
      </c>
      <c r="BO31" s="8">
        <v>22</v>
      </c>
      <c r="BP31" s="165">
        <v>0</v>
      </c>
      <c r="BQ31" s="165">
        <v>1</v>
      </c>
      <c r="BR31" s="165">
        <v>12</v>
      </c>
      <c r="BS31" s="8">
        <v>0</v>
      </c>
      <c r="BT31" s="8">
        <v>0</v>
      </c>
      <c r="BU31" s="8">
        <v>9</v>
      </c>
      <c r="BV31" s="8">
        <v>1</v>
      </c>
      <c r="BW31" s="8">
        <v>0</v>
      </c>
      <c r="BX31" s="8">
        <v>13</v>
      </c>
      <c r="BY31" s="8">
        <v>0</v>
      </c>
      <c r="BZ31" s="8">
        <v>0</v>
      </c>
      <c r="CA31" s="8">
        <v>13</v>
      </c>
      <c r="CB31" s="166">
        <v>1</v>
      </c>
      <c r="CC31" s="166">
        <v>0</v>
      </c>
      <c r="CD31" s="166">
        <v>24</v>
      </c>
      <c r="CE31" s="167">
        <v>2</v>
      </c>
      <c r="CF31" s="167">
        <v>0</v>
      </c>
      <c r="CG31" s="167">
        <v>16</v>
      </c>
      <c r="CH31" s="8">
        <v>0</v>
      </c>
      <c r="CI31" s="8">
        <v>0</v>
      </c>
      <c r="CJ31" s="8">
        <v>16</v>
      </c>
      <c r="CK31" s="168">
        <v>0</v>
      </c>
      <c r="CL31" s="168">
        <v>0</v>
      </c>
      <c r="CM31" s="168">
        <v>34</v>
      </c>
      <c r="CN31" s="169">
        <v>2</v>
      </c>
      <c r="CO31" s="169">
        <v>0</v>
      </c>
      <c r="CP31" s="169">
        <v>32</v>
      </c>
      <c r="CQ31" s="8">
        <v>1.5</v>
      </c>
      <c r="CR31" s="8">
        <v>1.5</v>
      </c>
      <c r="CS31" s="8">
        <v>31.5</v>
      </c>
      <c r="CT31" s="8">
        <v>1</v>
      </c>
      <c r="CU31" s="8">
        <v>0</v>
      </c>
      <c r="CV31" s="8">
        <v>12</v>
      </c>
      <c r="CW31" s="8">
        <v>0</v>
      </c>
      <c r="CX31" s="8">
        <v>0</v>
      </c>
      <c r="CY31" s="8">
        <v>43</v>
      </c>
      <c r="CZ31" s="170">
        <v>3</v>
      </c>
      <c r="DA31" s="170">
        <v>0</v>
      </c>
      <c r="DB31" s="170">
        <v>20</v>
      </c>
      <c r="DC31" s="170">
        <v>0</v>
      </c>
      <c r="DD31" s="170">
        <v>0</v>
      </c>
      <c r="DE31" s="170">
        <v>45</v>
      </c>
      <c r="DF31" s="8">
        <v>2</v>
      </c>
      <c r="DG31" s="8">
        <v>2</v>
      </c>
      <c r="DH31" s="8">
        <v>45</v>
      </c>
      <c r="DI31" s="8">
        <v>4</v>
      </c>
      <c r="DJ31" s="8">
        <v>0</v>
      </c>
      <c r="DK31" s="8">
        <v>93</v>
      </c>
      <c r="DL31" s="171">
        <v>0</v>
      </c>
      <c r="DM31" s="171">
        <v>0</v>
      </c>
      <c r="DN31" s="171">
        <v>16</v>
      </c>
      <c r="DO31" s="8">
        <v>0.5</v>
      </c>
      <c r="DP31" s="8">
        <v>0</v>
      </c>
      <c r="DQ31" s="8">
        <v>22</v>
      </c>
      <c r="DR31" s="8">
        <v>1</v>
      </c>
      <c r="DS31" s="8">
        <v>1</v>
      </c>
      <c r="DT31" s="8">
        <v>29</v>
      </c>
      <c r="DU31" s="8">
        <v>0</v>
      </c>
      <c r="DV31" s="8">
        <v>0</v>
      </c>
      <c r="DW31" s="8">
        <v>24</v>
      </c>
      <c r="DX31" s="8">
        <v>1</v>
      </c>
      <c r="DY31" s="8">
        <v>0</v>
      </c>
      <c r="DZ31" s="8">
        <v>27.3</v>
      </c>
      <c r="EA31" s="8">
        <v>1</v>
      </c>
      <c r="EB31" s="8">
        <v>0</v>
      </c>
      <c r="EC31" s="8">
        <v>54.5</v>
      </c>
      <c r="ED31" s="8">
        <v>0</v>
      </c>
      <c r="EE31" s="8">
        <v>0</v>
      </c>
      <c r="EF31" s="8">
        <v>45</v>
      </c>
      <c r="EG31" s="172">
        <v>0</v>
      </c>
      <c r="EH31" s="172">
        <v>0</v>
      </c>
      <c r="EI31" s="172">
        <v>24</v>
      </c>
      <c r="EJ31" s="173">
        <v>0</v>
      </c>
      <c r="EK31" s="173">
        <v>1</v>
      </c>
      <c r="EL31" s="173">
        <v>18</v>
      </c>
      <c r="EM31" s="8">
        <v>3.7</v>
      </c>
      <c r="EN31" s="8">
        <v>0</v>
      </c>
      <c r="EO31" s="8">
        <v>29.3</v>
      </c>
      <c r="EP31" s="8">
        <v>0</v>
      </c>
      <c r="EQ31" s="8">
        <v>0</v>
      </c>
      <c r="ER31" s="8">
        <v>39</v>
      </c>
      <c r="ES31" s="8">
        <v>2</v>
      </c>
      <c r="ET31" s="8">
        <v>0</v>
      </c>
      <c r="EU31" s="8">
        <v>20.5</v>
      </c>
      <c r="EV31" s="8">
        <v>3</v>
      </c>
      <c r="EW31" s="8">
        <v>1</v>
      </c>
      <c r="EX31" s="8">
        <v>42</v>
      </c>
      <c r="EY31" s="8">
        <v>0</v>
      </c>
      <c r="EZ31" s="8">
        <v>1</v>
      </c>
      <c r="FA31" s="8">
        <v>27</v>
      </c>
      <c r="FB31" s="218">
        <f t="shared" si="22"/>
        <v>0</v>
      </c>
      <c r="FC31" s="218">
        <f t="shared" si="23"/>
        <v>0.5</v>
      </c>
      <c r="FD31" s="218">
        <f t="shared" si="24"/>
        <v>13.95</v>
      </c>
      <c r="FE31" s="174">
        <v>0</v>
      </c>
      <c r="FF31" s="174">
        <v>0</v>
      </c>
      <c r="FG31" s="174">
        <v>12.5</v>
      </c>
      <c r="FH31" s="143">
        <v>2</v>
      </c>
      <c r="FI31" s="143">
        <v>0</v>
      </c>
      <c r="FJ31" s="143">
        <v>10</v>
      </c>
      <c r="FK31" s="8">
        <v>0.3</v>
      </c>
      <c r="FL31" s="8">
        <v>0</v>
      </c>
      <c r="FM31" s="8">
        <v>33.700000000000003</v>
      </c>
      <c r="FN31" s="175">
        <v>0</v>
      </c>
      <c r="FO31" s="175">
        <v>0</v>
      </c>
      <c r="FP31" s="175">
        <v>11</v>
      </c>
      <c r="FQ31" s="8">
        <v>0</v>
      </c>
      <c r="FR31" s="8">
        <v>0</v>
      </c>
      <c r="FS31" s="8">
        <v>40</v>
      </c>
      <c r="FT31" s="8">
        <v>1</v>
      </c>
      <c r="FU31" s="8">
        <v>0</v>
      </c>
      <c r="FV31" s="8">
        <v>20</v>
      </c>
      <c r="FW31" s="8">
        <v>0</v>
      </c>
      <c r="FX31" s="8">
        <v>0</v>
      </c>
      <c r="FY31" s="8">
        <v>9</v>
      </c>
      <c r="FZ31" s="218">
        <f t="shared" si="25"/>
        <v>0.5</v>
      </c>
      <c r="GA31" s="218">
        <f t="shared" si="26"/>
        <v>0.25</v>
      </c>
      <c r="GB31" s="218">
        <f t="shared" si="27"/>
        <v>11.75</v>
      </c>
      <c r="GC31" s="8">
        <v>1</v>
      </c>
      <c r="GD31" s="8">
        <v>0.5</v>
      </c>
      <c r="GE31" s="8">
        <v>19.5</v>
      </c>
      <c r="GF31" s="8">
        <v>1</v>
      </c>
      <c r="GG31" s="8">
        <v>0</v>
      </c>
      <c r="GH31" s="8">
        <v>20</v>
      </c>
      <c r="GI31" s="8">
        <v>2.5</v>
      </c>
      <c r="GJ31" s="8">
        <v>0</v>
      </c>
      <c r="GK31" s="8">
        <v>20.5</v>
      </c>
      <c r="GL31" s="176">
        <v>2</v>
      </c>
      <c r="GM31" s="176">
        <v>0</v>
      </c>
      <c r="GN31" s="176">
        <v>42</v>
      </c>
      <c r="GO31" s="8">
        <v>0.5</v>
      </c>
      <c r="GP31" s="8">
        <v>0</v>
      </c>
      <c r="GQ31" s="8">
        <v>19.5</v>
      </c>
      <c r="GR31" s="8">
        <v>0</v>
      </c>
      <c r="GS31" s="8">
        <v>0</v>
      </c>
      <c r="GT31" s="8">
        <v>41</v>
      </c>
      <c r="GU31" s="177">
        <v>1.3</v>
      </c>
      <c r="GV31" s="177">
        <v>0.3</v>
      </c>
      <c r="GW31" s="177">
        <v>38.700000000000003</v>
      </c>
      <c r="GX31" s="177">
        <v>3</v>
      </c>
      <c r="GY31" s="177">
        <v>0</v>
      </c>
      <c r="GZ31" s="177">
        <v>17</v>
      </c>
      <c r="HA31" s="8">
        <v>1.5</v>
      </c>
      <c r="HB31" s="8">
        <v>0</v>
      </c>
      <c r="HC31" s="8">
        <v>16</v>
      </c>
      <c r="HD31" s="8">
        <v>1</v>
      </c>
      <c r="HE31" s="8">
        <v>0</v>
      </c>
      <c r="HF31" s="8">
        <v>29</v>
      </c>
      <c r="HG31" s="8">
        <v>1.5</v>
      </c>
      <c r="HH31" s="8">
        <v>0</v>
      </c>
      <c r="HI31" s="8">
        <v>25.5</v>
      </c>
      <c r="HJ31" s="178">
        <v>0.5</v>
      </c>
      <c r="HK31" s="178">
        <v>0</v>
      </c>
      <c r="HL31" s="178">
        <v>25.5</v>
      </c>
      <c r="HM31" s="178">
        <v>0</v>
      </c>
      <c r="HN31" s="178">
        <v>0</v>
      </c>
      <c r="HO31" s="178">
        <v>29</v>
      </c>
      <c r="HP31" s="144">
        <v>0</v>
      </c>
      <c r="HQ31" s="144">
        <v>0</v>
      </c>
      <c r="HR31" s="144">
        <v>27.5</v>
      </c>
      <c r="HS31" s="8">
        <v>4</v>
      </c>
      <c r="HT31" s="8">
        <v>1</v>
      </c>
      <c r="HU31" s="8">
        <v>15</v>
      </c>
      <c r="HV31" s="179">
        <v>1</v>
      </c>
      <c r="HW31" s="179">
        <v>0</v>
      </c>
      <c r="HX31" s="179">
        <v>27</v>
      </c>
      <c r="HY31" s="8">
        <v>3</v>
      </c>
      <c r="HZ31" s="8">
        <v>0</v>
      </c>
      <c r="IA31" s="8">
        <v>8</v>
      </c>
      <c r="IB31" s="8">
        <v>5</v>
      </c>
      <c r="IC31" s="8">
        <v>0</v>
      </c>
      <c r="ID31" s="8">
        <v>33.5</v>
      </c>
      <c r="IE31" s="8">
        <v>0</v>
      </c>
      <c r="IF31" s="8">
        <v>0</v>
      </c>
      <c r="IG31" s="8">
        <v>20</v>
      </c>
      <c r="IH31" s="8">
        <v>0.7</v>
      </c>
      <c r="II31" s="8">
        <v>0.7</v>
      </c>
      <c r="IJ31" s="8">
        <v>7.7</v>
      </c>
      <c r="IK31" s="8">
        <v>0</v>
      </c>
      <c r="IL31" s="8">
        <v>0</v>
      </c>
      <c r="IM31" s="8">
        <v>12.5</v>
      </c>
      <c r="IN31" s="8">
        <v>0</v>
      </c>
      <c r="IO31" s="8">
        <v>0</v>
      </c>
      <c r="IP31" s="8">
        <v>6</v>
      </c>
      <c r="IQ31" s="180">
        <v>2</v>
      </c>
      <c r="IR31" s="180">
        <v>0</v>
      </c>
      <c r="IS31" s="180">
        <v>23</v>
      </c>
      <c r="IT31" s="8">
        <v>0</v>
      </c>
      <c r="IU31" s="8">
        <v>1</v>
      </c>
      <c r="IV31" s="8">
        <v>4</v>
      </c>
      <c r="IW31" s="8">
        <v>1</v>
      </c>
      <c r="IX31" s="8">
        <v>0</v>
      </c>
      <c r="IY31" s="8">
        <v>31.5</v>
      </c>
      <c r="IZ31" s="8">
        <v>1</v>
      </c>
      <c r="JA31" s="8">
        <v>1</v>
      </c>
      <c r="JB31" s="8">
        <v>9</v>
      </c>
      <c r="JC31" s="8">
        <v>3</v>
      </c>
      <c r="JD31" s="8">
        <v>1</v>
      </c>
      <c r="JE31" s="8">
        <v>17</v>
      </c>
      <c r="JF31" s="8">
        <v>0</v>
      </c>
      <c r="JG31" s="8">
        <v>6</v>
      </c>
      <c r="JH31" s="8">
        <v>23</v>
      </c>
      <c r="JI31" s="8">
        <v>1</v>
      </c>
      <c r="JJ31" s="8">
        <v>1</v>
      </c>
      <c r="JK31" s="8">
        <v>13</v>
      </c>
      <c r="JL31" s="8">
        <v>0</v>
      </c>
      <c r="JM31" s="8">
        <v>0</v>
      </c>
      <c r="JN31" s="8">
        <v>5</v>
      </c>
      <c r="JO31" s="8">
        <v>3</v>
      </c>
      <c r="JP31" s="8">
        <v>0</v>
      </c>
      <c r="JQ31" s="8">
        <v>13</v>
      </c>
      <c r="JR31" s="8">
        <v>0</v>
      </c>
      <c r="JS31" s="8">
        <v>0</v>
      </c>
      <c r="JT31" s="8">
        <v>15</v>
      </c>
      <c r="JU31" s="8">
        <v>7</v>
      </c>
      <c r="JV31" s="8">
        <v>4</v>
      </c>
      <c r="JW31" s="8">
        <v>26</v>
      </c>
      <c r="JX31" s="8">
        <v>0</v>
      </c>
      <c r="JY31" s="8">
        <v>0</v>
      </c>
      <c r="JZ31" s="8">
        <v>10</v>
      </c>
      <c r="KA31" s="8">
        <v>0</v>
      </c>
      <c r="KB31" s="8">
        <v>0</v>
      </c>
      <c r="KC31" s="8">
        <v>17</v>
      </c>
      <c r="KD31" s="8">
        <v>4</v>
      </c>
      <c r="KE31" s="8">
        <v>0</v>
      </c>
      <c r="KF31" s="8">
        <v>16</v>
      </c>
      <c r="KG31" s="8">
        <v>1</v>
      </c>
      <c r="KH31" s="8">
        <v>0</v>
      </c>
      <c r="KI31" s="8">
        <v>12</v>
      </c>
      <c r="KJ31" s="8">
        <v>0</v>
      </c>
      <c r="KK31" s="8">
        <v>0</v>
      </c>
      <c r="KL31" s="8">
        <v>4</v>
      </c>
      <c r="KM31" s="8">
        <v>2</v>
      </c>
      <c r="KN31" s="8">
        <v>0</v>
      </c>
      <c r="KO31" s="8">
        <v>11</v>
      </c>
      <c r="KP31" s="8">
        <v>0</v>
      </c>
      <c r="KQ31" s="8">
        <v>0</v>
      </c>
      <c r="KR31" s="8">
        <v>12.5</v>
      </c>
      <c r="KS31" s="8">
        <v>0</v>
      </c>
      <c r="KT31" s="8">
        <v>0</v>
      </c>
      <c r="KU31" s="8">
        <v>2</v>
      </c>
      <c r="KV31" s="8">
        <v>0</v>
      </c>
      <c r="KW31" s="8">
        <v>0</v>
      </c>
      <c r="KX31" s="8">
        <v>1</v>
      </c>
      <c r="KY31" s="8">
        <v>0</v>
      </c>
      <c r="KZ31" s="8">
        <v>0</v>
      </c>
      <c r="LA31" s="8">
        <v>2</v>
      </c>
      <c r="LB31" s="8">
        <f>SUMIFS($B$31:LA$31,$B$8:LA$8,"On")</f>
        <v>101</v>
      </c>
      <c r="LC31" s="8">
        <f>SUMIFS($B$31:LA$31,$B$8:LA$8,"Off")</f>
        <v>32.75</v>
      </c>
      <c r="LD31" s="8">
        <f>SUMIFS($B$31:LA$31,$B$8:LA$8,"Load")</f>
        <v>2167.9</v>
      </c>
    </row>
    <row r="32" spans="1:316" x14ac:dyDescent="0.25">
      <c r="A32" s="7" t="s">
        <v>35</v>
      </c>
      <c r="B32" s="8">
        <v>0</v>
      </c>
      <c r="C32" s="8">
        <v>0</v>
      </c>
      <c r="D32" s="8">
        <v>8</v>
      </c>
      <c r="E32" s="159">
        <v>1</v>
      </c>
      <c r="F32" s="159">
        <v>0</v>
      </c>
      <c r="G32" s="159">
        <v>13</v>
      </c>
      <c r="H32" s="8">
        <v>0</v>
      </c>
      <c r="I32" s="8">
        <v>0</v>
      </c>
      <c r="J32" s="8">
        <v>10</v>
      </c>
      <c r="K32" s="218">
        <f t="shared" si="7"/>
        <v>0</v>
      </c>
      <c r="L32" s="218">
        <f t="shared" si="8"/>
        <v>0</v>
      </c>
      <c r="M32" s="218">
        <f t="shared" si="9"/>
        <v>7.5</v>
      </c>
      <c r="N32" s="8">
        <v>0</v>
      </c>
      <c r="O32" s="8">
        <v>0</v>
      </c>
      <c r="P32" s="8">
        <v>5</v>
      </c>
      <c r="Q32" s="160">
        <v>2</v>
      </c>
      <c r="R32" s="160">
        <v>0</v>
      </c>
      <c r="S32" s="160">
        <v>14</v>
      </c>
      <c r="T32" s="8">
        <v>0</v>
      </c>
      <c r="U32" s="8">
        <v>0</v>
      </c>
      <c r="V32" s="8">
        <v>9</v>
      </c>
      <c r="W32" s="218">
        <f t="shared" si="10"/>
        <v>0</v>
      </c>
      <c r="X32" s="218">
        <f t="shared" si="11"/>
        <v>0</v>
      </c>
      <c r="Y32" s="218">
        <f t="shared" si="12"/>
        <v>7</v>
      </c>
      <c r="Z32" s="8">
        <v>0</v>
      </c>
      <c r="AA32" s="8">
        <v>0</v>
      </c>
      <c r="AB32" s="8">
        <v>5</v>
      </c>
      <c r="AC32" s="161">
        <v>0</v>
      </c>
      <c r="AD32" s="161">
        <v>0</v>
      </c>
      <c r="AE32" s="161">
        <v>11</v>
      </c>
      <c r="AF32" s="8">
        <v>0</v>
      </c>
      <c r="AG32" s="8">
        <v>1</v>
      </c>
      <c r="AH32" s="8">
        <v>13</v>
      </c>
      <c r="AI32" s="218">
        <f t="shared" si="13"/>
        <v>0.5</v>
      </c>
      <c r="AJ32" s="218">
        <f t="shared" si="14"/>
        <v>2.5</v>
      </c>
      <c r="AK32" s="218">
        <f t="shared" si="15"/>
        <v>13.5</v>
      </c>
      <c r="AL32" s="8">
        <v>1</v>
      </c>
      <c r="AM32" s="8">
        <v>4</v>
      </c>
      <c r="AN32" s="8">
        <v>16</v>
      </c>
      <c r="AO32" s="162">
        <v>3</v>
      </c>
      <c r="AP32" s="162">
        <v>0</v>
      </c>
      <c r="AQ32" s="162">
        <v>22</v>
      </c>
      <c r="AR32" s="218">
        <f t="shared" si="16"/>
        <v>1.5</v>
      </c>
      <c r="AS32" s="218">
        <f t="shared" si="17"/>
        <v>1</v>
      </c>
      <c r="AT32" s="218">
        <f t="shared" si="18"/>
        <v>27.5</v>
      </c>
      <c r="AU32" s="8">
        <v>0</v>
      </c>
      <c r="AV32" s="8">
        <v>2</v>
      </c>
      <c r="AW32" s="8">
        <v>33</v>
      </c>
      <c r="AX32" s="163">
        <v>4</v>
      </c>
      <c r="AY32" s="163">
        <v>0</v>
      </c>
      <c r="AZ32" s="163">
        <v>20</v>
      </c>
      <c r="BA32" s="8">
        <v>0</v>
      </c>
      <c r="BB32" s="8">
        <v>2</v>
      </c>
      <c r="BC32" s="8">
        <v>22</v>
      </c>
      <c r="BD32" s="8">
        <v>2</v>
      </c>
      <c r="BE32" s="8">
        <v>4</v>
      </c>
      <c r="BF32" s="8">
        <v>25</v>
      </c>
      <c r="BG32" s="164">
        <v>6</v>
      </c>
      <c r="BH32" s="164">
        <v>3</v>
      </c>
      <c r="BI32" s="164">
        <v>34</v>
      </c>
      <c r="BJ32" s="218">
        <f t="shared" si="19"/>
        <v>3</v>
      </c>
      <c r="BK32" s="218">
        <f t="shared" si="20"/>
        <v>1.5</v>
      </c>
      <c r="BL32" s="218">
        <f t="shared" si="21"/>
        <v>28</v>
      </c>
      <c r="BM32" s="8">
        <v>0</v>
      </c>
      <c r="BN32" s="8">
        <v>0</v>
      </c>
      <c r="BO32" s="8">
        <v>22</v>
      </c>
      <c r="BP32" s="165">
        <v>2</v>
      </c>
      <c r="BQ32" s="165">
        <v>2</v>
      </c>
      <c r="BR32" s="165">
        <v>12</v>
      </c>
      <c r="BS32" s="8">
        <v>0</v>
      </c>
      <c r="BT32" s="8">
        <v>7</v>
      </c>
      <c r="BU32" s="8">
        <v>2</v>
      </c>
      <c r="BV32" s="8">
        <v>0</v>
      </c>
      <c r="BW32" s="8">
        <v>0</v>
      </c>
      <c r="BX32" s="8">
        <v>13</v>
      </c>
      <c r="BY32" s="8">
        <v>1</v>
      </c>
      <c r="BZ32" s="8">
        <v>0</v>
      </c>
      <c r="CA32" s="8">
        <v>14</v>
      </c>
      <c r="CB32" s="166">
        <v>2</v>
      </c>
      <c r="CC32" s="166">
        <v>2</v>
      </c>
      <c r="CD32" s="166">
        <v>24</v>
      </c>
      <c r="CE32" s="167">
        <v>0</v>
      </c>
      <c r="CF32" s="167">
        <v>0</v>
      </c>
      <c r="CG32" s="167">
        <v>16</v>
      </c>
      <c r="CH32" s="8">
        <v>0</v>
      </c>
      <c r="CI32" s="8">
        <v>1</v>
      </c>
      <c r="CJ32" s="8">
        <v>15</v>
      </c>
      <c r="CK32" s="168">
        <v>4</v>
      </c>
      <c r="CL32" s="168">
        <v>1</v>
      </c>
      <c r="CM32" s="168">
        <v>37</v>
      </c>
      <c r="CN32" s="169">
        <v>7</v>
      </c>
      <c r="CO32" s="169">
        <v>1</v>
      </c>
      <c r="CP32" s="169">
        <v>38</v>
      </c>
      <c r="CQ32" s="8">
        <v>1.5</v>
      </c>
      <c r="CR32" s="8">
        <v>2</v>
      </c>
      <c r="CS32" s="8">
        <v>31</v>
      </c>
      <c r="CT32" s="8">
        <v>1</v>
      </c>
      <c r="CU32" s="8">
        <v>4</v>
      </c>
      <c r="CV32" s="8">
        <v>9</v>
      </c>
      <c r="CW32" s="8">
        <v>2</v>
      </c>
      <c r="CX32" s="8">
        <v>2</v>
      </c>
      <c r="CY32" s="8">
        <v>43</v>
      </c>
      <c r="CZ32" s="170">
        <v>4</v>
      </c>
      <c r="DA32" s="170">
        <v>0</v>
      </c>
      <c r="DB32" s="170">
        <v>24</v>
      </c>
      <c r="DC32" s="170">
        <v>2</v>
      </c>
      <c r="DD32" s="170">
        <v>0</v>
      </c>
      <c r="DE32" s="170">
        <v>47</v>
      </c>
      <c r="DF32" s="8">
        <v>4</v>
      </c>
      <c r="DG32" s="8">
        <v>2</v>
      </c>
      <c r="DH32" s="8">
        <v>47</v>
      </c>
      <c r="DI32" s="8">
        <v>5</v>
      </c>
      <c r="DJ32" s="8">
        <v>10</v>
      </c>
      <c r="DK32" s="8">
        <v>88</v>
      </c>
      <c r="DL32" s="171">
        <v>2</v>
      </c>
      <c r="DM32" s="171">
        <v>0</v>
      </c>
      <c r="DN32" s="171">
        <v>18</v>
      </c>
      <c r="DO32" s="8">
        <v>0.5</v>
      </c>
      <c r="DP32" s="8">
        <v>0.5</v>
      </c>
      <c r="DQ32" s="8">
        <v>22</v>
      </c>
      <c r="DR32" s="8">
        <v>5</v>
      </c>
      <c r="DS32" s="8">
        <v>1</v>
      </c>
      <c r="DT32" s="8">
        <v>33</v>
      </c>
      <c r="DU32" s="8">
        <v>1</v>
      </c>
      <c r="DV32" s="8">
        <v>4</v>
      </c>
      <c r="DW32" s="8">
        <v>21</v>
      </c>
      <c r="DX32" s="8">
        <v>1.7</v>
      </c>
      <c r="DY32" s="8">
        <v>3.3</v>
      </c>
      <c r="DZ32" s="8">
        <v>25.7</v>
      </c>
      <c r="EA32" s="8">
        <v>3</v>
      </c>
      <c r="EB32" s="8">
        <v>6.5</v>
      </c>
      <c r="EC32" s="8">
        <v>51</v>
      </c>
      <c r="ED32" s="8">
        <v>0</v>
      </c>
      <c r="EE32" s="8">
        <v>2</v>
      </c>
      <c r="EF32" s="8">
        <v>43</v>
      </c>
      <c r="EG32" s="172">
        <v>4</v>
      </c>
      <c r="EH32" s="172">
        <v>3</v>
      </c>
      <c r="EI32" s="172">
        <v>25</v>
      </c>
      <c r="EJ32" s="173">
        <v>3</v>
      </c>
      <c r="EK32" s="173">
        <v>0</v>
      </c>
      <c r="EL32" s="173">
        <v>21</v>
      </c>
      <c r="EM32" s="8">
        <v>2.7</v>
      </c>
      <c r="EN32" s="8">
        <v>0.7</v>
      </c>
      <c r="EO32" s="8">
        <v>31.3</v>
      </c>
      <c r="EP32" s="8">
        <v>0</v>
      </c>
      <c r="EQ32" s="8">
        <v>2</v>
      </c>
      <c r="ER32" s="8">
        <v>37</v>
      </c>
      <c r="ES32" s="8">
        <v>2</v>
      </c>
      <c r="ET32" s="8">
        <v>3</v>
      </c>
      <c r="EU32" s="8">
        <v>19.5</v>
      </c>
      <c r="EV32" s="8">
        <v>0</v>
      </c>
      <c r="EW32" s="8">
        <v>4</v>
      </c>
      <c r="EX32" s="8">
        <v>38</v>
      </c>
      <c r="EY32" s="8">
        <v>2.5</v>
      </c>
      <c r="EZ32" s="8">
        <v>4</v>
      </c>
      <c r="FA32" s="8">
        <v>25.5</v>
      </c>
      <c r="FB32" s="218">
        <f t="shared" si="22"/>
        <v>1.25</v>
      </c>
      <c r="FC32" s="218">
        <f t="shared" si="23"/>
        <v>2.5</v>
      </c>
      <c r="FD32" s="218">
        <f t="shared" si="24"/>
        <v>12.7</v>
      </c>
      <c r="FE32" s="174">
        <v>0</v>
      </c>
      <c r="FF32" s="174">
        <v>1</v>
      </c>
      <c r="FG32" s="174">
        <v>11.5</v>
      </c>
      <c r="FH32" s="143">
        <v>3</v>
      </c>
      <c r="FI32" s="143">
        <v>0</v>
      </c>
      <c r="FJ32" s="143">
        <v>13</v>
      </c>
      <c r="FK32" s="8">
        <v>3.7</v>
      </c>
      <c r="FL32" s="8">
        <v>1.7</v>
      </c>
      <c r="FM32" s="8">
        <v>35.700000000000003</v>
      </c>
      <c r="FN32" s="175">
        <v>2</v>
      </c>
      <c r="FO32" s="175">
        <v>0</v>
      </c>
      <c r="FP32" s="175">
        <v>13</v>
      </c>
      <c r="FQ32" s="8">
        <v>2</v>
      </c>
      <c r="FR32" s="8">
        <v>5</v>
      </c>
      <c r="FS32" s="8">
        <v>37</v>
      </c>
      <c r="FT32" s="8">
        <v>4</v>
      </c>
      <c r="FU32" s="8">
        <v>0</v>
      </c>
      <c r="FV32" s="8">
        <v>24</v>
      </c>
      <c r="FW32" s="8">
        <v>0</v>
      </c>
      <c r="FX32" s="8">
        <v>0</v>
      </c>
      <c r="FY32" s="8">
        <v>9</v>
      </c>
      <c r="FZ32" s="218">
        <f t="shared" si="25"/>
        <v>0</v>
      </c>
      <c r="GA32" s="218">
        <f t="shared" si="26"/>
        <v>0.75</v>
      </c>
      <c r="GB32" s="218">
        <f t="shared" si="27"/>
        <v>11</v>
      </c>
      <c r="GC32" s="8">
        <v>0</v>
      </c>
      <c r="GD32" s="8">
        <v>1.5</v>
      </c>
      <c r="GE32" s="8">
        <v>18</v>
      </c>
      <c r="GF32" s="8">
        <v>2</v>
      </c>
      <c r="GG32" s="8">
        <v>0</v>
      </c>
      <c r="GH32" s="8">
        <v>22</v>
      </c>
      <c r="GI32" s="8">
        <v>3.5</v>
      </c>
      <c r="GJ32" s="8">
        <v>1</v>
      </c>
      <c r="GK32" s="8">
        <v>23</v>
      </c>
      <c r="GL32" s="176">
        <v>2</v>
      </c>
      <c r="GM32" s="176">
        <v>4</v>
      </c>
      <c r="GN32" s="176">
        <v>40</v>
      </c>
      <c r="GO32" s="8">
        <v>1</v>
      </c>
      <c r="GP32" s="8">
        <v>0.3</v>
      </c>
      <c r="GQ32" s="8">
        <v>14</v>
      </c>
      <c r="GR32" s="8">
        <v>2</v>
      </c>
      <c r="GS32" s="8">
        <v>0.5</v>
      </c>
      <c r="GT32" s="8">
        <v>42.5</v>
      </c>
      <c r="GU32" s="177">
        <v>2.7</v>
      </c>
      <c r="GV32" s="177">
        <v>1.3</v>
      </c>
      <c r="GW32" s="177">
        <v>40</v>
      </c>
      <c r="GX32" s="177">
        <v>1</v>
      </c>
      <c r="GY32" s="177">
        <v>4</v>
      </c>
      <c r="GZ32" s="177">
        <v>14</v>
      </c>
      <c r="HA32" s="8">
        <v>1</v>
      </c>
      <c r="HB32" s="8">
        <v>0.5</v>
      </c>
      <c r="HC32" s="8">
        <v>16.5</v>
      </c>
      <c r="HD32" s="8">
        <v>2</v>
      </c>
      <c r="HE32" s="8">
        <v>2</v>
      </c>
      <c r="HF32" s="8">
        <v>29</v>
      </c>
      <c r="HG32" s="8">
        <v>0.5</v>
      </c>
      <c r="HH32" s="8">
        <v>4.5</v>
      </c>
      <c r="HI32" s="8">
        <v>21.5</v>
      </c>
      <c r="HJ32" s="178">
        <v>1.5</v>
      </c>
      <c r="HK32" s="178">
        <v>2</v>
      </c>
      <c r="HL32" s="178">
        <v>25</v>
      </c>
      <c r="HM32" s="178">
        <v>0</v>
      </c>
      <c r="HN32" s="178">
        <v>0</v>
      </c>
      <c r="HO32" s="178">
        <v>29</v>
      </c>
      <c r="HP32" s="144">
        <v>0.5</v>
      </c>
      <c r="HQ32" s="144">
        <v>0.5</v>
      </c>
      <c r="HR32" s="144">
        <v>27.5</v>
      </c>
      <c r="HS32" s="8">
        <v>9</v>
      </c>
      <c r="HT32" s="8">
        <v>0</v>
      </c>
      <c r="HU32" s="8">
        <v>24</v>
      </c>
      <c r="HV32" s="179">
        <v>6</v>
      </c>
      <c r="HW32" s="179">
        <v>1.5</v>
      </c>
      <c r="HX32" s="179">
        <v>31.5</v>
      </c>
      <c r="HY32" s="8">
        <v>2</v>
      </c>
      <c r="HZ32" s="8">
        <v>0</v>
      </c>
      <c r="IA32" s="8">
        <v>10</v>
      </c>
      <c r="IB32" s="8">
        <v>1</v>
      </c>
      <c r="IC32" s="8">
        <v>0.5</v>
      </c>
      <c r="ID32" s="8">
        <v>34</v>
      </c>
      <c r="IE32" s="8">
        <v>2</v>
      </c>
      <c r="IF32" s="8">
        <v>0</v>
      </c>
      <c r="IG32" s="8">
        <v>22</v>
      </c>
      <c r="IH32" s="8">
        <v>0</v>
      </c>
      <c r="II32" s="8">
        <v>1</v>
      </c>
      <c r="IJ32" s="8">
        <v>6.7</v>
      </c>
      <c r="IK32" s="8">
        <v>2</v>
      </c>
      <c r="IL32" s="8">
        <v>1</v>
      </c>
      <c r="IM32" s="8">
        <v>13.5</v>
      </c>
      <c r="IN32" s="8">
        <v>3</v>
      </c>
      <c r="IO32" s="8">
        <v>1</v>
      </c>
      <c r="IP32" s="8">
        <v>8</v>
      </c>
      <c r="IQ32" s="180">
        <v>5.5</v>
      </c>
      <c r="IR32" s="180">
        <v>1</v>
      </c>
      <c r="IS32" s="180">
        <v>27.5</v>
      </c>
      <c r="IT32" s="8">
        <v>0</v>
      </c>
      <c r="IU32" s="8">
        <v>0</v>
      </c>
      <c r="IV32" s="8">
        <v>4</v>
      </c>
      <c r="IW32" s="8">
        <v>0</v>
      </c>
      <c r="IX32" s="8">
        <v>0.5</v>
      </c>
      <c r="IY32" s="8">
        <v>31</v>
      </c>
      <c r="IZ32" s="8">
        <v>0</v>
      </c>
      <c r="JA32" s="8">
        <v>1</v>
      </c>
      <c r="JB32" s="8">
        <v>8</v>
      </c>
      <c r="JC32" s="8">
        <v>0</v>
      </c>
      <c r="JD32" s="8">
        <v>5</v>
      </c>
      <c r="JE32" s="8">
        <v>12</v>
      </c>
      <c r="JF32" s="8">
        <v>2</v>
      </c>
      <c r="JG32" s="8">
        <v>0</v>
      </c>
      <c r="JH32" s="8">
        <v>25</v>
      </c>
      <c r="JI32" s="8">
        <v>0</v>
      </c>
      <c r="JJ32" s="8">
        <v>0</v>
      </c>
      <c r="JK32" s="8">
        <v>13</v>
      </c>
      <c r="JL32" s="8">
        <v>3</v>
      </c>
      <c r="JM32" s="8">
        <v>0</v>
      </c>
      <c r="JN32" s="8">
        <v>8</v>
      </c>
      <c r="JO32" s="8">
        <v>1</v>
      </c>
      <c r="JP32" s="8">
        <v>0</v>
      </c>
      <c r="JQ32" s="8">
        <v>14</v>
      </c>
      <c r="JR32" s="8">
        <v>0</v>
      </c>
      <c r="JS32" s="8">
        <v>1</v>
      </c>
      <c r="JT32" s="8">
        <v>14</v>
      </c>
      <c r="JU32" s="8">
        <v>2</v>
      </c>
      <c r="JV32" s="8">
        <v>2</v>
      </c>
      <c r="JW32" s="8">
        <v>26</v>
      </c>
      <c r="JX32" s="8">
        <v>0</v>
      </c>
      <c r="JY32" s="8">
        <v>0</v>
      </c>
      <c r="JZ32" s="8">
        <v>10</v>
      </c>
      <c r="KA32" s="8">
        <v>1</v>
      </c>
      <c r="KB32" s="8">
        <v>1</v>
      </c>
      <c r="KC32" s="8">
        <v>17</v>
      </c>
      <c r="KD32" s="8">
        <v>2</v>
      </c>
      <c r="KE32" s="8">
        <v>2</v>
      </c>
      <c r="KF32" s="8">
        <v>16</v>
      </c>
      <c r="KG32" s="8">
        <v>0</v>
      </c>
      <c r="KH32" s="8">
        <v>0</v>
      </c>
      <c r="KI32" s="8">
        <v>12</v>
      </c>
      <c r="KJ32" s="8">
        <v>0</v>
      </c>
      <c r="KK32" s="8">
        <v>0</v>
      </c>
      <c r="KL32" s="8">
        <v>4</v>
      </c>
      <c r="KM32" s="8">
        <v>4</v>
      </c>
      <c r="KN32" s="8">
        <v>0</v>
      </c>
      <c r="KO32" s="8">
        <v>15</v>
      </c>
      <c r="KP32" s="8">
        <v>0</v>
      </c>
      <c r="KQ32" s="8">
        <v>1</v>
      </c>
      <c r="KR32" s="8">
        <v>11.5</v>
      </c>
      <c r="KS32" s="8">
        <v>0</v>
      </c>
      <c r="KT32" s="8">
        <v>0</v>
      </c>
      <c r="KU32" s="8">
        <v>2</v>
      </c>
      <c r="KV32" s="8">
        <v>1</v>
      </c>
      <c r="KW32" s="8">
        <v>0</v>
      </c>
      <c r="KX32" s="8">
        <v>2</v>
      </c>
      <c r="KY32" s="8">
        <v>0</v>
      </c>
      <c r="KZ32" s="8">
        <v>0</v>
      </c>
      <c r="LA32" s="8">
        <v>2</v>
      </c>
      <c r="LB32" s="8">
        <f>SUMIFS($B$32:LA$32,$B$8:LA$8,"On")</f>
        <v>169.05</v>
      </c>
      <c r="LC32" s="8">
        <f>SUMIFS($B$32:LA$32,$B$8:LA$8,"Off")</f>
        <v>141.55000000000001</v>
      </c>
      <c r="LD32" s="8">
        <f>SUMIFS($B$32:LA$32,$B$8:LA$8,"Load")</f>
        <v>2189.1000000000004</v>
      </c>
    </row>
    <row r="33" spans="1:316" x14ac:dyDescent="0.25">
      <c r="A33" s="7" t="s">
        <v>36</v>
      </c>
      <c r="B33" s="8">
        <v>0</v>
      </c>
      <c r="C33" s="8">
        <v>0</v>
      </c>
      <c r="D33" s="8">
        <v>8</v>
      </c>
      <c r="E33" s="159">
        <v>0</v>
      </c>
      <c r="F33" s="159">
        <v>0</v>
      </c>
      <c r="G33" s="159">
        <v>13</v>
      </c>
      <c r="H33" s="8">
        <v>0</v>
      </c>
      <c r="I33" s="8">
        <v>0</v>
      </c>
      <c r="J33" s="8">
        <v>10</v>
      </c>
      <c r="K33" s="218">
        <f t="shared" si="7"/>
        <v>0</v>
      </c>
      <c r="L33" s="218">
        <f t="shared" si="8"/>
        <v>0</v>
      </c>
      <c r="M33" s="218">
        <f t="shared" si="9"/>
        <v>7.5</v>
      </c>
      <c r="N33" s="8">
        <v>0</v>
      </c>
      <c r="O33" s="8">
        <v>0</v>
      </c>
      <c r="P33" s="8">
        <v>5</v>
      </c>
      <c r="Q33" s="160">
        <v>0</v>
      </c>
      <c r="R33" s="160">
        <v>0</v>
      </c>
      <c r="S33" s="160">
        <v>14</v>
      </c>
      <c r="T33" s="8">
        <v>1</v>
      </c>
      <c r="U33" s="8">
        <v>3</v>
      </c>
      <c r="V33" s="8">
        <v>7</v>
      </c>
      <c r="W33" s="218">
        <f t="shared" si="10"/>
        <v>0.5</v>
      </c>
      <c r="X33" s="218">
        <f t="shared" si="11"/>
        <v>1.5</v>
      </c>
      <c r="Y33" s="218">
        <f t="shared" si="12"/>
        <v>6</v>
      </c>
      <c r="Z33" s="8">
        <v>0</v>
      </c>
      <c r="AA33" s="8">
        <v>0</v>
      </c>
      <c r="AB33" s="8">
        <v>5</v>
      </c>
      <c r="AC33" s="161">
        <v>2</v>
      </c>
      <c r="AD33" s="161">
        <v>0</v>
      </c>
      <c r="AE33" s="161">
        <v>13</v>
      </c>
      <c r="AF33" s="8">
        <v>0</v>
      </c>
      <c r="AG33" s="8">
        <v>0</v>
      </c>
      <c r="AH33" s="8">
        <v>13</v>
      </c>
      <c r="AI33" s="218">
        <f t="shared" si="13"/>
        <v>0</v>
      </c>
      <c r="AJ33" s="218">
        <f t="shared" si="14"/>
        <v>0</v>
      </c>
      <c r="AK33" s="218">
        <f t="shared" si="15"/>
        <v>13.5</v>
      </c>
      <c r="AL33" s="8">
        <v>0</v>
      </c>
      <c r="AM33" s="8">
        <v>0</v>
      </c>
      <c r="AN33" s="8">
        <v>16</v>
      </c>
      <c r="AO33" s="162">
        <v>0</v>
      </c>
      <c r="AP33" s="162">
        <v>0</v>
      </c>
      <c r="AQ33" s="162">
        <v>22</v>
      </c>
      <c r="AR33" s="218">
        <f t="shared" si="16"/>
        <v>0</v>
      </c>
      <c r="AS33" s="218">
        <f t="shared" si="17"/>
        <v>2.5</v>
      </c>
      <c r="AT33" s="218">
        <f t="shared" si="18"/>
        <v>25</v>
      </c>
      <c r="AU33" s="8">
        <v>0</v>
      </c>
      <c r="AV33" s="8">
        <v>5</v>
      </c>
      <c r="AW33" s="8">
        <v>28</v>
      </c>
      <c r="AX33" s="163">
        <v>0</v>
      </c>
      <c r="AY33" s="163">
        <v>2</v>
      </c>
      <c r="AZ33" s="163">
        <v>18</v>
      </c>
      <c r="BA33" s="8">
        <v>0</v>
      </c>
      <c r="BB33" s="8">
        <v>2</v>
      </c>
      <c r="BC33" s="8">
        <v>20</v>
      </c>
      <c r="BD33" s="8">
        <v>1</v>
      </c>
      <c r="BE33" s="8">
        <v>2</v>
      </c>
      <c r="BF33" s="8">
        <v>24</v>
      </c>
      <c r="BG33" s="164">
        <v>0</v>
      </c>
      <c r="BH33" s="164">
        <v>0</v>
      </c>
      <c r="BI33" s="164">
        <v>34</v>
      </c>
      <c r="BJ33" s="218">
        <f t="shared" si="19"/>
        <v>1.5</v>
      </c>
      <c r="BK33" s="218">
        <f t="shared" si="20"/>
        <v>0</v>
      </c>
      <c r="BL33" s="218">
        <f t="shared" si="21"/>
        <v>29.5</v>
      </c>
      <c r="BM33" s="8">
        <v>3</v>
      </c>
      <c r="BN33" s="8">
        <v>0</v>
      </c>
      <c r="BO33" s="8">
        <v>25</v>
      </c>
      <c r="BP33" s="165">
        <v>0</v>
      </c>
      <c r="BQ33" s="165">
        <v>0</v>
      </c>
      <c r="BR33" s="165">
        <v>12</v>
      </c>
      <c r="BS33" s="8">
        <v>0</v>
      </c>
      <c r="BT33" s="8">
        <v>0</v>
      </c>
      <c r="BU33" s="8">
        <v>2</v>
      </c>
      <c r="BV33" s="8">
        <v>0</v>
      </c>
      <c r="BW33" s="8">
        <v>0</v>
      </c>
      <c r="BX33" s="8">
        <v>13</v>
      </c>
      <c r="BY33" s="8">
        <v>0</v>
      </c>
      <c r="BZ33" s="8">
        <v>0</v>
      </c>
      <c r="CA33" s="8">
        <v>14</v>
      </c>
      <c r="CB33" s="166">
        <v>0</v>
      </c>
      <c r="CC33" s="166">
        <v>0</v>
      </c>
      <c r="CD33" s="166">
        <v>24</v>
      </c>
      <c r="CE33" s="167">
        <v>1</v>
      </c>
      <c r="CF33" s="167">
        <v>2</v>
      </c>
      <c r="CG33" s="167">
        <v>15</v>
      </c>
      <c r="CH33" s="8">
        <v>0</v>
      </c>
      <c r="CI33" s="8">
        <v>0</v>
      </c>
      <c r="CJ33" s="8">
        <v>15</v>
      </c>
      <c r="CK33" s="168">
        <v>0</v>
      </c>
      <c r="CL33" s="168">
        <v>4</v>
      </c>
      <c r="CM33" s="168">
        <v>33</v>
      </c>
      <c r="CN33" s="169">
        <v>2</v>
      </c>
      <c r="CO33" s="169">
        <v>5</v>
      </c>
      <c r="CP33" s="169">
        <v>35</v>
      </c>
      <c r="CQ33" s="8">
        <v>0</v>
      </c>
      <c r="CR33" s="8">
        <v>2</v>
      </c>
      <c r="CS33" s="8">
        <v>29</v>
      </c>
      <c r="CT33" s="8">
        <v>0</v>
      </c>
      <c r="CU33" s="8">
        <v>3</v>
      </c>
      <c r="CV33" s="8">
        <v>6</v>
      </c>
      <c r="CW33" s="8">
        <v>0</v>
      </c>
      <c r="CX33" s="8">
        <v>0</v>
      </c>
      <c r="CY33" s="8">
        <v>43</v>
      </c>
      <c r="CZ33" s="170">
        <v>2</v>
      </c>
      <c r="DA33" s="170">
        <v>1</v>
      </c>
      <c r="DB33" s="170">
        <v>25</v>
      </c>
      <c r="DC33" s="170">
        <v>1</v>
      </c>
      <c r="DD33" s="170">
        <v>3</v>
      </c>
      <c r="DE33" s="170">
        <v>45</v>
      </c>
      <c r="DF33" s="8">
        <v>4</v>
      </c>
      <c r="DG33" s="8">
        <v>4</v>
      </c>
      <c r="DH33" s="8">
        <v>47</v>
      </c>
      <c r="DI33" s="8">
        <v>3</v>
      </c>
      <c r="DJ33" s="8">
        <v>7</v>
      </c>
      <c r="DK33" s="8">
        <v>84</v>
      </c>
      <c r="DL33" s="171">
        <v>0</v>
      </c>
      <c r="DM33" s="171">
        <v>0</v>
      </c>
      <c r="DN33" s="171">
        <v>18</v>
      </c>
      <c r="DO33" s="8">
        <v>0</v>
      </c>
      <c r="DP33" s="8">
        <v>5</v>
      </c>
      <c r="DQ33" s="8">
        <v>17</v>
      </c>
      <c r="DR33" s="8">
        <v>4</v>
      </c>
      <c r="DS33" s="8">
        <v>1</v>
      </c>
      <c r="DT33" s="8">
        <v>36</v>
      </c>
      <c r="DU33" s="8">
        <v>2</v>
      </c>
      <c r="DV33" s="8">
        <v>3</v>
      </c>
      <c r="DW33" s="8">
        <v>20</v>
      </c>
      <c r="DX33" s="8">
        <v>0.7</v>
      </c>
      <c r="DY33" s="8">
        <v>0.7</v>
      </c>
      <c r="DZ33" s="8">
        <v>25.7</v>
      </c>
      <c r="EA33" s="8">
        <v>1.5</v>
      </c>
      <c r="EB33" s="8">
        <v>5.5</v>
      </c>
      <c r="EC33" s="8">
        <v>47</v>
      </c>
      <c r="ED33" s="8">
        <v>0</v>
      </c>
      <c r="EE33" s="8">
        <v>5</v>
      </c>
      <c r="EF33" s="8">
        <v>38</v>
      </c>
      <c r="EG33" s="172">
        <v>0</v>
      </c>
      <c r="EH33" s="172">
        <v>3</v>
      </c>
      <c r="EI33" s="172">
        <v>22</v>
      </c>
      <c r="EJ33" s="173">
        <v>1</v>
      </c>
      <c r="EK33" s="173">
        <v>4</v>
      </c>
      <c r="EL33" s="173">
        <v>18</v>
      </c>
      <c r="EM33" s="8">
        <v>0.7</v>
      </c>
      <c r="EN33" s="8">
        <v>2.2999999999999998</v>
      </c>
      <c r="EO33" s="8">
        <v>29.7</v>
      </c>
      <c r="EP33" s="8">
        <v>0</v>
      </c>
      <c r="EQ33" s="8">
        <v>2</v>
      </c>
      <c r="ER33" s="8">
        <v>35</v>
      </c>
      <c r="ES33" s="8">
        <v>0</v>
      </c>
      <c r="ET33" s="8">
        <v>1.5</v>
      </c>
      <c r="EU33" s="8">
        <v>18</v>
      </c>
      <c r="EV33" s="8">
        <v>0</v>
      </c>
      <c r="EW33" s="8">
        <v>1</v>
      </c>
      <c r="EX33" s="8">
        <v>37</v>
      </c>
      <c r="EY33" s="8">
        <v>1.5</v>
      </c>
      <c r="EZ33" s="8">
        <v>3</v>
      </c>
      <c r="FA33" s="8">
        <v>24</v>
      </c>
      <c r="FB33" s="218">
        <f t="shared" si="22"/>
        <v>0.75</v>
      </c>
      <c r="FC33" s="218">
        <f t="shared" si="23"/>
        <v>1.75</v>
      </c>
      <c r="FD33" s="218">
        <f t="shared" si="24"/>
        <v>11.7</v>
      </c>
      <c r="FE33" s="174">
        <v>0</v>
      </c>
      <c r="FF33" s="174">
        <v>0.5</v>
      </c>
      <c r="FG33" s="174">
        <v>11</v>
      </c>
      <c r="FH33" s="143">
        <v>3</v>
      </c>
      <c r="FI33" s="143">
        <v>0</v>
      </c>
      <c r="FJ33" s="143">
        <v>16</v>
      </c>
      <c r="FK33" s="8">
        <v>1</v>
      </c>
      <c r="FL33" s="8">
        <v>6</v>
      </c>
      <c r="FM33" s="8">
        <v>30.7</v>
      </c>
      <c r="FN33" s="175">
        <v>1</v>
      </c>
      <c r="FO33" s="175">
        <v>0</v>
      </c>
      <c r="FP33" s="175">
        <v>14</v>
      </c>
      <c r="FQ33" s="8">
        <v>3</v>
      </c>
      <c r="FR33" s="8">
        <v>5</v>
      </c>
      <c r="FS33" s="8">
        <v>35</v>
      </c>
      <c r="FT33" s="8">
        <v>1</v>
      </c>
      <c r="FU33" s="8">
        <v>5</v>
      </c>
      <c r="FV33" s="8">
        <v>20</v>
      </c>
      <c r="FW33" s="8">
        <v>0</v>
      </c>
      <c r="FX33" s="8">
        <v>0</v>
      </c>
      <c r="FY33" s="8">
        <v>9</v>
      </c>
      <c r="FZ33" s="218">
        <f t="shared" si="25"/>
        <v>1.75</v>
      </c>
      <c r="GA33" s="218">
        <f t="shared" si="26"/>
        <v>1.5</v>
      </c>
      <c r="GB33" s="218">
        <f t="shared" si="27"/>
        <v>11.25</v>
      </c>
      <c r="GC33" s="8">
        <v>3.5</v>
      </c>
      <c r="GD33" s="8">
        <v>3</v>
      </c>
      <c r="GE33" s="8">
        <v>18.5</v>
      </c>
      <c r="GF33" s="8">
        <v>1</v>
      </c>
      <c r="GG33" s="8">
        <v>5</v>
      </c>
      <c r="GH33" s="8">
        <v>18</v>
      </c>
      <c r="GI33" s="8">
        <v>0.5</v>
      </c>
      <c r="GJ33" s="8">
        <v>1.5</v>
      </c>
      <c r="GK33" s="8">
        <v>22</v>
      </c>
      <c r="GL33" s="176">
        <v>0</v>
      </c>
      <c r="GM33" s="176">
        <v>2</v>
      </c>
      <c r="GN33" s="176">
        <v>38</v>
      </c>
      <c r="GO33" s="8">
        <v>2.7</v>
      </c>
      <c r="GP33" s="8">
        <v>0.7</v>
      </c>
      <c r="GQ33" s="8">
        <v>16</v>
      </c>
      <c r="GR33" s="8">
        <v>0</v>
      </c>
      <c r="GS33" s="8">
        <v>1.5</v>
      </c>
      <c r="GT33" s="8">
        <v>41</v>
      </c>
      <c r="GU33" s="177">
        <v>2</v>
      </c>
      <c r="GV33" s="177">
        <v>0.7</v>
      </c>
      <c r="GW33" s="177">
        <v>41.3</v>
      </c>
      <c r="GX33" s="177">
        <v>0</v>
      </c>
      <c r="GY33" s="177">
        <v>0</v>
      </c>
      <c r="GZ33" s="177">
        <v>14</v>
      </c>
      <c r="HA33" s="8">
        <v>0</v>
      </c>
      <c r="HB33" s="8">
        <v>3</v>
      </c>
      <c r="HC33" s="8">
        <v>13.5</v>
      </c>
      <c r="HD33" s="8">
        <v>0</v>
      </c>
      <c r="HE33" s="8">
        <v>3</v>
      </c>
      <c r="HF33" s="8">
        <v>26</v>
      </c>
      <c r="HG33" s="8">
        <v>1</v>
      </c>
      <c r="HH33" s="8">
        <v>0</v>
      </c>
      <c r="HI33" s="8">
        <v>22.5</v>
      </c>
      <c r="HJ33" s="178">
        <v>1.5</v>
      </c>
      <c r="HK33" s="178">
        <v>2</v>
      </c>
      <c r="HL33" s="178">
        <v>24.5</v>
      </c>
      <c r="HM33" s="178">
        <v>0</v>
      </c>
      <c r="HN33" s="178">
        <v>0</v>
      </c>
      <c r="HO33" s="178">
        <v>29</v>
      </c>
      <c r="HP33" s="144">
        <v>0</v>
      </c>
      <c r="HQ33" s="144">
        <v>2</v>
      </c>
      <c r="HR33" s="144">
        <v>25.5</v>
      </c>
      <c r="HS33" s="8">
        <v>2</v>
      </c>
      <c r="HT33" s="8">
        <v>0</v>
      </c>
      <c r="HU33" s="8">
        <v>26</v>
      </c>
      <c r="HV33" s="179">
        <v>0</v>
      </c>
      <c r="HW33" s="179">
        <v>3</v>
      </c>
      <c r="HX33" s="179">
        <v>28.5</v>
      </c>
      <c r="HY33" s="8">
        <v>2</v>
      </c>
      <c r="HZ33" s="8">
        <v>0</v>
      </c>
      <c r="IA33" s="8">
        <v>12</v>
      </c>
      <c r="IB33" s="8">
        <v>3</v>
      </c>
      <c r="IC33" s="8">
        <v>2</v>
      </c>
      <c r="ID33" s="8">
        <v>35</v>
      </c>
      <c r="IE33" s="8">
        <v>0</v>
      </c>
      <c r="IF33" s="8">
        <v>0</v>
      </c>
      <c r="IG33" s="8">
        <v>22</v>
      </c>
      <c r="IH33" s="8">
        <v>0</v>
      </c>
      <c r="II33" s="8">
        <v>1.3</v>
      </c>
      <c r="IJ33" s="8">
        <v>5.3</v>
      </c>
      <c r="IK33" s="8">
        <v>0.5</v>
      </c>
      <c r="IL33" s="8">
        <v>0.5</v>
      </c>
      <c r="IM33" s="8">
        <v>13.5</v>
      </c>
      <c r="IN33" s="8">
        <v>0</v>
      </c>
      <c r="IO33" s="8">
        <v>0</v>
      </c>
      <c r="IP33" s="8">
        <v>8</v>
      </c>
      <c r="IQ33" s="180">
        <v>0.5</v>
      </c>
      <c r="IR33" s="180">
        <v>0</v>
      </c>
      <c r="IS33" s="180">
        <v>28</v>
      </c>
      <c r="IT33" s="8">
        <v>0</v>
      </c>
      <c r="IU33" s="8">
        <v>0</v>
      </c>
      <c r="IV33" s="8">
        <v>4</v>
      </c>
      <c r="IW33" s="8">
        <v>1</v>
      </c>
      <c r="IX33" s="8">
        <v>0.5</v>
      </c>
      <c r="IY33" s="8">
        <v>31.5</v>
      </c>
      <c r="IZ33" s="8">
        <v>0</v>
      </c>
      <c r="JA33" s="8">
        <v>0</v>
      </c>
      <c r="JB33" s="8">
        <v>8</v>
      </c>
      <c r="JC33" s="8">
        <v>0</v>
      </c>
      <c r="JD33" s="8">
        <v>0</v>
      </c>
      <c r="JE33" s="8">
        <v>12</v>
      </c>
      <c r="JF33" s="8">
        <v>0</v>
      </c>
      <c r="JG33" s="8">
        <v>0</v>
      </c>
      <c r="JH33" s="8">
        <v>25</v>
      </c>
      <c r="JI33" s="8">
        <v>0</v>
      </c>
      <c r="JJ33" s="8">
        <v>0</v>
      </c>
      <c r="JK33" s="8">
        <v>13</v>
      </c>
      <c r="JL33" s="8">
        <v>0</v>
      </c>
      <c r="JM33" s="8">
        <v>0</v>
      </c>
      <c r="JN33" s="8">
        <v>8</v>
      </c>
      <c r="JO33" s="8">
        <v>0</v>
      </c>
      <c r="JP33" s="8">
        <v>0</v>
      </c>
      <c r="JQ33" s="8">
        <v>14</v>
      </c>
      <c r="JR33" s="8">
        <v>0</v>
      </c>
      <c r="JS33" s="8">
        <v>2</v>
      </c>
      <c r="JT33" s="8">
        <v>12</v>
      </c>
      <c r="JU33" s="8">
        <v>0</v>
      </c>
      <c r="JV33" s="8">
        <v>1</v>
      </c>
      <c r="JW33" s="8">
        <v>25</v>
      </c>
      <c r="JX33" s="8">
        <v>0</v>
      </c>
      <c r="JY33" s="8">
        <v>0</v>
      </c>
      <c r="JZ33" s="8">
        <v>10</v>
      </c>
      <c r="KA33" s="8">
        <v>2</v>
      </c>
      <c r="KB33" s="8">
        <v>0</v>
      </c>
      <c r="KC33" s="8">
        <v>19</v>
      </c>
      <c r="KD33" s="8">
        <v>0</v>
      </c>
      <c r="KE33" s="8">
        <v>0</v>
      </c>
      <c r="KF33" s="8">
        <v>16</v>
      </c>
      <c r="KG33" s="8">
        <v>0</v>
      </c>
      <c r="KH33" s="8">
        <v>2</v>
      </c>
      <c r="KI33" s="8">
        <v>10</v>
      </c>
      <c r="KJ33" s="8">
        <v>0</v>
      </c>
      <c r="KK33" s="8">
        <v>0</v>
      </c>
      <c r="KL33" s="8">
        <v>4</v>
      </c>
      <c r="KM33" s="8">
        <v>0</v>
      </c>
      <c r="KN33" s="8">
        <v>0</v>
      </c>
      <c r="KO33" s="8">
        <v>15</v>
      </c>
      <c r="KP33" s="8">
        <v>0</v>
      </c>
      <c r="KQ33" s="8">
        <v>0</v>
      </c>
      <c r="KR33" s="8">
        <v>11.5</v>
      </c>
      <c r="KS33" s="8">
        <v>0</v>
      </c>
      <c r="KT33" s="8">
        <v>0</v>
      </c>
      <c r="KU33" s="8">
        <v>2</v>
      </c>
      <c r="KV33" s="8">
        <v>0</v>
      </c>
      <c r="KW33" s="8">
        <v>0</v>
      </c>
      <c r="KX33" s="8">
        <v>2</v>
      </c>
      <c r="KY33" s="8">
        <v>0</v>
      </c>
      <c r="KZ33" s="8">
        <v>0</v>
      </c>
      <c r="LA33" s="8">
        <v>2</v>
      </c>
      <c r="LB33" s="8">
        <f>SUMIFS($B$33:LA$33,$B$8:LA$8,"On")</f>
        <v>68.099999999999994</v>
      </c>
      <c r="LC33" s="8">
        <f>SUMIFS($B$33:LA$33,$B$8:LA$8,"Off")</f>
        <v>142.45000000000002</v>
      </c>
      <c r="LD33" s="8">
        <f>SUMIFS($B$33:LA$33,$B$8:LA$8,"Load")</f>
        <v>2114.65</v>
      </c>
    </row>
    <row r="34" spans="1:316" x14ac:dyDescent="0.25">
      <c r="A34" s="7" t="s">
        <v>37</v>
      </c>
      <c r="B34" s="8">
        <v>0</v>
      </c>
      <c r="C34" s="8">
        <v>0</v>
      </c>
      <c r="D34" s="8">
        <v>8</v>
      </c>
      <c r="E34" s="159">
        <v>0</v>
      </c>
      <c r="F34" s="159">
        <v>0</v>
      </c>
      <c r="G34" s="159">
        <v>13</v>
      </c>
      <c r="H34" s="8">
        <v>0</v>
      </c>
      <c r="I34" s="8">
        <v>0</v>
      </c>
      <c r="J34" s="8">
        <v>10</v>
      </c>
      <c r="K34" s="218">
        <f t="shared" si="7"/>
        <v>0</v>
      </c>
      <c r="L34" s="218">
        <f t="shared" si="8"/>
        <v>0</v>
      </c>
      <c r="M34" s="218">
        <f t="shared" si="9"/>
        <v>7.5</v>
      </c>
      <c r="N34" s="8">
        <v>0</v>
      </c>
      <c r="O34" s="8">
        <v>0</v>
      </c>
      <c r="P34" s="8">
        <v>5</v>
      </c>
      <c r="Q34" s="160">
        <v>0</v>
      </c>
      <c r="R34" s="160">
        <v>0</v>
      </c>
      <c r="S34" s="160">
        <v>14</v>
      </c>
      <c r="T34" s="8">
        <v>0</v>
      </c>
      <c r="U34" s="8">
        <v>0</v>
      </c>
      <c r="V34" s="8">
        <v>7</v>
      </c>
      <c r="W34" s="218">
        <f t="shared" si="10"/>
        <v>0</v>
      </c>
      <c r="X34" s="218">
        <f t="shared" si="11"/>
        <v>0</v>
      </c>
      <c r="Y34" s="218">
        <f t="shared" si="12"/>
        <v>6</v>
      </c>
      <c r="Z34" s="8">
        <v>0</v>
      </c>
      <c r="AA34" s="8">
        <v>0</v>
      </c>
      <c r="AB34" s="8">
        <v>5</v>
      </c>
      <c r="AC34" s="161">
        <v>0</v>
      </c>
      <c r="AD34" s="161">
        <v>0</v>
      </c>
      <c r="AE34" s="161">
        <v>13</v>
      </c>
      <c r="AF34" s="8">
        <v>0</v>
      </c>
      <c r="AG34" s="8">
        <v>0</v>
      </c>
      <c r="AH34" s="8">
        <v>13</v>
      </c>
      <c r="AI34" s="218">
        <f t="shared" si="13"/>
        <v>0</v>
      </c>
      <c r="AJ34" s="218">
        <f t="shared" si="14"/>
        <v>0</v>
      </c>
      <c r="AK34" s="218">
        <f t="shared" si="15"/>
        <v>13.5</v>
      </c>
      <c r="AL34" s="8">
        <v>0</v>
      </c>
      <c r="AM34" s="8">
        <v>0</v>
      </c>
      <c r="AN34" s="8">
        <v>16</v>
      </c>
      <c r="AO34" s="162">
        <v>0</v>
      </c>
      <c r="AP34" s="162">
        <v>1</v>
      </c>
      <c r="AQ34" s="162">
        <v>21</v>
      </c>
      <c r="AR34" s="218">
        <f t="shared" si="16"/>
        <v>0</v>
      </c>
      <c r="AS34" s="218">
        <f t="shared" si="17"/>
        <v>0.5</v>
      </c>
      <c r="AT34" s="218">
        <f t="shared" si="18"/>
        <v>24.5</v>
      </c>
      <c r="AU34" s="8">
        <v>0</v>
      </c>
      <c r="AV34" s="8">
        <v>0</v>
      </c>
      <c r="AW34" s="8">
        <v>28</v>
      </c>
      <c r="AX34" s="163">
        <v>0</v>
      </c>
      <c r="AY34" s="163">
        <v>0</v>
      </c>
      <c r="AZ34" s="163">
        <v>18</v>
      </c>
      <c r="BA34" s="8">
        <v>0</v>
      </c>
      <c r="BB34" s="8">
        <v>0</v>
      </c>
      <c r="BC34" s="8">
        <v>20</v>
      </c>
      <c r="BD34" s="8">
        <v>0</v>
      </c>
      <c r="BE34" s="8">
        <v>1</v>
      </c>
      <c r="BF34" s="8">
        <v>23</v>
      </c>
      <c r="BG34" s="164">
        <v>0</v>
      </c>
      <c r="BH34" s="164">
        <v>1</v>
      </c>
      <c r="BI34" s="164">
        <v>33</v>
      </c>
      <c r="BJ34" s="218">
        <f t="shared" si="19"/>
        <v>0</v>
      </c>
      <c r="BK34" s="218">
        <f t="shared" si="20"/>
        <v>0.5</v>
      </c>
      <c r="BL34" s="218">
        <f t="shared" si="21"/>
        <v>29</v>
      </c>
      <c r="BM34" s="8">
        <v>0</v>
      </c>
      <c r="BN34" s="8">
        <v>0</v>
      </c>
      <c r="BO34" s="8">
        <v>25</v>
      </c>
      <c r="BP34" s="165">
        <v>0</v>
      </c>
      <c r="BQ34" s="165">
        <v>2</v>
      </c>
      <c r="BR34" s="165">
        <v>10</v>
      </c>
      <c r="BS34" s="8">
        <v>0</v>
      </c>
      <c r="BT34" s="8">
        <v>0</v>
      </c>
      <c r="BU34" s="8">
        <v>2</v>
      </c>
      <c r="BV34" s="8">
        <v>0</v>
      </c>
      <c r="BW34" s="8">
        <v>0</v>
      </c>
      <c r="BX34" s="8">
        <v>13</v>
      </c>
      <c r="BY34" s="8">
        <v>0</v>
      </c>
      <c r="BZ34" s="8">
        <v>0</v>
      </c>
      <c r="CA34" s="8">
        <v>14</v>
      </c>
      <c r="CB34" s="166">
        <v>0</v>
      </c>
      <c r="CC34" s="166">
        <v>0</v>
      </c>
      <c r="CD34" s="166">
        <v>24</v>
      </c>
      <c r="CE34" s="167">
        <v>0</v>
      </c>
      <c r="CF34" s="167">
        <v>0</v>
      </c>
      <c r="CG34" s="167">
        <v>15</v>
      </c>
      <c r="CH34" s="8">
        <v>0</v>
      </c>
      <c r="CI34" s="8">
        <v>0</v>
      </c>
      <c r="CJ34" s="8">
        <v>15</v>
      </c>
      <c r="CK34" s="168">
        <v>0</v>
      </c>
      <c r="CL34" s="168">
        <v>1</v>
      </c>
      <c r="CM34" s="168">
        <v>32</v>
      </c>
      <c r="CN34" s="169">
        <v>0</v>
      </c>
      <c r="CO34" s="169">
        <v>0</v>
      </c>
      <c r="CP34" s="169">
        <v>35</v>
      </c>
      <c r="CQ34" s="8">
        <v>0</v>
      </c>
      <c r="CR34" s="8">
        <v>1.5</v>
      </c>
      <c r="CS34" s="8">
        <v>27.5</v>
      </c>
      <c r="CT34" s="8">
        <v>0</v>
      </c>
      <c r="CU34" s="8">
        <v>0</v>
      </c>
      <c r="CV34" s="8">
        <v>6</v>
      </c>
      <c r="CW34" s="8">
        <v>0</v>
      </c>
      <c r="CX34" s="8">
        <v>3</v>
      </c>
      <c r="CY34" s="8">
        <v>40</v>
      </c>
      <c r="CZ34" s="170">
        <v>2</v>
      </c>
      <c r="DA34" s="170">
        <v>0</v>
      </c>
      <c r="DB34" s="170">
        <v>27</v>
      </c>
      <c r="DC34" s="170">
        <v>0</v>
      </c>
      <c r="DD34" s="170">
        <v>0</v>
      </c>
      <c r="DE34" s="170">
        <v>45</v>
      </c>
      <c r="DF34" s="8">
        <v>0</v>
      </c>
      <c r="DG34" s="8">
        <v>4</v>
      </c>
      <c r="DH34" s="8">
        <v>43</v>
      </c>
      <c r="DI34" s="8">
        <v>3</v>
      </c>
      <c r="DJ34" s="8">
        <v>4</v>
      </c>
      <c r="DK34" s="8">
        <v>83</v>
      </c>
      <c r="DL34" s="171">
        <v>0</v>
      </c>
      <c r="DM34" s="171">
        <v>0</v>
      </c>
      <c r="DN34" s="171">
        <v>18</v>
      </c>
      <c r="DO34" s="8">
        <v>0</v>
      </c>
      <c r="DP34" s="8">
        <v>0.5</v>
      </c>
      <c r="DQ34" s="8">
        <v>16.5</v>
      </c>
      <c r="DR34" s="8">
        <v>0</v>
      </c>
      <c r="DS34" s="8">
        <v>0</v>
      </c>
      <c r="DT34" s="8">
        <v>36</v>
      </c>
      <c r="DU34" s="8">
        <v>1</v>
      </c>
      <c r="DV34" s="8">
        <v>4</v>
      </c>
      <c r="DW34" s="8">
        <v>17</v>
      </c>
      <c r="DX34" s="8">
        <v>0.3</v>
      </c>
      <c r="DY34" s="8">
        <v>1.3</v>
      </c>
      <c r="DZ34" s="8">
        <v>24.7</v>
      </c>
      <c r="EA34" s="8">
        <v>0</v>
      </c>
      <c r="EB34" s="8">
        <v>2</v>
      </c>
      <c r="EC34" s="8">
        <v>45</v>
      </c>
      <c r="ED34" s="8">
        <v>0</v>
      </c>
      <c r="EE34" s="8">
        <v>0</v>
      </c>
      <c r="EF34" s="8">
        <v>38</v>
      </c>
      <c r="EG34" s="172">
        <v>0</v>
      </c>
      <c r="EH34" s="172">
        <v>0</v>
      </c>
      <c r="EI34" s="172">
        <v>22</v>
      </c>
      <c r="EJ34" s="173">
        <v>1</v>
      </c>
      <c r="EK34" s="173">
        <v>0</v>
      </c>
      <c r="EL34" s="173">
        <v>19</v>
      </c>
      <c r="EM34" s="8">
        <v>0.7</v>
      </c>
      <c r="EN34" s="8">
        <v>0</v>
      </c>
      <c r="EO34" s="8">
        <v>30.3</v>
      </c>
      <c r="EP34" s="8">
        <v>0</v>
      </c>
      <c r="EQ34" s="8">
        <v>0</v>
      </c>
      <c r="ER34" s="8">
        <v>35</v>
      </c>
      <c r="ES34" s="8">
        <v>0</v>
      </c>
      <c r="ET34" s="8">
        <v>0.5</v>
      </c>
      <c r="EU34" s="8">
        <v>17.5</v>
      </c>
      <c r="EV34" s="8">
        <v>0</v>
      </c>
      <c r="EW34" s="8">
        <v>0</v>
      </c>
      <c r="EX34" s="8">
        <v>37</v>
      </c>
      <c r="EY34" s="8">
        <v>0</v>
      </c>
      <c r="EZ34" s="8">
        <v>0</v>
      </c>
      <c r="FA34" s="8">
        <v>24</v>
      </c>
      <c r="FB34" s="218">
        <f t="shared" si="22"/>
        <v>0</v>
      </c>
      <c r="FC34" s="218">
        <f t="shared" si="23"/>
        <v>0</v>
      </c>
      <c r="FD34" s="218">
        <f t="shared" si="24"/>
        <v>11.7</v>
      </c>
      <c r="FE34" s="174">
        <v>0</v>
      </c>
      <c r="FF34" s="174">
        <v>0</v>
      </c>
      <c r="FG34" s="174">
        <v>11</v>
      </c>
      <c r="FH34" s="143">
        <v>0</v>
      </c>
      <c r="FI34" s="143">
        <v>0</v>
      </c>
      <c r="FJ34" s="143">
        <v>16</v>
      </c>
      <c r="FK34" s="8">
        <v>0.7</v>
      </c>
      <c r="FL34" s="8">
        <v>1</v>
      </c>
      <c r="FM34" s="8">
        <v>30.3</v>
      </c>
      <c r="FN34" s="175">
        <v>0</v>
      </c>
      <c r="FO34" s="175">
        <v>2</v>
      </c>
      <c r="FP34" s="175">
        <v>12</v>
      </c>
      <c r="FQ34" s="8">
        <v>0</v>
      </c>
      <c r="FR34" s="8">
        <v>0</v>
      </c>
      <c r="FS34" s="8">
        <v>35</v>
      </c>
      <c r="FT34" s="8">
        <v>0</v>
      </c>
      <c r="FU34" s="8">
        <v>0</v>
      </c>
      <c r="FV34" s="8">
        <v>20</v>
      </c>
      <c r="FW34" s="8">
        <v>0</v>
      </c>
      <c r="FX34" s="8">
        <v>0</v>
      </c>
      <c r="FY34" s="8">
        <v>9</v>
      </c>
      <c r="FZ34" s="218">
        <f t="shared" si="25"/>
        <v>0.25</v>
      </c>
      <c r="GA34" s="218">
        <f t="shared" si="26"/>
        <v>1</v>
      </c>
      <c r="GB34" s="218">
        <f t="shared" si="27"/>
        <v>10.5</v>
      </c>
      <c r="GC34" s="8">
        <v>0.5</v>
      </c>
      <c r="GD34" s="8">
        <v>2</v>
      </c>
      <c r="GE34" s="8">
        <v>17</v>
      </c>
      <c r="GF34" s="8">
        <v>0</v>
      </c>
      <c r="GG34" s="8">
        <v>1</v>
      </c>
      <c r="GH34" s="8">
        <v>17</v>
      </c>
      <c r="GI34" s="8">
        <v>0</v>
      </c>
      <c r="GJ34" s="8">
        <v>0</v>
      </c>
      <c r="GK34" s="8">
        <v>22</v>
      </c>
      <c r="GL34" s="176">
        <v>0</v>
      </c>
      <c r="GM34" s="176">
        <v>0</v>
      </c>
      <c r="GN34" s="176">
        <v>38</v>
      </c>
      <c r="GO34" s="8">
        <v>0</v>
      </c>
      <c r="GP34" s="8">
        <v>1.7</v>
      </c>
      <c r="GQ34" s="8">
        <v>14.3</v>
      </c>
      <c r="GR34" s="8">
        <v>0</v>
      </c>
      <c r="GS34" s="8">
        <v>1.5</v>
      </c>
      <c r="GT34" s="8">
        <v>39.5</v>
      </c>
      <c r="GU34" s="177">
        <v>0</v>
      </c>
      <c r="GV34" s="177">
        <v>1</v>
      </c>
      <c r="GW34" s="177">
        <v>40.299999999999997</v>
      </c>
      <c r="GX34" s="177">
        <v>3</v>
      </c>
      <c r="GY34" s="177">
        <v>3</v>
      </c>
      <c r="GZ34" s="177">
        <v>14</v>
      </c>
      <c r="HA34" s="8">
        <v>0</v>
      </c>
      <c r="HB34" s="8">
        <v>0</v>
      </c>
      <c r="HC34" s="8">
        <v>13.5</v>
      </c>
      <c r="HD34" s="8">
        <v>2</v>
      </c>
      <c r="HE34" s="8">
        <v>1</v>
      </c>
      <c r="HF34" s="8">
        <v>27</v>
      </c>
      <c r="HG34" s="8">
        <v>0.5</v>
      </c>
      <c r="HH34" s="8">
        <v>1</v>
      </c>
      <c r="HI34" s="8">
        <v>22</v>
      </c>
      <c r="HJ34" s="178">
        <v>0</v>
      </c>
      <c r="HK34" s="178">
        <v>2</v>
      </c>
      <c r="HL34" s="178">
        <v>22.5</v>
      </c>
      <c r="HM34" s="178">
        <v>2</v>
      </c>
      <c r="HN34" s="178">
        <v>1</v>
      </c>
      <c r="HO34" s="178">
        <v>30</v>
      </c>
      <c r="HP34" s="144">
        <v>0</v>
      </c>
      <c r="HQ34" s="144">
        <v>0</v>
      </c>
      <c r="HR34" s="144">
        <v>25.5</v>
      </c>
      <c r="HS34" s="8">
        <v>0</v>
      </c>
      <c r="HT34" s="8">
        <v>2</v>
      </c>
      <c r="HU34" s="8">
        <v>24</v>
      </c>
      <c r="HV34" s="179">
        <v>0</v>
      </c>
      <c r="HW34" s="179">
        <v>0</v>
      </c>
      <c r="HX34" s="179">
        <v>28.5</v>
      </c>
      <c r="HY34" s="8">
        <v>0</v>
      </c>
      <c r="HZ34" s="8">
        <v>0</v>
      </c>
      <c r="IA34" s="8">
        <v>12</v>
      </c>
      <c r="IB34" s="8">
        <v>1.5</v>
      </c>
      <c r="IC34" s="8">
        <v>0.5</v>
      </c>
      <c r="ID34" s="8">
        <v>36</v>
      </c>
      <c r="IE34" s="8">
        <v>0</v>
      </c>
      <c r="IF34" s="8">
        <v>0</v>
      </c>
      <c r="IG34" s="8">
        <v>22</v>
      </c>
      <c r="IH34" s="8">
        <v>0</v>
      </c>
      <c r="II34" s="8">
        <v>0</v>
      </c>
      <c r="IJ34" s="8">
        <v>5.3</v>
      </c>
      <c r="IK34" s="8">
        <v>0</v>
      </c>
      <c r="IL34" s="8">
        <v>3.5</v>
      </c>
      <c r="IM34" s="8">
        <v>10</v>
      </c>
      <c r="IN34" s="8">
        <v>0</v>
      </c>
      <c r="IO34" s="8">
        <v>1</v>
      </c>
      <c r="IP34" s="8">
        <v>7</v>
      </c>
      <c r="IQ34" s="180">
        <v>0.5</v>
      </c>
      <c r="IR34" s="180">
        <v>1.5</v>
      </c>
      <c r="IS34" s="180">
        <v>27</v>
      </c>
      <c r="IT34" s="8">
        <v>0</v>
      </c>
      <c r="IU34" s="8">
        <v>0</v>
      </c>
      <c r="IV34" s="8">
        <v>4</v>
      </c>
      <c r="IW34" s="8">
        <v>0</v>
      </c>
      <c r="IX34" s="8">
        <v>0</v>
      </c>
      <c r="IY34" s="8">
        <v>31.5</v>
      </c>
      <c r="IZ34" s="8">
        <v>0</v>
      </c>
      <c r="JA34" s="8">
        <v>0</v>
      </c>
      <c r="JB34" s="8">
        <v>8</v>
      </c>
      <c r="JC34" s="8">
        <v>0</v>
      </c>
      <c r="JD34" s="8">
        <v>2</v>
      </c>
      <c r="JE34" s="8">
        <v>10</v>
      </c>
      <c r="JF34" s="8">
        <v>0</v>
      </c>
      <c r="JG34" s="8">
        <v>0</v>
      </c>
      <c r="JH34" s="8">
        <v>25</v>
      </c>
      <c r="JI34" s="8">
        <v>0</v>
      </c>
      <c r="JJ34" s="8">
        <v>2</v>
      </c>
      <c r="JK34" s="8">
        <v>11</v>
      </c>
      <c r="JL34" s="8">
        <v>0</v>
      </c>
      <c r="JM34" s="8">
        <v>0</v>
      </c>
      <c r="JN34" s="8">
        <v>8</v>
      </c>
      <c r="JO34" s="8">
        <v>0</v>
      </c>
      <c r="JP34" s="8">
        <v>0</v>
      </c>
      <c r="JQ34" s="8">
        <v>14</v>
      </c>
      <c r="JR34" s="8">
        <v>0</v>
      </c>
      <c r="JS34" s="8">
        <v>2</v>
      </c>
      <c r="JT34" s="8">
        <v>10</v>
      </c>
      <c r="JU34" s="8">
        <v>0</v>
      </c>
      <c r="JV34" s="8">
        <v>0</v>
      </c>
      <c r="JW34" s="8">
        <v>25</v>
      </c>
      <c r="JX34" s="8">
        <v>0</v>
      </c>
      <c r="JY34" s="8">
        <v>0</v>
      </c>
      <c r="JZ34" s="8">
        <v>10</v>
      </c>
      <c r="KA34" s="8">
        <v>0</v>
      </c>
      <c r="KB34" s="8">
        <v>0</v>
      </c>
      <c r="KC34" s="8">
        <v>19</v>
      </c>
      <c r="KD34" s="8">
        <v>0</v>
      </c>
      <c r="KE34" s="8">
        <v>1</v>
      </c>
      <c r="KF34" s="8">
        <v>15</v>
      </c>
      <c r="KG34" s="8">
        <v>0</v>
      </c>
      <c r="KH34" s="8">
        <v>0</v>
      </c>
      <c r="KI34" s="8">
        <v>10</v>
      </c>
      <c r="KJ34" s="8">
        <v>0</v>
      </c>
      <c r="KK34" s="8">
        <v>0</v>
      </c>
      <c r="KL34" s="8">
        <v>4</v>
      </c>
      <c r="KM34" s="8">
        <v>0</v>
      </c>
      <c r="KN34" s="8">
        <v>1</v>
      </c>
      <c r="KO34" s="8">
        <v>14</v>
      </c>
      <c r="KP34" s="8">
        <v>0</v>
      </c>
      <c r="KQ34" s="8">
        <v>0</v>
      </c>
      <c r="KR34" s="8">
        <v>11.5</v>
      </c>
      <c r="KS34" s="8">
        <v>0</v>
      </c>
      <c r="KT34" s="8">
        <v>0</v>
      </c>
      <c r="KU34" s="8">
        <v>2</v>
      </c>
      <c r="KV34" s="8">
        <v>0</v>
      </c>
      <c r="KW34" s="8">
        <v>0</v>
      </c>
      <c r="KX34" s="8">
        <v>2</v>
      </c>
      <c r="KY34" s="8">
        <v>0</v>
      </c>
      <c r="KZ34" s="8">
        <v>0</v>
      </c>
      <c r="LA34" s="8">
        <v>2</v>
      </c>
      <c r="LB34" s="8">
        <f>SUMIFS($B$34:LA$34,$B$8:LA$8,"On")</f>
        <v>18.95</v>
      </c>
      <c r="LC34" s="8">
        <f>SUMIFS($B$34:LA$34,$B$8:LA$8,"Off")</f>
        <v>63.5</v>
      </c>
      <c r="LD34" s="8">
        <f>SUMIFS($B$34:LA$34,$B$8:LA$8,"Load")</f>
        <v>2069.8999999999996</v>
      </c>
    </row>
    <row r="35" spans="1:316" x14ac:dyDescent="0.25">
      <c r="A35" s="7" t="s">
        <v>38</v>
      </c>
      <c r="B35" s="8">
        <v>0</v>
      </c>
      <c r="C35" s="8">
        <v>0</v>
      </c>
      <c r="D35" s="8">
        <v>8</v>
      </c>
      <c r="E35" s="159">
        <v>1</v>
      </c>
      <c r="F35" s="159">
        <v>2</v>
      </c>
      <c r="G35" s="159">
        <v>12</v>
      </c>
      <c r="H35" s="8">
        <v>0</v>
      </c>
      <c r="I35" s="8">
        <v>0</v>
      </c>
      <c r="J35" s="8">
        <v>10</v>
      </c>
      <c r="K35" s="218">
        <f t="shared" si="7"/>
        <v>0</v>
      </c>
      <c r="L35" s="218">
        <f t="shared" si="8"/>
        <v>0</v>
      </c>
      <c r="M35" s="218">
        <f t="shared" si="9"/>
        <v>7.5</v>
      </c>
      <c r="N35" s="8">
        <v>0</v>
      </c>
      <c r="O35" s="8">
        <v>0</v>
      </c>
      <c r="P35" s="8">
        <v>5</v>
      </c>
      <c r="Q35" s="160">
        <v>1</v>
      </c>
      <c r="R35" s="160">
        <v>1</v>
      </c>
      <c r="S35" s="160">
        <v>14</v>
      </c>
      <c r="T35" s="8">
        <v>0</v>
      </c>
      <c r="U35" s="8">
        <v>0</v>
      </c>
      <c r="V35" s="8">
        <v>7</v>
      </c>
      <c r="W35" s="218">
        <f t="shared" si="10"/>
        <v>0</v>
      </c>
      <c r="X35" s="218">
        <f t="shared" si="11"/>
        <v>0</v>
      </c>
      <c r="Y35" s="218">
        <f t="shared" si="12"/>
        <v>6</v>
      </c>
      <c r="Z35" s="8">
        <v>0</v>
      </c>
      <c r="AA35" s="8">
        <v>0</v>
      </c>
      <c r="AB35" s="8">
        <v>5</v>
      </c>
      <c r="AC35" s="161">
        <v>0</v>
      </c>
      <c r="AD35" s="161">
        <v>0</v>
      </c>
      <c r="AE35" s="161">
        <v>13</v>
      </c>
      <c r="AF35" s="8">
        <v>1</v>
      </c>
      <c r="AG35" s="8">
        <v>0</v>
      </c>
      <c r="AH35" s="8">
        <v>14</v>
      </c>
      <c r="AI35" s="218">
        <f t="shared" si="13"/>
        <v>0.5</v>
      </c>
      <c r="AJ35" s="218">
        <f t="shared" si="14"/>
        <v>1</v>
      </c>
      <c r="AK35" s="218">
        <f t="shared" si="15"/>
        <v>13</v>
      </c>
      <c r="AL35" s="8">
        <v>0</v>
      </c>
      <c r="AM35" s="8">
        <v>2</v>
      </c>
      <c r="AN35" s="8">
        <v>14</v>
      </c>
      <c r="AO35" s="162">
        <v>0</v>
      </c>
      <c r="AP35" s="162">
        <v>1</v>
      </c>
      <c r="AQ35" s="162">
        <v>20</v>
      </c>
      <c r="AR35" s="218">
        <f t="shared" si="16"/>
        <v>0</v>
      </c>
      <c r="AS35" s="218">
        <f t="shared" si="17"/>
        <v>1</v>
      </c>
      <c r="AT35" s="218">
        <f t="shared" si="18"/>
        <v>23.5</v>
      </c>
      <c r="AU35" s="8">
        <v>0</v>
      </c>
      <c r="AV35" s="8">
        <v>1</v>
      </c>
      <c r="AW35" s="8">
        <v>27</v>
      </c>
      <c r="AX35" s="163">
        <v>1</v>
      </c>
      <c r="AY35" s="163">
        <v>1</v>
      </c>
      <c r="AZ35" s="163">
        <v>18</v>
      </c>
      <c r="BA35" s="8">
        <v>9</v>
      </c>
      <c r="BB35" s="8">
        <v>0</v>
      </c>
      <c r="BC35" s="8">
        <v>29</v>
      </c>
      <c r="BD35" s="8">
        <v>2</v>
      </c>
      <c r="BE35" s="8">
        <v>2</v>
      </c>
      <c r="BF35" s="8">
        <v>23</v>
      </c>
      <c r="BG35" s="164">
        <v>0</v>
      </c>
      <c r="BH35" s="164">
        <v>8</v>
      </c>
      <c r="BI35" s="164">
        <v>25</v>
      </c>
      <c r="BJ35" s="218">
        <f t="shared" si="19"/>
        <v>0</v>
      </c>
      <c r="BK35" s="218">
        <f t="shared" si="20"/>
        <v>4</v>
      </c>
      <c r="BL35" s="218">
        <f t="shared" si="21"/>
        <v>25</v>
      </c>
      <c r="BM35" s="8">
        <v>0</v>
      </c>
      <c r="BN35" s="8">
        <v>0</v>
      </c>
      <c r="BO35" s="8">
        <v>25</v>
      </c>
      <c r="BP35" s="165">
        <v>0</v>
      </c>
      <c r="BQ35" s="165">
        <v>0</v>
      </c>
      <c r="BR35" s="165">
        <v>10</v>
      </c>
      <c r="BS35" s="8">
        <v>0</v>
      </c>
      <c r="BT35" s="8">
        <v>0</v>
      </c>
      <c r="BU35" s="8">
        <v>2</v>
      </c>
      <c r="BV35" s="8">
        <v>0</v>
      </c>
      <c r="BW35" s="8">
        <v>0</v>
      </c>
      <c r="BX35" s="8">
        <v>13</v>
      </c>
      <c r="BY35" s="8">
        <v>0</v>
      </c>
      <c r="BZ35" s="8">
        <v>1</v>
      </c>
      <c r="CA35" s="8">
        <v>13</v>
      </c>
      <c r="CB35" s="166">
        <v>0</v>
      </c>
      <c r="CC35" s="166">
        <v>2</v>
      </c>
      <c r="CD35" s="166">
        <v>22</v>
      </c>
      <c r="CE35" s="167">
        <v>1</v>
      </c>
      <c r="CF35" s="167">
        <v>2</v>
      </c>
      <c r="CG35" s="167">
        <v>14</v>
      </c>
      <c r="CH35" s="8">
        <v>0</v>
      </c>
      <c r="CI35" s="8">
        <v>2</v>
      </c>
      <c r="CJ35" s="8">
        <v>13</v>
      </c>
      <c r="CK35" s="168">
        <v>0</v>
      </c>
      <c r="CL35" s="168">
        <v>1</v>
      </c>
      <c r="CM35" s="168">
        <v>31</v>
      </c>
      <c r="CN35" s="169">
        <v>2</v>
      </c>
      <c r="CO35" s="169">
        <v>2</v>
      </c>
      <c r="CP35" s="169">
        <v>35</v>
      </c>
      <c r="CQ35" s="8">
        <v>0</v>
      </c>
      <c r="CR35" s="8">
        <v>1</v>
      </c>
      <c r="CS35" s="8">
        <v>26.5</v>
      </c>
      <c r="CT35" s="8">
        <v>0</v>
      </c>
      <c r="CU35" s="8">
        <v>0</v>
      </c>
      <c r="CV35" s="8">
        <v>6</v>
      </c>
      <c r="CW35" s="8">
        <v>1</v>
      </c>
      <c r="CX35" s="8">
        <v>0</v>
      </c>
      <c r="CY35" s="8">
        <v>41</v>
      </c>
      <c r="CZ35" s="170">
        <v>1</v>
      </c>
      <c r="DA35" s="170">
        <v>4</v>
      </c>
      <c r="DB35" s="170">
        <v>24</v>
      </c>
      <c r="DC35" s="170">
        <v>1</v>
      </c>
      <c r="DD35" s="170">
        <v>2</v>
      </c>
      <c r="DE35" s="170">
        <v>44</v>
      </c>
      <c r="DF35" s="8">
        <v>0</v>
      </c>
      <c r="DG35" s="8">
        <v>0</v>
      </c>
      <c r="DH35" s="8">
        <v>43</v>
      </c>
      <c r="DI35" s="8">
        <v>1</v>
      </c>
      <c r="DJ35" s="8">
        <v>0</v>
      </c>
      <c r="DK35" s="8">
        <v>84</v>
      </c>
      <c r="DL35" s="171">
        <v>0</v>
      </c>
      <c r="DM35" s="171">
        <v>1</v>
      </c>
      <c r="DN35" s="171">
        <v>17</v>
      </c>
      <c r="DO35" s="8">
        <v>0</v>
      </c>
      <c r="DP35" s="8">
        <v>1</v>
      </c>
      <c r="DQ35" s="8">
        <v>15.5</v>
      </c>
      <c r="DR35" s="8">
        <v>2</v>
      </c>
      <c r="DS35" s="8">
        <v>3</v>
      </c>
      <c r="DT35" s="8">
        <v>35</v>
      </c>
      <c r="DU35" s="8">
        <v>2</v>
      </c>
      <c r="DV35" s="8">
        <v>0</v>
      </c>
      <c r="DW35" s="8">
        <v>19</v>
      </c>
      <c r="DX35" s="8">
        <v>0.3</v>
      </c>
      <c r="DY35" s="8">
        <v>3.7</v>
      </c>
      <c r="DZ35" s="8">
        <v>21.3</v>
      </c>
      <c r="EA35" s="8">
        <v>1</v>
      </c>
      <c r="EB35" s="8">
        <v>4</v>
      </c>
      <c r="EC35" s="8">
        <v>42</v>
      </c>
      <c r="ED35" s="8">
        <v>2</v>
      </c>
      <c r="EE35" s="8">
        <v>3</v>
      </c>
      <c r="EF35" s="8">
        <v>37</v>
      </c>
      <c r="EG35" s="172">
        <v>0</v>
      </c>
      <c r="EH35" s="172">
        <v>3</v>
      </c>
      <c r="EI35" s="172">
        <v>19</v>
      </c>
      <c r="EJ35" s="173">
        <v>0</v>
      </c>
      <c r="EK35" s="173">
        <v>0</v>
      </c>
      <c r="EL35" s="173">
        <v>19</v>
      </c>
      <c r="EM35" s="8">
        <v>0</v>
      </c>
      <c r="EN35" s="8">
        <v>1.3</v>
      </c>
      <c r="EO35" s="8">
        <v>29</v>
      </c>
      <c r="EP35" s="8">
        <v>0</v>
      </c>
      <c r="EQ35" s="8">
        <v>2</v>
      </c>
      <c r="ER35" s="8">
        <v>33</v>
      </c>
      <c r="ES35" s="8">
        <v>0.5</v>
      </c>
      <c r="ET35" s="8">
        <v>3</v>
      </c>
      <c r="EU35" s="8">
        <v>15</v>
      </c>
      <c r="EV35" s="8">
        <v>0</v>
      </c>
      <c r="EW35" s="8">
        <v>4</v>
      </c>
      <c r="EX35" s="8">
        <v>33</v>
      </c>
      <c r="EY35" s="8">
        <v>0</v>
      </c>
      <c r="EZ35" s="8">
        <v>2</v>
      </c>
      <c r="FA35" s="8">
        <v>22</v>
      </c>
      <c r="FB35" s="218">
        <f t="shared" si="22"/>
        <v>0</v>
      </c>
      <c r="FC35" s="218">
        <f t="shared" si="23"/>
        <v>1.5</v>
      </c>
      <c r="FD35" s="218">
        <f t="shared" si="24"/>
        <v>10.199999999999999</v>
      </c>
      <c r="FE35" s="174">
        <v>0</v>
      </c>
      <c r="FF35" s="174">
        <v>1</v>
      </c>
      <c r="FG35" s="174">
        <v>10</v>
      </c>
      <c r="FH35" s="143">
        <v>2</v>
      </c>
      <c r="FI35" s="143">
        <v>1</v>
      </c>
      <c r="FJ35" s="143">
        <v>17</v>
      </c>
      <c r="FK35" s="8">
        <v>1</v>
      </c>
      <c r="FL35" s="8">
        <v>1</v>
      </c>
      <c r="FM35" s="8">
        <v>30.3</v>
      </c>
      <c r="FN35" s="175">
        <v>3</v>
      </c>
      <c r="FO35" s="175">
        <v>0</v>
      </c>
      <c r="FP35" s="175">
        <v>15</v>
      </c>
      <c r="FQ35" s="8">
        <v>0</v>
      </c>
      <c r="FR35" s="8">
        <v>0</v>
      </c>
      <c r="FS35" s="8">
        <v>35</v>
      </c>
      <c r="FT35" s="8">
        <v>0</v>
      </c>
      <c r="FU35" s="8">
        <v>5</v>
      </c>
      <c r="FV35" s="8">
        <v>15</v>
      </c>
      <c r="FW35" s="8">
        <v>0</v>
      </c>
      <c r="FX35" s="8">
        <v>0</v>
      </c>
      <c r="FY35" s="8">
        <v>9</v>
      </c>
      <c r="FZ35" s="218">
        <f t="shared" si="25"/>
        <v>0.75</v>
      </c>
      <c r="GA35" s="218">
        <f t="shared" si="26"/>
        <v>0.5</v>
      </c>
      <c r="GB35" s="218">
        <f t="shared" si="27"/>
        <v>10.75</v>
      </c>
      <c r="GC35" s="8">
        <v>1.5</v>
      </c>
      <c r="GD35" s="8">
        <v>1</v>
      </c>
      <c r="GE35" s="8">
        <v>17.5</v>
      </c>
      <c r="GF35" s="8">
        <v>1</v>
      </c>
      <c r="GG35" s="8">
        <v>0</v>
      </c>
      <c r="GH35" s="8">
        <v>18</v>
      </c>
      <c r="GI35" s="8">
        <v>0.5</v>
      </c>
      <c r="GJ35" s="8">
        <v>1</v>
      </c>
      <c r="GK35" s="8">
        <v>21.5</v>
      </c>
      <c r="GL35" s="176">
        <v>0</v>
      </c>
      <c r="GM35" s="176">
        <v>3</v>
      </c>
      <c r="GN35" s="176">
        <v>35</v>
      </c>
      <c r="GO35" s="8">
        <v>0</v>
      </c>
      <c r="GP35" s="8">
        <v>0</v>
      </c>
      <c r="GQ35" s="8">
        <v>14.3</v>
      </c>
      <c r="GR35" s="8">
        <v>0</v>
      </c>
      <c r="GS35" s="8">
        <v>0</v>
      </c>
      <c r="GT35" s="8">
        <v>39.5</v>
      </c>
      <c r="GU35" s="177">
        <v>1</v>
      </c>
      <c r="GV35" s="177">
        <v>1</v>
      </c>
      <c r="GW35" s="177">
        <v>40.299999999999997</v>
      </c>
      <c r="GX35" s="177">
        <v>1</v>
      </c>
      <c r="GY35" s="177">
        <v>2</v>
      </c>
      <c r="GZ35" s="177">
        <v>13</v>
      </c>
      <c r="HA35" s="8">
        <v>0.5</v>
      </c>
      <c r="HB35" s="8">
        <v>0.5</v>
      </c>
      <c r="HC35" s="8">
        <v>13.5</v>
      </c>
      <c r="HD35" s="8">
        <v>0</v>
      </c>
      <c r="HE35" s="8">
        <v>0</v>
      </c>
      <c r="HF35" s="8">
        <v>27</v>
      </c>
      <c r="HG35" s="8">
        <v>1.5</v>
      </c>
      <c r="HH35" s="8">
        <v>4</v>
      </c>
      <c r="HI35" s="8">
        <v>19.5</v>
      </c>
      <c r="HJ35" s="178">
        <v>1.5</v>
      </c>
      <c r="HK35" s="178">
        <v>0.5</v>
      </c>
      <c r="HL35" s="178">
        <v>23.5</v>
      </c>
      <c r="HM35" s="178">
        <v>0</v>
      </c>
      <c r="HN35" s="178">
        <v>2</v>
      </c>
      <c r="HO35" s="178">
        <v>28</v>
      </c>
      <c r="HP35" s="144">
        <v>1.5</v>
      </c>
      <c r="HQ35" s="144">
        <v>1.5</v>
      </c>
      <c r="HR35" s="144">
        <v>25.5</v>
      </c>
      <c r="HS35" s="8">
        <v>0</v>
      </c>
      <c r="HT35" s="8">
        <v>3</v>
      </c>
      <c r="HU35" s="8">
        <v>21</v>
      </c>
      <c r="HV35" s="179">
        <v>1</v>
      </c>
      <c r="HW35" s="179">
        <v>1.5</v>
      </c>
      <c r="HX35" s="179">
        <v>28</v>
      </c>
      <c r="HY35" s="8">
        <v>0</v>
      </c>
      <c r="HZ35" s="8">
        <v>0</v>
      </c>
      <c r="IA35" s="8">
        <v>12</v>
      </c>
      <c r="IB35" s="8">
        <v>0.5</v>
      </c>
      <c r="IC35" s="8">
        <v>0</v>
      </c>
      <c r="ID35" s="8">
        <v>36.5</v>
      </c>
      <c r="IE35" s="8">
        <v>0</v>
      </c>
      <c r="IF35" s="8">
        <v>2</v>
      </c>
      <c r="IG35" s="8">
        <v>20</v>
      </c>
      <c r="IH35" s="8">
        <v>0</v>
      </c>
      <c r="II35" s="8">
        <v>0.3</v>
      </c>
      <c r="IJ35" s="8">
        <v>5</v>
      </c>
      <c r="IK35" s="8">
        <v>0</v>
      </c>
      <c r="IL35" s="8">
        <v>1</v>
      </c>
      <c r="IM35" s="8">
        <v>9</v>
      </c>
      <c r="IN35" s="8">
        <v>0</v>
      </c>
      <c r="IO35" s="8">
        <v>0</v>
      </c>
      <c r="IP35" s="8">
        <v>7</v>
      </c>
      <c r="IQ35" s="180">
        <v>1</v>
      </c>
      <c r="IR35" s="180">
        <v>1.5</v>
      </c>
      <c r="IS35" s="180">
        <v>26.5</v>
      </c>
      <c r="IT35" s="8">
        <v>0</v>
      </c>
      <c r="IU35" s="8">
        <v>1</v>
      </c>
      <c r="IV35" s="8">
        <v>3</v>
      </c>
      <c r="IW35" s="8">
        <v>1.5</v>
      </c>
      <c r="IX35" s="8">
        <v>2</v>
      </c>
      <c r="IY35" s="8">
        <v>31</v>
      </c>
      <c r="IZ35" s="8">
        <v>0</v>
      </c>
      <c r="JA35" s="8">
        <v>0</v>
      </c>
      <c r="JB35" s="8">
        <v>8</v>
      </c>
      <c r="JC35" s="8">
        <v>1</v>
      </c>
      <c r="JD35" s="8">
        <v>1</v>
      </c>
      <c r="JE35" s="8">
        <v>10</v>
      </c>
      <c r="JF35" s="8">
        <v>1</v>
      </c>
      <c r="JG35" s="8">
        <v>2</v>
      </c>
      <c r="JH35" s="8">
        <v>24</v>
      </c>
      <c r="JI35" s="8">
        <v>0</v>
      </c>
      <c r="JJ35" s="8">
        <v>0</v>
      </c>
      <c r="JK35" s="8">
        <v>11</v>
      </c>
      <c r="JL35" s="8">
        <v>0</v>
      </c>
      <c r="JM35" s="8">
        <v>2</v>
      </c>
      <c r="JN35" s="8">
        <v>6</v>
      </c>
      <c r="JO35" s="8">
        <v>0</v>
      </c>
      <c r="JP35" s="8">
        <v>0</v>
      </c>
      <c r="JQ35" s="8">
        <v>14</v>
      </c>
      <c r="JR35" s="8">
        <v>0</v>
      </c>
      <c r="JS35" s="8">
        <v>1</v>
      </c>
      <c r="JT35" s="8">
        <v>9</v>
      </c>
      <c r="JU35" s="8">
        <v>2</v>
      </c>
      <c r="JV35" s="8">
        <v>6</v>
      </c>
      <c r="JW35" s="8">
        <v>21</v>
      </c>
      <c r="JX35" s="8">
        <v>0</v>
      </c>
      <c r="JY35" s="8">
        <v>0</v>
      </c>
      <c r="JZ35" s="8">
        <v>10</v>
      </c>
      <c r="KA35" s="8">
        <v>0</v>
      </c>
      <c r="KB35" s="8">
        <v>0</v>
      </c>
      <c r="KC35" s="8">
        <v>19</v>
      </c>
      <c r="KD35" s="8">
        <v>0</v>
      </c>
      <c r="KE35" s="8">
        <v>0</v>
      </c>
      <c r="KF35" s="8">
        <v>15</v>
      </c>
      <c r="KG35" s="8">
        <v>0</v>
      </c>
      <c r="KH35" s="8">
        <v>0</v>
      </c>
      <c r="KI35" s="8">
        <v>10</v>
      </c>
      <c r="KJ35" s="8">
        <v>0</v>
      </c>
      <c r="KK35" s="8">
        <v>0</v>
      </c>
      <c r="KL35" s="8">
        <v>4</v>
      </c>
      <c r="KM35" s="8">
        <v>2</v>
      </c>
      <c r="KN35" s="8">
        <v>0</v>
      </c>
      <c r="KO35" s="8">
        <v>16</v>
      </c>
      <c r="KP35" s="8">
        <v>0</v>
      </c>
      <c r="KQ35" s="8">
        <v>0.5</v>
      </c>
      <c r="KR35" s="8">
        <v>11</v>
      </c>
      <c r="KS35" s="8">
        <v>0</v>
      </c>
      <c r="KT35" s="8">
        <v>2</v>
      </c>
      <c r="KU35" s="8">
        <v>0</v>
      </c>
      <c r="KV35" s="8">
        <v>2</v>
      </c>
      <c r="KW35" s="8">
        <v>0</v>
      </c>
      <c r="KX35" s="8">
        <v>4</v>
      </c>
      <c r="KY35" s="8">
        <v>0</v>
      </c>
      <c r="KZ35" s="8">
        <v>0</v>
      </c>
      <c r="LA35" s="8">
        <v>2</v>
      </c>
      <c r="LB35" s="8">
        <f>SUMIFS($B$35:LA$35,$B$8:LA$8,"On")</f>
        <v>59.05</v>
      </c>
      <c r="LC35" s="8">
        <f>SUMIFS($B$35:LA$35,$B$8:LA$8,"Off")</f>
        <v>125.3</v>
      </c>
      <c r="LD35" s="8">
        <f>SUMIFS($B$35:LA$35,$B$8:LA$8,"Load")</f>
        <v>2003.6499999999999</v>
      </c>
    </row>
    <row r="36" spans="1:316" x14ac:dyDescent="0.25">
      <c r="A36" s="7" t="s">
        <v>39</v>
      </c>
      <c r="B36" s="8">
        <v>0</v>
      </c>
      <c r="C36" s="8">
        <v>0</v>
      </c>
      <c r="D36" s="8">
        <v>8</v>
      </c>
      <c r="E36" s="159">
        <v>0</v>
      </c>
      <c r="F36" s="159">
        <v>0</v>
      </c>
      <c r="G36" s="159">
        <v>12</v>
      </c>
      <c r="H36" s="8">
        <v>0</v>
      </c>
      <c r="I36" s="8">
        <v>0</v>
      </c>
      <c r="J36" s="8">
        <v>10</v>
      </c>
      <c r="K36" s="218">
        <f t="shared" si="7"/>
        <v>0</v>
      </c>
      <c r="L36" s="218">
        <f t="shared" si="8"/>
        <v>1</v>
      </c>
      <c r="M36" s="218">
        <f t="shared" si="9"/>
        <v>6.5</v>
      </c>
      <c r="N36" s="8">
        <v>0</v>
      </c>
      <c r="O36" s="8">
        <v>2</v>
      </c>
      <c r="P36" s="8">
        <v>3</v>
      </c>
      <c r="Q36" s="160">
        <v>2</v>
      </c>
      <c r="R36" s="160">
        <v>2</v>
      </c>
      <c r="S36" s="160">
        <v>14</v>
      </c>
      <c r="T36" s="8">
        <v>0</v>
      </c>
      <c r="U36" s="8">
        <v>0</v>
      </c>
      <c r="V36" s="8">
        <v>7</v>
      </c>
      <c r="W36" s="218">
        <f t="shared" si="10"/>
        <v>0</v>
      </c>
      <c r="X36" s="218">
        <f t="shared" si="11"/>
        <v>0</v>
      </c>
      <c r="Y36" s="218">
        <f t="shared" si="12"/>
        <v>6</v>
      </c>
      <c r="Z36" s="8">
        <v>0</v>
      </c>
      <c r="AA36" s="8">
        <v>0</v>
      </c>
      <c r="AB36" s="8">
        <v>5</v>
      </c>
      <c r="AC36" s="161">
        <v>0</v>
      </c>
      <c r="AD36" s="161">
        <v>0</v>
      </c>
      <c r="AE36" s="161">
        <v>13</v>
      </c>
      <c r="AF36" s="8">
        <v>0</v>
      </c>
      <c r="AG36" s="8">
        <v>0</v>
      </c>
      <c r="AH36" s="8">
        <v>14</v>
      </c>
      <c r="AI36" s="218">
        <f t="shared" si="13"/>
        <v>0</v>
      </c>
      <c r="AJ36" s="218">
        <f t="shared" si="14"/>
        <v>1.5</v>
      </c>
      <c r="AK36" s="218">
        <f t="shared" si="15"/>
        <v>11.5</v>
      </c>
      <c r="AL36" s="8">
        <v>0</v>
      </c>
      <c r="AM36" s="8">
        <v>3</v>
      </c>
      <c r="AN36" s="8">
        <v>11</v>
      </c>
      <c r="AO36" s="162">
        <v>0</v>
      </c>
      <c r="AP36" s="162">
        <v>2</v>
      </c>
      <c r="AQ36" s="162">
        <v>18</v>
      </c>
      <c r="AR36" s="218">
        <f t="shared" si="16"/>
        <v>0</v>
      </c>
      <c r="AS36" s="218">
        <f t="shared" si="17"/>
        <v>2.5</v>
      </c>
      <c r="AT36" s="218">
        <f t="shared" si="18"/>
        <v>21</v>
      </c>
      <c r="AU36" s="8">
        <v>0</v>
      </c>
      <c r="AV36" s="8">
        <v>3</v>
      </c>
      <c r="AW36" s="8">
        <v>24</v>
      </c>
      <c r="AX36" s="163">
        <v>0</v>
      </c>
      <c r="AY36" s="163">
        <v>1</v>
      </c>
      <c r="AZ36" s="163">
        <v>17</v>
      </c>
      <c r="BA36" s="8">
        <v>1</v>
      </c>
      <c r="BB36" s="8">
        <v>3</v>
      </c>
      <c r="BC36" s="8">
        <v>27</v>
      </c>
      <c r="BD36" s="8">
        <v>0</v>
      </c>
      <c r="BE36" s="8">
        <v>0</v>
      </c>
      <c r="BF36" s="8">
        <v>23</v>
      </c>
      <c r="BG36" s="164">
        <v>0</v>
      </c>
      <c r="BH36" s="164">
        <v>3</v>
      </c>
      <c r="BI36" s="164">
        <v>22</v>
      </c>
      <c r="BJ36" s="218">
        <f t="shared" si="19"/>
        <v>0</v>
      </c>
      <c r="BK36" s="218">
        <f t="shared" si="20"/>
        <v>2</v>
      </c>
      <c r="BL36" s="218">
        <f t="shared" si="21"/>
        <v>23</v>
      </c>
      <c r="BM36" s="8">
        <v>0</v>
      </c>
      <c r="BN36" s="8">
        <v>1</v>
      </c>
      <c r="BO36" s="8">
        <v>24</v>
      </c>
      <c r="BP36" s="165">
        <v>1</v>
      </c>
      <c r="BQ36" s="165">
        <v>0</v>
      </c>
      <c r="BR36" s="165">
        <v>11</v>
      </c>
      <c r="BS36" s="8">
        <v>0</v>
      </c>
      <c r="BT36" s="8">
        <v>0</v>
      </c>
      <c r="BU36" s="8">
        <v>2</v>
      </c>
      <c r="BV36" s="8">
        <v>0</v>
      </c>
      <c r="BW36" s="8">
        <v>3</v>
      </c>
      <c r="BX36" s="8">
        <v>10</v>
      </c>
      <c r="BY36" s="8">
        <v>1</v>
      </c>
      <c r="BZ36" s="8">
        <v>1</v>
      </c>
      <c r="CA36" s="8">
        <v>13</v>
      </c>
      <c r="CB36" s="166">
        <v>3</v>
      </c>
      <c r="CC36" s="166">
        <v>4</v>
      </c>
      <c r="CD36" s="166">
        <v>21</v>
      </c>
      <c r="CE36" s="167">
        <v>3</v>
      </c>
      <c r="CF36" s="167">
        <v>0</v>
      </c>
      <c r="CG36" s="167">
        <v>17</v>
      </c>
      <c r="CH36" s="8">
        <v>0</v>
      </c>
      <c r="CI36" s="8">
        <v>3</v>
      </c>
      <c r="CJ36" s="8">
        <v>10</v>
      </c>
      <c r="CK36" s="168">
        <v>0</v>
      </c>
      <c r="CL36" s="168">
        <v>4</v>
      </c>
      <c r="CM36" s="168">
        <v>27</v>
      </c>
      <c r="CN36" s="169">
        <v>4</v>
      </c>
      <c r="CO36" s="169">
        <v>7</v>
      </c>
      <c r="CP36" s="169">
        <v>32</v>
      </c>
      <c r="CQ36" s="8">
        <v>0</v>
      </c>
      <c r="CR36" s="8">
        <v>3</v>
      </c>
      <c r="CS36" s="8">
        <v>23.5</v>
      </c>
      <c r="CT36" s="8">
        <v>0</v>
      </c>
      <c r="CU36" s="8">
        <v>1</v>
      </c>
      <c r="CV36" s="8">
        <v>5</v>
      </c>
      <c r="CW36" s="8">
        <v>0</v>
      </c>
      <c r="CX36" s="8">
        <v>5</v>
      </c>
      <c r="CY36" s="8">
        <v>36</v>
      </c>
      <c r="CZ36" s="170">
        <v>3</v>
      </c>
      <c r="DA36" s="170">
        <v>4</v>
      </c>
      <c r="DB36" s="170">
        <v>23</v>
      </c>
      <c r="DC36" s="170">
        <v>0</v>
      </c>
      <c r="DD36" s="170">
        <v>4</v>
      </c>
      <c r="DE36" s="170">
        <v>40</v>
      </c>
      <c r="DF36" s="8">
        <v>1</v>
      </c>
      <c r="DG36" s="8">
        <v>2</v>
      </c>
      <c r="DH36" s="8">
        <v>42</v>
      </c>
      <c r="DI36" s="8">
        <v>3</v>
      </c>
      <c r="DJ36" s="8">
        <v>10</v>
      </c>
      <c r="DK36" s="8">
        <v>77</v>
      </c>
      <c r="DL36" s="171">
        <v>1</v>
      </c>
      <c r="DM36" s="171">
        <v>6</v>
      </c>
      <c r="DN36" s="171">
        <v>12</v>
      </c>
      <c r="DO36" s="8">
        <v>1</v>
      </c>
      <c r="DP36" s="8">
        <v>8.5</v>
      </c>
      <c r="DQ36" s="8">
        <v>9</v>
      </c>
      <c r="DR36" s="8">
        <v>1</v>
      </c>
      <c r="DS36" s="8">
        <v>1</v>
      </c>
      <c r="DT36" s="8">
        <v>35</v>
      </c>
      <c r="DU36" s="8">
        <v>0</v>
      </c>
      <c r="DV36" s="8">
        <v>3</v>
      </c>
      <c r="DW36" s="8">
        <v>16</v>
      </c>
      <c r="DX36" s="8">
        <v>0.7</v>
      </c>
      <c r="DY36" s="8">
        <v>2.7</v>
      </c>
      <c r="DZ36" s="8">
        <v>19.3</v>
      </c>
      <c r="EA36" s="8">
        <v>1.5</v>
      </c>
      <c r="EB36" s="8">
        <v>7.5</v>
      </c>
      <c r="EC36" s="8">
        <v>36</v>
      </c>
      <c r="ED36" s="8">
        <v>1</v>
      </c>
      <c r="EE36" s="8">
        <v>4</v>
      </c>
      <c r="EF36" s="8">
        <v>34</v>
      </c>
      <c r="EG36" s="172">
        <v>0</v>
      </c>
      <c r="EH36" s="172">
        <v>2</v>
      </c>
      <c r="EI36" s="172">
        <v>17</v>
      </c>
      <c r="EJ36" s="173">
        <v>0</v>
      </c>
      <c r="EK36" s="173">
        <v>1</v>
      </c>
      <c r="EL36" s="173">
        <v>18</v>
      </c>
      <c r="EM36" s="8">
        <v>0.7</v>
      </c>
      <c r="EN36" s="8">
        <v>8</v>
      </c>
      <c r="EO36" s="8">
        <v>21.7</v>
      </c>
      <c r="EP36" s="8">
        <v>0</v>
      </c>
      <c r="EQ36" s="8">
        <v>1</v>
      </c>
      <c r="ER36" s="8">
        <v>32</v>
      </c>
      <c r="ES36" s="8">
        <v>0</v>
      </c>
      <c r="ET36" s="8">
        <v>1</v>
      </c>
      <c r="EU36" s="8">
        <v>14</v>
      </c>
      <c r="EV36" s="8">
        <v>0</v>
      </c>
      <c r="EW36" s="8">
        <v>0</v>
      </c>
      <c r="EX36" s="8">
        <v>33</v>
      </c>
      <c r="EY36" s="8">
        <v>0</v>
      </c>
      <c r="EZ36" s="8">
        <v>1</v>
      </c>
      <c r="FA36" s="8">
        <v>21</v>
      </c>
      <c r="FB36" s="218">
        <f t="shared" si="22"/>
        <v>0</v>
      </c>
      <c r="FC36" s="218">
        <f t="shared" si="23"/>
        <v>1.25</v>
      </c>
      <c r="FD36" s="218">
        <f t="shared" si="24"/>
        <v>8.9499999999999993</v>
      </c>
      <c r="FE36" s="174">
        <v>0</v>
      </c>
      <c r="FF36" s="174">
        <v>1.5</v>
      </c>
      <c r="FG36" s="174">
        <v>8.5</v>
      </c>
      <c r="FH36" s="143">
        <v>0</v>
      </c>
      <c r="FI36" s="143">
        <v>0</v>
      </c>
      <c r="FJ36" s="143">
        <v>17</v>
      </c>
      <c r="FK36" s="8">
        <v>0.3</v>
      </c>
      <c r="FL36" s="8">
        <v>2.7</v>
      </c>
      <c r="FM36" s="8">
        <v>28</v>
      </c>
      <c r="FN36" s="175">
        <v>0</v>
      </c>
      <c r="FO36" s="175">
        <v>0</v>
      </c>
      <c r="FP36" s="175">
        <v>15</v>
      </c>
      <c r="FQ36" s="8">
        <v>0</v>
      </c>
      <c r="FR36" s="8">
        <v>8</v>
      </c>
      <c r="FS36" s="8">
        <v>27</v>
      </c>
      <c r="FT36" s="8">
        <v>0</v>
      </c>
      <c r="FU36" s="8">
        <v>4</v>
      </c>
      <c r="FV36" s="8">
        <v>11</v>
      </c>
      <c r="FW36" s="8">
        <v>0</v>
      </c>
      <c r="FX36" s="8">
        <v>0</v>
      </c>
      <c r="FY36" s="8">
        <v>9</v>
      </c>
      <c r="FZ36" s="218">
        <f t="shared" si="25"/>
        <v>0.5</v>
      </c>
      <c r="GA36" s="218">
        <f t="shared" si="26"/>
        <v>1</v>
      </c>
      <c r="GB36" s="218">
        <f t="shared" si="27"/>
        <v>10.25</v>
      </c>
      <c r="GC36" s="8">
        <v>1</v>
      </c>
      <c r="GD36" s="8">
        <v>2</v>
      </c>
      <c r="GE36" s="8">
        <v>16.5</v>
      </c>
      <c r="GF36" s="8">
        <v>1</v>
      </c>
      <c r="GG36" s="8">
        <v>4</v>
      </c>
      <c r="GH36" s="8">
        <v>15</v>
      </c>
      <c r="GI36" s="8">
        <v>3</v>
      </c>
      <c r="GJ36" s="8">
        <v>3</v>
      </c>
      <c r="GK36" s="8">
        <v>21.5</v>
      </c>
      <c r="GL36" s="176">
        <v>0</v>
      </c>
      <c r="GM36" s="176">
        <v>3</v>
      </c>
      <c r="GN36" s="176">
        <v>32</v>
      </c>
      <c r="GO36" s="8">
        <v>0.3</v>
      </c>
      <c r="GP36" s="8">
        <v>4.3</v>
      </c>
      <c r="GQ36" s="8">
        <v>10.3</v>
      </c>
      <c r="GR36" s="8">
        <v>0</v>
      </c>
      <c r="GS36" s="8">
        <v>3.5</v>
      </c>
      <c r="GT36" s="8">
        <v>36</v>
      </c>
      <c r="GU36" s="177">
        <v>0.7</v>
      </c>
      <c r="GV36" s="177">
        <v>4</v>
      </c>
      <c r="GW36" s="177">
        <v>37</v>
      </c>
      <c r="GX36" s="177">
        <v>0</v>
      </c>
      <c r="GY36" s="177">
        <v>2</v>
      </c>
      <c r="GZ36" s="177">
        <v>11</v>
      </c>
      <c r="HA36" s="8">
        <v>0.5</v>
      </c>
      <c r="HB36" s="8">
        <v>3</v>
      </c>
      <c r="HC36" s="8">
        <v>11</v>
      </c>
      <c r="HD36" s="8">
        <v>2</v>
      </c>
      <c r="HE36" s="8">
        <v>4</v>
      </c>
      <c r="HF36" s="8">
        <v>25</v>
      </c>
      <c r="HG36" s="8">
        <v>0</v>
      </c>
      <c r="HH36" s="8">
        <v>3</v>
      </c>
      <c r="HI36" s="8">
        <v>16.5</v>
      </c>
      <c r="HJ36" s="178">
        <v>0.5</v>
      </c>
      <c r="HK36" s="178">
        <v>4</v>
      </c>
      <c r="HL36" s="178">
        <v>20</v>
      </c>
      <c r="HM36" s="178">
        <v>1</v>
      </c>
      <c r="HN36" s="178">
        <v>2</v>
      </c>
      <c r="HO36" s="178">
        <v>27</v>
      </c>
      <c r="HP36" s="144">
        <v>1</v>
      </c>
      <c r="HQ36" s="144">
        <v>9</v>
      </c>
      <c r="HR36" s="144">
        <v>17.5</v>
      </c>
      <c r="HS36" s="8">
        <v>0</v>
      </c>
      <c r="HT36" s="8">
        <v>4</v>
      </c>
      <c r="HU36" s="8">
        <v>17</v>
      </c>
      <c r="HV36" s="179">
        <v>1</v>
      </c>
      <c r="HW36" s="179">
        <v>7.5</v>
      </c>
      <c r="HX36" s="179">
        <v>21.5</v>
      </c>
      <c r="HY36" s="8">
        <v>0</v>
      </c>
      <c r="HZ36" s="8">
        <v>3</v>
      </c>
      <c r="IA36" s="8">
        <v>9</v>
      </c>
      <c r="IB36" s="8">
        <v>0.5</v>
      </c>
      <c r="IC36" s="8">
        <v>7.5</v>
      </c>
      <c r="ID36" s="8">
        <v>29.5</v>
      </c>
      <c r="IE36" s="8">
        <v>0</v>
      </c>
      <c r="IF36" s="8">
        <v>2</v>
      </c>
      <c r="IG36" s="8">
        <v>18</v>
      </c>
      <c r="IH36" s="8">
        <v>0</v>
      </c>
      <c r="II36" s="8">
        <v>0</v>
      </c>
      <c r="IJ36" s="8">
        <v>5</v>
      </c>
      <c r="IK36" s="8">
        <v>0</v>
      </c>
      <c r="IL36" s="8">
        <v>0.5</v>
      </c>
      <c r="IM36" s="8">
        <v>8.5</v>
      </c>
      <c r="IN36" s="8">
        <v>0</v>
      </c>
      <c r="IO36" s="8">
        <v>0</v>
      </c>
      <c r="IP36" s="8">
        <v>7</v>
      </c>
      <c r="IQ36" s="180">
        <v>0.5</v>
      </c>
      <c r="IR36" s="180">
        <v>3.5</v>
      </c>
      <c r="IS36" s="180">
        <v>23.5</v>
      </c>
      <c r="IT36" s="8">
        <v>0</v>
      </c>
      <c r="IU36" s="8">
        <v>0</v>
      </c>
      <c r="IV36" s="8">
        <v>3</v>
      </c>
      <c r="IW36" s="8">
        <v>0</v>
      </c>
      <c r="IX36" s="8">
        <v>3</v>
      </c>
      <c r="IY36" s="8">
        <v>28</v>
      </c>
      <c r="IZ36" s="8">
        <v>0</v>
      </c>
      <c r="JA36" s="8">
        <v>1</v>
      </c>
      <c r="JB36" s="8">
        <v>7</v>
      </c>
      <c r="JC36" s="8">
        <v>0</v>
      </c>
      <c r="JD36" s="8">
        <v>1</v>
      </c>
      <c r="JE36" s="8">
        <v>9</v>
      </c>
      <c r="JF36" s="8">
        <v>0</v>
      </c>
      <c r="JG36" s="8">
        <v>10</v>
      </c>
      <c r="JH36" s="8">
        <v>14</v>
      </c>
      <c r="JI36" s="8">
        <v>2</v>
      </c>
      <c r="JJ36" s="8">
        <v>4</v>
      </c>
      <c r="JK36" s="8">
        <v>9</v>
      </c>
      <c r="JL36" s="8">
        <v>0</v>
      </c>
      <c r="JM36" s="8">
        <v>0</v>
      </c>
      <c r="JN36" s="8">
        <v>6</v>
      </c>
      <c r="JO36" s="8">
        <v>0</v>
      </c>
      <c r="JP36" s="8">
        <v>0</v>
      </c>
      <c r="JQ36" s="8">
        <v>14</v>
      </c>
      <c r="JR36" s="8">
        <v>1</v>
      </c>
      <c r="JS36" s="8">
        <v>3</v>
      </c>
      <c r="JT36" s="8">
        <v>7</v>
      </c>
      <c r="JU36" s="8">
        <v>0</v>
      </c>
      <c r="JV36" s="8">
        <v>5</v>
      </c>
      <c r="JW36" s="8">
        <v>16</v>
      </c>
      <c r="JX36" s="8">
        <v>0</v>
      </c>
      <c r="JY36" s="8">
        <v>0</v>
      </c>
      <c r="JZ36" s="8">
        <v>10</v>
      </c>
      <c r="KA36" s="8">
        <v>0</v>
      </c>
      <c r="KB36" s="8">
        <v>1</v>
      </c>
      <c r="KC36" s="8">
        <v>18</v>
      </c>
      <c r="KD36" s="8">
        <v>1</v>
      </c>
      <c r="KE36" s="8">
        <v>1</v>
      </c>
      <c r="KF36" s="8">
        <v>15</v>
      </c>
      <c r="KG36" s="8">
        <v>0</v>
      </c>
      <c r="KH36" s="8">
        <v>0</v>
      </c>
      <c r="KI36" s="8">
        <v>10</v>
      </c>
      <c r="KJ36" s="8">
        <v>0</v>
      </c>
      <c r="KK36" s="8">
        <v>1</v>
      </c>
      <c r="KL36" s="8">
        <v>3</v>
      </c>
      <c r="KM36" s="8">
        <v>0</v>
      </c>
      <c r="KN36" s="8">
        <v>0</v>
      </c>
      <c r="KO36" s="8">
        <v>16</v>
      </c>
      <c r="KP36" s="8">
        <v>0</v>
      </c>
      <c r="KQ36" s="8">
        <v>0.5</v>
      </c>
      <c r="KR36" s="8">
        <v>10.5</v>
      </c>
      <c r="KS36" s="8">
        <v>0</v>
      </c>
      <c r="KT36" s="8">
        <v>0</v>
      </c>
      <c r="KU36" s="8">
        <v>0</v>
      </c>
      <c r="KV36" s="8">
        <v>0</v>
      </c>
      <c r="KW36" s="8">
        <v>1</v>
      </c>
      <c r="KX36" s="8">
        <v>3</v>
      </c>
      <c r="KY36" s="8">
        <v>0</v>
      </c>
      <c r="KZ36" s="8">
        <v>1</v>
      </c>
      <c r="LA36" s="8">
        <v>1</v>
      </c>
      <c r="LB36" s="8">
        <f>SUMIFS($B$36:LA$36,$B$8:LA$8,"On")</f>
        <v>46.7</v>
      </c>
      <c r="LC36" s="8">
        <f>SUMIFS($B$36:LA$36,$B$8:LA$8,"Off")</f>
        <v>254.45000000000002</v>
      </c>
      <c r="LD36" s="8">
        <f>SUMIFS($B$36:LA$36,$B$8:LA$8,"Load")</f>
        <v>1797</v>
      </c>
    </row>
    <row r="37" spans="1:316" x14ac:dyDescent="0.25">
      <c r="A37" s="7" t="s">
        <v>40</v>
      </c>
      <c r="B37" s="8">
        <v>0</v>
      </c>
      <c r="C37" s="8">
        <v>0</v>
      </c>
      <c r="D37" s="8">
        <v>8</v>
      </c>
      <c r="E37" s="159">
        <v>0</v>
      </c>
      <c r="F37" s="159">
        <v>4</v>
      </c>
      <c r="G37" s="159">
        <v>8</v>
      </c>
      <c r="H37" s="8">
        <v>0</v>
      </c>
      <c r="I37" s="8">
        <v>2</v>
      </c>
      <c r="J37" s="8">
        <v>8</v>
      </c>
      <c r="K37" s="218">
        <f t="shared" si="7"/>
        <v>0</v>
      </c>
      <c r="L37" s="218">
        <f t="shared" si="8"/>
        <v>1</v>
      </c>
      <c r="M37" s="218">
        <f t="shared" si="9"/>
        <v>5.5</v>
      </c>
      <c r="N37" s="8">
        <v>0</v>
      </c>
      <c r="O37" s="8">
        <v>0</v>
      </c>
      <c r="P37" s="8">
        <v>3</v>
      </c>
      <c r="Q37" s="160">
        <v>0</v>
      </c>
      <c r="R37" s="160">
        <v>2</v>
      </c>
      <c r="S37" s="160">
        <v>12</v>
      </c>
      <c r="T37" s="8">
        <v>0</v>
      </c>
      <c r="U37" s="8">
        <v>2</v>
      </c>
      <c r="V37" s="8">
        <v>5</v>
      </c>
      <c r="W37" s="218">
        <f t="shared" si="10"/>
        <v>0</v>
      </c>
      <c r="X37" s="218">
        <f t="shared" si="11"/>
        <v>1</v>
      </c>
      <c r="Y37" s="218">
        <f t="shared" si="12"/>
        <v>5</v>
      </c>
      <c r="Z37" s="8">
        <v>0</v>
      </c>
      <c r="AA37" s="8">
        <v>0</v>
      </c>
      <c r="AB37" s="8">
        <v>5</v>
      </c>
      <c r="AC37" s="161">
        <v>0</v>
      </c>
      <c r="AD37" s="161">
        <v>3</v>
      </c>
      <c r="AE37" s="161">
        <v>10</v>
      </c>
      <c r="AF37" s="8">
        <v>0</v>
      </c>
      <c r="AG37" s="8">
        <v>6</v>
      </c>
      <c r="AH37" s="8">
        <v>8</v>
      </c>
      <c r="AI37" s="218">
        <f t="shared" si="13"/>
        <v>0</v>
      </c>
      <c r="AJ37" s="218">
        <f t="shared" si="14"/>
        <v>3.5</v>
      </c>
      <c r="AK37" s="218">
        <f t="shared" si="15"/>
        <v>8</v>
      </c>
      <c r="AL37" s="8">
        <v>0</v>
      </c>
      <c r="AM37" s="8">
        <v>1</v>
      </c>
      <c r="AN37" s="8">
        <v>10</v>
      </c>
      <c r="AO37" s="162">
        <v>0</v>
      </c>
      <c r="AP37" s="162">
        <v>4</v>
      </c>
      <c r="AQ37" s="162">
        <v>14</v>
      </c>
      <c r="AR37" s="218">
        <f t="shared" si="16"/>
        <v>0</v>
      </c>
      <c r="AS37" s="218">
        <f t="shared" si="17"/>
        <v>3</v>
      </c>
      <c r="AT37" s="218">
        <f t="shared" si="18"/>
        <v>18</v>
      </c>
      <c r="AU37" s="8">
        <v>0</v>
      </c>
      <c r="AV37" s="8">
        <v>2</v>
      </c>
      <c r="AW37" s="8">
        <v>22</v>
      </c>
      <c r="AX37" s="163">
        <v>0</v>
      </c>
      <c r="AY37" s="163">
        <v>1</v>
      </c>
      <c r="AZ37" s="163">
        <v>16</v>
      </c>
      <c r="BA37" s="8">
        <v>1</v>
      </c>
      <c r="BB37" s="8">
        <v>4</v>
      </c>
      <c r="BC37" s="8">
        <v>24</v>
      </c>
      <c r="BD37" s="8">
        <v>0</v>
      </c>
      <c r="BE37" s="8">
        <v>6</v>
      </c>
      <c r="BF37" s="8">
        <v>17</v>
      </c>
      <c r="BG37" s="164">
        <v>0</v>
      </c>
      <c r="BH37" s="164">
        <v>6</v>
      </c>
      <c r="BI37" s="164">
        <v>16</v>
      </c>
      <c r="BJ37" s="218">
        <f t="shared" si="19"/>
        <v>0.5</v>
      </c>
      <c r="BK37" s="218">
        <f t="shared" si="20"/>
        <v>3.5</v>
      </c>
      <c r="BL37" s="218">
        <f t="shared" si="21"/>
        <v>20</v>
      </c>
      <c r="BM37" s="8">
        <v>1</v>
      </c>
      <c r="BN37" s="8">
        <v>1</v>
      </c>
      <c r="BO37" s="8">
        <v>24</v>
      </c>
      <c r="BP37" s="165">
        <v>0</v>
      </c>
      <c r="BQ37" s="165">
        <v>2</v>
      </c>
      <c r="BR37" s="165">
        <v>9</v>
      </c>
      <c r="BS37" s="8">
        <v>0</v>
      </c>
      <c r="BT37" s="8">
        <v>0</v>
      </c>
      <c r="BU37" s="8">
        <v>2</v>
      </c>
      <c r="BV37" s="8">
        <v>0</v>
      </c>
      <c r="BW37" s="8">
        <v>3</v>
      </c>
      <c r="BX37" s="8">
        <v>7</v>
      </c>
      <c r="BY37" s="8">
        <v>1</v>
      </c>
      <c r="BZ37" s="8">
        <v>2</v>
      </c>
      <c r="CA37" s="8">
        <v>12</v>
      </c>
      <c r="CB37" s="166">
        <v>0</v>
      </c>
      <c r="CC37" s="166">
        <v>6</v>
      </c>
      <c r="CD37" s="166">
        <v>15</v>
      </c>
      <c r="CE37" s="167">
        <v>0</v>
      </c>
      <c r="CF37" s="167">
        <v>2</v>
      </c>
      <c r="CG37" s="167">
        <v>15</v>
      </c>
      <c r="CH37" s="8">
        <v>0</v>
      </c>
      <c r="CI37" s="8">
        <v>0</v>
      </c>
      <c r="CJ37" s="8">
        <v>10</v>
      </c>
      <c r="CK37" s="168">
        <v>0</v>
      </c>
      <c r="CL37" s="168">
        <v>6</v>
      </c>
      <c r="CM37" s="168">
        <v>21</v>
      </c>
      <c r="CN37" s="169">
        <v>1</v>
      </c>
      <c r="CO37" s="169">
        <v>9</v>
      </c>
      <c r="CP37" s="169">
        <v>24</v>
      </c>
      <c r="CQ37" s="8">
        <v>0</v>
      </c>
      <c r="CR37" s="8">
        <v>5</v>
      </c>
      <c r="CS37" s="8">
        <v>18.5</v>
      </c>
      <c r="CT37" s="8">
        <v>0</v>
      </c>
      <c r="CU37" s="8">
        <v>1</v>
      </c>
      <c r="CV37" s="8">
        <v>4</v>
      </c>
      <c r="CW37" s="8">
        <v>0</v>
      </c>
      <c r="CX37" s="8">
        <v>6</v>
      </c>
      <c r="CY37" s="8">
        <v>30</v>
      </c>
      <c r="CZ37" s="170">
        <v>0</v>
      </c>
      <c r="DA37" s="170">
        <v>5</v>
      </c>
      <c r="DB37" s="170">
        <v>18</v>
      </c>
      <c r="DC37" s="170">
        <v>0</v>
      </c>
      <c r="DD37" s="170">
        <v>7</v>
      </c>
      <c r="DE37" s="170">
        <v>33</v>
      </c>
      <c r="DF37" s="8">
        <v>2</v>
      </c>
      <c r="DG37" s="8">
        <v>13</v>
      </c>
      <c r="DH37" s="8">
        <v>31</v>
      </c>
      <c r="DI37" s="8">
        <v>1</v>
      </c>
      <c r="DJ37" s="8">
        <v>18</v>
      </c>
      <c r="DK37" s="8">
        <v>60</v>
      </c>
      <c r="DL37" s="171">
        <v>0</v>
      </c>
      <c r="DM37" s="171">
        <v>1</v>
      </c>
      <c r="DN37" s="171">
        <v>11</v>
      </c>
      <c r="DO37" s="8">
        <v>0.5</v>
      </c>
      <c r="DP37" s="8">
        <v>1.5</v>
      </c>
      <c r="DQ37" s="8">
        <v>8</v>
      </c>
      <c r="DR37" s="8">
        <v>1</v>
      </c>
      <c r="DS37" s="8">
        <v>8</v>
      </c>
      <c r="DT37" s="8">
        <v>28</v>
      </c>
      <c r="DU37" s="8">
        <v>0</v>
      </c>
      <c r="DV37" s="8">
        <v>2</v>
      </c>
      <c r="DW37" s="8">
        <v>14</v>
      </c>
      <c r="DX37" s="8">
        <v>0</v>
      </c>
      <c r="DY37" s="8">
        <v>4.7</v>
      </c>
      <c r="DZ37" s="8">
        <v>14.7</v>
      </c>
      <c r="EA37" s="8">
        <v>0.5</v>
      </c>
      <c r="EB37" s="8">
        <v>13.5</v>
      </c>
      <c r="EC37" s="8">
        <v>23</v>
      </c>
      <c r="ED37" s="8">
        <v>0</v>
      </c>
      <c r="EE37" s="8">
        <v>0</v>
      </c>
      <c r="EF37" s="8">
        <v>34</v>
      </c>
      <c r="EG37" s="172">
        <v>0</v>
      </c>
      <c r="EH37" s="172">
        <v>6</v>
      </c>
      <c r="EI37" s="172">
        <v>11</v>
      </c>
      <c r="EJ37" s="173">
        <v>0</v>
      </c>
      <c r="EK37" s="173">
        <v>4</v>
      </c>
      <c r="EL37" s="173">
        <v>14</v>
      </c>
      <c r="EM37" s="8">
        <v>0</v>
      </c>
      <c r="EN37" s="8">
        <v>6.7</v>
      </c>
      <c r="EO37" s="8">
        <v>15</v>
      </c>
      <c r="EP37" s="8">
        <v>0</v>
      </c>
      <c r="EQ37" s="8">
        <v>0</v>
      </c>
      <c r="ER37" s="8">
        <v>32</v>
      </c>
      <c r="ES37" s="8">
        <v>0.5</v>
      </c>
      <c r="ET37" s="8">
        <v>3</v>
      </c>
      <c r="EU37" s="8">
        <v>11.5</v>
      </c>
      <c r="EV37" s="8">
        <v>0</v>
      </c>
      <c r="EW37" s="8">
        <v>2</v>
      </c>
      <c r="EX37" s="8">
        <v>31</v>
      </c>
      <c r="EY37" s="8">
        <v>0</v>
      </c>
      <c r="EZ37" s="8">
        <v>4</v>
      </c>
      <c r="FA37" s="8">
        <v>17</v>
      </c>
      <c r="FB37" s="218">
        <f t="shared" si="22"/>
        <v>0.75</v>
      </c>
      <c r="FC37" s="218">
        <f t="shared" si="23"/>
        <v>2.5</v>
      </c>
      <c r="FD37" s="218">
        <f t="shared" si="24"/>
        <v>7.1999999999999993</v>
      </c>
      <c r="FE37" s="174">
        <v>1.5</v>
      </c>
      <c r="FF37" s="174">
        <v>1</v>
      </c>
      <c r="FG37" s="174">
        <v>9</v>
      </c>
      <c r="FH37" s="143">
        <v>0</v>
      </c>
      <c r="FI37" s="143">
        <v>5</v>
      </c>
      <c r="FJ37" s="143">
        <v>12</v>
      </c>
      <c r="FK37" s="8">
        <v>1.7</v>
      </c>
      <c r="FL37" s="8">
        <v>5.7</v>
      </c>
      <c r="FM37" s="8">
        <v>24</v>
      </c>
      <c r="FN37" s="175">
        <v>1</v>
      </c>
      <c r="FO37" s="175">
        <v>3</v>
      </c>
      <c r="FP37" s="175">
        <v>13</v>
      </c>
      <c r="FQ37" s="8">
        <v>0</v>
      </c>
      <c r="FR37" s="8">
        <v>12</v>
      </c>
      <c r="FS37" s="8">
        <v>15</v>
      </c>
      <c r="FT37" s="8">
        <v>3</v>
      </c>
      <c r="FU37" s="8">
        <v>5</v>
      </c>
      <c r="FV37" s="8">
        <v>9</v>
      </c>
      <c r="FW37" s="8">
        <v>0</v>
      </c>
      <c r="FX37" s="8">
        <v>0</v>
      </c>
      <c r="FY37" s="8">
        <v>9</v>
      </c>
      <c r="FZ37" s="218">
        <f t="shared" si="25"/>
        <v>0.5</v>
      </c>
      <c r="GA37" s="218">
        <f t="shared" si="26"/>
        <v>2.5</v>
      </c>
      <c r="GB37" s="218">
        <f t="shared" si="27"/>
        <v>8.25</v>
      </c>
      <c r="GC37" s="8">
        <v>1</v>
      </c>
      <c r="GD37" s="8">
        <v>5</v>
      </c>
      <c r="GE37" s="8">
        <v>12.5</v>
      </c>
      <c r="GF37" s="8">
        <v>2</v>
      </c>
      <c r="GG37" s="8">
        <v>4</v>
      </c>
      <c r="GH37" s="8">
        <v>13</v>
      </c>
      <c r="GI37" s="8">
        <v>0.5</v>
      </c>
      <c r="GJ37" s="8">
        <v>4</v>
      </c>
      <c r="GK37" s="8">
        <v>18</v>
      </c>
      <c r="GL37" s="176">
        <v>0</v>
      </c>
      <c r="GM37" s="176">
        <v>5</v>
      </c>
      <c r="GN37" s="176">
        <v>27</v>
      </c>
      <c r="GO37" s="8">
        <v>0</v>
      </c>
      <c r="GP37" s="8">
        <v>1.7</v>
      </c>
      <c r="GQ37" s="8">
        <v>8.6999999999999993</v>
      </c>
      <c r="GR37" s="8">
        <v>0</v>
      </c>
      <c r="GS37" s="8">
        <v>1.5</v>
      </c>
      <c r="GT37" s="8">
        <v>34.5</v>
      </c>
      <c r="GU37" s="177">
        <v>0.7</v>
      </c>
      <c r="GV37" s="177">
        <v>9</v>
      </c>
      <c r="GW37" s="177">
        <v>28.7</v>
      </c>
      <c r="GX37" s="177">
        <v>0</v>
      </c>
      <c r="GY37" s="177">
        <v>2</v>
      </c>
      <c r="GZ37" s="177">
        <v>9</v>
      </c>
      <c r="HA37" s="8">
        <v>0</v>
      </c>
      <c r="HB37" s="8">
        <v>2</v>
      </c>
      <c r="HC37" s="8">
        <v>9</v>
      </c>
      <c r="HD37" s="8">
        <v>0</v>
      </c>
      <c r="HE37" s="8">
        <v>4</v>
      </c>
      <c r="HF37" s="8">
        <v>21</v>
      </c>
      <c r="HG37" s="8">
        <v>0</v>
      </c>
      <c r="HH37" s="8">
        <v>1.5</v>
      </c>
      <c r="HI37" s="8">
        <v>15</v>
      </c>
      <c r="HJ37" s="178">
        <v>0</v>
      </c>
      <c r="HK37" s="178">
        <v>2</v>
      </c>
      <c r="HL37" s="178">
        <v>18</v>
      </c>
      <c r="HM37" s="178">
        <v>0</v>
      </c>
      <c r="HN37" s="178">
        <v>6</v>
      </c>
      <c r="HO37" s="178">
        <v>21</v>
      </c>
      <c r="HP37" s="144">
        <v>0</v>
      </c>
      <c r="HQ37" s="144">
        <v>3</v>
      </c>
      <c r="HR37" s="144">
        <v>14.5</v>
      </c>
      <c r="HS37" s="8">
        <v>2</v>
      </c>
      <c r="HT37" s="8">
        <v>3</v>
      </c>
      <c r="HU37" s="8">
        <v>16</v>
      </c>
      <c r="HV37" s="179">
        <v>0.5</v>
      </c>
      <c r="HW37" s="179">
        <v>4</v>
      </c>
      <c r="HX37" s="179">
        <v>18</v>
      </c>
      <c r="HY37" s="8">
        <v>0</v>
      </c>
      <c r="HZ37" s="8">
        <v>3</v>
      </c>
      <c r="IA37" s="8">
        <v>6</v>
      </c>
      <c r="IB37" s="8">
        <v>0</v>
      </c>
      <c r="IC37" s="8">
        <v>3</v>
      </c>
      <c r="ID37" s="8">
        <v>26.5</v>
      </c>
      <c r="IE37" s="8">
        <v>0</v>
      </c>
      <c r="IF37" s="8">
        <v>5</v>
      </c>
      <c r="IG37" s="8">
        <v>13</v>
      </c>
      <c r="IH37" s="8">
        <v>0.3</v>
      </c>
      <c r="II37" s="8">
        <v>1.3</v>
      </c>
      <c r="IJ37" s="8">
        <v>4</v>
      </c>
      <c r="IK37" s="8">
        <v>0</v>
      </c>
      <c r="IL37" s="8">
        <v>3.5</v>
      </c>
      <c r="IM37" s="8">
        <v>5</v>
      </c>
      <c r="IN37" s="8">
        <v>0</v>
      </c>
      <c r="IO37" s="8">
        <v>0</v>
      </c>
      <c r="IP37" s="8">
        <v>7</v>
      </c>
      <c r="IQ37" s="180">
        <v>0</v>
      </c>
      <c r="IR37" s="180">
        <v>4.5</v>
      </c>
      <c r="IS37" s="180">
        <v>19</v>
      </c>
      <c r="IT37" s="8">
        <v>0</v>
      </c>
      <c r="IU37" s="8">
        <v>0</v>
      </c>
      <c r="IV37" s="8">
        <v>3</v>
      </c>
      <c r="IW37" s="8">
        <v>0</v>
      </c>
      <c r="IX37" s="8">
        <v>0.5</v>
      </c>
      <c r="IY37" s="8">
        <v>27.5</v>
      </c>
      <c r="IZ37" s="8">
        <v>0</v>
      </c>
      <c r="JA37" s="8">
        <v>0</v>
      </c>
      <c r="JB37" s="8">
        <v>7</v>
      </c>
      <c r="JC37" s="8">
        <v>0</v>
      </c>
      <c r="JD37" s="8">
        <v>4</v>
      </c>
      <c r="JE37" s="8">
        <v>5</v>
      </c>
      <c r="JF37" s="8">
        <v>0</v>
      </c>
      <c r="JG37" s="8">
        <v>2</v>
      </c>
      <c r="JH37" s="8">
        <v>12</v>
      </c>
      <c r="JI37" s="8">
        <v>0</v>
      </c>
      <c r="JJ37" s="8">
        <v>1</v>
      </c>
      <c r="JK37" s="8">
        <v>8</v>
      </c>
      <c r="JL37" s="8">
        <v>0</v>
      </c>
      <c r="JM37" s="8">
        <v>4</v>
      </c>
      <c r="JN37" s="8">
        <v>2</v>
      </c>
      <c r="JO37" s="8">
        <v>0</v>
      </c>
      <c r="JP37" s="8">
        <v>1</v>
      </c>
      <c r="JQ37" s="8">
        <v>13</v>
      </c>
      <c r="JR37" s="8">
        <v>0</v>
      </c>
      <c r="JS37" s="8">
        <v>0</v>
      </c>
      <c r="JT37" s="8">
        <v>7</v>
      </c>
      <c r="JU37" s="8">
        <v>1</v>
      </c>
      <c r="JV37" s="8">
        <v>0</v>
      </c>
      <c r="JW37" s="8">
        <v>17</v>
      </c>
      <c r="JX37" s="8">
        <v>0</v>
      </c>
      <c r="JY37" s="8">
        <v>2</v>
      </c>
      <c r="JZ37" s="8">
        <v>8</v>
      </c>
      <c r="KA37" s="8">
        <v>0</v>
      </c>
      <c r="KB37" s="8">
        <v>0</v>
      </c>
      <c r="KC37" s="8">
        <v>18</v>
      </c>
      <c r="KD37" s="8">
        <v>0</v>
      </c>
      <c r="KE37" s="8">
        <v>0</v>
      </c>
      <c r="KF37" s="8">
        <v>15</v>
      </c>
      <c r="KG37" s="8">
        <v>0</v>
      </c>
      <c r="KH37" s="8">
        <v>1</v>
      </c>
      <c r="KI37" s="8">
        <v>9</v>
      </c>
      <c r="KJ37" s="8">
        <v>0</v>
      </c>
      <c r="KK37" s="8">
        <v>0</v>
      </c>
      <c r="KL37" s="8">
        <v>3</v>
      </c>
      <c r="KM37" s="8">
        <v>0</v>
      </c>
      <c r="KN37" s="8">
        <v>0</v>
      </c>
      <c r="KO37" s="8">
        <v>16</v>
      </c>
      <c r="KP37" s="8">
        <v>0</v>
      </c>
      <c r="KQ37" s="8">
        <v>0</v>
      </c>
      <c r="KR37" s="8">
        <v>10.5</v>
      </c>
      <c r="KS37" s="8">
        <v>0</v>
      </c>
      <c r="KT37" s="8">
        <v>0</v>
      </c>
      <c r="KU37" s="8">
        <v>0</v>
      </c>
      <c r="KV37" s="8">
        <v>0</v>
      </c>
      <c r="KW37" s="8">
        <v>1</v>
      </c>
      <c r="KX37" s="8">
        <v>2</v>
      </c>
      <c r="KY37" s="8">
        <v>0</v>
      </c>
      <c r="KZ37" s="8">
        <v>0</v>
      </c>
      <c r="LA37" s="8">
        <v>1</v>
      </c>
      <c r="LB37" s="8">
        <f>SUMIFS($B$37:LA$37,$B$8:LA$8,"On")</f>
        <v>26.45</v>
      </c>
      <c r="LC37" s="8">
        <f>SUMIFS($B$37:LA$37,$B$8:LA$8,"Off")</f>
        <v>328.59999999999997</v>
      </c>
      <c r="LD37" s="8">
        <f>SUMIFS($B$37:LA$37,$B$8:LA$8,"Load")</f>
        <v>1495.0500000000002</v>
      </c>
    </row>
    <row r="38" spans="1:316" x14ac:dyDescent="0.25">
      <c r="A38" s="7" t="s">
        <v>41</v>
      </c>
      <c r="B38" s="8">
        <v>0</v>
      </c>
      <c r="C38" s="8">
        <v>0</v>
      </c>
      <c r="D38" s="8">
        <v>8</v>
      </c>
      <c r="E38" s="159">
        <v>0</v>
      </c>
      <c r="F38" s="159">
        <v>0</v>
      </c>
      <c r="G38" s="159">
        <v>8</v>
      </c>
      <c r="H38" s="8">
        <v>0</v>
      </c>
      <c r="I38" s="8">
        <v>0</v>
      </c>
      <c r="J38" s="8">
        <v>8</v>
      </c>
      <c r="K38" s="218">
        <f t="shared" si="7"/>
        <v>0</v>
      </c>
      <c r="L38" s="218">
        <f t="shared" si="8"/>
        <v>0</v>
      </c>
      <c r="M38" s="218">
        <f t="shared" si="9"/>
        <v>5.5</v>
      </c>
      <c r="N38" s="8">
        <v>0</v>
      </c>
      <c r="O38" s="8">
        <v>0</v>
      </c>
      <c r="P38" s="8">
        <v>3</v>
      </c>
      <c r="Q38" s="160">
        <v>0</v>
      </c>
      <c r="R38" s="160">
        <v>2</v>
      </c>
      <c r="S38" s="160">
        <v>10</v>
      </c>
      <c r="T38" s="8">
        <v>0</v>
      </c>
      <c r="U38" s="8">
        <v>0</v>
      </c>
      <c r="V38" s="8">
        <v>5</v>
      </c>
      <c r="W38" s="218">
        <f>T38</f>
        <v>0</v>
      </c>
      <c r="X38" s="218">
        <f>U38</f>
        <v>0</v>
      </c>
      <c r="Y38" s="218">
        <f>V38</f>
        <v>5</v>
      </c>
      <c r="Z38" s="8" t="s">
        <v>12</v>
      </c>
      <c r="AA38" s="8" t="s">
        <v>12</v>
      </c>
      <c r="AB38" s="8" t="s">
        <v>12</v>
      </c>
      <c r="AC38" s="161">
        <v>0</v>
      </c>
      <c r="AD38" s="161">
        <v>0</v>
      </c>
      <c r="AE38" s="161">
        <v>10</v>
      </c>
      <c r="AF38" s="8">
        <v>0</v>
      </c>
      <c r="AG38" s="8">
        <v>0</v>
      </c>
      <c r="AH38" s="8">
        <v>8</v>
      </c>
      <c r="AI38" s="218">
        <f t="shared" si="13"/>
        <v>0</v>
      </c>
      <c r="AJ38" s="218">
        <f t="shared" si="14"/>
        <v>1.5</v>
      </c>
      <c r="AK38" s="218">
        <f t="shared" si="15"/>
        <v>6.5</v>
      </c>
      <c r="AL38" s="8">
        <v>0</v>
      </c>
      <c r="AM38" s="8">
        <v>3</v>
      </c>
      <c r="AN38" s="8">
        <v>7</v>
      </c>
      <c r="AO38" s="162">
        <v>0</v>
      </c>
      <c r="AP38" s="162">
        <v>6</v>
      </c>
      <c r="AQ38" s="162">
        <v>8</v>
      </c>
      <c r="AR38" s="218">
        <f t="shared" si="16"/>
        <v>0.5</v>
      </c>
      <c r="AS38" s="218">
        <f t="shared" si="17"/>
        <v>4</v>
      </c>
      <c r="AT38" s="218">
        <f t="shared" si="18"/>
        <v>14.5</v>
      </c>
      <c r="AU38" s="8">
        <v>1</v>
      </c>
      <c r="AV38" s="8">
        <v>2</v>
      </c>
      <c r="AW38" s="8">
        <v>21</v>
      </c>
      <c r="AX38" s="163">
        <v>0</v>
      </c>
      <c r="AY38" s="163">
        <v>1</v>
      </c>
      <c r="AZ38" s="163">
        <v>15</v>
      </c>
      <c r="BA38" s="8">
        <v>0</v>
      </c>
      <c r="BB38" s="8">
        <v>2</v>
      </c>
      <c r="BC38" s="8">
        <v>22</v>
      </c>
      <c r="BD38" s="8">
        <v>0</v>
      </c>
      <c r="BE38" s="8">
        <v>0</v>
      </c>
      <c r="BF38" s="8">
        <v>17</v>
      </c>
      <c r="BG38" s="164">
        <v>0</v>
      </c>
      <c r="BH38" s="164">
        <v>4</v>
      </c>
      <c r="BI38" s="164">
        <v>12</v>
      </c>
      <c r="BJ38" s="218">
        <f t="shared" si="19"/>
        <v>0</v>
      </c>
      <c r="BK38" s="218">
        <f t="shared" si="20"/>
        <v>3</v>
      </c>
      <c r="BL38" s="218">
        <f t="shared" si="21"/>
        <v>17</v>
      </c>
      <c r="BM38" s="8">
        <v>0</v>
      </c>
      <c r="BN38" s="8">
        <v>2</v>
      </c>
      <c r="BO38" s="8">
        <v>22</v>
      </c>
      <c r="BP38" s="165">
        <v>0</v>
      </c>
      <c r="BQ38" s="165">
        <v>0</v>
      </c>
      <c r="BR38" s="165">
        <v>9</v>
      </c>
      <c r="BS38" s="8">
        <v>0</v>
      </c>
      <c r="BT38" s="8">
        <v>0</v>
      </c>
      <c r="BU38" s="8">
        <v>2</v>
      </c>
      <c r="BV38" s="8" t="s">
        <v>12</v>
      </c>
      <c r="BW38" s="8" t="s">
        <v>12</v>
      </c>
      <c r="BX38" s="8" t="s">
        <v>12</v>
      </c>
      <c r="BY38" s="8">
        <v>0</v>
      </c>
      <c r="BZ38" s="8">
        <v>2</v>
      </c>
      <c r="CA38" s="8">
        <v>10</v>
      </c>
      <c r="CB38" s="166">
        <v>0</v>
      </c>
      <c r="CC38" s="166">
        <v>3</v>
      </c>
      <c r="CD38" s="166">
        <v>12</v>
      </c>
      <c r="CE38" s="167">
        <v>0</v>
      </c>
      <c r="CF38" s="167">
        <v>0</v>
      </c>
      <c r="CG38" s="167">
        <v>15</v>
      </c>
      <c r="CH38" s="8">
        <v>0</v>
      </c>
      <c r="CI38" s="8">
        <v>1</v>
      </c>
      <c r="CJ38" s="8">
        <v>9</v>
      </c>
      <c r="CK38" s="168">
        <v>0</v>
      </c>
      <c r="CL38" s="168">
        <v>0</v>
      </c>
      <c r="CM38" s="168">
        <v>21</v>
      </c>
      <c r="CN38" s="169">
        <v>0</v>
      </c>
      <c r="CO38" s="169">
        <v>2</v>
      </c>
      <c r="CP38" s="169">
        <v>22</v>
      </c>
      <c r="CQ38" s="8">
        <v>0</v>
      </c>
      <c r="CR38" s="8">
        <v>1</v>
      </c>
      <c r="CS38" s="8">
        <v>17.5</v>
      </c>
      <c r="CT38" s="8">
        <v>0</v>
      </c>
      <c r="CU38" s="8">
        <v>0</v>
      </c>
      <c r="CV38" s="8">
        <v>4</v>
      </c>
      <c r="CW38" s="8">
        <v>0</v>
      </c>
      <c r="CX38" s="8">
        <v>0</v>
      </c>
      <c r="CY38" s="8">
        <v>30</v>
      </c>
      <c r="CZ38" s="170">
        <v>0</v>
      </c>
      <c r="DA38" s="170">
        <v>1</v>
      </c>
      <c r="DB38" s="170">
        <v>17</v>
      </c>
      <c r="DC38" s="170">
        <v>0</v>
      </c>
      <c r="DD38" s="170">
        <v>2</v>
      </c>
      <c r="DE38" s="170">
        <v>31</v>
      </c>
      <c r="DF38" s="8">
        <v>0</v>
      </c>
      <c r="DG38" s="8">
        <v>9</v>
      </c>
      <c r="DH38" s="8">
        <v>22</v>
      </c>
      <c r="DI38" s="8">
        <v>0</v>
      </c>
      <c r="DJ38" s="8">
        <v>7</v>
      </c>
      <c r="DK38" s="8">
        <v>53</v>
      </c>
      <c r="DL38" s="171">
        <v>0</v>
      </c>
      <c r="DM38" s="171">
        <v>0</v>
      </c>
      <c r="DN38" s="171">
        <v>11</v>
      </c>
      <c r="DO38" s="8">
        <v>0</v>
      </c>
      <c r="DP38" s="8">
        <v>0</v>
      </c>
      <c r="DQ38" s="8">
        <v>14</v>
      </c>
      <c r="DR38" s="8">
        <v>0</v>
      </c>
      <c r="DS38" s="8">
        <v>3</v>
      </c>
      <c r="DT38" s="8">
        <v>25</v>
      </c>
      <c r="DU38" s="8">
        <v>0</v>
      </c>
      <c r="DV38" s="8">
        <v>1</v>
      </c>
      <c r="DW38" s="8">
        <v>13</v>
      </c>
      <c r="DX38" s="8">
        <v>0</v>
      </c>
      <c r="DY38" s="8">
        <v>0.3</v>
      </c>
      <c r="DZ38" s="8">
        <v>14.3</v>
      </c>
      <c r="EA38" s="8">
        <v>1</v>
      </c>
      <c r="EB38" s="8">
        <v>3</v>
      </c>
      <c r="EC38" s="8">
        <v>21</v>
      </c>
      <c r="ED38" s="8">
        <v>0</v>
      </c>
      <c r="EE38" s="8">
        <v>2</v>
      </c>
      <c r="EF38" s="8">
        <v>32</v>
      </c>
      <c r="EG38" s="172">
        <v>0</v>
      </c>
      <c r="EH38" s="172">
        <v>1</v>
      </c>
      <c r="EI38" s="172">
        <v>10</v>
      </c>
      <c r="EJ38" s="173">
        <v>0</v>
      </c>
      <c r="EK38" s="173">
        <v>1</v>
      </c>
      <c r="EL38" s="173">
        <v>13</v>
      </c>
      <c r="EM38" s="8">
        <v>0</v>
      </c>
      <c r="EN38" s="8">
        <v>4</v>
      </c>
      <c r="EO38" s="8">
        <v>15.5</v>
      </c>
      <c r="EP38" s="8">
        <v>0</v>
      </c>
      <c r="EQ38" s="8">
        <v>1</v>
      </c>
      <c r="ER38" s="8">
        <v>31</v>
      </c>
      <c r="ES38" s="8">
        <v>11</v>
      </c>
      <c r="ET38" s="8">
        <v>1</v>
      </c>
      <c r="EU38" s="8">
        <v>21.5</v>
      </c>
      <c r="EV38" s="8">
        <v>0</v>
      </c>
      <c r="EW38" s="8">
        <v>3</v>
      </c>
      <c r="EX38" s="8">
        <v>28</v>
      </c>
      <c r="EY38" s="8">
        <v>0.5</v>
      </c>
      <c r="EZ38" s="8">
        <v>2</v>
      </c>
      <c r="FA38" s="8">
        <v>15.5</v>
      </c>
      <c r="FB38" s="218">
        <f t="shared" si="22"/>
        <v>0.25</v>
      </c>
      <c r="FC38" s="218">
        <f t="shared" si="23"/>
        <v>1</v>
      </c>
      <c r="FD38" s="218">
        <f t="shared" si="24"/>
        <v>6.4499999999999993</v>
      </c>
      <c r="FE38" s="174">
        <v>0</v>
      </c>
      <c r="FF38" s="174">
        <v>0</v>
      </c>
      <c r="FG38" s="174">
        <v>9</v>
      </c>
      <c r="FH38" s="143">
        <v>0</v>
      </c>
      <c r="FI38" s="143">
        <v>1</v>
      </c>
      <c r="FJ38" s="143">
        <v>11</v>
      </c>
      <c r="FK38" s="8">
        <v>0.7</v>
      </c>
      <c r="FL38" s="8">
        <v>3.7</v>
      </c>
      <c r="FM38" s="8">
        <v>21</v>
      </c>
      <c r="FN38" s="175">
        <v>0</v>
      </c>
      <c r="FO38" s="175">
        <v>3</v>
      </c>
      <c r="FP38" s="175">
        <v>10</v>
      </c>
      <c r="FQ38" s="8">
        <v>0</v>
      </c>
      <c r="FR38" s="8">
        <v>7</v>
      </c>
      <c r="FS38" s="8">
        <v>8</v>
      </c>
      <c r="FT38" s="8">
        <v>0</v>
      </c>
      <c r="FU38" s="8">
        <v>1</v>
      </c>
      <c r="FV38" s="8">
        <v>8</v>
      </c>
      <c r="FW38" s="8">
        <v>0</v>
      </c>
      <c r="FX38" s="8">
        <v>0</v>
      </c>
      <c r="FY38" s="8" t="s">
        <v>12</v>
      </c>
      <c r="FZ38" s="218">
        <f t="shared" si="25"/>
        <v>0.25</v>
      </c>
      <c r="GA38" s="218">
        <f t="shared" si="26"/>
        <v>0.75</v>
      </c>
      <c r="GB38" s="218">
        <f t="shared" si="27"/>
        <v>7.75</v>
      </c>
      <c r="GC38" s="8">
        <v>0.5</v>
      </c>
      <c r="GD38" s="8">
        <v>1.5</v>
      </c>
      <c r="GE38" s="8">
        <v>11.5</v>
      </c>
      <c r="GF38" s="8">
        <v>0</v>
      </c>
      <c r="GG38" s="8">
        <v>1</v>
      </c>
      <c r="GH38" s="8">
        <v>12</v>
      </c>
      <c r="GI38" s="8">
        <v>0.5</v>
      </c>
      <c r="GJ38" s="8">
        <v>3.5</v>
      </c>
      <c r="GK38" s="8">
        <v>15</v>
      </c>
      <c r="GL38" s="176">
        <v>0</v>
      </c>
      <c r="GM38" s="176">
        <v>0</v>
      </c>
      <c r="GN38" s="176">
        <v>27</v>
      </c>
      <c r="GO38" s="8">
        <v>0</v>
      </c>
      <c r="GP38" s="8">
        <v>3</v>
      </c>
      <c r="GQ38" s="8">
        <v>5.7</v>
      </c>
      <c r="GR38" s="8">
        <v>0</v>
      </c>
      <c r="GS38" s="8">
        <v>1.5</v>
      </c>
      <c r="GT38" s="8">
        <v>33</v>
      </c>
      <c r="GU38" s="177">
        <v>0</v>
      </c>
      <c r="GV38" s="177">
        <v>0</v>
      </c>
      <c r="GW38" s="177">
        <v>28.7</v>
      </c>
      <c r="GX38" s="177">
        <v>0</v>
      </c>
      <c r="GY38" s="177">
        <v>3</v>
      </c>
      <c r="GZ38" s="177">
        <v>6</v>
      </c>
      <c r="HA38" s="8">
        <v>0</v>
      </c>
      <c r="HB38" s="8">
        <v>2</v>
      </c>
      <c r="HC38" s="8">
        <v>7</v>
      </c>
      <c r="HD38" s="8">
        <v>2</v>
      </c>
      <c r="HE38" s="8">
        <v>6</v>
      </c>
      <c r="HF38" s="8">
        <v>17</v>
      </c>
      <c r="HG38" s="8">
        <v>0</v>
      </c>
      <c r="HH38" s="8">
        <v>4.5</v>
      </c>
      <c r="HI38" s="8">
        <v>10.5</v>
      </c>
      <c r="HJ38" s="178">
        <v>0</v>
      </c>
      <c r="HK38" s="178">
        <v>1</v>
      </c>
      <c r="HL38" s="178">
        <v>17</v>
      </c>
      <c r="HM38" s="178">
        <v>0</v>
      </c>
      <c r="HN38" s="178">
        <v>7</v>
      </c>
      <c r="HO38" s="178">
        <v>14</v>
      </c>
      <c r="HP38" s="144">
        <v>0</v>
      </c>
      <c r="HQ38" s="144">
        <v>2.5</v>
      </c>
      <c r="HR38" s="144">
        <v>12</v>
      </c>
      <c r="HS38" s="8">
        <v>0</v>
      </c>
      <c r="HT38" s="8">
        <v>0</v>
      </c>
      <c r="HU38" s="8">
        <v>16</v>
      </c>
      <c r="HV38" s="179">
        <v>0.5</v>
      </c>
      <c r="HW38" s="179">
        <v>4</v>
      </c>
      <c r="HX38" s="179">
        <v>14.5</v>
      </c>
      <c r="HY38" s="8">
        <v>0</v>
      </c>
      <c r="HZ38" s="8">
        <v>0</v>
      </c>
      <c r="IA38" s="8">
        <v>6</v>
      </c>
      <c r="IB38" s="8">
        <v>0</v>
      </c>
      <c r="IC38" s="8">
        <v>7</v>
      </c>
      <c r="ID38" s="8">
        <v>19.5</v>
      </c>
      <c r="IE38" s="8">
        <v>0</v>
      </c>
      <c r="IF38" s="8">
        <v>8</v>
      </c>
      <c r="IG38" s="8">
        <v>5</v>
      </c>
      <c r="IH38" s="8">
        <v>0.3</v>
      </c>
      <c r="II38" s="8">
        <v>1</v>
      </c>
      <c r="IJ38" s="8">
        <v>3.3</v>
      </c>
      <c r="IK38" s="8">
        <v>0</v>
      </c>
      <c r="IL38" s="8">
        <v>0</v>
      </c>
      <c r="IM38" s="8">
        <v>5</v>
      </c>
      <c r="IN38" s="8">
        <v>0</v>
      </c>
      <c r="IO38" s="8">
        <v>0</v>
      </c>
      <c r="IP38" s="8">
        <v>7</v>
      </c>
      <c r="IQ38" s="180">
        <v>0</v>
      </c>
      <c r="IR38" s="180">
        <v>2.5</v>
      </c>
      <c r="IS38" s="180">
        <v>16.5</v>
      </c>
      <c r="IT38" s="8">
        <v>0</v>
      </c>
      <c r="IU38" s="8">
        <v>0</v>
      </c>
      <c r="IV38" s="8">
        <v>3</v>
      </c>
      <c r="IW38" s="8">
        <v>0</v>
      </c>
      <c r="IX38" s="8">
        <v>1</v>
      </c>
      <c r="IY38" s="8">
        <v>26.5</v>
      </c>
      <c r="IZ38" s="8">
        <v>0</v>
      </c>
      <c r="JA38" s="8">
        <v>0</v>
      </c>
      <c r="JB38" s="8">
        <v>7</v>
      </c>
      <c r="JC38" s="8">
        <v>0</v>
      </c>
      <c r="JD38" s="8">
        <v>0</v>
      </c>
      <c r="JE38" s="8">
        <v>5</v>
      </c>
      <c r="JF38" s="8">
        <v>0</v>
      </c>
      <c r="JG38" s="8">
        <v>5</v>
      </c>
      <c r="JH38" s="8">
        <v>7</v>
      </c>
      <c r="JI38" s="8">
        <v>0</v>
      </c>
      <c r="JJ38" s="8">
        <v>0</v>
      </c>
      <c r="JK38" s="8">
        <v>8</v>
      </c>
      <c r="JL38" s="8">
        <v>0</v>
      </c>
      <c r="JM38" s="8">
        <v>0</v>
      </c>
      <c r="JN38" s="8">
        <v>2</v>
      </c>
      <c r="JO38" s="8">
        <v>0</v>
      </c>
      <c r="JP38" s="8">
        <v>0</v>
      </c>
      <c r="JQ38" s="8">
        <v>13</v>
      </c>
      <c r="JR38" s="8">
        <v>0</v>
      </c>
      <c r="JS38" s="8">
        <v>0</v>
      </c>
      <c r="JT38" s="8">
        <v>7</v>
      </c>
      <c r="JU38" s="8">
        <v>0</v>
      </c>
      <c r="JV38" s="8">
        <v>0</v>
      </c>
      <c r="JW38" s="8">
        <v>17</v>
      </c>
      <c r="JX38" s="8">
        <v>0</v>
      </c>
      <c r="JY38" s="8">
        <v>0</v>
      </c>
      <c r="JZ38" s="8">
        <v>8</v>
      </c>
      <c r="KA38" s="8">
        <v>0</v>
      </c>
      <c r="KB38" s="8">
        <v>9</v>
      </c>
      <c r="KC38" s="8">
        <v>9</v>
      </c>
      <c r="KD38" s="8">
        <v>0</v>
      </c>
      <c r="KE38" s="8">
        <v>8</v>
      </c>
      <c r="KF38" s="8">
        <v>7</v>
      </c>
      <c r="KG38" s="8">
        <v>0</v>
      </c>
      <c r="KH38" s="8">
        <v>0</v>
      </c>
      <c r="KI38" s="8">
        <v>9</v>
      </c>
      <c r="KJ38" s="8">
        <v>0</v>
      </c>
      <c r="KK38" s="8">
        <v>0</v>
      </c>
      <c r="KL38" s="8">
        <v>3</v>
      </c>
      <c r="KM38" s="8">
        <v>0</v>
      </c>
      <c r="KN38" s="8">
        <v>1</v>
      </c>
      <c r="KO38" s="8">
        <v>15</v>
      </c>
      <c r="KP38" s="8">
        <v>0</v>
      </c>
      <c r="KQ38" s="8">
        <v>0</v>
      </c>
      <c r="KR38" s="8">
        <v>10.5</v>
      </c>
      <c r="KS38" s="8">
        <v>0</v>
      </c>
      <c r="KT38" s="8">
        <v>0</v>
      </c>
      <c r="KU38" s="8">
        <v>0</v>
      </c>
      <c r="KV38" s="8">
        <v>0</v>
      </c>
      <c r="KW38" s="8">
        <v>1</v>
      </c>
      <c r="KX38" s="8">
        <v>1</v>
      </c>
      <c r="KY38" s="8">
        <v>0</v>
      </c>
      <c r="KZ38" s="8">
        <v>0</v>
      </c>
      <c r="LA38" s="8">
        <v>1</v>
      </c>
      <c r="LB38" s="8">
        <f>SUMIFS($B$38:LA$38,$B$8:LA$8,"On")</f>
        <v>19</v>
      </c>
      <c r="LC38" s="8">
        <f>SUMIFS($B$38:LA$38,$B$8:LA$8,"Off")</f>
        <v>182.25</v>
      </c>
      <c r="LD38" s="8">
        <f>SUMIFS($B$38:LA$38,$B$8:LA$8,"Load")</f>
        <v>1321.2</v>
      </c>
    </row>
    <row r="39" spans="1:316" x14ac:dyDescent="0.25">
      <c r="A39" s="7" t="s">
        <v>42</v>
      </c>
      <c r="B39" s="8">
        <v>0</v>
      </c>
      <c r="C39" s="8">
        <v>1</v>
      </c>
      <c r="D39" s="8">
        <v>7</v>
      </c>
      <c r="E39" s="159">
        <v>0</v>
      </c>
      <c r="F39" s="159">
        <v>0</v>
      </c>
      <c r="G39" s="159">
        <v>8</v>
      </c>
      <c r="H39" s="8">
        <v>0</v>
      </c>
      <c r="I39" s="8">
        <v>0</v>
      </c>
      <c r="J39" s="8">
        <v>8</v>
      </c>
      <c r="K39" s="218">
        <f t="shared" si="7"/>
        <v>0</v>
      </c>
      <c r="L39" s="218">
        <f t="shared" si="8"/>
        <v>0</v>
      </c>
      <c r="M39" s="218">
        <f t="shared" si="9"/>
        <v>5.5</v>
      </c>
      <c r="N39" s="8">
        <v>0</v>
      </c>
      <c r="O39" s="8">
        <v>0</v>
      </c>
      <c r="P39" s="8">
        <v>3</v>
      </c>
      <c r="Q39" s="160">
        <v>0</v>
      </c>
      <c r="R39" s="160">
        <v>1</v>
      </c>
      <c r="S39" s="160">
        <v>9</v>
      </c>
      <c r="T39" s="8">
        <v>0</v>
      </c>
      <c r="U39" s="8">
        <v>1</v>
      </c>
      <c r="V39" s="8">
        <v>4</v>
      </c>
      <c r="W39" s="218">
        <f t="shared" ref="W39:W42" si="28">T39</f>
        <v>0</v>
      </c>
      <c r="X39" s="218">
        <f t="shared" ref="X39:X42" si="29">U39</f>
        <v>1</v>
      </c>
      <c r="Y39" s="218">
        <f t="shared" ref="Y39:Y42" si="30">V39</f>
        <v>4</v>
      </c>
      <c r="Z39" s="8" t="s">
        <v>12</v>
      </c>
      <c r="AA39" s="8" t="s">
        <v>12</v>
      </c>
      <c r="AB39" s="8" t="s">
        <v>12</v>
      </c>
      <c r="AC39" s="161">
        <v>0</v>
      </c>
      <c r="AD39" s="161">
        <v>0</v>
      </c>
      <c r="AE39" s="161">
        <v>10</v>
      </c>
      <c r="AF39" s="8">
        <v>1</v>
      </c>
      <c r="AG39" s="8">
        <v>0</v>
      </c>
      <c r="AH39" s="8">
        <v>9</v>
      </c>
      <c r="AI39" s="218">
        <f t="shared" si="13"/>
        <v>0.5</v>
      </c>
      <c r="AJ39" s="218">
        <f t="shared" si="14"/>
        <v>0</v>
      </c>
      <c r="AK39" s="218">
        <f t="shared" si="15"/>
        <v>7</v>
      </c>
      <c r="AL39" s="8">
        <v>0</v>
      </c>
      <c r="AM39" s="8">
        <v>0</v>
      </c>
      <c r="AN39" s="8">
        <v>7</v>
      </c>
      <c r="AO39" s="162">
        <v>0</v>
      </c>
      <c r="AP39" s="162">
        <v>0</v>
      </c>
      <c r="AQ39" s="162">
        <v>8</v>
      </c>
      <c r="AR39" s="218">
        <f t="shared" si="16"/>
        <v>0.5</v>
      </c>
      <c r="AS39" s="218">
        <f t="shared" si="17"/>
        <v>1</v>
      </c>
      <c r="AT39" s="218">
        <f t="shared" si="18"/>
        <v>14</v>
      </c>
      <c r="AU39" s="8">
        <v>1</v>
      </c>
      <c r="AV39" s="8">
        <v>2</v>
      </c>
      <c r="AW39" s="8">
        <v>20</v>
      </c>
      <c r="AX39" s="163">
        <v>0</v>
      </c>
      <c r="AY39" s="163">
        <v>0</v>
      </c>
      <c r="AZ39" s="163">
        <v>15</v>
      </c>
      <c r="BA39" s="8">
        <v>0</v>
      </c>
      <c r="BB39" s="8">
        <v>0</v>
      </c>
      <c r="BC39" s="8">
        <v>22</v>
      </c>
      <c r="BD39" s="8">
        <v>0</v>
      </c>
      <c r="BE39" s="8">
        <v>0</v>
      </c>
      <c r="BF39" s="8">
        <v>17</v>
      </c>
      <c r="BG39" s="164">
        <v>0</v>
      </c>
      <c r="BH39" s="164">
        <v>3</v>
      </c>
      <c r="BI39" s="164">
        <v>9</v>
      </c>
      <c r="BJ39" s="218">
        <f t="shared" si="19"/>
        <v>0</v>
      </c>
      <c r="BK39" s="218">
        <f t="shared" si="20"/>
        <v>2.5</v>
      </c>
      <c r="BL39" s="218">
        <f t="shared" si="21"/>
        <v>14.5</v>
      </c>
      <c r="BM39" s="8">
        <v>0</v>
      </c>
      <c r="BN39" s="8">
        <v>2</v>
      </c>
      <c r="BO39" s="8">
        <v>20</v>
      </c>
      <c r="BP39" s="165">
        <v>0</v>
      </c>
      <c r="BQ39" s="165">
        <v>3</v>
      </c>
      <c r="BR39" s="165">
        <v>6</v>
      </c>
      <c r="BS39" s="8">
        <v>0</v>
      </c>
      <c r="BT39" s="8">
        <v>0</v>
      </c>
      <c r="BU39" s="8">
        <v>2</v>
      </c>
      <c r="BV39" s="8" t="s">
        <v>12</v>
      </c>
      <c r="BW39" s="8" t="s">
        <v>12</v>
      </c>
      <c r="BX39" s="8" t="s">
        <v>12</v>
      </c>
      <c r="BY39" s="8">
        <v>0</v>
      </c>
      <c r="BZ39" s="8">
        <v>0</v>
      </c>
      <c r="CA39" s="8">
        <v>10</v>
      </c>
      <c r="CB39" s="166">
        <v>0</v>
      </c>
      <c r="CC39" s="166">
        <v>0</v>
      </c>
      <c r="CD39" s="166">
        <v>12</v>
      </c>
      <c r="CE39" s="167">
        <v>2</v>
      </c>
      <c r="CF39" s="167">
        <v>1</v>
      </c>
      <c r="CG39" s="167">
        <v>16</v>
      </c>
      <c r="CH39" s="8">
        <v>0</v>
      </c>
      <c r="CI39" s="8">
        <v>0</v>
      </c>
      <c r="CJ39" s="8">
        <v>9</v>
      </c>
      <c r="CK39" s="168">
        <v>1</v>
      </c>
      <c r="CL39" s="168">
        <v>7</v>
      </c>
      <c r="CM39" s="168">
        <v>15</v>
      </c>
      <c r="CN39" s="169">
        <v>0</v>
      </c>
      <c r="CO39" s="169">
        <v>5</v>
      </c>
      <c r="CP39" s="169">
        <v>17</v>
      </c>
      <c r="CQ39" s="8">
        <v>0</v>
      </c>
      <c r="CR39" s="8">
        <v>2</v>
      </c>
      <c r="CS39" s="8">
        <v>15.5</v>
      </c>
      <c r="CT39" s="8">
        <v>0</v>
      </c>
      <c r="CU39" s="8">
        <v>1</v>
      </c>
      <c r="CV39" s="8">
        <v>3</v>
      </c>
      <c r="CW39" s="8">
        <v>0</v>
      </c>
      <c r="CX39" s="8">
        <v>3</v>
      </c>
      <c r="CY39" s="8">
        <v>27</v>
      </c>
      <c r="CZ39" s="170">
        <v>0</v>
      </c>
      <c r="DA39" s="170">
        <v>1</v>
      </c>
      <c r="DB39" s="170">
        <v>16</v>
      </c>
      <c r="DC39" s="170">
        <v>0</v>
      </c>
      <c r="DD39" s="170">
        <v>10</v>
      </c>
      <c r="DE39" s="170">
        <v>21</v>
      </c>
      <c r="DF39" s="8">
        <v>0</v>
      </c>
      <c r="DG39" s="8">
        <v>7</v>
      </c>
      <c r="DH39" s="8">
        <v>15</v>
      </c>
      <c r="DI39" s="8">
        <v>0</v>
      </c>
      <c r="DJ39" s="8">
        <v>7</v>
      </c>
      <c r="DK39" s="8">
        <v>46</v>
      </c>
      <c r="DL39" s="171">
        <v>0</v>
      </c>
      <c r="DM39" s="171">
        <v>1</v>
      </c>
      <c r="DN39" s="171">
        <v>10</v>
      </c>
      <c r="DO39" s="8">
        <v>0</v>
      </c>
      <c r="DP39" s="8">
        <v>1</v>
      </c>
      <c r="DQ39" s="8">
        <v>13</v>
      </c>
      <c r="DR39" s="8">
        <v>0</v>
      </c>
      <c r="DS39" s="8">
        <v>10</v>
      </c>
      <c r="DT39" s="8">
        <v>15</v>
      </c>
      <c r="DU39" s="8">
        <v>0</v>
      </c>
      <c r="DV39" s="8">
        <v>3</v>
      </c>
      <c r="DW39" s="8">
        <v>10</v>
      </c>
      <c r="DX39" s="8">
        <v>0</v>
      </c>
      <c r="DY39" s="8">
        <v>3.3</v>
      </c>
      <c r="DZ39" s="8">
        <v>11</v>
      </c>
      <c r="EA39" s="8">
        <v>0.5</v>
      </c>
      <c r="EB39" s="8">
        <v>7.5</v>
      </c>
      <c r="EC39" s="8">
        <v>14</v>
      </c>
      <c r="ED39" s="8">
        <v>0</v>
      </c>
      <c r="EE39" s="8">
        <v>2</v>
      </c>
      <c r="EF39" s="8">
        <v>30</v>
      </c>
      <c r="EG39" s="172">
        <v>0</v>
      </c>
      <c r="EH39" s="172">
        <v>0</v>
      </c>
      <c r="EI39" s="172">
        <v>10</v>
      </c>
      <c r="EJ39" s="173">
        <v>0</v>
      </c>
      <c r="EK39" s="173">
        <v>2</v>
      </c>
      <c r="EL39" s="173">
        <v>11</v>
      </c>
      <c r="EM39" s="8">
        <v>0</v>
      </c>
      <c r="EN39" s="8">
        <v>4</v>
      </c>
      <c r="EO39" s="8">
        <v>11.5</v>
      </c>
      <c r="EP39" s="8">
        <v>0</v>
      </c>
      <c r="EQ39" s="8">
        <v>0</v>
      </c>
      <c r="ER39" s="8">
        <v>31</v>
      </c>
      <c r="ES39" s="8">
        <v>0.5</v>
      </c>
      <c r="ET39" s="8">
        <v>3.5</v>
      </c>
      <c r="EU39" s="8">
        <v>18.5</v>
      </c>
      <c r="EV39" s="8">
        <v>0</v>
      </c>
      <c r="EW39" s="8">
        <v>2</v>
      </c>
      <c r="EX39" s="8">
        <v>26</v>
      </c>
      <c r="EY39" s="8">
        <v>0.5</v>
      </c>
      <c r="EZ39" s="8">
        <v>3</v>
      </c>
      <c r="FA39" s="8">
        <v>13</v>
      </c>
      <c r="FB39" s="218">
        <f t="shared" si="22"/>
        <v>0.5</v>
      </c>
      <c r="FC39" s="218">
        <f t="shared" si="23"/>
        <v>3</v>
      </c>
      <c r="FD39" s="218">
        <f t="shared" si="24"/>
        <v>3.9499999999999993</v>
      </c>
      <c r="FE39" s="174">
        <v>0.5</v>
      </c>
      <c r="FF39" s="174">
        <v>3</v>
      </c>
      <c r="FG39" s="174">
        <v>6.5</v>
      </c>
      <c r="FH39" s="143">
        <v>0</v>
      </c>
      <c r="FI39" s="143">
        <v>3</v>
      </c>
      <c r="FJ39" s="143">
        <v>8</v>
      </c>
      <c r="FK39" s="8">
        <v>0.3</v>
      </c>
      <c r="FL39" s="8">
        <v>3</v>
      </c>
      <c r="FM39" s="8">
        <v>18.3</v>
      </c>
      <c r="FN39" s="175">
        <v>0</v>
      </c>
      <c r="FO39" s="175">
        <v>0</v>
      </c>
      <c r="FP39" s="175">
        <v>10</v>
      </c>
      <c r="FQ39" s="8">
        <v>0</v>
      </c>
      <c r="FR39" s="8">
        <v>0</v>
      </c>
      <c r="FS39" s="8">
        <v>8</v>
      </c>
      <c r="FT39" s="8">
        <v>0</v>
      </c>
      <c r="FU39" s="8">
        <v>3</v>
      </c>
      <c r="FV39" s="8">
        <v>5</v>
      </c>
      <c r="FW39" s="8">
        <v>0</v>
      </c>
      <c r="FX39" s="8">
        <v>0</v>
      </c>
      <c r="FY39" s="8" t="s">
        <v>12</v>
      </c>
      <c r="FZ39" s="218">
        <f t="shared" si="25"/>
        <v>0.5</v>
      </c>
      <c r="GA39" s="218">
        <f t="shared" si="26"/>
        <v>0.5</v>
      </c>
      <c r="GB39" s="218">
        <f t="shared" si="27"/>
        <v>7.75</v>
      </c>
      <c r="GC39" s="8">
        <v>1</v>
      </c>
      <c r="GD39" s="8">
        <v>1</v>
      </c>
      <c r="GE39" s="8">
        <v>11.5</v>
      </c>
      <c r="GF39" s="8">
        <v>1</v>
      </c>
      <c r="GG39" s="8">
        <v>3</v>
      </c>
      <c r="GH39" s="8">
        <v>10</v>
      </c>
      <c r="GI39" s="8">
        <v>0</v>
      </c>
      <c r="GJ39" s="8">
        <v>5</v>
      </c>
      <c r="GK39" s="8">
        <v>10</v>
      </c>
      <c r="GL39" s="176">
        <v>0</v>
      </c>
      <c r="GM39" s="176">
        <v>3</v>
      </c>
      <c r="GN39" s="176">
        <v>24</v>
      </c>
      <c r="GO39" s="8">
        <v>0</v>
      </c>
      <c r="GP39" s="8">
        <v>0.3</v>
      </c>
      <c r="GQ39" s="8">
        <v>5.3</v>
      </c>
      <c r="GR39" s="8">
        <v>0.5</v>
      </c>
      <c r="GS39" s="8">
        <v>2.5</v>
      </c>
      <c r="GT39" s="8">
        <v>31</v>
      </c>
      <c r="GU39" s="177">
        <v>1.7</v>
      </c>
      <c r="GV39" s="177">
        <v>1.7</v>
      </c>
      <c r="GW39" s="177">
        <v>28.7</v>
      </c>
      <c r="GX39" s="177">
        <v>0</v>
      </c>
      <c r="GY39" s="177">
        <v>2</v>
      </c>
      <c r="GZ39" s="177">
        <v>4</v>
      </c>
      <c r="HA39" s="8">
        <v>0.5</v>
      </c>
      <c r="HB39" s="8">
        <v>1</v>
      </c>
      <c r="HC39" s="8">
        <v>6.5</v>
      </c>
      <c r="HD39" s="8">
        <v>0</v>
      </c>
      <c r="HE39" s="8">
        <v>4</v>
      </c>
      <c r="HF39" s="8">
        <v>13</v>
      </c>
      <c r="HG39" s="8">
        <v>2</v>
      </c>
      <c r="HH39" s="8">
        <v>3.5</v>
      </c>
      <c r="HI39" s="8">
        <v>9</v>
      </c>
      <c r="HJ39" s="178">
        <v>1</v>
      </c>
      <c r="HK39" s="178">
        <v>3.5</v>
      </c>
      <c r="HL39" s="178">
        <v>14.5</v>
      </c>
      <c r="HM39" s="178">
        <v>0</v>
      </c>
      <c r="HN39" s="178">
        <v>2</v>
      </c>
      <c r="HO39" s="178">
        <v>12</v>
      </c>
      <c r="HP39" s="144">
        <v>1.5</v>
      </c>
      <c r="HQ39" s="144">
        <v>3</v>
      </c>
      <c r="HR39" s="144">
        <v>10.5</v>
      </c>
      <c r="HS39" s="8">
        <v>1</v>
      </c>
      <c r="HT39" s="8">
        <v>10</v>
      </c>
      <c r="HU39" s="8">
        <v>7</v>
      </c>
      <c r="HV39" s="179">
        <v>0.5</v>
      </c>
      <c r="HW39" s="179">
        <v>0.5</v>
      </c>
      <c r="HX39" s="179">
        <v>14.5</v>
      </c>
      <c r="HY39" s="8">
        <v>0</v>
      </c>
      <c r="HZ39" s="8">
        <v>0</v>
      </c>
      <c r="IA39" s="8">
        <v>6</v>
      </c>
      <c r="IB39" s="8">
        <v>0</v>
      </c>
      <c r="IC39" s="8">
        <v>4</v>
      </c>
      <c r="ID39" s="8">
        <v>15.5</v>
      </c>
      <c r="IE39" s="8">
        <v>2</v>
      </c>
      <c r="IF39" s="8">
        <v>4</v>
      </c>
      <c r="IG39" s="8">
        <v>3</v>
      </c>
      <c r="IH39" s="8">
        <v>0</v>
      </c>
      <c r="II39" s="8">
        <v>0.7</v>
      </c>
      <c r="IJ39" s="8">
        <v>2.7</v>
      </c>
      <c r="IK39" s="8">
        <v>0</v>
      </c>
      <c r="IL39" s="8">
        <v>0</v>
      </c>
      <c r="IM39" s="8">
        <v>5</v>
      </c>
      <c r="IN39" s="8">
        <v>0</v>
      </c>
      <c r="IO39" s="8">
        <v>0</v>
      </c>
      <c r="IP39" s="8">
        <v>7</v>
      </c>
      <c r="IQ39" s="180">
        <v>0</v>
      </c>
      <c r="IR39" s="180">
        <v>3</v>
      </c>
      <c r="IS39" s="180">
        <v>13.5</v>
      </c>
      <c r="IT39" s="8">
        <v>0</v>
      </c>
      <c r="IU39" s="8">
        <v>0</v>
      </c>
      <c r="IV39" s="8">
        <v>3</v>
      </c>
      <c r="IW39" s="8">
        <v>0</v>
      </c>
      <c r="IX39" s="8">
        <v>2.5</v>
      </c>
      <c r="IY39" s="8">
        <v>24</v>
      </c>
      <c r="IZ39" s="8">
        <v>0</v>
      </c>
      <c r="JA39" s="8">
        <v>0</v>
      </c>
      <c r="JB39" s="8">
        <v>7</v>
      </c>
      <c r="JC39" s="8">
        <v>1</v>
      </c>
      <c r="JD39" s="8">
        <v>0</v>
      </c>
      <c r="JE39" s="8">
        <v>6</v>
      </c>
      <c r="JF39" s="8">
        <v>0</v>
      </c>
      <c r="JG39" s="8">
        <v>0</v>
      </c>
      <c r="JH39" s="8">
        <v>7</v>
      </c>
      <c r="JI39" s="8">
        <v>0</v>
      </c>
      <c r="JJ39" s="8">
        <v>0</v>
      </c>
      <c r="JK39" s="8">
        <v>8</v>
      </c>
      <c r="JL39" s="8">
        <v>0</v>
      </c>
      <c r="JM39" s="8">
        <v>0</v>
      </c>
      <c r="JN39" s="8">
        <v>2</v>
      </c>
      <c r="JO39" s="8">
        <v>0</v>
      </c>
      <c r="JP39" s="8">
        <v>0</v>
      </c>
      <c r="JQ39" s="8">
        <v>13</v>
      </c>
      <c r="JR39" s="8">
        <v>0</v>
      </c>
      <c r="JS39" s="8">
        <v>0</v>
      </c>
      <c r="JT39" s="8">
        <v>7</v>
      </c>
      <c r="JU39" s="8">
        <v>0</v>
      </c>
      <c r="JV39" s="8">
        <v>9</v>
      </c>
      <c r="JW39" s="8">
        <v>8</v>
      </c>
      <c r="JX39" s="8">
        <v>0</v>
      </c>
      <c r="JY39" s="8">
        <v>0</v>
      </c>
      <c r="JZ39" s="8">
        <v>8</v>
      </c>
      <c r="KA39" s="8">
        <v>0</v>
      </c>
      <c r="KB39" s="8">
        <v>2</v>
      </c>
      <c r="KC39" s="8">
        <v>7</v>
      </c>
      <c r="KD39" s="8">
        <v>0</v>
      </c>
      <c r="KE39" s="8">
        <v>0</v>
      </c>
      <c r="KF39" s="8">
        <v>7</v>
      </c>
      <c r="KG39" s="8">
        <v>0</v>
      </c>
      <c r="KH39" s="8">
        <v>9</v>
      </c>
      <c r="KI39" s="8">
        <v>0</v>
      </c>
      <c r="KJ39" s="8">
        <v>0</v>
      </c>
      <c r="KK39" s="8">
        <v>0</v>
      </c>
      <c r="KL39" s="8">
        <v>3</v>
      </c>
      <c r="KM39" s="8">
        <v>0</v>
      </c>
      <c r="KN39" s="8">
        <v>0</v>
      </c>
      <c r="KO39" s="8">
        <v>15</v>
      </c>
      <c r="KP39" s="8">
        <v>0</v>
      </c>
      <c r="KQ39" s="8">
        <v>0</v>
      </c>
      <c r="KR39" s="8">
        <v>10.5</v>
      </c>
      <c r="KS39" s="8">
        <v>0</v>
      </c>
      <c r="KT39" s="8">
        <v>0</v>
      </c>
      <c r="KU39" s="8">
        <v>0</v>
      </c>
      <c r="KV39" s="8">
        <v>0</v>
      </c>
      <c r="KW39" s="8">
        <v>0</v>
      </c>
      <c r="KX39" s="8">
        <v>1</v>
      </c>
      <c r="KY39" s="8">
        <v>0</v>
      </c>
      <c r="KZ39" s="8">
        <v>0</v>
      </c>
      <c r="LA39" s="8">
        <v>1</v>
      </c>
      <c r="LB39" s="8">
        <f>SUMIFS($B$39:LA$39,$B$8:LA$8,"On")</f>
        <v>23</v>
      </c>
      <c r="LC39" s="8">
        <f>SUMIFS($B$39:LA$39,$B$8:LA$8,"Off")</f>
        <v>199.5</v>
      </c>
      <c r="LD39" s="8">
        <f>SUMIFS($B$39:LA$39,$B$8:LA$8,"Load")</f>
        <v>1144.7</v>
      </c>
    </row>
    <row r="40" spans="1:316" x14ac:dyDescent="0.25">
      <c r="A40" s="7" t="s">
        <v>43</v>
      </c>
      <c r="B40" s="8">
        <v>0</v>
      </c>
      <c r="C40" s="8">
        <v>7</v>
      </c>
      <c r="D40" s="8">
        <v>0</v>
      </c>
      <c r="E40" s="159">
        <v>0</v>
      </c>
      <c r="F40" s="159">
        <v>6</v>
      </c>
      <c r="G40" s="159">
        <v>2</v>
      </c>
      <c r="H40" s="8">
        <v>0</v>
      </c>
      <c r="I40" s="8">
        <v>2</v>
      </c>
      <c r="J40" s="8">
        <v>6</v>
      </c>
      <c r="K40" s="218">
        <f t="shared" si="7"/>
        <v>0</v>
      </c>
      <c r="L40" s="218">
        <f t="shared" si="8"/>
        <v>2</v>
      </c>
      <c r="M40" s="218">
        <f t="shared" si="9"/>
        <v>3.5</v>
      </c>
      <c r="N40" s="8">
        <v>0</v>
      </c>
      <c r="O40" s="8">
        <v>2</v>
      </c>
      <c r="P40" s="8">
        <v>1</v>
      </c>
      <c r="Q40" s="160">
        <v>0</v>
      </c>
      <c r="R40" s="160">
        <v>3</v>
      </c>
      <c r="S40" s="160">
        <v>6</v>
      </c>
      <c r="T40" s="8">
        <v>0</v>
      </c>
      <c r="U40" s="8">
        <v>0</v>
      </c>
      <c r="V40" s="8">
        <v>4</v>
      </c>
      <c r="W40" s="218">
        <f t="shared" si="28"/>
        <v>0</v>
      </c>
      <c r="X40" s="218">
        <f t="shared" si="29"/>
        <v>0</v>
      </c>
      <c r="Y40" s="218">
        <f t="shared" si="30"/>
        <v>4</v>
      </c>
      <c r="Z40" s="8" t="s">
        <v>12</v>
      </c>
      <c r="AA40" s="8" t="s">
        <v>12</v>
      </c>
      <c r="AB40" s="8" t="s">
        <v>12</v>
      </c>
      <c r="AC40" s="161">
        <v>0</v>
      </c>
      <c r="AD40" s="161">
        <v>5</v>
      </c>
      <c r="AE40" s="161">
        <v>5</v>
      </c>
      <c r="AF40" s="8">
        <v>0</v>
      </c>
      <c r="AG40" s="8">
        <v>4</v>
      </c>
      <c r="AH40" s="8">
        <v>5</v>
      </c>
      <c r="AI40" s="218">
        <f t="shared" si="13"/>
        <v>0</v>
      </c>
      <c r="AJ40" s="218">
        <f t="shared" si="14"/>
        <v>5</v>
      </c>
      <c r="AK40" s="218">
        <f t="shared" si="15"/>
        <v>2</v>
      </c>
      <c r="AL40" s="8">
        <v>0</v>
      </c>
      <c r="AM40" s="8">
        <v>6</v>
      </c>
      <c r="AN40" s="8">
        <v>1</v>
      </c>
      <c r="AO40" s="162">
        <v>0</v>
      </c>
      <c r="AP40" s="162">
        <v>4</v>
      </c>
      <c r="AQ40" s="162">
        <v>4</v>
      </c>
      <c r="AR40" s="218">
        <f t="shared" si="16"/>
        <v>0</v>
      </c>
      <c r="AS40" s="218">
        <f t="shared" si="17"/>
        <v>9</v>
      </c>
      <c r="AT40" s="218">
        <f t="shared" si="18"/>
        <v>5</v>
      </c>
      <c r="AU40" s="8">
        <v>0</v>
      </c>
      <c r="AV40" s="8">
        <v>14</v>
      </c>
      <c r="AW40" s="8">
        <v>6</v>
      </c>
      <c r="AX40" s="163">
        <v>0</v>
      </c>
      <c r="AY40" s="163">
        <v>11</v>
      </c>
      <c r="AZ40" s="163">
        <v>4</v>
      </c>
      <c r="BA40" s="8">
        <v>0</v>
      </c>
      <c r="BB40" s="8">
        <v>11</v>
      </c>
      <c r="BC40" s="8">
        <v>11</v>
      </c>
      <c r="BD40" s="8">
        <v>0</v>
      </c>
      <c r="BE40" s="8">
        <v>7</v>
      </c>
      <c r="BF40" s="8">
        <v>10</v>
      </c>
      <c r="BG40" s="164">
        <v>0</v>
      </c>
      <c r="BH40" s="164">
        <v>7</v>
      </c>
      <c r="BI40" s="164">
        <v>2</v>
      </c>
      <c r="BJ40" s="218">
        <f t="shared" si="19"/>
        <v>0</v>
      </c>
      <c r="BK40" s="218">
        <f t="shared" si="20"/>
        <v>8.5</v>
      </c>
      <c r="BL40" s="218">
        <f t="shared" si="21"/>
        <v>6</v>
      </c>
      <c r="BM40" s="8">
        <v>0</v>
      </c>
      <c r="BN40" s="8">
        <v>10</v>
      </c>
      <c r="BO40" s="8">
        <v>10</v>
      </c>
      <c r="BP40" s="165">
        <v>0</v>
      </c>
      <c r="BQ40" s="165">
        <v>2</v>
      </c>
      <c r="BR40" s="165">
        <v>4</v>
      </c>
      <c r="BS40" s="8">
        <v>0</v>
      </c>
      <c r="BT40" s="8">
        <v>0</v>
      </c>
      <c r="BU40" s="8">
        <v>2</v>
      </c>
      <c r="BV40" s="8" t="s">
        <v>12</v>
      </c>
      <c r="BW40" s="8" t="s">
        <v>12</v>
      </c>
      <c r="BX40" s="8" t="s">
        <v>12</v>
      </c>
      <c r="BY40" s="8">
        <v>0</v>
      </c>
      <c r="BZ40" s="8">
        <v>6</v>
      </c>
      <c r="CA40" s="8">
        <v>4</v>
      </c>
      <c r="CB40" s="166">
        <v>0</v>
      </c>
      <c r="CC40" s="166">
        <v>9</v>
      </c>
      <c r="CD40" s="166">
        <v>3</v>
      </c>
      <c r="CE40" s="167">
        <v>0</v>
      </c>
      <c r="CF40" s="167">
        <v>8</v>
      </c>
      <c r="CG40" s="167">
        <v>8</v>
      </c>
      <c r="CH40" s="8">
        <v>0</v>
      </c>
      <c r="CI40" s="8">
        <v>5</v>
      </c>
      <c r="CJ40" s="8">
        <v>4</v>
      </c>
      <c r="CK40" s="168">
        <v>0</v>
      </c>
      <c r="CL40" s="168">
        <v>6</v>
      </c>
      <c r="CM40" s="168">
        <v>9</v>
      </c>
      <c r="CN40" s="169">
        <v>0</v>
      </c>
      <c r="CO40" s="169">
        <v>6</v>
      </c>
      <c r="CP40" s="169">
        <v>11</v>
      </c>
      <c r="CQ40" s="8">
        <v>0</v>
      </c>
      <c r="CR40" s="8">
        <v>5</v>
      </c>
      <c r="CS40" s="8">
        <v>10.5</v>
      </c>
      <c r="CT40" s="8">
        <v>0</v>
      </c>
      <c r="CU40" s="8">
        <v>2</v>
      </c>
      <c r="CV40" s="8">
        <v>1</v>
      </c>
      <c r="CW40" s="8">
        <v>0</v>
      </c>
      <c r="CX40" s="8">
        <v>2</v>
      </c>
      <c r="CY40" s="8">
        <v>25</v>
      </c>
      <c r="CZ40" s="170">
        <v>0</v>
      </c>
      <c r="DA40" s="170">
        <v>4</v>
      </c>
      <c r="DB40" s="170">
        <v>12</v>
      </c>
      <c r="DC40" s="170">
        <v>0</v>
      </c>
      <c r="DD40" s="170">
        <v>9</v>
      </c>
      <c r="DE40" s="170">
        <v>12</v>
      </c>
      <c r="DF40" s="8">
        <v>0</v>
      </c>
      <c r="DG40" s="8">
        <v>6</v>
      </c>
      <c r="DH40" s="8">
        <v>9</v>
      </c>
      <c r="DI40" s="8">
        <v>0</v>
      </c>
      <c r="DJ40" s="8">
        <v>15</v>
      </c>
      <c r="DK40" s="8">
        <v>31</v>
      </c>
      <c r="DL40" s="171">
        <v>0</v>
      </c>
      <c r="DM40" s="171">
        <v>1</v>
      </c>
      <c r="DN40" s="171">
        <v>9</v>
      </c>
      <c r="DO40" s="8">
        <v>0</v>
      </c>
      <c r="DP40" s="8">
        <v>4</v>
      </c>
      <c r="DQ40" s="8">
        <v>9</v>
      </c>
      <c r="DR40" s="8">
        <v>0</v>
      </c>
      <c r="DS40" s="8">
        <v>3</v>
      </c>
      <c r="DT40" s="8">
        <v>12</v>
      </c>
      <c r="DU40" s="8">
        <v>0</v>
      </c>
      <c r="DV40" s="8">
        <v>4</v>
      </c>
      <c r="DW40" s="8">
        <v>6</v>
      </c>
      <c r="DX40" s="8">
        <v>0.7</v>
      </c>
      <c r="DY40" s="8">
        <v>6.7</v>
      </c>
      <c r="DZ40" s="8">
        <v>5</v>
      </c>
      <c r="EA40" s="8">
        <v>0</v>
      </c>
      <c r="EB40" s="8">
        <v>5</v>
      </c>
      <c r="EC40" s="8">
        <v>9</v>
      </c>
      <c r="ED40" s="8">
        <v>1</v>
      </c>
      <c r="EE40" s="8">
        <v>8</v>
      </c>
      <c r="EF40" s="8">
        <v>23</v>
      </c>
      <c r="EG40" s="172">
        <v>0</v>
      </c>
      <c r="EH40" s="172">
        <v>5</v>
      </c>
      <c r="EI40" s="172">
        <v>5</v>
      </c>
      <c r="EJ40" s="173">
        <v>2</v>
      </c>
      <c r="EK40" s="173">
        <v>3</v>
      </c>
      <c r="EL40" s="173">
        <v>10</v>
      </c>
      <c r="EM40" s="8">
        <v>0.5</v>
      </c>
      <c r="EN40" s="8">
        <v>4.5</v>
      </c>
      <c r="EO40" s="8">
        <v>7.5</v>
      </c>
      <c r="EP40" s="8">
        <v>0</v>
      </c>
      <c r="EQ40" s="8">
        <v>0</v>
      </c>
      <c r="ER40" s="8">
        <v>31</v>
      </c>
      <c r="ES40" s="8">
        <v>0</v>
      </c>
      <c r="ET40" s="8">
        <v>8</v>
      </c>
      <c r="EU40" s="8">
        <v>10.5</v>
      </c>
      <c r="EV40" s="8">
        <v>0</v>
      </c>
      <c r="EW40" s="8">
        <v>0</v>
      </c>
      <c r="EX40" s="8">
        <v>26</v>
      </c>
      <c r="EY40" s="8">
        <v>0</v>
      </c>
      <c r="EZ40" s="8">
        <v>6.5</v>
      </c>
      <c r="FA40" s="8">
        <v>6.5</v>
      </c>
      <c r="FB40" s="218">
        <f t="shared" si="22"/>
        <v>0.5</v>
      </c>
      <c r="FC40" s="218">
        <f t="shared" si="23"/>
        <v>4</v>
      </c>
      <c r="FD40" s="218">
        <f t="shared" si="24"/>
        <v>0.44999999999999929</v>
      </c>
      <c r="FE40" s="174">
        <v>1</v>
      </c>
      <c r="FF40" s="174">
        <v>1.5</v>
      </c>
      <c r="FG40" s="174">
        <v>6</v>
      </c>
      <c r="FH40" s="143">
        <v>0</v>
      </c>
      <c r="FI40" s="143">
        <v>3</v>
      </c>
      <c r="FJ40" s="143">
        <v>5</v>
      </c>
      <c r="FK40" s="8">
        <v>0.3</v>
      </c>
      <c r="FL40" s="8">
        <v>6.3</v>
      </c>
      <c r="FM40" s="8">
        <v>12.3</v>
      </c>
      <c r="FN40" s="175">
        <v>0</v>
      </c>
      <c r="FO40" s="175">
        <v>5</v>
      </c>
      <c r="FP40" s="175">
        <v>5</v>
      </c>
      <c r="FQ40" s="8">
        <v>0</v>
      </c>
      <c r="FR40" s="8">
        <v>3</v>
      </c>
      <c r="FS40" s="8">
        <v>5</v>
      </c>
      <c r="FT40" s="8">
        <v>1</v>
      </c>
      <c r="FU40" s="8">
        <v>0</v>
      </c>
      <c r="FV40" s="8">
        <v>6</v>
      </c>
      <c r="FW40" s="8">
        <v>0</v>
      </c>
      <c r="FX40" s="8">
        <v>0</v>
      </c>
      <c r="FY40" s="8">
        <v>9</v>
      </c>
      <c r="FZ40" s="218">
        <f t="shared" si="25"/>
        <v>0</v>
      </c>
      <c r="GA40" s="218">
        <f t="shared" si="26"/>
        <v>3.5</v>
      </c>
      <c r="GB40" s="218">
        <f t="shared" si="27"/>
        <v>4.25</v>
      </c>
      <c r="GC40" s="8">
        <v>0</v>
      </c>
      <c r="GD40" s="8">
        <v>7</v>
      </c>
      <c r="GE40" s="8">
        <v>4.5</v>
      </c>
      <c r="GF40" s="8">
        <v>0</v>
      </c>
      <c r="GG40" s="8">
        <v>2</v>
      </c>
      <c r="GH40" s="8">
        <v>8</v>
      </c>
      <c r="GI40" s="8">
        <v>0</v>
      </c>
      <c r="GJ40" s="8">
        <v>4.5</v>
      </c>
      <c r="GK40" s="8">
        <v>5.5</v>
      </c>
      <c r="GL40" s="176">
        <v>0</v>
      </c>
      <c r="GM40" s="176">
        <v>3</v>
      </c>
      <c r="GN40" s="176">
        <v>21</v>
      </c>
      <c r="GO40" s="8">
        <v>0.3</v>
      </c>
      <c r="GP40" s="8">
        <v>2.2999999999999998</v>
      </c>
      <c r="GQ40" s="8">
        <v>3.3</v>
      </c>
      <c r="GR40" s="8">
        <v>0</v>
      </c>
      <c r="GS40" s="8">
        <v>5</v>
      </c>
      <c r="GT40" s="8">
        <v>26</v>
      </c>
      <c r="GU40" s="177">
        <v>1</v>
      </c>
      <c r="GV40" s="177">
        <v>10</v>
      </c>
      <c r="GW40" s="177">
        <v>19.7</v>
      </c>
      <c r="GX40" s="177">
        <v>0</v>
      </c>
      <c r="GY40" s="177">
        <v>1</v>
      </c>
      <c r="GZ40" s="177">
        <v>3</v>
      </c>
      <c r="HA40" s="8">
        <v>0</v>
      </c>
      <c r="HB40" s="8">
        <v>1</v>
      </c>
      <c r="HC40" s="8">
        <v>5.5</v>
      </c>
      <c r="HD40" s="8">
        <v>0</v>
      </c>
      <c r="HE40" s="8">
        <v>8</v>
      </c>
      <c r="HF40" s="8">
        <v>5</v>
      </c>
      <c r="HG40" s="8">
        <v>0</v>
      </c>
      <c r="HH40" s="8">
        <v>3.5</v>
      </c>
      <c r="HI40" s="8">
        <v>5.5</v>
      </c>
      <c r="HJ40" s="178">
        <v>0</v>
      </c>
      <c r="HK40" s="178">
        <v>7</v>
      </c>
      <c r="HL40" s="178">
        <v>7.5</v>
      </c>
      <c r="HM40" s="178">
        <v>0</v>
      </c>
      <c r="HN40" s="178">
        <v>6</v>
      </c>
      <c r="HO40" s="178">
        <v>6</v>
      </c>
      <c r="HP40" s="144">
        <v>0</v>
      </c>
      <c r="HQ40" s="144">
        <v>3</v>
      </c>
      <c r="HR40" s="144">
        <v>7.5</v>
      </c>
      <c r="HS40" s="8">
        <v>0</v>
      </c>
      <c r="HT40" s="8">
        <v>0</v>
      </c>
      <c r="HU40" s="8">
        <v>7</v>
      </c>
      <c r="HV40" s="179">
        <v>0</v>
      </c>
      <c r="HW40" s="179">
        <v>5.5</v>
      </c>
      <c r="HX40" s="179">
        <v>9</v>
      </c>
      <c r="HY40" s="8">
        <v>0</v>
      </c>
      <c r="HZ40" s="8">
        <v>5</v>
      </c>
      <c r="IA40" s="8">
        <v>1</v>
      </c>
      <c r="IB40" s="8">
        <v>0.5</v>
      </c>
      <c r="IC40" s="8">
        <v>2.5</v>
      </c>
      <c r="ID40" s="8">
        <v>13.5</v>
      </c>
      <c r="IE40" s="8">
        <v>0</v>
      </c>
      <c r="IF40" s="8">
        <v>3</v>
      </c>
      <c r="IG40" s="8">
        <v>0</v>
      </c>
      <c r="IH40" s="8">
        <v>0</v>
      </c>
      <c r="II40" s="8">
        <v>2.2999999999999998</v>
      </c>
      <c r="IJ40" s="8">
        <v>0.3</v>
      </c>
      <c r="IK40" s="8">
        <v>0</v>
      </c>
      <c r="IL40" s="8">
        <v>3</v>
      </c>
      <c r="IM40" s="8">
        <v>2</v>
      </c>
      <c r="IN40" s="8">
        <v>0</v>
      </c>
      <c r="IO40" s="8">
        <v>2</v>
      </c>
      <c r="IP40" s="8">
        <v>5</v>
      </c>
      <c r="IQ40" s="180">
        <v>0</v>
      </c>
      <c r="IR40" s="180">
        <v>5</v>
      </c>
      <c r="IS40" s="180">
        <v>8.5</v>
      </c>
      <c r="IT40" s="8">
        <v>0</v>
      </c>
      <c r="IU40" s="8">
        <v>1</v>
      </c>
      <c r="IV40" s="8">
        <v>2</v>
      </c>
      <c r="IW40" s="8">
        <v>1</v>
      </c>
      <c r="IX40" s="8">
        <v>10.5</v>
      </c>
      <c r="IY40" s="8">
        <v>14.5</v>
      </c>
      <c r="IZ40" s="8">
        <v>0</v>
      </c>
      <c r="JA40" s="8">
        <v>6</v>
      </c>
      <c r="JB40" s="8">
        <v>1</v>
      </c>
      <c r="JC40" s="8">
        <v>0</v>
      </c>
      <c r="JD40" s="8">
        <v>3</v>
      </c>
      <c r="JE40" s="8">
        <v>3</v>
      </c>
      <c r="JF40" s="8">
        <v>0</v>
      </c>
      <c r="JG40" s="8">
        <v>3</v>
      </c>
      <c r="JH40" s="8">
        <v>4</v>
      </c>
      <c r="JI40" s="8">
        <v>0</v>
      </c>
      <c r="JJ40" s="8">
        <v>8</v>
      </c>
      <c r="JK40" s="8">
        <v>0</v>
      </c>
      <c r="JL40" s="8">
        <v>0</v>
      </c>
      <c r="JM40" s="8">
        <v>0</v>
      </c>
      <c r="JN40" s="8">
        <v>2</v>
      </c>
      <c r="JO40" s="8">
        <v>0</v>
      </c>
      <c r="JP40" s="8">
        <v>13</v>
      </c>
      <c r="JQ40" s="8">
        <v>0</v>
      </c>
      <c r="JR40" s="8">
        <v>0</v>
      </c>
      <c r="JS40" s="8">
        <v>2</v>
      </c>
      <c r="JT40" s="8">
        <v>5</v>
      </c>
      <c r="JU40" s="8">
        <v>1</v>
      </c>
      <c r="JV40" s="8">
        <v>4</v>
      </c>
      <c r="JW40" s="8">
        <v>5</v>
      </c>
      <c r="JX40" s="8">
        <v>4</v>
      </c>
      <c r="JY40" s="8">
        <v>10</v>
      </c>
      <c r="JZ40" s="8">
        <v>4</v>
      </c>
      <c r="KA40" s="8">
        <v>0</v>
      </c>
      <c r="KB40" s="8">
        <v>2</v>
      </c>
      <c r="KC40" s="8">
        <v>5</v>
      </c>
      <c r="KD40" s="8">
        <v>0</v>
      </c>
      <c r="KE40" s="8">
        <v>2</v>
      </c>
      <c r="KF40" s="8">
        <v>5</v>
      </c>
      <c r="KG40" s="8">
        <v>0</v>
      </c>
      <c r="KH40" s="8">
        <v>0</v>
      </c>
      <c r="KI40" s="8">
        <v>0</v>
      </c>
      <c r="KJ40" s="8">
        <v>0</v>
      </c>
      <c r="KK40" s="8">
        <v>1</v>
      </c>
      <c r="KL40" s="8">
        <v>2</v>
      </c>
      <c r="KM40" s="8">
        <v>0</v>
      </c>
      <c r="KN40" s="8">
        <v>1</v>
      </c>
      <c r="KO40" s="8">
        <v>14</v>
      </c>
      <c r="KP40" s="8">
        <v>0</v>
      </c>
      <c r="KQ40" s="8">
        <v>0</v>
      </c>
      <c r="KR40" s="8">
        <v>10.5</v>
      </c>
      <c r="KS40" s="8">
        <v>0</v>
      </c>
      <c r="KT40" s="8">
        <v>0</v>
      </c>
      <c r="KU40" s="8">
        <v>0</v>
      </c>
      <c r="KV40" s="8">
        <v>0</v>
      </c>
      <c r="KW40" s="8">
        <v>1</v>
      </c>
      <c r="KX40" s="8">
        <v>0</v>
      </c>
      <c r="KY40" s="8">
        <v>0</v>
      </c>
      <c r="KZ40" s="8">
        <v>1</v>
      </c>
      <c r="LA40" s="8">
        <v>0</v>
      </c>
      <c r="LB40" s="8">
        <f>SUMIFS($B$40:LA$40,$B$8:LA$8,"On")</f>
        <v>14.8</v>
      </c>
      <c r="LC40" s="8">
        <f>SUMIFS($B$40:LA$40,$B$8:LA$8,"Off")</f>
        <v>453.6</v>
      </c>
      <c r="LD40" s="8">
        <f>SUMIFS($B$40:LA$40,$B$8:LA$8,"Load")</f>
        <v>716.8</v>
      </c>
    </row>
    <row r="41" spans="1:316" x14ac:dyDescent="0.25">
      <c r="A41" s="7" t="s">
        <v>44</v>
      </c>
      <c r="B41" s="8">
        <v>0</v>
      </c>
      <c r="C41" s="8">
        <v>0</v>
      </c>
      <c r="D41" s="8">
        <v>0</v>
      </c>
      <c r="E41" s="159">
        <v>0</v>
      </c>
      <c r="F41" s="159">
        <v>2</v>
      </c>
      <c r="G41" s="159">
        <v>0</v>
      </c>
      <c r="H41" s="8">
        <v>0</v>
      </c>
      <c r="I41" s="8">
        <v>0</v>
      </c>
      <c r="J41" s="8">
        <v>6</v>
      </c>
      <c r="K41" s="218">
        <f t="shared" si="7"/>
        <v>0</v>
      </c>
      <c r="L41" s="218">
        <f t="shared" si="8"/>
        <v>0</v>
      </c>
      <c r="M41" s="218">
        <f t="shared" si="9"/>
        <v>3.5</v>
      </c>
      <c r="N41" s="8">
        <v>0</v>
      </c>
      <c r="O41" s="8">
        <v>0</v>
      </c>
      <c r="P41" s="8">
        <v>1</v>
      </c>
      <c r="Q41" s="160">
        <v>0</v>
      </c>
      <c r="R41" s="160">
        <v>4</v>
      </c>
      <c r="S41" s="160">
        <v>2</v>
      </c>
      <c r="T41" s="8">
        <v>0</v>
      </c>
      <c r="U41" s="8">
        <v>0</v>
      </c>
      <c r="V41" s="8">
        <v>4</v>
      </c>
      <c r="W41" s="218">
        <f t="shared" si="28"/>
        <v>0</v>
      </c>
      <c r="X41" s="218">
        <f t="shared" si="29"/>
        <v>0</v>
      </c>
      <c r="Y41" s="218">
        <f t="shared" si="30"/>
        <v>4</v>
      </c>
      <c r="Z41" s="8" t="s">
        <v>12</v>
      </c>
      <c r="AA41" s="8" t="s">
        <v>12</v>
      </c>
      <c r="AB41" s="8" t="s">
        <v>12</v>
      </c>
      <c r="AC41" s="161">
        <v>0</v>
      </c>
      <c r="AD41" s="161">
        <v>0</v>
      </c>
      <c r="AE41" s="161">
        <v>5</v>
      </c>
      <c r="AF41" s="8">
        <v>0</v>
      </c>
      <c r="AG41" s="8">
        <v>3</v>
      </c>
      <c r="AH41" s="8">
        <v>2</v>
      </c>
      <c r="AI41" s="218">
        <f t="shared" si="13"/>
        <v>0</v>
      </c>
      <c r="AJ41" s="218">
        <f t="shared" si="14"/>
        <v>2</v>
      </c>
      <c r="AK41" s="218">
        <f t="shared" si="15"/>
        <v>0</v>
      </c>
      <c r="AL41" s="8">
        <v>0</v>
      </c>
      <c r="AM41" s="8">
        <v>1</v>
      </c>
      <c r="AN41" s="8">
        <v>0</v>
      </c>
      <c r="AO41" s="162">
        <v>0</v>
      </c>
      <c r="AP41" s="162">
        <v>2</v>
      </c>
      <c r="AQ41" s="162">
        <v>2</v>
      </c>
      <c r="AR41" s="218">
        <f t="shared" si="16"/>
        <v>0</v>
      </c>
      <c r="AS41" s="218">
        <f t="shared" si="17"/>
        <v>3</v>
      </c>
      <c r="AT41" s="218">
        <f t="shared" si="18"/>
        <v>2</v>
      </c>
      <c r="AU41" s="8">
        <v>0</v>
      </c>
      <c r="AV41" s="8">
        <v>4</v>
      </c>
      <c r="AW41" s="8">
        <v>2</v>
      </c>
      <c r="AX41" s="163">
        <v>0</v>
      </c>
      <c r="AY41" s="163">
        <v>2</v>
      </c>
      <c r="AZ41" s="163">
        <v>2</v>
      </c>
      <c r="BA41" s="8">
        <v>0</v>
      </c>
      <c r="BB41" s="8">
        <v>9</v>
      </c>
      <c r="BC41" s="8">
        <v>2</v>
      </c>
      <c r="BD41" s="8">
        <v>0</v>
      </c>
      <c r="BE41" s="8">
        <v>5</v>
      </c>
      <c r="BF41" s="8">
        <v>5</v>
      </c>
      <c r="BG41" s="164">
        <v>0</v>
      </c>
      <c r="BH41" s="164">
        <v>0</v>
      </c>
      <c r="BI41" s="164">
        <v>2</v>
      </c>
      <c r="BJ41" s="218">
        <f t="shared" si="19"/>
        <v>0</v>
      </c>
      <c r="BK41" s="218">
        <f t="shared" si="20"/>
        <v>3</v>
      </c>
      <c r="BL41" s="218">
        <f t="shared" si="21"/>
        <v>3</v>
      </c>
      <c r="BM41" s="8">
        <v>0</v>
      </c>
      <c r="BN41" s="8">
        <v>6</v>
      </c>
      <c r="BO41" s="8">
        <v>4</v>
      </c>
      <c r="BP41" s="165">
        <v>0</v>
      </c>
      <c r="BQ41" s="165">
        <v>0</v>
      </c>
      <c r="BR41" s="165">
        <v>4</v>
      </c>
      <c r="BS41" s="8">
        <v>0</v>
      </c>
      <c r="BT41" s="8">
        <v>0</v>
      </c>
      <c r="BU41" s="8">
        <v>2</v>
      </c>
      <c r="BV41" s="8" t="s">
        <v>12</v>
      </c>
      <c r="BW41" s="8" t="s">
        <v>12</v>
      </c>
      <c r="BX41" s="8" t="s">
        <v>12</v>
      </c>
      <c r="BY41" s="8">
        <v>0</v>
      </c>
      <c r="BZ41" s="8">
        <v>1</v>
      </c>
      <c r="CA41" s="8">
        <v>3</v>
      </c>
      <c r="CB41" s="166">
        <v>0</v>
      </c>
      <c r="CC41" s="166">
        <v>0</v>
      </c>
      <c r="CD41" s="166">
        <v>3</v>
      </c>
      <c r="CE41" s="167">
        <v>0</v>
      </c>
      <c r="CF41" s="167">
        <v>2</v>
      </c>
      <c r="CG41" s="167">
        <v>6</v>
      </c>
      <c r="CH41" s="8">
        <v>0</v>
      </c>
      <c r="CI41" s="8">
        <v>0</v>
      </c>
      <c r="CJ41" s="8">
        <v>4</v>
      </c>
      <c r="CK41" s="168">
        <v>0</v>
      </c>
      <c r="CL41" s="168">
        <v>2</v>
      </c>
      <c r="CM41" s="168">
        <v>7</v>
      </c>
      <c r="CN41" s="169">
        <v>0</v>
      </c>
      <c r="CO41" s="169">
        <v>4</v>
      </c>
      <c r="CP41" s="169">
        <v>7</v>
      </c>
      <c r="CQ41" s="8">
        <v>0</v>
      </c>
      <c r="CR41" s="8">
        <v>0.5</v>
      </c>
      <c r="CS41" s="8">
        <v>10</v>
      </c>
      <c r="CT41" s="8">
        <v>0</v>
      </c>
      <c r="CU41" s="8">
        <v>0</v>
      </c>
      <c r="CV41" s="8">
        <v>1</v>
      </c>
      <c r="CW41" s="8">
        <v>0</v>
      </c>
      <c r="CX41" s="8">
        <v>3</v>
      </c>
      <c r="CY41" s="8">
        <v>22</v>
      </c>
      <c r="CZ41" s="170">
        <v>0</v>
      </c>
      <c r="DA41" s="170">
        <v>3</v>
      </c>
      <c r="DB41" s="170">
        <v>9</v>
      </c>
      <c r="DC41" s="170">
        <v>0</v>
      </c>
      <c r="DD41" s="170">
        <v>3</v>
      </c>
      <c r="DE41" s="170">
        <v>9</v>
      </c>
      <c r="DF41" s="8">
        <v>0</v>
      </c>
      <c r="DG41" s="8">
        <v>0</v>
      </c>
      <c r="DH41" s="8">
        <v>9</v>
      </c>
      <c r="DI41" s="8">
        <v>1</v>
      </c>
      <c r="DJ41" s="8">
        <v>4</v>
      </c>
      <c r="DK41" s="8">
        <v>28</v>
      </c>
      <c r="DL41" s="171">
        <v>0</v>
      </c>
      <c r="DM41" s="171">
        <v>0</v>
      </c>
      <c r="DN41" s="171">
        <v>9</v>
      </c>
      <c r="DO41" s="8">
        <v>0</v>
      </c>
      <c r="DP41" s="8">
        <v>3</v>
      </c>
      <c r="DQ41" s="8">
        <v>6</v>
      </c>
      <c r="DR41" s="8">
        <v>0</v>
      </c>
      <c r="DS41" s="8">
        <v>9</v>
      </c>
      <c r="DT41" s="8">
        <v>3</v>
      </c>
      <c r="DU41" s="8">
        <v>0</v>
      </c>
      <c r="DV41" s="8">
        <v>0</v>
      </c>
      <c r="DW41" s="8">
        <v>6</v>
      </c>
      <c r="DX41" s="8">
        <v>0.7</v>
      </c>
      <c r="DY41" s="8">
        <v>0.7</v>
      </c>
      <c r="DZ41" s="8">
        <v>5</v>
      </c>
      <c r="EA41" s="8">
        <v>0</v>
      </c>
      <c r="EB41" s="8">
        <v>2.5</v>
      </c>
      <c r="EC41" s="8">
        <v>6.5</v>
      </c>
      <c r="ED41" s="8">
        <v>0</v>
      </c>
      <c r="EE41" s="8">
        <v>0</v>
      </c>
      <c r="EF41" s="8">
        <v>23</v>
      </c>
      <c r="EG41" s="172">
        <v>0</v>
      </c>
      <c r="EH41" s="172">
        <v>0</v>
      </c>
      <c r="EI41" s="172">
        <v>5</v>
      </c>
      <c r="EJ41" s="173">
        <v>0</v>
      </c>
      <c r="EK41" s="173">
        <v>2</v>
      </c>
      <c r="EL41" s="173">
        <v>8</v>
      </c>
      <c r="EM41" s="8">
        <v>0.5</v>
      </c>
      <c r="EN41" s="8">
        <v>2</v>
      </c>
      <c r="EO41" s="8">
        <v>6</v>
      </c>
      <c r="EP41" s="8">
        <v>2</v>
      </c>
      <c r="EQ41" s="8">
        <v>0</v>
      </c>
      <c r="ER41" s="8">
        <v>33</v>
      </c>
      <c r="ES41" s="8">
        <v>1</v>
      </c>
      <c r="ET41" s="8">
        <v>7</v>
      </c>
      <c r="EU41" s="8">
        <v>4.5</v>
      </c>
      <c r="EV41" s="8">
        <v>2</v>
      </c>
      <c r="EW41" s="8">
        <v>0</v>
      </c>
      <c r="EX41" s="8">
        <v>28</v>
      </c>
      <c r="EY41" s="8">
        <v>0</v>
      </c>
      <c r="EZ41" s="8">
        <v>2</v>
      </c>
      <c r="FA41" s="8">
        <v>4.5</v>
      </c>
      <c r="FB41" s="218">
        <f t="shared" si="22"/>
        <v>0.5</v>
      </c>
      <c r="FC41" s="218">
        <f t="shared" si="23"/>
        <v>2</v>
      </c>
      <c r="FD41" s="218">
        <f t="shared" si="24"/>
        <v>-1.0500000000000007</v>
      </c>
      <c r="FE41" s="174">
        <v>1</v>
      </c>
      <c r="FF41" s="174">
        <v>2</v>
      </c>
      <c r="FG41" s="174">
        <v>5</v>
      </c>
      <c r="FH41" s="143">
        <v>1</v>
      </c>
      <c r="FI41" s="143">
        <v>4</v>
      </c>
      <c r="FJ41" s="143">
        <v>2</v>
      </c>
      <c r="FK41" s="8">
        <v>0</v>
      </c>
      <c r="FL41" s="8">
        <v>1</v>
      </c>
      <c r="FM41" s="8">
        <v>11.3</v>
      </c>
      <c r="FN41" s="175">
        <v>0</v>
      </c>
      <c r="FO41" s="175">
        <v>1</v>
      </c>
      <c r="FP41" s="175">
        <v>4</v>
      </c>
      <c r="FQ41" s="8">
        <v>0</v>
      </c>
      <c r="FR41" s="8">
        <v>3</v>
      </c>
      <c r="FS41" s="8">
        <v>2</v>
      </c>
      <c r="FT41" s="8">
        <v>0</v>
      </c>
      <c r="FU41" s="8">
        <v>1</v>
      </c>
      <c r="FV41" s="8">
        <v>5</v>
      </c>
      <c r="FW41" s="8">
        <v>0</v>
      </c>
      <c r="FX41" s="8">
        <v>0</v>
      </c>
      <c r="FY41" s="8">
        <v>9</v>
      </c>
      <c r="FZ41" s="218">
        <f t="shared" si="25"/>
        <v>0</v>
      </c>
      <c r="GA41" s="218">
        <f t="shared" si="26"/>
        <v>0</v>
      </c>
      <c r="GB41" s="218">
        <f t="shared" si="27"/>
        <v>4.25</v>
      </c>
      <c r="GC41" s="8">
        <v>0</v>
      </c>
      <c r="GD41" s="8">
        <v>0</v>
      </c>
      <c r="GE41" s="8">
        <v>4.5</v>
      </c>
      <c r="GF41" s="8">
        <v>0</v>
      </c>
      <c r="GG41" s="8">
        <v>2</v>
      </c>
      <c r="GH41" s="8">
        <v>6</v>
      </c>
      <c r="GI41" s="8">
        <v>0</v>
      </c>
      <c r="GJ41" s="8">
        <v>1.5</v>
      </c>
      <c r="GK41" s="8">
        <v>4</v>
      </c>
      <c r="GL41" s="176">
        <v>0</v>
      </c>
      <c r="GM41" s="176">
        <v>0</v>
      </c>
      <c r="GN41" s="176">
        <v>21</v>
      </c>
      <c r="GO41" s="8">
        <v>0</v>
      </c>
      <c r="GP41" s="8">
        <v>0.7</v>
      </c>
      <c r="GQ41" s="8">
        <v>2.7</v>
      </c>
      <c r="GR41" s="8">
        <v>0</v>
      </c>
      <c r="GS41" s="8">
        <v>2</v>
      </c>
      <c r="GT41" s="8">
        <v>24</v>
      </c>
      <c r="GU41" s="177">
        <v>1</v>
      </c>
      <c r="GV41" s="177">
        <v>1.3</v>
      </c>
      <c r="GW41" s="177">
        <v>19.3</v>
      </c>
      <c r="GX41" s="177">
        <v>0</v>
      </c>
      <c r="GY41" s="177">
        <v>0</v>
      </c>
      <c r="GZ41" s="177">
        <v>3</v>
      </c>
      <c r="HA41" s="8">
        <v>0</v>
      </c>
      <c r="HB41" s="8">
        <v>0</v>
      </c>
      <c r="HC41" s="8">
        <v>5.5</v>
      </c>
      <c r="HD41" s="8">
        <v>0</v>
      </c>
      <c r="HE41" s="8">
        <v>2</v>
      </c>
      <c r="HF41" s="8">
        <v>3</v>
      </c>
      <c r="HG41" s="8">
        <v>0</v>
      </c>
      <c r="HH41" s="8">
        <v>0.5</v>
      </c>
      <c r="HI41" s="8">
        <v>5</v>
      </c>
      <c r="HJ41" s="178">
        <v>0</v>
      </c>
      <c r="HK41" s="178">
        <v>0</v>
      </c>
      <c r="HL41" s="178">
        <v>7.5</v>
      </c>
      <c r="HM41" s="178">
        <v>0</v>
      </c>
      <c r="HN41" s="178">
        <v>4</v>
      </c>
      <c r="HO41" s="178">
        <v>2</v>
      </c>
      <c r="HP41" s="144">
        <v>0</v>
      </c>
      <c r="HQ41" s="144">
        <v>0</v>
      </c>
      <c r="HR41" s="144">
        <v>7.5</v>
      </c>
      <c r="HS41" s="8">
        <v>0</v>
      </c>
      <c r="HT41" s="8">
        <v>2</v>
      </c>
      <c r="HU41" s="8">
        <v>5</v>
      </c>
      <c r="HV41" s="179">
        <v>0</v>
      </c>
      <c r="HW41" s="179">
        <v>3</v>
      </c>
      <c r="HX41" s="179">
        <v>6</v>
      </c>
      <c r="HY41" s="8">
        <v>0</v>
      </c>
      <c r="HZ41" s="8">
        <v>0</v>
      </c>
      <c r="IA41" s="8">
        <v>1</v>
      </c>
      <c r="IB41" s="8">
        <v>0</v>
      </c>
      <c r="IC41" s="8">
        <v>0</v>
      </c>
      <c r="ID41" s="8">
        <v>13.5</v>
      </c>
      <c r="IE41" s="8">
        <v>0</v>
      </c>
      <c r="IF41" s="8">
        <v>0</v>
      </c>
      <c r="IG41" s="8">
        <v>0</v>
      </c>
      <c r="IH41" s="8">
        <v>0</v>
      </c>
      <c r="II41" s="8">
        <v>0</v>
      </c>
      <c r="IJ41" s="8">
        <v>0.3</v>
      </c>
      <c r="IK41" s="8">
        <v>0</v>
      </c>
      <c r="IL41" s="8">
        <v>0</v>
      </c>
      <c r="IM41" s="8">
        <v>2</v>
      </c>
      <c r="IN41" s="8">
        <v>1</v>
      </c>
      <c r="IO41" s="8">
        <v>0</v>
      </c>
      <c r="IP41" s="8">
        <v>6</v>
      </c>
      <c r="IQ41" s="180">
        <v>1</v>
      </c>
      <c r="IR41" s="180">
        <v>0</v>
      </c>
      <c r="IS41" s="180">
        <v>9.5</v>
      </c>
      <c r="IT41" s="8">
        <v>0</v>
      </c>
      <c r="IU41" s="8">
        <v>2</v>
      </c>
      <c r="IV41" s="8">
        <v>0</v>
      </c>
      <c r="IW41" s="8">
        <v>0</v>
      </c>
      <c r="IX41" s="8">
        <v>0</v>
      </c>
      <c r="IY41" s="8">
        <v>14.5</v>
      </c>
      <c r="IZ41" s="8">
        <v>0</v>
      </c>
      <c r="JA41" s="8">
        <v>0</v>
      </c>
      <c r="JB41" s="8">
        <v>1</v>
      </c>
      <c r="JC41" s="8">
        <v>0</v>
      </c>
      <c r="JD41" s="8">
        <v>0</v>
      </c>
      <c r="JE41" s="8">
        <v>3</v>
      </c>
      <c r="JF41" s="8">
        <v>0</v>
      </c>
      <c r="JG41" s="8">
        <v>0</v>
      </c>
      <c r="JH41" s="8">
        <v>4</v>
      </c>
      <c r="JI41" s="8">
        <v>0</v>
      </c>
      <c r="JJ41" s="8">
        <v>0</v>
      </c>
      <c r="JK41" s="8">
        <v>0</v>
      </c>
      <c r="JL41" s="8">
        <v>0</v>
      </c>
      <c r="JM41" s="8">
        <v>0</v>
      </c>
      <c r="JN41" s="8">
        <v>2</v>
      </c>
      <c r="JO41" s="8">
        <v>0</v>
      </c>
      <c r="JP41" s="8">
        <v>0</v>
      </c>
      <c r="JQ41" s="8">
        <v>0</v>
      </c>
      <c r="JR41" s="8">
        <v>0</v>
      </c>
      <c r="JS41" s="8">
        <v>2</v>
      </c>
      <c r="JT41" s="8">
        <v>3</v>
      </c>
      <c r="JU41" s="8">
        <v>0</v>
      </c>
      <c r="JV41" s="8">
        <v>0</v>
      </c>
      <c r="JW41" s="8">
        <v>5</v>
      </c>
      <c r="JX41" s="8">
        <v>0</v>
      </c>
      <c r="JY41" s="8">
        <v>0</v>
      </c>
      <c r="JZ41" s="8">
        <v>4</v>
      </c>
      <c r="KA41" s="8">
        <v>7</v>
      </c>
      <c r="KB41" s="8">
        <v>5</v>
      </c>
      <c r="KC41" s="8">
        <v>7</v>
      </c>
      <c r="KD41" s="8">
        <v>1</v>
      </c>
      <c r="KE41" s="8">
        <v>0</v>
      </c>
      <c r="KF41" s="8">
        <v>6</v>
      </c>
      <c r="KG41" s="8">
        <v>0</v>
      </c>
      <c r="KH41" s="8">
        <v>0</v>
      </c>
      <c r="KI41" s="8">
        <v>0</v>
      </c>
      <c r="KJ41" s="8">
        <v>0</v>
      </c>
      <c r="KK41" s="8">
        <v>0</v>
      </c>
      <c r="KL41" s="8">
        <v>2</v>
      </c>
      <c r="KM41" s="8">
        <v>0</v>
      </c>
      <c r="KN41" s="8">
        <v>0</v>
      </c>
      <c r="KO41" s="8">
        <v>14</v>
      </c>
      <c r="KP41" s="8">
        <v>0</v>
      </c>
      <c r="KQ41" s="8">
        <v>0</v>
      </c>
      <c r="KR41" s="8">
        <v>10.5</v>
      </c>
      <c r="KS41" s="8">
        <v>0</v>
      </c>
      <c r="KT41" s="8">
        <v>0</v>
      </c>
      <c r="KU41" s="8">
        <v>0</v>
      </c>
      <c r="KV41" s="8">
        <v>0</v>
      </c>
      <c r="KW41" s="8">
        <v>0</v>
      </c>
      <c r="KX41" s="8">
        <v>0</v>
      </c>
      <c r="KY41" s="8">
        <v>1</v>
      </c>
      <c r="KZ41" s="8">
        <v>1</v>
      </c>
      <c r="LA41" s="8">
        <v>1</v>
      </c>
      <c r="LB41" s="8">
        <f>SUMIFS($B$41:LA$41,$B$8:LA$8,"On")</f>
        <v>21.7</v>
      </c>
      <c r="LC41" s="8">
        <f>SUMIFS($B$41:LA$41,$B$8:LA$8,"Off")</f>
        <v>139.69999999999999</v>
      </c>
      <c r="LD41" s="8">
        <f>SUMIFS($B$41:LA$41,$B$8:LA$8,"Load")</f>
        <v>599.79999999999995</v>
      </c>
    </row>
    <row r="42" spans="1:316" x14ac:dyDescent="0.25">
      <c r="A42" s="7" t="s">
        <v>45</v>
      </c>
      <c r="B42" s="8">
        <v>0</v>
      </c>
      <c r="C42" s="8">
        <v>0</v>
      </c>
      <c r="D42" s="8">
        <v>0</v>
      </c>
      <c r="E42" s="159">
        <v>0</v>
      </c>
      <c r="F42" s="159">
        <v>0</v>
      </c>
      <c r="G42" s="159">
        <v>0</v>
      </c>
      <c r="H42" s="8">
        <v>0</v>
      </c>
      <c r="I42" s="8">
        <v>6</v>
      </c>
      <c r="J42" s="8">
        <v>0</v>
      </c>
      <c r="K42" s="218">
        <f t="shared" si="7"/>
        <v>0</v>
      </c>
      <c r="L42" s="218">
        <f t="shared" si="8"/>
        <v>3.5</v>
      </c>
      <c r="M42" s="218">
        <f t="shared" si="9"/>
        <v>0</v>
      </c>
      <c r="N42" s="8">
        <v>0</v>
      </c>
      <c r="O42" s="8">
        <v>1</v>
      </c>
      <c r="P42" s="8">
        <v>0</v>
      </c>
      <c r="Q42" s="160">
        <v>0</v>
      </c>
      <c r="R42" s="160">
        <v>2</v>
      </c>
      <c r="S42" s="160">
        <v>0</v>
      </c>
      <c r="T42" s="8">
        <v>0</v>
      </c>
      <c r="U42" s="8">
        <v>4</v>
      </c>
      <c r="V42" s="8">
        <v>0</v>
      </c>
      <c r="W42" s="218">
        <f t="shared" si="28"/>
        <v>0</v>
      </c>
      <c r="X42" s="218">
        <f t="shared" si="29"/>
        <v>4</v>
      </c>
      <c r="Y42" s="218">
        <f t="shared" si="30"/>
        <v>0</v>
      </c>
      <c r="Z42" s="8">
        <v>0</v>
      </c>
      <c r="AA42" s="8">
        <v>0</v>
      </c>
      <c r="AB42" s="8">
        <v>5</v>
      </c>
      <c r="AC42" s="161">
        <v>0</v>
      </c>
      <c r="AD42" s="161">
        <v>5</v>
      </c>
      <c r="AE42" s="161">
        <v>0</v>
      </c>
      <c r="AF42" s="8">
        <v>0</v>
      </c>
      <c r="AG42" s="8">
        <v>2</v>
      </c>
      <c r="AH42" s="8">
        <v>0</v>
      </c>
      <c r="AI42" s="218">
        <f t="shared" si="13"/>
        <v>0</v>
      </c>
      <c r="AJ42" s="218">
        <f t="shared" si="14"/>
        <v>1</v>
      </c>
      <c r="AK42" s="218">
        <f t="shared" si="15"/>
        <v>-1</v>
      </c>
      <c r="AL42" s="8">
        <v>0</v>
      </c>
      <c r="AM42" s="8">
        <v>0</v>
      </c>
      <c r="AN42" s="8">
        <v>0</v>
      </c>
      <c r="AO42" s="162">
        <v>0</v>
      </c>
      <c r="AP42" s="162">
        <v>2</v>
      </c>
      <c r="AQ42" s="162">
        <v>0</v>
      </c>
      <c r="AR42" s="218">
        <f t="shared" si="16"/>
        <v>0</v>
      </c>
      <c r="AS42" s="218">
        <f t="shared" si="17"/>
        <v>2</v>
      </c>
      <c r="AT42" s="218">
        <f t="shared" si="18"/>
        <v>0</v>
      </c>
      <c r="AU42" s="8">
        <v>0</v>
      </c>
      <c r="AV42" s="8">
        <v>2</v>
      </c>
      <c r="AW42" s="8">
        <v>0</v>
      </c>
      <c r="AX42" s="163">
        <v>0</v>
      </c>
      <c r="AY42" s="163">
        <v>2</v>
      </c>
      <c r="AZ42" s="163">
        <v>0</v>
      </c>
      <c r="BA42" s="8">
        <v>0</v>
      </c>
      <c r="BB42" s="8">
        <v>2</v>
      </c>
      <c r="BC42" s="8">
        <v>0</v>
      </c>
      <c r="BD42" s="8">
        <v>0</v>
      </c>
      <c r="BE42" s="8">
        <v>5</v>
      </c>
      <c r="BF42" s="8">
        <v>0</v>
      </c>
      <c r="BG42" s="164">
        <v>0</v>
      </c>
      <c r="BH42" s="164">
        <v>2</v>
      </c>
      <c r="BI42" s="164">
        <v>0</v>
      </c>
      <c r="BJ42" s="218">
        <f t="shared" si="19"/>
        <v>0</v>
      </c>
      <c r="BK42" s="218">
        <f t="shared" si="20"/>
        <v>3</v>
      </c>
      <c r="BL42" s="218">
        <f t="shared" si="21"/>
        <v>0</v>
      </c>
      <c r="BM42" s="8">
        <v>0</v>
      </c>
      <c r="BN42" s="8">
        <v>4</v>
      </c>
      <c r="BO42" s="8">
        <v>0</v>
      </c>
      <c r="BP42" s="165">
        <v>0</v>
      </c>
      <c r="BQ42" s="165">
        <v>4</v>
      </c>
      <c r="BR42" s="165">
        <v>0</v>
      </c>
      <c r="BS42" s="8">
        <v>0</v>
      </c>
      <c r="BT42" s="8">
        <v>2</v>
      </c>
      <c r="BU42" s="8">
        <v>0</v>
      </c>
      <c r="BV42" s="8">
        <v>0</v>
      </c>
      <c r="BW42" s="8">
        <v>7</v>
      </c>
      <c r="BX42" s="8">
        <v>0</v>
      </c>
      <c r="BY42" s="8">
        <v>0</v>
      </c>
      <c r="BZ42" s="8">
        <v>3</v>
      </c>
      <c r="CA42" s="8">
        <v>0</v>
      </c>
      <c r="CB42" s="166">
        <v>0</v>
      </c>
      <c r="CC42" s="166">
        <v>3</v>
      </c>
      <c r="CD42" s="166">
        <v>0</v>
      </c>
      <c r="CE42" s="167">
        <v>0</v>
      </c>
      <c r="CF42" s="167">
        <v>6</v>
      </c>
      <c r="CG42" s="167">
        <v>0</v>
      </c>
      <c r="CH42" s="8">
        <v>0</v>
      </c>
      <c r="CI42" s="8">
        <v>4</v>
      </c>
      <c r="CJ42" s="8">
        <v>0</v>
      </c>
      <c r="CK42" s="168">
        <v>0</v>
      </c>
      <c r="CL42" s="168">
        <v>7</v>
      </c>
      <c r="CM42" s="168">
        <v>0</v>
      </c>
      <c r="CN42" s="169">
        <v>0</v>
      </c>
      <c r="CO42" s="169">
        <v>7</v>
      </c>
      <c r="CP42" s="169">
        <v>0</v>
      </c>
      <c r="CQ42" s="8">
        <v>0</v>
      </c>
      <c r="CR42" s="8">
        <v>7</v>
      </c>
      <c r="CS42" s="8">
        <v>3</v>
      </c>
      <c r="CT42" s="8">
        <v>0</v>
      </c>
      <c r="CU42" s="8">
        <v>1</v>
      </c>
      <c r="CV42" s="8">
        <v>0</v>
      </c>
      <c r="CW42" s="8">
        <v>0</v>
      </c>
      <c r="CX42" s="8">
        <v>2</v>
      </c>
      <c r="CY42" s="8">
        <v>20</v>
      </c>
      <c r="CZ42" s="170">
        <v>0</v>
      </c>
      <c r="DA42" s="170">
        <v>7</v>
      </c>
      <c r="DB42" s="170">
        <v>2</v>
      </c>
      <c r="DC42" s="170">
        <v>0</v>
      </c>
      <c r="DD42" s="170">
        <v>2</v>
      </c>
      <c r="DE42" s="170">
        <v>7</v>
      </c>
      <c r="DF42" s="8">
        <v>0</v>
      </c>
      <c r="DG42" s="8">
        <v>9</v>
      </c>
      <c r="DH42" s="8">
        <v>0</v>
      </c>
      <c r="DI42" s="8">
        <v>0</v>
      </c>
      <c r="DJ42" s="8">
        <v>11</v>
      </c>
      <c r="DK42" s="8">
        <v>17</v>
      </c>
      <c r="DL42" s="171">
        <v>0</v>
      </c>
      <c r="DM42" s="171">
        <v>1</v>
      </c>
      <c r="DN42" s="171">
        <v>8</v>
      </c>
      <c r="DO42" s="8">
        <v>0</v>
      </c>
      <c r="DP42" s="8">
        <v>3</v>
      </c>
      <c r="DQ42" s="8">
        <v>1</v>
      </c>
      <c r="DR42" s="8">
        <v>0</v>
      </c>
      <c r="DS42" s="8">
        <v>3</v>
      </c>
      <c r="DT42" s="8">
        <v>0</v>
      </c>
      <c r="DU42" s="8">
        <v>0</v>
      </c>
      <c r="DV42" s="8">
        <v>6</v>
      </c>
      <c r="DW42" s="8">
        <v>0</v>
      </c>
      <c r="DX42" s="8">
        <v>0</v>
      </c>
      <c r="DY42" s="8">
        <v>4</v>
      </c>
      <c r="DZ42" s="8">
        <v>1</v>
      </c>
      <c r="EA42" s="8">
        <v>0</v>
      </c>
      <c r="EB42" s="8">
        <v>6.5</v>
      </c>
      <c r="EC42" s="8">
        <v>0</v>
      </c>
      <c r="ED42" s="8">
        <v>0</v>
      </c>
      <c r="EE42" s="8">
        <v>1</v>
      </c>
      <c r="EF42" s="8">
        <v>22</v>
      </c>
      <c r="EG42" s="172">
        <v>0</v>
      </c>
      <c r="EH42" s="172">
        <v>5</v>
      </c>
      <c r="EI42" s="172">
        <v>0</v>
      </c>
      <c r="EJ42" s="173">
        <v>0</v>
      </c>
      <c r="EK42" s="173">
        <v>6</v>
      </c>
      <c r="EL42" s="173">
        <v>2</v>
      </c>
      <c r="EM42" s="8">
        <v>0</v>
      </c>
      <c r="EN42" s="8">
        <v>5.3</v>
      </c>
      <c r="EO42" s="8">
        <v>0.7</v>
      </c>
      <c r="EP42" s="8">
        <v>0</v>
      </c>
      <c r="EQ42" s="8">
        <v>2</v>
      </c>
      <c r="ER42" s="8">
        <v>31</v>
      </c>
      <c r="ES42" s="8">
        <v>0</v>
      </c>
      <c r="ET42" s="8">
        <v>3.5</v>
      </c>
      <c r="EU42" s="8">
        <v>1</v>
      </c>
      <c r="EV42" s="8">
        <v>0</v>
      </c>
      <c r="EW42" s="8">
        <v>3</v>
      </c>
      <c r="EX42" s="8">
        <v>25</v>
      </c>
      <c r="EY42" s="8">
        <v>0</v>
      </c>
      <c r="EZ42" s="8">
        <v>0.5</v>
      </c>
      <c r="FA42" s="8">
        <v>4</v>
      </c>
      <c r="FB42" s="218">
        <f t="shared" si="22"/>
        <v>0</v>
      </c>
      <c r="FC42" s="218">
        <f t="shared" si="23"/>
        <v>2.25</v>
      </c>
      <c r="FD42" s="218">
        <f t="shared" si="24"/>
        <v>-3.3000000000000007</v>
      </c>
      <c r="FE42" s="174">
        <v>0</v>
      </c>
      <c r="FF42" s="174">
        <v>4</v>
      </c>
      <c r="FG42" s="174">
        <v>1</v>
      </c>
      <c r="FH42" s="143">
        <v>0</v>
      </c>
      <c r="FI42" s="143">
        <v>2</v>
      </c>
      <c r="FJ42" s="143">
        <v>0</v>
      </c>
      <c r="FK42" s="8">
        <v>0</v>
      </c>
      <c r="FL42" s="8">
        <v>4</v>
      </c>
      <c r="FM42" s="8">
        <v>7.3</v>
      </c>
      <c r="FN42" s="175">
        <v>0</v>
      </c>
      <c r="FO42" s="175">
        <v>4</v>
      </c>
      <c r="FP42" s="175">
        <v>0</v>
      </c>
      <c r="FQ42" s="8">
        <v>0</v>
      </c>
      <c r="FR42" s="8">
        <v>2</v>
      </c>
      <c r="FS42" s="8">
        <v>0</v>
      </c>
      <c r="FT42" s="8">
        <v>0</v>
      </c>
      <c r="FU42" s="8">
        <v>4</v>
      </c>
      <c r="FV42" s="8">
        <v>1</v>
      </c>
      <c r="FW42" s="8">
        <v>0</v>
      </c>
      <c r="FX42" s="8">
        <v>0</v>
      </c>
      <c r="FY42" s="8">
        <v>9</v>
      </c>
      <c r="FZ42" s="218">
        <f t="shared" si="25"/>
        <v>0</v>
      </c>
      <c r="GA42" s="218">
        <f t="shared" si="26"/>
        <v>2.25</v>
      </c>
      <c r="GB42" s="218">
        <f t="shared" si="27"/>
        <v>2</v>
      </c>
      <c r="GC42" s="8">
        <v>0</v>
      </c>
      <c r="GD42" s="8">
        <v>4.5</v>
      </c>
      <c r="GE42" s="8">
        <v>0</v>
      </c>
      <c r="GF42" s="8">
        <v>0</v>
      </c>
      <c r="GG42" s="8">
        <v>6</v>
      </c>
      <c r="GH42" s="8">
        <v>0</v>
      </c>
      <c r="GI42" s="8">
        <v>0</v>
      </c>
      <c r="GJ42" s="8">
        <v>4</v>
      </c>
      <c r="GK42" s="8">
        <v>0</v>
      </c>
      <c r="GL42" s="176">
        <v>0</v>
      </c>
      <c r="GM42" s="176">
        <v>0</v>
      </c>
      <c r="GN42" s="176">
        <v>21</v>
      </c>
      <c r="GO42" s="8">
        <v>0</v>
      </c>
      <c r="GP42" s="8">
        <v>2.2999999999999998</v>
      </c>
      <c r="GQ42" s="8">
        <v>0.3</v>
      </c>
      <c r="GR42" s="8">
        <v>0</v>
      </c>
      <c r="GS42" s="8">
        <v>2</v>
      </c>
      <c r="GT42" s="8">
        <v>22</v>
      </c>
      <c r="GU42" s="177">
        <v>0</v>
      </c>
      <c r="GV42" s="177">
        <v>5.7</v>
      </c>
      <c r="GW42" s="177">
        <v>13.7</v>
      </c>
      <c r="GX42" s="177">
        <v>0</v>
      </c>
      <c r="GY42" s="177">
        <v>3</v>
      </c>
      <c r="GZ42" s="177">
        <v>0</v>
      </c>
      <c r="HA42" s="8">
        <v>0</v>
      </c>
      <c r="HB42" s="8">
        <v>5.5</v>
      </c>
      <c r="HC42" s="8">
        <v>0</v>
      </c>
      <c r="HD42" s="8">
        <v>0</v>
      </c>
      <c r="HE42" s="8">
        <v>3</v>
      </c>
      <c r="HF42" s="8">
        <v>0</v>
      </c>
      <c r="HG42" s="8">
        <v>0</v>
      </c>
      <c r="HH42" s="8">
        <v>5</v>
      </c>
      <c r="HI42" s="8">
        <v>0</v>
      </c>
      <c r="HJ42" s="178">
        <v>0</v>
      </c>
      <c r="HK42" s="178">
        <v>1.5</v>
      </c>
      <c r="HL42" s="178">
        <v>6</v>
      </c>
      <c r="HM42" s="178">
        <v>0</v>
      </c>
      <c r="HN42" s="178">
        <v>2</v>
      </c>
      <c r="HO42" s="178">
        <v>0</v>
      </c>
      <c r="HP42" s="144">
        <v>0</v>
      </c>
      <c r="HQ42" s="144">
        <v>2</v>
      </c>
      <c r="HR42" s="144">
        <v>5.5</v>
      </c>
      <c r="HS42" s="8">
        <v>0</v>
      </c>
      <c r="HT42" s="8">
        <v>5</v>
      </c>
      <c r="HU42" s="8">
        <v>0</v>
      </c>
      <c r="HV42" s="179">
        <v>0</v>
      </c>
      <c r="HW42" s="179">
        <v>6</v>
      </c>
      <c r="HX42" s="179">
        <v>0</v>
      </c>
      <c r="HY42" s="8">
        <v>0</v>
      </c>
      <c r="HZ42" s="8">
        <v>0</v>
      </c>
      <c r="IA42" s="8">
        <v>1</v>
      </c>
      <c r="IB42" s="8">
        <v>0</v>
      </c>
      <c r="IC42" s="8">
        <v>2.5</v>
      </c>
      <c r="ID42" s="8">
        <v>11</v>
      </c>
      <c r="IE42" s="8">
        <v>0</v>
      </c>
      <c r="IF42" s="8">
        <v>0</v>
      </c>
      <c r="IG42" s="8">
        <v>0</v>
      </c>
      <c r="IH42" s="8">
        <v>0</v>
      </c>
      <c r="II42" s="8">
        <v>0.3</v>
      </c>
      <c r="IJ42" s="8">
        <v>0</v>
      </c>
      <c r="IK42" s="8">
        <v>0</v>
      </c>
      <c r="IL42" s="8">
        <v>2</v>
      </c>
      <c r="IM42" s="8">
        <v>0</v>
      </c>
      <c r="IN42" s="8">
        <v>0</v>
      </c>
      <c r="IO42" s="8">
        <v>6</v>
      </c>
      <c r="IP42" s="8">
        <v>0</v>
      </c>
      <c r="IQ42" s="180">
        <v>0</v>
      </c>
      <c r="IR42" s="180">
        <v>2.5</v>
      </c>
      <c r="IS42" s="180">
        <v>7</v>
      </c>
      <c r="IT42" s="8">
        <v>0</v>
      </c>
      <c r="IU42" s="8">
        <v>0</v>
      </c>
      <c r="IV42" s="8">
        <v>0</v>
      </c>
      <c r="IW42" s="8">
        <v>0</v>
      </c>
      <c r="IX42" s="8">
        <v>1.5</v>
      </c>
      <c r="IY42" s="8">
        <v>13</v>
      </c>
      <c r="IZ42" s="8">
        <v>0</v>
      </c>
      <c r="JA42" s="8">
        <v>1</v>
      </c>
      <c r="JB42" s="8">
        <v>0</v>
      </c>
      <c r="JC42" s="8">
        <v>0</v>
      </c>
      <c r="JD42" s="8">
        <v>3</v>
      </c>
      <c r="JE42" s="8">
        <v>0</v>
      </c>
      <c r="JF42" s="8">
        <v>0</v>
      </c>
      <c r="JG42" s="8">
        <v>4</v>
      </c>
      <c r="JH42" s="8">
        <v>0</v>
      </c>
      <c r="JI42" s="8">
        <v>0</v>
      </c>
      <c r="JJ42" s="8">
        <v>0</v>
      </c>
      <c r="JK42" s="8">
        <v>0</v>
      </c>
      <c r="JL42" s="8">
        <v>0</v>
      </c>
      <c r="JM42" s="8">
        <v>2</v>
      </c>
      <c r="JN42" s="8">
        <v>0</v>
      </c>
      <c r="JO42" s="8">
        <v>0</v>
      </c>
      <c r="JP42" s="8">
        <v>0</v>
      </c>
      <c r="JQ42" s="8">
        <v>0</v>
      </c>
      <c r="JR42" s="8">
        <v>0</v>
      </c>
      <c r="JS42" s="8">
        <v>3</v>
      </c>
      <c r="JT42" s="8">
        <v>0</v>
      </c>
      <c r="JU42" s="8">
        <v>0</v>
      </c>
      <c r="JV42" s="8">
        <v>4</v>
      </c>
      <c r="JW42" s="8">
        <v>1</v>
      </c>
      <c r="JX42" s="8">
        <v>0</v>
      </c>
      <c r="JY42" s="8">
        <v>2</v>
      </c>
      <c r="JZ42" s="8">
        <v>2</v>
      </c>
      <c r="KA42" s="8">
        <v>0</v>
      </c>
      <c r="KB42" s="8">
        <v>0</v>
      </c>
      <c r="KC42" s="8">
        <v>7</v>
      </c>
      <c r="KD42" s="8">
        <v>0</v>
      </c>
      <c r="KE42" s="8">
        <v>2</v>
      </c>
      <c r="KF42" s="8">
        <v>4</v>
      </c>
      <c r="KG42" s="8">
        <v>0</v>
      </c>
      <c r="KH42" s="8">
        <v>0</v>
      </c>
      <c r="KI42" s="8">
        <v>0</v>
      </c>
      <c r="KJ42" s="8">
        <v>0</v>
      </c>
      <c r="KK42" s="8">
        <v>2</v>
      </c>
      <c r="KL42" s="8">
        <v>0</v>
      </c>
      <c r="KM42" s="8">
        <v>0</v>
      </c>
      <c r="KN42" s="8">
        <v>1</v>
      </c>
      <c r="KO42" s="8">
        <v>13</v>
      </c>
      <c r="KP42" s="8">
        <v>0</v>
      </c>
      <c r="KQ42" s="8">
        <v>0.5</v>
      </c>
      <c r="KR42" s="8">
        <v>10</v>
      </c>
      <c r="KS42" s="8">
        <v>0</v>
      </c>
      <c r="KT42" s="8">
        <v>0</v>
      </c>
      <c r="KU42" s="8">
        <v>0</v>
      </c>
      <c r="KV42" s="8">
        <v>0</v>
      </c>
      <c r="KW42" s="8">
        <v>0</v>
      </c>
      <c r="KX42" s="8">
        <v>0</v>
      </c>
      <c r="KY42" s="8">
        <v>0</v>
      </c>
      <c r="KZ42" s="8">
        <v>0</v>
      </c>
      <c r="LA42" s="8">
        <v>1</v>
      </c>
      <c r="LB42" s="8">
        <f>SUMIFS($B$42:LA$42,$B$8:LA$8,"On")</f>
        <v>0</v>
      </c>
      <c r="LC42" s="8">
        <f>SUMIFS($B$42:LA$42,$B$8:LA$8,"Off")</f>
        <v>305.60000000000002</v>
      </c>
      <c r="LD42" s="8">
        <f>SUMIFS($B$42:LA$42,$B$8:LA$8,"Load")</f>
        <v>304.2</v>
      </c>
    </row>
    <row r="43" spans="1:316" x14ac:dyDescent="0.25">
      <c r="A43" s="7" t="s">
        <v>46</v>
      </c>
      <c r="B43" s="8"/>
      <c r="C43" s="8"/>
      <c r="D43" s="8">
        <f>MAX(D9:D42)</f>
        <v>8</v>
      </c>
      <c r="E43" s="159"/>
      <c r="F43" s="159"/>
      <c r="G43" s="159">
        <v>13</v>
      </c>
      <c r="H43" s="8"/>
      <c r="I43" s="8"/>
      <c r="J43" s="8">
        <f>MAX(J9:J42)</f>
        <v>13</v>
      </c>
      <c r="K43" s="8"/>
      <c r="L43" s="8"/>
      <c r="M43" s="8">
        <f>MAX(M9:M42)</f>
        <v>14.5</v>
      </c>
      <c r="N43" s="8"/>
      <c r="O43" s="8"/>
      <c r="P43" s="8">
        <f>MAX(P9:P42)</f>
        <v>17</v>
      </c>
      <c r="Q43" s="160"/>
      <c r="R43" s="160"/>
      <c r="S43" s="160">
        <v>23</v>
      </c>
      <c r="T43" s="8"/>
      <c r="U43" s="8"/>
      <c r="V43" s="8">
        <f>MAX(V9:V42)</f>
        <v>29</v>
      </c>
      <c r="W43" s="8"/>
      <c r="X43" s="8"/>
      <c r="Y43" s="8">
        <f>MAX(Y9:Y42)</f>
        <v>20.5</v>
      </c>
      <c r="Z43" s="8"/>
      <c r="AA43" s="8"/>
      <c r="AB43" s="8">
        <f>MAX(AB9:AB42)</f>
        <v>17</v>
      </c>
      <c r="AC43" s="161"/>
      <c r="AD43" s="161"/>
      <c r="AE43" s="161">
        <v>21</v>
      </c>
      <c r="AF43" s="8"/>
      <c r="AG43" s="8"/>
      <c r="AH43" s="8">
        <f>MAX(AH9:AH42)</f>
        <v>24</v>
      </c>
      <c r="AI43" s="8"/>
      <c r="AJ43" s="8"/>
      <c r="AK43" s="8">
        <f>MAX(AK9:AK42)</f>
        <v>24.5</v>
      </c>
      <c r="AL43" s="8"/>
      <c r="AM43" s="8"/>
      <c r="AN43" s="8">
        <f>MAX(AN9:AN42)</f>
        <v>28</v>
      </c>
      <c r="AO43" s="162"/>
      <c r="AP43" s="162"/>
      <c r="AQ43" s="162">
        <v>27</v>
      </c>
      <c r="AR43" s="8"/>
      <c r="AS43" s="8"/>
      <c r="AT43" s="8">
        <f>MAX(AT9:AT42)</f>
        <v>27.5</v>
      </c>
      <c r="AU43" s="8"/>
      <c r="AV43" s="8"/>
      <c r="AW43" s="8">
        <f>MAX(AW9:AW42)</f>
        <v>35</v>
      </c>
      <c r="AX43" s="163"/>
      <c r="AY43" s="163"/>
      <c r="AZ43" s="163">
        <v>20</v>
      </c>
      <c r="BA43" s="8"/>
      <c r="BB43" s="8"/>
      <c r="BC43" s="8">
        <f>MAX(BC9:BC42)</f>
        <v>29</v>
      </c>
      <c r="BD43" s="8"/>
      <c r="BE43" s="8"/>
      <c r="BF43" s="8">
        <f>MAX(BF9:BF42)</f>
        <v>29</v>
      </c>
      <c r="BG43" s="164"/>
      <c r="BH43" s="164"/>
      <c r="BI43" s="164">
        <v>34</v>
      </c>
      <c r="BJ43" s="8"/>
      <c r="BK43" s="8"/>
      <c r="BL43" s="8">
        <f>MAX(BL9:BL42)</f>
        <v>29.5</v>
      </c>
      <c r="BM43" s="8"/>
      <c r="BN43" s="8"/>
      <c r="BO43" s="8">
        <f>MAX(BO9:BO42)</f>
        <v>25</v>
      </c>
      <c r="BP43" s="165"/>
      <c r="BQ43" s="165"/>
      <c r="BR43" s="165">
        <v>16</v>
      </c>
      <c r="BS43" s="8"/>
      <c r="BT43" s="8"/>
      <c r="BU43" s="8">
        <f>MAX(BU9:BU42)</f>
        <v>38</v>
      </c>
      <c r="BV43" s="8"/>
      <c r="BW43" s="8"/>
      <c r="BX43" s="8">
        <f>MAX(BX9:BX42)</f>
        <v>13</v>
      </c>
      <c r="BY43" s="8"/>
      <c r="BZ43" s="8"/>
      <c r="CA43" s="8">
        <f>MAX(CA9:CA42)</f>
        <v>27</v>
      </c>
      <c r="CB43" s="166"/>
      <c r="CC43" s="166"/>
      <c r="CD43" s="166">
        <v>24</v>
      </c>
      <c r="CE43" s="167"/>
      <c r="CF43" s="167"/>
      <c r="CG43" s="167">
        <v>17</v>
      </c>
      <c r="CH43" s="8"/>
      <c r="CI43" s="8"/>
      <c r="CJ43" s="8">
        <f>MAX(CJ9:CJ42)</f>
        <v>16</v>
      </c>
      <c r="CK43" s="168"/>
      <c r="CL43" s="168"/>
      <c r="CM43" s="168">
        <v>42</v>
      </c>
      <c r="CN43" s="169"/>
      <c r="CO43" s="169"/>
      <c r="CP43" s="169">
        <v>38</v>
      </c>
      <c r="CQ43" s="8"/>
      <c r="CR43" s="8"/>
      <c r="CS43" s="8">
        <f>MAX(CS9:CS42)</f>
        <v>31.5</v>
      </c>
      <c r="CT43" s="8"/>
      <c r="CU43" s="8"/>
      <c r="CV43" s="8">
        <f>MAX(CV9:CV42)</f>
        <v>18</v>
      </c>
      <c r="CW43" s="8"/>
      <c r="CX43" s="8"/>
      <c r="CY43" s="8">
        <f>MAX(CY9:CY42)</f>
        <v>48</v>
      </c>
      <c r="CZ43" s="170"/>
      <c r="DA43" s="170"/>
      <c r="DB43" s="170">
        <v>27</v>
      </c>
      <c r="DC43" s="170"/>
      <c r="DD43" s="170"/>
      <c r="DE43" s="170">
        <v>47</v>
      </c>
      <c r="DF43" s="8"/>
      <c r="DG43" s="8"/>
      <c r="DH43" s="8">
        <f>MAX(DH9:DH42)</f>
        <v>50</v>
      </c>
      <c r="DI43" s="8"/>
      <c r="DJ43" s="8"/>
      <c r="DK43" s="8">
        <f>MAX(DK9:DK42)</f>
        <v>99</v>
      </c>
      <c r="DL43" s="171"/>
      <c r="DM43" s="171"/>
      <c r="DN43" s="171">
        <v>18</v>
      </c>
      <c r="DO43" s="8"/>
      <c r="DP43" s="8"/>
      <c r="DQ43" s="8">
        <f>MAX(DQ9:DQ42)</f>
        <v>22</v>
      </c>
      <c r="DR43" s="8"/>
      <c r="DS43" s="8"/>
      <c r="DT43" s="8">
        <f>MAX(DT9:DT42)</f>
        <v>36</v>
      </c>
      <c r="DU43" s="8"/>
      <c r="DV43" s="8"/>
      <c r="DW43" s="8">
        <f>MAX(DW9:DW42)</f>
        <v>24</v>
      </c>
      <c r="DX43" s="8"/>
      <c r="DY43" s="8"/>
      <c r="DZ43" s="8">
        <f>MAX(DZ9:DZ42)</f>
        <v>40.5</v>
      </c>
      <c r="EA43" s="8"/>
      <c r="EB43" s="8"/>
      <c r="EC43" s="8">
        <f>MAX(EC9:EC42)</f>
        <v>59</v>
      </c>
      <c r="ED43" s="8"/>
      <c r="EE43" s="8"/>
      <c r="EF43" s="8">
        <f>MAX(EF9:EF42)</f>
        <v>58</v>
      </c>
      <c r="EG43" s="172"/>
      <c r="EH43" s="172"/>
      <c r="EI43" s="172">
        <v>25</v>
      </c>
      <c r="EJ43" s="173"/>
      <c r="EK43" s="173"/>
      <c r="EL43" s="173">
        <v>28</v>
      </c>
      <c r="EM43" s="8"/>
      <c r="EN43" s="8"/>
      <c r="EO43" s="8">
        <f>MAX(EO9:EO42)</f>
        <v>31.3</v>
      </c>
      <c r="EP43" s="8"/>
      <c r="EQ43" s="8"/>
      <c r="ER43" s="8">
        <f>MAX(ER9:ER42)</f>
        <v>75</v>
      </c>
      <c r="ES43" s="8"/>
      <c r="ET43" s="8"/>
      <c r="EU43" s="8">
        <f>MAX(EU9:EU42)</f>
        <v>23.5</v>
      </c>
      <c r="EV43" s="8"/>
      <c r="EW43" s="8"/>
      <c r="EX43" s="8">
        <f>MAX(EX9:EX42)</f>
        <v>53</v>
      </c>
      <c r="EY43" s="8"/>
      <c r="EZ43" s="8"/>
      <c r="FA43" s="8">
        <f>MAX(FA9:FA42)</f>
        <v>39.5</v>
      </c>
      <c r="FB43" s="8"/>
      <c r="FC43" s="8"/>
      <c r="FD43" s="8">
        <f>MAX(FD9:FD42)</f>
        <v>21.95</v>
      </c>
      <c r="FE43" s="174"/>
      <c r="FF43" s="174"/>
      <c r="FG43" s="174">
        <v>16</v>
      </c>
      <c r="FH43" s="8"/>
      <c r="FI43" s="8"/>
      <c r="FJ43" s="8">
        <f>MAX(FJ9:FJ42)</f>
        <v>17</v>
      </c>
      <c r="FK43" s="8"/>
      <c r="FL43" s="8"/>
      <c r="FM43" s="8">
        <f>MAX(FM9:FM42)</f>
        <v>35.700000000000003</v>
      </c>
      <c r="FN43" s="175"/>
      <c r="FO43" s="175"/>
      <c r="FP43" s="175">
        <v>22</v>
      </c>
      <c r="FQ43" s="8"/>
      <c r="FR43" s="8"/>
      <c r="FS43" s="8">
        <f>MAX(FS9:FS42)</f>
        <v>48</v>
      </c>
      <c r="FT43" s="8"/>
      <c r="FU43" s="8"/>
      <c r="FV43" s="8">
        <f>MAX(FV9:FV42)</f>
        <v>33</v>
      </c>
      <c r="FW43" s="8"/>
      <c r="FX43" s="8"/>
      <c r="FY43" s="8">
        <f>MAX(FY9:FY42)</f>
        <v>13</v>
      </c>
      <c r="FZ43" s="8"/>
      <c r="GA43" s="8"/>
      <c r="GB43" s="8">
        <f>MAX(GB9:GB42)</f>
        <v>17</v>
      </c>
      <c r="GC43" s="8"/>
      <c r="GD43" s="8"/>
      <c r="GE43" s="8">
        <f>MAX(GE9:GE42)</f>
        <v>26</v>
      </c>
      <c r="GF43" s="8"/>
      <c r="GG43" s="8"/>
      <c r="GH43" s="8">
        <f>MAX(GH9:GH42)</f>
        <v>24</v>
      </c>
      <c r="GI43" s="8"/>
      <c r="GJ43" s="8"/>
      <c r="GK43" s="8">
        <f>MAX(GK9:GK42)</f>
        <v>23</v>
      </c>
      <c r="GL43" s="176"/>
      <c r="GM43" s="176"/>
      <c r="GN43" s="176">
        <v>50</v>
      </c>
      <c r="GO43" s="8"/>
      <c r="GP43" s="8"/>
      <c r="GQ43" s="8">
        <f>MAX(GQ9:GQ42)</f>
        <v>21</v>
      </c>
      <c r="GR43" s="8"/>
      <c r="GS43" s="8"/>
      <c r="GT43" s="8">
        <f>MAX(GT9:GT42)</f>
        <v>59.5</v>
      </c>
      <c r="GU43" s="177"/>
      <c r="GV43" s="177"/>
      <c r="GW43" s="177">
        <v>41.3</v>
      </c>
      <c r="GX43" s="177"/>
      <c r="GY43" s="177"/>
      <c r="GZ43" s="177">
        <v>17</v>
      </c>
      <c r="HA43" s="8"/>
      <c r="HB43" s="8"/>
      <c r="HC43" s="8">
        <f>MAX(HC9:HC42)</f>
        <v>18</v>
      </c>
      <c r="HD43" s="8"/>
      <c r="HE43" s="8"/>
      <c r="HF43" s="8">
        <f>MAX(HF9:HF42)</f>
        <v>45</v>
      </c>
      <c r="HG43" s="8"/>
      <c r="HH43" s="8"/>
      <c r="HI43" s="8">
        <f>MAX(HI9:HI42)</f>
        <v>25.5</v>
      </c>
      <c r="HJ43" s="178"/>
      <c r="HK43" s="178"/>
      <c r="HL43" s="178">
        <v>34</v>
      </c>
      <c r="HM43" s="178"/>
      <c r="HN43" s="178"/>
      <c r="HO43" s="178">
        <v>30</v>
      </c>
      <c r="HP43" s="8"/>
      <c r="HQ43" s="8"/>
      <c r="HR43" s="8">
        <f>MAX(HR9:HR42)</f>
        <v>30.5</v>
      </c>
      <c r="HS43" s="8"/>
      <c r="HT43" s="8"/>
      <c r="HU43" s="8">
        <f>MAX(HU9:HU42)</f>
        <v>26</v>
      </c>
      <c r="HV43" s="179"/>
      <c r="HW43" s="179"/>
      <c r="HX43" s="179">
        <v>34.5</v>
      </c>
      <c r="HY43" s="8"/>
      <c r="HZ43" s="8"/>
      <c r="IA43" s="8">
        <f>MAX(IA9:IA42)</f>
        <v>12</v>
      </c>
      <c r="IB43" s="8"/>
      <c r="IC43" s="8"/>
      <c r="ID43" s="8">
        <f>MAX(ID9:ID42)</f>
        <v>36.5</v>
      </c>
      <c r="IE43" s="8"/>
      <c r="IF43" s="8"/>
      <c r="IG43" s="8">
        <f>MAX(IG9:IG42)</f>
        <v>22</v>
      </c>
      <c r="IH43" s="8"/>
      <c r="II43" s="8"/>
      <c r="IJ43" s="8">
        <f>MAX(IJ9:IJ42)</f>
        <v>19.3</v>
      </c>
      <c r="IK43" s="8"/>
      <c r="IL43" s="8"/>
      <c r="IM43" s="8">
        <f>MAX(IM9:IM42)</f>
        <v>13.5</v>
      </c>
      <c r="IN43" s="8"/>
      <c r="IO43" s="8"/>
      <c r="IP43" s="8">
        <f>MAX(IP9:IP42)</f>
        <v>8</v>
      </c>
      <c r="IQ43" s="180"/>
      <c r="IR43" s="180"/>
      <c r="IS43" s="180">
        <v>28</v>
      </c>
      <c r="IT43" s="8"/>
      <c r="IU43" s="8"/>
      <c r="IV43" s="8">
        <f>MAX(IV9:IV42)</f>
        <v>5</v>
      </c>
      <c r="IW43" s="8"/>
      <c r="IX43" s="8"/>
      <c r="IY43" s="8">
        <f>MAX(IY9:IY42)</f>
        <v>34</v>
      </c>
      <c r="IZ43" s="8"/>
      <c r="JA43" s="8"/>
      <c r="JB43" s="8">
        <f>MAX(JB9:JB42)</f>
        <v>12</v>
      </c>
      <c r="JC43" s="8"/>
      <c r="JD43" s="8"/>
      <c r="JE43" s="8">
        <f>MAX(JE9:JE42)</f>
        <v>17</v>
      </c>
      <c r="JF43" s="8"/>
      <c r="JG43" s="8"/>
      <c r="JH43" s="8">
        <f>MAX(JH9:JH42)</f>
        <v>29</v>
      </c>
      <c r="JI43" s="8"/>
      <c r="JJ43" s="8"/>
      <c r="JK43" s="8">
        <f>MAX(JK9:JK42)</f>
        <v>20</v>
      </c>
      <c r="JL43" s="8"/>
      <c r="JM43" s="8"/>
      <c r="JN43" s="8">
        <f>MAX(JN9:JN42)</f>
        <v>15</v>
      </c>
      <c r="JO43" s="8"/>
      <c r="JP43" s="8"/>
      <c r="JQ43" s="8">
        <f>MAX(JQ9:JQ42)</f>
        <v>19</v>
      </c>
      <c r="JR43" s="8"/>
      <c r="JS43" s="8"/>
      <c r="JT43" s="8">
        <f>MAX(JT9:JT42)</f>
        <v>18</v>
      </c>
      <c r="JU43" s="8"/>
      <c r="JV43" s="8"/>
      <c r="JW43" s="8">
        <f>MAX(JW9:JW42)</f>
        <v>26</v>
      </c>
      <c r="JX43" s="8"/>
      <c r="JY43" s="8"/>
      <c r="JZ43" s="8">
        <f>MAX(JZ9:JZ42)</f>
        <v>10</v>
      </c>
      <c r="KA43" s="8"/>
      <c r="KB43" s="8"/>
      <c r="KC43" s="8">
        <f>MAX(KC9:KC42)</f>
        <v>22</v>
      </c>
      <c r="KD43" s="8"/>
      <c r="KE43" s="8"/>
      <c r="KF43" s="8">
        <f>MAX(KF9:KF42)</f>
        <v>19</v>
      </c>
      <c r="KG43" s="8"/>
      <c r="KH43" s="8"/>
      <c r="KI43" s="8">
        <f>MAX(KI9:KI42)</f>
        <v>12</v>
      </c>
      <c r="KJ43" s="8"/>
      <c r="KK43" s="8"/>
      <c r="KL43" s="8">
        <f>MAX(KL9:KL42)</f>
        <v>4</v>
      </c>
      <c r="KM43" s="8"/>
      <c r="KN43" s="8"/>
      <c r="KO43" s="8">
        <f>MAX(KO9:KO42)</f>
        <v>16</v>
      </c>
      <c r="KP43" s="8"/>
      <c r="KQ43" s="8"/>
      <c r="KR43" s="8">
        <f>MAX(KR9:KR42)</f>
        <v>13</v>
      </c>
      <c r="KS43" s="8"/>
      <c r="KT43" s="8"/>
      <c r="KU43" s="8">
        <f>MAX(KU9:KU42)</f>
        <v>5</v>
      </c>
      <c r="KV43" s="8"/>
      <c r="KW43" s="8"/>
      <c r="KX43" s="8">
        <f>MAX(KX9:KX42)</f>
        <v>4</v>
      </c>
      <c r="KY43" s="8"/>
      <c r="KZ43" s="8"/>
      <c r="LA43" s="8">
        <f>MAX(LA9:LA42)</f>
        <v>8</v>
      </c>
      <c r="LB43" s="8">
        <f>SUMIFS($B$43:LA$43,$B$8:LA$8,"On")</f>
        <v>0</v>
      </c>
      <c r="LC43" s="8">
        <f>SUMIFS($B$43:LA$43,$B$8:LA$8,"Off")</f>
        <v>0</v>
      </c>
      <c r="LD43" s="8">
        <f>SUMIFS($B$43:LA$43,$B$8:LA$8,"Load")</f>
        <v>2769.05</v>
      </c>
    </row>
    <row r="44" spans="1:316" x14ac:dyDescent="0.25">
      <c r="A44" s="7" t="s">
        <v>6</v>
      </c>
      <c r="B44" s="8">
        <v>12</v>
      </c>
      <c r="C44" s="8">
        <v>12</v>
      </c>
      <c r="D44" s="8"/>
      <c r="E44" s="159">
        <v>21</v>
      </c>
      <c r="F44" s="159">
        <v>21</v>
      </c>
      <c r="G44" s="159"/>
      <c r="H44" s="8">
        <v>13</v>
      </c>
      <c r="I44" s="8">
        <v>13</v>
      </c>
      <c r="J44" s="8"/>
      <c r="K44" s="8">
        <f>SUM(K9:K42)</f>
        <v>16.5</v>
      </c>
      <c r="L44" s="218">
        <f>SUM(L9:L42)</f>
        <v>16.5</v>
      </c>
      <c r="M44" s="8"/>
      <c r="N44" s="8">
        <v>20</v>
      </c>
      <c r="O44" s="8">
        <v>20</v>
      </c>
      <c r="P44" s="8"/>
      <c r="Q44" s="160">
        <v>35</v>
      </c>
      <c r="R44" s="160">
        <v>35</v>
      </c>
      <c r="S44" s="160"/>
      <c r="T44" s="8">
        <v>34</v>
      </c>
      <c r="U44" s="8">
        <v>34</v>
      </c>
      <c r="V44" s="8"/>
      <c r="W44" s="218">
        <f>SUM(W9:W42)</f>
        <v>28.5</v>
      </c>
      <c r="X44" s="218">
        <f>SUM(X9:X42)</f>
        <v>28.5</v>
      </c>
      <c r="Y44" s="8"/>
      <c r="Z44" s="8">
        <v>23</v>
      </c>
      <c r="AA44" s="8">
        <v>18</v>
      </c>
      <c r="AB44" s="8"/>
      <c r="AC44" s="161">
        <v>30</v>
      </c>
      <c r="AD44" s="161">
        <v>30</v>
      </c>
      <c r="AE44" s="161"/>
      <c r="AF44" s="8">
        <v>36</v>
      </c>
      <c r="AG44" s="8">
        <v>38</v>
      </c>
      <c r="AH44" s="8"/>
      <c r="AI44" s="8">
        <f>SUM(AI9:AI42)</f>
        <v>38</v>
      </c>
      <c r="AJ44" s="218">
        <f>SUM(AJ9:AJ42)</f>
        <v>39</v>
      </c>
      <c r="AK44" s="8"/>
      <c r="AL44" s="8">
        <v>40</v>
      </c>
      <c r="AM44" s="8">
        <v>40</v>
      </c>
      <c r="AN44" s="8"/>
      <c r="AO44" s="162">
        <v>38</v>
      </c>
      <c r="AP44" s="162">
        <v>38</v>
      </c>
      <c r="AQ44" s="162"/>
      <c r="AR44" s="8">
        <f>SUM(AR9:AR42)</f>
        <v>44.5</v>
      </c>
      <c r="AS44" s="218">
        <f>SUM(AS9:AS42)</f>
        <v>44.5</v>
      </c>
      <c r="AT44" s="8"/>
      <c r="AU44" s="8">
        <v>51</v>
      </c>
      <c r="AV44" s="8">
        <v>51</v>
      </c>
      <c r="AW44" s="8"/>
      <c r="AX44" s="163">
        <v>37</v>
      </c>
      <c r="AY44" s="163">
        <v>37</v>
      </c>
      <c r="AZ44" s="163"/>
      <c r="BA44" s="8">
        <v>56</v>
      </c>
      <c r="BB44" s="8">
        <v>56</v>
      </c>
      <c r="BC44" s="8"/>
      <c r="BD44" s="8">
        <v>52</v>
      </c>
      <c r="BE44" s="8">
        <v>52</v>
      </c>
      <c r="BF44" s="8"/>
      <c r="BG44" s="164">
        <v>53</v>
      </c>
      <c r="BH44" s="164">
        <v>53</v>
      </c>
      <c r="BI44" s="164"/>
      <c r="BJ44" s="8">
        <f>SUM(BJ9:BJ42)</f>
        <v>45</v>
      </c>
      <c r="BK44" s="218">
        <f>SUM(BK9:BK42)</f>
        <v>45</v>
      </c>
      <c r="BL44" s="8"/>
      <c r="BM44" s="8">
        <v>37</v>
      </c>
      <c r="BN44" s="8">
        <v>37</v>
      </c>
      <c r="BO44" s="8"/>
      <c r="BP44" s="165">
        <v>29</v>
      </c>
      <c r="BQ44" s="165">
        <v>29</v>
      </c>
      <c r="BR44" s="165"/>
      <c r="BS44" s="8">
        <v>40</v>
      </c>
      <c r="BT44" s="8">
        <v>40</v>
      </c>
      <c r="BU44" s="8"/>
      <c r="BV44" s="8">
        <v>22</v>
      </c>
      <c r="BW44" s="8">
        <v>22</v>
      </c>
      <c r="BX44" s="8"/>
      <c r="BY44" s="8">
        <v>42</v>
      </c>
      <c r="BZ44" s="8">
        <v>43</v>
      </c>
      <c r="CA44" s="8"/>
      <c r="CB44" s="166">
        <v>46</v>
      </c>
      <c r="CC44" s="166">
        <v>46</v>
      </c>
      <c r="CD44" s="166"/>
      <c r="CE44" s="167">
        <v>30</v>
      </c>
      <c r="CF44" s="167">
        <v>30</v>
      </c>
      <c r="CG44" s="167"/>
      <c r="CH44" s="8">
        <v>25</v>
      </c>
      <c r="CI44" s="8">
        <v>25</v>
      </c>
      <c r="CJ44" s="8"/>
      <c r="CK44" s="168">
        <v>63</v>
      </c>
      <c r="CL44" s="168">
        <v>63</v>
      </c>
      <c r="CM44" s="168"/>
      <c r="CN44" s="169">
        <v>65</v>
      </c>
      <c r="CO44" s="169">
        <v>65</v>
      </c>
      <c r="CP44" s="169"/>
      <c r="CQ44" s="8">
        <v>45.3</v>
      </c>
      <c r="CR44" s="8">
        <v>48.2</v>
      </c>
      <c r="CS44" s="8"/>
      <c r="CT44" s="8">
        <v>34</v>
      </c>
      <c r="CU44" s="8">
        <v>34</v>
      </c>
      <c r="CV44" s="8"/>
      <c r="CW44" s="8">
        <v>47.5</v>
      </c>
      <c r="CX44" s="8">
        <v>52</v>
      </c>
      <c r="CY44" s="8"/>
      <c r="CZ44" s="170">
        <v>51</v>
      </c>
      <c r="DA44" s="170">
        <v>51</v>
      </c>
      <c r="DB44" s="170"/>
      <c r="DC44" s="170">
        <v>49.5</v>
      </c>
      <c r="DD44" s="170">
        <v>50.5</v>
      </c>
      <c r="DE44" s="170"/>
      <c r="DF44" s="8">
        <v>90</v>
      </c>
      <c r="DG44" s="8">
        <v>90</v>
      </c>
      <c r="DH44" s="8"/>
      <c r="DI44" s="8">
        <v>156</v>
      </c>
      <c r="DJ44" s="8">
        <v>171.5</v>
      </c>
      <c r="DK44" s="8"/>
      <c r="DL44" s="171">
        <v>18</v>
      </c>
      <c r="DM44" s="171">
        <v>16.5</v>
      </c>
      <c r="DN44" s="171"/>
      <c r="DO44" s="8">
        <v>30</v>
      </c>
      <c r="DP44" s="8">
        <v>34</v>
      </c>
      <c r="DQ44" s="8"/>
      <c r="DR44" s="8">
        <v>46</v>
      </c>
      <c r="DS44" s="8">
        <v>46</v>
      </c>
      <c r="DT44" s="8"/>
      <c r="DU44" s="8">
        <v>42</v>
      </c>
      <c r="DV44" s="8">
        <v>42</v>
      </c>
      <c r="DW44" s="8"/>
      <c r="DX44" s="8">
        <v>60.2</v>
      </c>
      <c r="DY44" s="8">
        <v>54.2</v>
      </c>
      <c r="DZ44" s="8"/>
      <c r="EA44" s="8">
        <v>95</v>
      </c>
      <c r="EB44" s="8">
        <v>95</v>
      </c>
      <c r="EC44" s="8"/>
      <c r="ED44" s="8">
        <v>63</v>
      </c>
      <c r="EE44" s="8">
        <v>57.5</v>
      </c>
      <c r="EF44" s="8"/>
      <c r="EG44" s="172">
        <v>36</v>
      </c>
      <c r="EH44" s="172">
        <v>36</v>
      </c>
      <c r="EI44" s="172"/>
      <c r="EJ44" s="173">
        <v>39</v>
      </c>
      <c r="EK44" s="173">
        <v>37</v>
      </c>
      <c r="EL44" s="173"/>
      <c r="EM44" s="8">
        <v>57</v>
      </c>
      <c r="EN44" s="8">
        <v>61.2</v>
      </c>
      <c r="EO44" s="8"/>
      <c r="EP44" s="8">
        <v>67</v>
      </c>
      <c r="EQ44" s="8">
        <v>78</v>
      </c>
      <c r="ER44" s="8"/>
      <c r="ES44" s="8">
        <v>55</v>
      </c>
      <c r="ET44" s="8">
        <v>54</v>
      </c>
      <c r="EU44" s="8"/>
      <c r="EV44" s="8">
        <v>44</v>
      </c>
      <c r="EW44" s="8">
        <v>44</v>
      </c>
      <c r="EX44" s="8"/>
      <c r="EY44" s="8">
        <v>55.7</v>
      </c>
      <c r="EZ44" s="8">
        <v>63.3</v>
      </c>
      <c r="FA44" s="8"/>
      <c r="FB44" s="8">
        <f>SUM(FB9:FB42)</f>
        <v>42.6</v>
      </c>
      <c r="FC44" s="218">
        <f>SUM(FC9:FC42)</f>
        <v>45.9</v>
      </c>
      <c r="FD44" s="8"/>
      <c r="FE44" s="174">
        <v>29.5</v>
      </c>
      <c r="FF44" s="174">
        <v>28.5</v>
      </c>
      <c r="FG44" s="174"/>
      <c r="FH44" s="8">
        <v>83</v>
      </c>
      <c r="FI44" s="8">
        <v>84</v>
      </c>
      <c r="FJ44" s="8"/>
      <c r="FK44" s="8">
        <v>54.6</v>
      </c>
      <c r="FL44" s="8">
        <v>54.7</v>
      </c>
      <c r="FM44" s="8"/>
      <c r="FN44" s="175">
        <v>41</v>
      </c>
      <c r="FO44" s="175">
        <v>41</v>
      </c>
      <c r="FP44" s="175"/>
      <c r="FQ44" s="8">
        <v>75</v>
      </c>
      <c r="FR44" s="8">
        <v>75</v>
      </c>
      <c r="FS44" s="8"/>
      <c r="FT44" s="8">
        <v>64</v>
      </c>
      <c r="FU44" s="8">
        <v>63</v>
      </c>
      <c r="FV44" s="8"/>
      <c r="FW44" s="8">
        <v>15.5</v>
      </c>
      <c r="FX44" s="8">
        <v>11.5</v>
      </c>
      <c r="FY44" s="8"/>
      <c r="FZ44" s="8">
        <f>SUM(FZ9:FZ42)</f>
        <v>32.5</v>
      </c>
      <c r="GA44" s="218">
        <f>SUM(GA9:GA42)</f>
        <v>30.5</v>
      </c>
      <c r="GB44" s="8"/>
      <c r="GC44" s="8">
        <v>49.5</v>
      </c>
      <c r="GD44" s="8">
        <v>49.5</v>
      </c>
      <c r="GE44" s="8"/>
      <c r="GF44" s="8">
        <v>52</v>
      </c>
      <c r="GG44" s="8">
        <v>52</v>
      </c>
      <c r="GH44" s="8"/>
      <c r="GI44" s="8">
        <v>42</v>
      </c>
      <c r="GJ44" s="8">
        <v>42</v>
      </c>
      <c r="GK44" s="8"/>
      <c r="GL44" s="176">
        <v>56.5</v>
      </c>
      <c r="GM44" s="176">
        <v>57.5</v>
      </c>
      <c r="GN44" s="176"/>
      <c r="GO44" s="8">
        <v>29.8</v>
      </c>
      <c r="GP44" s="8">
        <v>29.3</v>
      </c>
      <c r="GQ44" s="8"/>
      <c r="GR44" s="8">
        <v>53</v>
      </c>
      <c r="GS44" s="8">
        <v>58.3</v>
      </c>
      <c r="GT44" s="8"/>
      <c r="GU44" s="177">
        <v>58.7</v>
      </c>
      <c r="GV44" s="177">
        <v>55.6</v>
      </c>
      <c r="GW44" s="177"/>
      <c r="GX44" s="177">
        <v>34</v>
      </c>
      <c r="GY44" s="177">
        <v>34</v>
      </c>
      <c r="GZ44" s="177"/>
      <c r="HA44" s="8">
        <v>29</v>
      </c>
      <c r="HB44" s="8">
        <v>29</v>
      </c>
      <c r="HC44" s="8"/>
      <c r="HD44" s="8">
        <v>74</v>
      </c>
      <c r="HE44" s="8">
        <v>74</v>
      </c>
      <c r="HF44" s="8"/>
      <c r="HG44" s="8">
        <v>46</v>
      </c>
      <c r="HH44" s="8">
        <v>46</v>
      </c>
      <c r="HI44" s="8"/>
      <c r="HJ44" s="178">
        <v>48.8</v>
      </c>
      <c r="HK44" s="178">
        <v>50.5</v>
      </c>
      <c r="HL44" s="178"/>
      <c r="HM44" s="178">
        <v>53</v>
      </c>
      <c r="HN44" s="178">
        <v>53</v>
      </c>
      <c r="HO44" s="178"/>
      <c r="HP44" s="8">
        <v>50</v>
      </c>
      <c r="HQ44" s="8">
        <v>37.5</v>
      </c>
      <c r="HR44" s="8"/>
      <c r="HS44" s="8">
        <v>42</v>
      </c>
      <c r="HT44" s="8">
        <v>42</v>
      </c>
      <c r="HU44" s="8"/>
      <c r="HV44" s="179">
        <v>60.5</v>
      </c>
      <c r="HW44" s="179">
        <v>60.5</v>
      </c>
      <c r="HX44" s="179"/>
      <c r="HY44" s="8">
        <v>20</v>
      </c>
      <c r="HZ44" s="8">
        <v>20</v>
      </c>
      <c r="IA44" s="8"/>
      <c r="IB44" s="8">
        <v>46.8</v>
      </c>
      <c r="IC44" s="8">
        <v>38</v>
      </c>
      <c r="ID44" s="8"/>
      <c r="IE44" s="8">
        <v>43</v>
      </c>
      <c r="IF44" s="8">
        <v>43</v>
      </c>
      <c r="IG44" s="8"/>
      <c r="IH44" s="8">
        <v>29.3</v>
      </c>
      <c r="II44" s="8">
        <v>29.3</v>
      </c>
      <c r="IJ44" s="8"/>
      <c r="IK44" s="8">
        <v>21</v>
      </c>
      <c r="IL44" s="8">
        <v>21</v>
      </c>
      <c r="IM44" s="8"/>
      <c r="IN44" s="8">
        <v>14</v>
      </c>
      <c r="IO44" s="8">
        <v>14</v>
      </c>
      <c r="IP44" s="8"/>
      <c r="IQ44" s="180">
        <v>47.7</v>
      </c>
      <c r="IR44" s="180">
        <v>46.8</v>
      </c>
      <c r="IS44" s="180"/>
      <c r="IT44" s="8">
        <v>9</v>
      </c>
      <c r="IU44" s="8">
        <v>9</v>
      </c>
      <c r="IV44" s="8"/>
      <c r="IW44" s="8">
        <v>44.8</v>
      </c>
      <c r="IX44" s="8">
        <v>43.5</v>
      </c>
      <c r="IY44" s="8"/>
      <c r="IZ44" s="8">
        <v>20</v>
      </c>
      <c r="JA44" s="8">
        <v>20</v>
      </c>
      <c r="JB44" s="8"/>
      <c r="JC44" s="8">
        <v>28</v>
      </c>
      <c r="JD44" s="8">
        <v>28</v>
      </c>
      <c r="JE44" s="8"/>
      <c r="JF44" s="8">
        <v>48</v>
      </c>
      <c r="JG44" s="8">
        <v>48</v>
      </c>
      <c r="JH44" s="8"/>
      <c r="JI44" s="8">
        <v>27</v>
      </c>
      <c r="JJ44" s="8">
        <v>27</v>
      </c>
      <c r="JK44" s="8"/>
      <c r="JL44" s="8">
        <v>21</v>
      </c>
      <c r="JM44" s="8">
        <v>21</v>
      </c>
      <c r="JN44" s="8"/>
      <c r="JO44" s="8">
        <v>32</v>
      </c>
      <c r="JP44" s="8">
        <v>32</v>
      </c>
      <c r="JQ44" s="8"/>
      <c r="JR44" s="8">
        <v>27</v>
      </c>
      <c r="JS44" s="8">
        <v>27</v>
      </c>
      <c r="JT44" s="8"/>
      <c r="JU44" s="8">
        <v>60</v>
      </c>
      <c r="JV44" s="8">
        <v>59</v>
      </c>
      <c r="JW44" s="8"/>
      <c r="JX44" s="8">
        <v>17</v>
      </c>
      <c r="JY44" s="8">
        <v>17</v>
      </c>
      <c r="JZ44" s="8"/>
      <c r="KA44" s="8">
        <v>46</v>
      </c>
      <c r="KB44" s="8">
        <v>39</v>
      </c>
      <c r="KC44" s="8"/>
      <c r="KD44" s="8">
        <v>22.5</v>
      </c>
      <c r="KE44" s="8">
        <v>25.5</v>
      </c>
      <c r="KF44" s="8"/>
      <c r="KG44" s="8">
        <v>16</v>
      </c>
      <c r="KH44" s="8">
        <v>17</v>
      </c>
      <c r="KI44" s="8"/>
      <c r="KJ44" s="8">
        <v>5</v>
      </c>
      <c r="KK44" s="8">
        <v>6</v>
      </c>
      <c r="KL44" s="8"/>
      <c r="KM44" s="8">
        <v>14.5</v>
      </c>
      <c r="KN44" s="8">
        <v>6</v>
      </c>
      <c r="KO44" s="8"/>
      <c r="KP44" s="8">
        <v>8.8000000000000007</v>
      </c>
      <c r="KQ44" s="8">
        <v>5.5</v>
      </c>
      <c r="KR44" s="8"/>
      <c r="KS44" s="8">
        <v>5</v>
      </c>
      <c r="KT44" s="8">
        <v>5</v>
      </c>
      <c r="KU44" s="8"/>
      <c r="KV44" s="8">
        <v>5</v>
      </c>
      <c r="KW44" s="8">
        <v>5</v>
      </c>
      <c r="KX44" s="8"/>
      <c r="KY44" s="8">
        <v>12</v>
      </c>
      <c r="KZ44" s="8">
        <v>12</v>
      </c>
      <c r="LA44" s="8"/>
      <c r="LB44" s="8">
        <f>SUMIFS($B$44:LA$44,$B$8:LA$8,"On")</f>
        <v>4210.6000000000004</v>
      </c>
      <c r="LC44" s="8">
        <f>SUMIFS($B$44:LA$44,$B$8:LA$8,"Off")</f>
        <v>4206.8000000000011</v>
      </c>
      <c r="LD44" s="8">
        <f>SUMIFS($B$44:LA$44,$B$8:LA$8,"Load")</f>
        <v>0</v>
      </c>
    </row>
  </sheetData>
  <mergeCells count="106"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D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2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LB43">
    <cfRule type="cellIs" dxfId="5" priority="105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504D"/>
  </sheetPr>
  <dimension ref="A1:LE40"/>
  <sheetViews>
    <sheetView workbookViewId="0">
      <pane xSplit="1" ySplit="8" topLeftCell="HO9" activePane="bottomRight" state="frozen"/>
      <selection pane="topRight" activeCell="B1" sqref="B1"/>
      <selection pane="bottomLeft" activeCell="A9" sqref="A9"/>
      <selection pane="bottomRight" activeCell="HW5" sqref="HW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7" width="7.7109375" style="3" customWidth="1"/>
  </cols>
  <sheetData>
    <row r="1" spans="1:3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</row>
    <row r="2" spans="1:31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</row>
    <row r="3" spans="1:317" x14ac:dyDescent="0.25">
      <c r="A3" s="1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</row>
    <row r="4" spans="1:31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</row>
    <row r="5" spans="1:31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</row>
    <row r="6" spans="1:317" x14ac:dyDescent="0.25">
      <c r="A6" s="2"/>
      <c r="B6" s="220" t="s">
        <v>563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2"/>
    </row>
    <row r="7" spans="1:317" ht="27" customHeight="1" x14ac:dyDescent="0.25">
      <c r="A7" s="4"/>
      <c r="B7" s="220" t="s">
        <v>157</v>
      </c>
      <c r="C7" s="221"/>
      <c r="D7" s="222"/>
      <c r="E7" s="223" t="s">
        <v>668</v>
      </c>
      <c r="F7" s="224"/>
      <c r="G7" s="225"/>
      <c r="H7" s="223" t="s">
        <v>535</v>
      </c>
      <c r="I7" s="224"/>
      <c r="J7" s="225"/>
      <c r="K7" s="220" t="s">
        <v>753</v>
      </c>
      <c r="L7" s="221"/>
      <c r="M7" s="222"/>
      <c r="N7" s="220" t="s">
        <v>158</v>
      </c>
      <c r="O7" s="221"/>
      <c r="P7" s="222"/>
      <c r="Q7" s="223" t="s">
        <v>669</v>
      </c>
      <c r="R7" s="224"/>
      <c r="S7" s="225"/>
      <c r="T7" s="223" t="s">
        <v>534</v>
      </c>
      <c r="U7" s="224"/>
      <c r="V7" s="225"/>
      <c r="W7" s="220" t="s">
        <v>754</v>
      </c>
      <c r="X7" s="221"/>
      <c r="Y7" s="222"/>
      <c r="Z7" s="220" t="s">
        <v>159</v>
      </c>
      <c r="AA7" s="221"/>
      <c r="AB7" s="222"/>
      <c r="AC7" s="223" t="s">
        <v>670</v>
      </c>
      <c r="AD7" s="224"/>
      <c r="AE7" s="225"/>
      <c r="AF7" s="223" t="s">
        <v>672</v>
      </c>
      <c r="AG7" s="224"/>
      <c r="AH7" s="225"/>
      <c r="AI7" s="223" t="s">
        <v>671</v>
      </c>
      <c r="AJ7" s="224"/>
      <c r="AK7" s="225"/>
      <c r="AL7" s="220" t="s">
        <v>160</v>
      </c>
      <c r="AM7" s="221"/>
      <c r="AN7" s="222"/>
      <c r="AO7" s="220" t="s">
        <v>161</v>
      </c>
      <c r="AP7" s="221"/>
      <c r="AQ7" s="222"/>
      <c r="AR7" s="223" t="s">
        <v>673</v>
      </c>
      <c r="AS7" s="224"/>
      <c r="AT7" s="225"/>
      <c r="AU7" s="220" t="s">
        <v>751</v>
      </c>
      <c r="AV7" s="221"/>
      <c r="AW7" s="222"/>
      <c r="AX7" s="223" t="s">
        <v>536</v>
      </c>
      <c r="AY7" s="224"/>
      <c r="AZ7" s="225"/>
      <c r="BA7" s="223" t="s">
        <v>674</v>
      </c>
      <c r="BB7" s="224"/>
      <c r="BC7" s="225"/>
      <c r="BD7" s="220" t="s">
        <v>162</v>
      </c>
      <c r="BE7" s="221"/>
      <c r="BF7" s="222"/>
      <c r="BG7" s="220" t="s">
        <v>163</v>
      </c>
      <c r="BH7" s="221"/>
      <c r="BI7" s="222"/>
      <c r="BJ7" s="223" t="s">
        <v>675</v>
      </c>
      <c r="BK7" s="224"/>
      <c r="BL7" s="225"/>
      <c r="BM7" s="223" t="s">
        <v>676</v>
      </c>
      <c r="BN7" s="224"/>
      <c r="BO7" s="225"/>
      <c r="BP7" s="223" t="s">
        <v>537</v>
      </c>
      <c r="BQ7" s="224"/>
      <c r="BR7" s="225"/>
      <c r="BS7" s="223" t="s">
        <v>538</v>
      </c>
      <c r="BT7" s="224"/>
      <c r="BU7" s="225"/>
      <c r="BV7" s="223" t="s">
        <v>677</v>
      </c>
      <c r="BW7" s="224"/>
      <c r="BX7" s="225"/>
      <c r="BY7" s="220" t="s">
        <v>164</v>
      </c>
      <c r="BZ7" s="221"/>
      <c r="CA7" s="222"/>
      <c r="CB7" s="223" t="s">
        <v>539</v>
      </c>
      <c r="CC7" s="224"/>
      <c r="CD7" s="225"/>
      <c r="CE7" s="220" t="s">
        <v>165</v>
      </c>
      <c r="CF7" s="221"/>
      <c r="CG7" s="222"/>
      <c r="CH7" s="223" t="s">
        <v>678</v>
      </c>
      <c r="CI7" s="224"/>
      <c r="CJ7" s="225"/>
      <c r="CK7" s="223" t="s">
        <v>679</v>
      </c>
      <c r="CL7" s="224"/>
      <c r="CM7" s="225"/>
      <c r="CN7" s="223" t="s">
        <v>540</v>
      </c>
      <c r="CO7" s="224"/>
      <c r="CP7" s="225"/>
      <c r="CQ7" s="220" t="s">
        <v>166</v>
      </c>
      <c r="CR7" s="221"/>
      <c r="CS7" s="222"/>
      <c r="CT7" s="223" t="s">
        <v>680</v>
      </c>
      <c r="CU7" s="224"/>
      <c r="CV7" s="225"/>
      <c r="CW7" s="223" t="s">
        <v>541</v>
      </c>
      <c r="CX7" s="224"/>
      <c r="CY7" s="225"/>
      <c r="CZ7" s="220" t="s">
        <v>167</v>
      </c>
      <c r="DA7" s="221"/>
      <c r="DB7" s="222"/>
      <c r="DC7" s="220" t="s">
        <v>168</v>
      </c>
      <c r="DD7" s="221"/>
      <c r="DE7" s="222"/>
      <c r="DF7" s="223" t="s">
        <v>681</v>
      </c>
      <c r="DG7" s="224"/>
      <c r="DH7" s="225"/>
      <c r="DI7" s="223" t="s">
        <v>682</v>
      </c>
      <c r="DJ7" s="224"/>
      <c r="DK7" s="225"/>
      <c r="DL7" s="223" t="s">
        <v>542</v>
      </c>
      <c r="DM7" s="224"/>
      <c r="DN7" s="225"/>
      <c r="DO7" s="223" t="s">
        <v>683</v>
      </c>
      <c r="DP7" s="224"/>
      <c r="DQ7" s="225"/>
      <c r="DR7" s="223" t="s">
        <v>684</v>
      </c>
      <c r="DS7" s="224"/>
      <c r="DT7" s="225"/>
      <c r="DU7" s="223" t="s">
        <v>543</v>
      </c>
      <c r="DV7" s="224"/>
      <c r="DW7" s="225"/>
      <c r="DX7" s="220" t="s">
        <v>169</v>
      </c>
      <c r="DY7" s="221"/>
      <c r="DZ7" s="222"/>
      <c r="EA7" s="223" t="s">
        <v>544</v>
      </c>
      <c r="EB7" s="224"/>
      <c r="EC7" s="225"/>
      <c r="ED7" s="220" t="s">
        <v>170</v>
      </c>
      <c r="EE7" s="221"/>
      <c r="EF7" s="222"/>
      <c r="EG7" s="223" t="s">
        <v>545</v>
      </c>
      <c r="EH7" s="224"/>
      <c r="EI7" s="225"/>
      <c r="EJ7" s="223" t="s">
        <v>546</v>
      </c>
      <c r="EK7" s="224"/>
      <c r="EL7" s="225"/>
      <c r="EM7" s="223" t="s">
        <v>685</v>
      </c>
      <c r="EN7" s="224"/>
      <c r="EO7" s="225"/>
      <c r="EP7" s="223" t="s">
        <v>624</v>
      </c>
      <c r="EQ7" s="224"/>
      <c r="ER7" s="225"/>
      <c r="ES7" s="223" t="s">
        <v>686</v>
      </c>
      <c r="ET7" s="224"/>
      <c r="EU7" s="225"/>
      <c r="EV7" s="220" t="s">
        <v>171</v>
      </c>
      <c r="EW7" s="221"/>
      <c r="EX7" s="222"/>
      <c r="EY7" s="223" t="s">
        <v>547</v>
      </c>
      <c r="EZ7" s="224"/>
      <c r="FA7" s="225"/>
      <c r="FB7" s="220" t="s">
        <v>172</v>
      </c>
      <c r="FC7" s="221"/>
      <c r="FD7" s="222"/>
      <c r="FE7" s="223" t="s">
        <v>548</v>
      </c>
      <c r="FF7" s="224"/>
      <c r="FG7" s="225"/>
      <c r="FH7" s="220" t="s">
        <v>708</v>
      </c>
      <c r="FI7" s="221"/>
      <c r="FJ7" s="222"/>
      <c r="FK7" s="223" t="s">
        <v>687</v>
      </c>
      <c r="FL7" s="224"/>
      <c r="FM7" s="225"/>
      <c r="FN7" s="220" t="s">
        <v>173</v>
      </c>
      <c r="FO7" s="221"/>
      <c r="FP7" s="222"/>
      <c r="FQ7" s="223" t="s">
        <v>688</v>
      </c>
      <c r="FR7" s="224"/>
      <c r="FS7" s="225"/>
      <c r="FT7" s="223" t="s">
        <v>549</v>
      </c>
      <c r="FU7" s="224"/>
      <c r="FV7" s="225"/>
      <c r="FW7" s="223" t="s">
        <v>550</v>
      </c>
      <c r="FX7" s="224"/>
      <c r="FY7" s="225"/>
      <c r="FZ7" s="220" t="s">
        <v>174</v>
      </c>
      <c r="GA7" s="221"/>
      <c r="GB7" s="222"/>
      <c r="GC7" s="223" t="s">
        <v>689</v>
      </c>
      <c r="GD7" s="224"/>
      <c r="GE7" s="225"/>
      <c r="GF7" s="223" t="s">
        <v>690</v>
      </c>
      <c r="GG7" s="224"/>
      <c r="GH7" s="225"/>
      <c r="GI7" s="223" t="s">
        <v>551</v>
      </c>
      <c r="GJ7" s="224"/>
      <c r="GK7" s="225"/>
      <c r="GL7" s="220" t="s">
        <v>175</v>
      </c>
      <c r="GM7" s="221"/>
      <c r="GN7" s="222"/>
      <c r="GO7" s="223" t="s">
        <v>552</v>
      </c>
      <c r="GP7" s="224"/>
      <c r="GQ7" s="225"/>
      <c r="GR7" s="223" t="s">
        <v>691</v>
      </c>
      <c r="GS7" s="224"/>
      <c r="GT7" s="225"/>
      <c r="GU7" s="223" t="s">
        <v>553</v>
      </c>
      <c r="GV7" s="224"/>
      <c r="GW7" s="225"/>
      <c r="GX7" s="223" t="s">
        <v>554</v>
      </c>
      <c r="GY7" s="224"/>
      <c r="GZ7" s="225"/>
      <c r="HA7" s="220" t="s">
        <v>176</v>
      </c>
      <c r="HB7" s="221"/>
      <c r="HC7" s="222"/>
      <c r="HD7" s="223" t="s">
        <v>692</v>
      </c>
      <c r="HE7" s="224"/>
      <c r="HF7" s="225"/>
      <c r="HG7" s="223" t="s">
        <v>555</v>
      </c>
      <c r="HH7" s="224"/>
      <c r="HI7" s="225"/>
      <c r="HJ7" s="220" t="s">
        <v>177</v>
      </c>
      <c r="HK7" s="221"/>
      <c r="HL7" s="222"/>
      <c r="HM7" s="223" t="s">
        <v>556</v>
      </c>
      <c r="HN7" s="224"/>
      <c r="HO7" s="225"/>
      <c r="HP7" s="223" t="s">
        <v>557</v>
      </c>
      <c r="HQ7" s="224"/>
      <c r="HR7" s="225"/>
      <c r="HS7" s="223" t="s">
        <v>752</v>
      </c>
      <c r="HT7" s="224"/>
      <c r="HU7" s="225"/>
      <c r="HV7" s="223" t="s">
        <v>558</v>
      </c>
      <c r="HW7" s="224"/>
      <c r="HX7" s="225"/>
      <c r="HY7" s="220" t="s">
        <v>178</v>
      </c>
      <c r="HZ7" s="221"/>
      <c r="IA7" s="222"/>
      <c r="IB7" s="223" t="s">
        <v>559</v>
      </c>
      <c r="IC7" s="224"/>
      <c r="ID7" s="225"/>
      <c r="IE7" s="220" t="s">
        <v>179</v>
      </c>
      <c r="IF7" s="221"/>
      <c r="IG7" s="222"/>
      <c r="IH7" s="223" t="s">
        <v>560</v>
      </c>
      <c r="II7" s="224"/>
      <c r="IJ7" s="225"/>
      <c r="IK7" s="223" t="s">
        <v>561</v>
      </c>
      <c r="IL7" s="224"/>
      <c r="IM7" s="225"/>
      <c r="IN7" s="223" t="s">
        <v>562</v>
      </c>
      <c r="IO7" s="224"/>
      <c r="IP7" s="225"/>
      <c r="IQ7" s="220" t="s">
        <v>180</v>
      </c>
      <c r="IR7" s="221"/>
      <c r="IS7" s="222"/>
      <c r="IT7" s="223" t="s">
        <v>693</v>
      </c>
      <c r="IU7" s="224"/>
      <c r="IV7" s="225"/>
      <c r="IW7" s="223" t="s">
        <v>564</v>
      </c>
      <c r="IX7" s="224"/>
      <c r="IY7" s="225"/>
      <c r="IZ7" s="220" t="s">
        <v>181</v>
      </c>
      <c r="JA7" s="221"/>
      <c r="JB7" s="222"/>
      <c r="JC7" s="220" t="s">
        <v>182</v>
      </c>
      <c r="JD7" s="221"/>
      <c r="JE7" s="222"/>
      <c r="JF7" s="220" t="s">
        <v>183</v>
      </c>
      <c r="JG7" s="221"/>
      <c r="JH7" s="222"/>
      <c r="JI7" s="220" t="s">
        <v>184</v>
      </c>
      <c r="JJ7" s="221"/>
      <c r="JK7" s="222"/>
      <c r="JL7" s="220" t="s">
        <v>185</v>
      </c>
      <c r="JM7" s="221"/>
      <c r="JN7" s="222"/>
      <c r="JO7" s="220" t="s">
        <v>186</v>
      </c>
      <c r="JP7" s="221"/>
      <c r="JQ7" s="222"/>
      <c r="JR7" s="220" t="s">
        <v>187</v>
      </c>
      <c r="JS7" s="221"/>
      <c r="JT7" s="222"/>
      <c r="JU7" s="220" t="s">
        <v>188</v>
      </c>
      <c r="JV7" s="221"/>
      <c r="JW7" s="222"/>
      <c r="JX7" s="220" t="s">
        <v>189</v>
      </c>
      <c r="JY7" s="221"/>
      <c r="JZ7" s="222"/>
      <c r="KA7" s="220" t="s">
        <v>190</v>
      </c>
      <c r="KB7" s="221"/>
      <c r="KC7" s="222"/>
      <c r="KD7" s="220" t="s">
        <v>191</v>
      </c>
      <c r="KE7" s="221"/>
      <c r="KF7" s="222"/>
      <c r="KG7" s="220" t="s">
        <v>192</v>
      </c>
      <c r="KH7" s="221"/>
      <c r="KI7" s="222"/>
      <c r="KJ7" s="220" t="s">
        <v>193</v>
      </c>
      <c r="KK7" s="221"/>
      <c r="KL7" s="222"/>
      <c r="KM7" s="220" t="s">
        <v>194</v>
      </c>
      <c r="KN7" s="221"/>
      <c r="KO7" s="222"/>
      <c r="KP7" s="223" t="s">
        <v>565</v>
      </c>
      <c r="KQ7" s="224"/>
      <c r="KR7" s="225"/>
      <c r="KS7" s="220" t="s">
        <v>195</v>
      </c>
      <c r="KT7" s="221"/>
      <c r="KU7" s="222"/>
      <c r="KV7" s="220" t="s">
        <v>196</v>
      </c>
      <c r="KW7" s="221"/>
      <c r="KX7" s="222"/>
      <c r="KY7" s="223" t="s">
        <v>566</v>
      </c>
      <c r="KZ7" s="224"/>
      <c r="LA7" s="225"/>
      <c r="LB7" s="220" t="s">
        <v>6</v>
      </c>
      <c r="LC7" s="221"/>
      <c r="LD7" s="222"/>
    </row>
    <row r="8" spans="1:31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3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</row>
    <row r="9" spans="1:317" x14ac:dyDescent="0.25">
      <c r="A9" s="7" t="s">
        <v>48</v>
      </c>
      <c r="B9" s="8">
        <v>0</v>
      </c>
      <c r="C9" s="8">
        <v>0</v>
      </c>
      <c r="D9" s="8">
        <v>1</v>
      </c>
      <c r="E9" s="181">
        <v>1</v>
      </c>
      <c r="F9" s="181">
        <v>0</v>
      </c>
      <c r="G9" s="181">
        <v>1</v>
      </c>
      <c r="H9" s="15">
        <v>3</v>
      </c>
      <c r="I9" s="15">
        <v>0</v>
      </c>
      <c r="J9" s="15">
        <v>3</v>
      </c>
      <c r="K9" s="181">
        <f>SUM(H9+N9)/2</f>
        <v>3</v>
      </c>
      <c r="L9" s="181">
        <f>SUM(I9+O9)/2</f>
        <v>0</v>
      </c>
      <c r="M9" s="181">
        <f>K9-L9</f>
        <v>3</v>
      </c>
      <c r="N9" s="8">
        <v>3</v>
      </c>
      <c r="O9" s="8">
        <v>0</v>
      </c>
      <c r="P9" s="8">
        <v>3</v>
      </c>
      <c r="Q9" s="182">
        <v>4</v>
      </c>
      <c r="R9" s="182">
        <v>0</v>
      </c>
      <c r="S9" s="182">
        <v>4</v>
      </c>
      <c r="T9" s="17">
        <v>6</v>
      </c>
      <c r="U9" s="17">
        <v>0</v>
      </c>
      <c r="V9" s="17">
        <f>T9-U9</f>
        <v>6</v>
      </c>
      <c r="W9" s="8">
        <f>SUM(T9+Z9)/2</f>
        <v>3</v>
      </c>
      <c r="X9" s="8">
        <f>SUM(U9+AA9)/2</f>
        <v>0</v>
      </c>
      <c r="Y9" s="8">
        <f>W9-X9</f>
        <v>3</v>
      </c>
      <c r="Z9" s="8">
        <v>0</v>
      </c>
      <c r="AA9" s="8">
        <v>0</v>
      </c>
      <c r="AB9" s="8">
        <v>5</v>
      </c>
      <c r="AC9" s="183">
        <v>5</v>
      </c>
      <c r="AD9" s="183">
        <v>0</v>
      </c>
      <c r="AE9" s="183">
        <v>5</v>
      </c>
      <c r="AF9" s="184">
        <v>4</v>
      </c>
      <c r="AG9" s="184">
        <v>0</v>
      </c>
      <c r="AH9" s="184">
        <v>4</v>
      </c>
      <c r="AI9" s="184">
        <v>5</v>
      </c>
      <c r="AJ9" s="184">
        <v>0</v>
      </c>
      <c r="AK9" s="184">
        <v>5</v>
      </c>
      <c r="AL9" s="8">
        <v>5</v>
      </c>
      <c r="AM9" s="8">
        <v>0</v>
      </c>
      <c r="AN9" s="8">
        <v>5</v>
      </c>
      <c r="AO9" s="8">
        <v>0</v>
      </c>
      <c r="AP9" s="8">
        <v>0</v>
      </c>
      <c r="AQ9" s="8">
        <v>0</v>
      </c>
      <c r="AR9" s="185">
        <v>2</v>
      </c>
      <c r="AS9" s="185">
        <v>0</v>
      </c>
      <c r="AT9" s="185">
        <v>2</v>
      </c>
      <c r="AU9" s="8">
        <f>SUM(AR9+AX9)/2</f>
        <v>2</v>
      </c>
      <c r="AV9" s="8">
        <f>SUM(AS9+AY9)/2</f>
        <v>0</v>
      </c>
      <c r="AW9" s="8">
        <f>AU9-AV9</f>
        <v>2</v>
      </c>
      <c r="AX9" s="20">
        <v>2</v>
      </c>
      <c r="AY9" s="20">
        <v>0</v>
      </c>
      <c r="AZ9" s="20">
        <v>2</v>
      </c>
      <c r="BA9" s="186">
        <v>2</v>
      </c>
      <c r="BB9" s="186">
        <v>0</v>
      </c>
      <c r="BC9" s="186">
        <v>2</v>
      </c>
      <c r="BD9" s="8">
        <v>2</v>
      </c>
      <c r="BE9" s="8">
        <v>0</v>
      </c>
      <c r="BF9" s="8">
        <v>2</v>
      </c>
      <c r="BG9" s="8">
        <v>3</v>
      </c>
      <c r="BH9" s="8">
        <v>0</v>
      </c>
      <c r="BI9" s="8">
        <v>3</v>
      </c>
      <c r="BJ9" s="187">
        <v>0</v>
      </c>
      <c r="BK9" s="187">
        <v>0</v>
      </c>
      <c r="BL9" s="187">
        <v>0</v>
      </c>
      <c r="BM9" s="187">
        <v>3</v>
      </c>
      <c r="BN9" s="187">
        <v>0</v>
      </c>
      <c r="BO9" s="187">
        <v>3</v>
      </c>
      <c r="BP9" s="23">
        <v>0</v>
      </c>
      <c r="BQ9" s="23">
        <v>0</v>
      </c>
      <c r="BR9" s="23">
        <f>BP9-BQ9</f>
        <v>0</v>
      </c>
      <c r="BS9" s="25">
        <v>4</v>
      </c>
      <c r="BT9" s="25">
        <v>0</v>
      </c>
      <c r="BU9" s="25">
        <v>4</v>
      </c>
      <c r="BV9" s="188">
        <v>2</v>
      </c>
      <c r="BW9" s="188">
        <v>0</v>
      </c>
      <c r="BX9" s="188">
        <v>2</v>
      </c>
      <c r="BY9" s="8">
        <v>3</v>
      </c>
      <c r="BZ9" s="8">
        <v>0</v>
      </c>
      <c r="CA9" s="8">
        <v>3</v>
      </c>
      <c r="CB9" s="28">
        <v>0</v>
      </c>
      <c r="CC9" s="28">
        <v>0</v>
      </c>
      <c r="CD9" s="28">
        <v>0</v>
      </c>
      <c r="CE9" s="8">
        <v>3</v>
      </c>
      <c r="CF9" s="8">
        <v>0</v>
      </c>
      <c r="CG9" s="8">
        <v>3</v>
      </c>
      <c r="CH9" s="189">
        <v>2</v>
      </c>
      <c r="CI9" s="189">
        <v>0</v>
      </c>
      <c r="CJ9" s="189">
        <v>2</v>
      </c>
      <c r="CK9" s="189">
        <v>3</v>
      </c>
      <c r="CL9" s="189">
        <v>0</v>
      </c>
      <c r="CM9" s="189">
        <v>3</v>
      </c>
      <c r="CN9" s="31">
        <v>6</v>
      </c>
      <c r="CO9" s="31">
        <v>0</v>
      </c>
      <c r="CP9" s="31">
        <f>CN9-CO9</f>
        <v>6</v>
      </c>
      <c r="CQ9" s="8">
        <v>6</v>
      </c>
      <c r="CR9" s="8">
        <v>0</v>
      </c>
      <c r="CS9" s="8">
        <v>6</v>
      </c>
      <c r="CT9" s="190">
        <v>6</v>
      </c>
      <c r="CU9" s="190">
        <v>0</v>
      </c>
      <c r="CV9" s="190">
        <v>6</v>
      </c>
      <c r="CW9" s="34">
        <v>1.5</v>
      </c>
      <c r="CX9" s="34">
        <v>0</v>
      </c>
      <c r="CY9" s="34">
        <v>1.5</v>
      </c>
      <c r="CZ9" s="8">
        <v>4</v>
      </c>
      <c r="DA9" s="8">
        <v>0</v>
      </c>
      <c r="DB9" s="8">
        <v>4</v>
      </c>
      <c r="DC9" s="8">
        <v>4</v>
      </c>
      <c r="DD9" s="8">
        <v>0</v>
      </c>
      <c r="DE9" s="8">
        <v>4</v>
      </c>
      <c r="DF9" s="191">
        <v>3</v>
      </c>
      <c r="DG9" s="191">
        <v>0</v>
      </c>
      <c r="DH9" s="191">
        <v>3</v>
      </c>
      <c r="DI9" s="191">
        <v>3</v>
      </c>
      <c r="DJ9" s="191">
        <v>0</v>
      </c>
      <c r="DK9" s="191">
        <v>3</v>
      </c>
      <c r="DL9" s="36">
        <v>3</v>
      </c>
      <c r="DM9" s="36">
        <v>0</v>
      </c>
      <c r="DN9" s="36">
        <f>DL9-DM9</f>
        <v>3</v>
      </c>
      <c r="DO9" s="192">
        <v>3</v>
      </c>
      <c r="DP9" s="192">
        <v>0</v>
      </c>
      <c r="DQ9" s="192">
        <v>3</v>
      </c>
      <c r="DR9" s="193">
        <v>0</v>
      </c>
      <c r="DS9" s="193">
        <v>0</v>
      </c>
      <c r="DT9" s="193">
        <v>0</v>
      </c>
      <c r="DU9" s="38">
        <v>2</v>
      </c>
      <c r="DV9" s="38">
        <v>0</v>
      </c>
      <c r="DW9" s="38">
        <f>DU9-DV9</f>
        <v>2</v>
      </c>
      <c r="DX9" s="8">
        <v>13</v>
      </c>
      <c r="DY9" s="8">
        <v>0</v>
      </c>
      <c r="DZ9" s="8">
        <v>13</v>
      </c>
      <c r="EA9" s="40">
        <v>5.5</v>
      </c>
      <c r="EB9" s="40">
        <v>0</v>
      </c>
      <c r="EC9" s="40">
        <f>EA9-EB9</f>
        <v>5.5</v>
      </c>
      <c r="ED9" s="8">
        <v>3</v>
      </c>
      <c r="EE9" s="8">
        <v>0</v>
      </c>
      <c r="EF9" s="8">
        <v>5</v>
      </c>
      <c r="EG9" s="42">
        <v>1.5</v>
      </c>
      <c r="EH9" s="42">
        <v>0</v>
      </c>
      <c r="EI9" s="42">
        <v>1.5</v>
      </c>
      <c r="EJ9" s="44">
        <v>5</v>
      </c>
      <c r="EK9" s="44">
        <v>0</v>
      </c>
      <c r="EL9" s="44">
        <f>EJ9-EK9</f>
        <v>5</v>
      </c>
      <c r="EM9" s="194">
        <v>9</v>
      </c>
      <c r="EN9" s="194">
        <v>0</v>
      </c>
      <c r="EO9" s="194">
        <v>9</v>
      </c>
      <c r="EP9" s="145">
        <v>2</v>
      </c>
      <c r="EQ9" s="145">
        <v>0</v>
      </c>
      <c r="ER9" s="145">
        <v>2</v>
      </c>
      <c r="ES9" s="195">
        <v>10</v>
      </c>
      <c r="ET9" s="195">
        <v>0</v>
      </c>
      <c r="EU9" s="195">
        <v>10</v>
      </c>
      <c r="EV9" s="8">
        <v>2</v>
      </c>
      <c r="EW9" s="8">
        <v>0</v>
      </c>
      <c r="EX9" s="8">
        <v>4</v>
      </c>
      <c r="EY9" s="47">
        <v>4.5</v>
      </c>
      <c r="EZ9" s="47">
        <v>0</v>
      </c>
      <c r="FA9" s="47">
        <f>EY9-EZ9</f>
        <v>4.5</v>
      </c>
      <c r="FB9" s="8">
        <v>0</v>
      </c>
      <c r="FC9" s="8">
        <v>0</v>
      </c>
      <c r="FD9" s="8">
        <v>2</v>
      </c>
      <c r="FE9" s="49">
        <v>1</v>
      </c>
      <c r="FF9" s="49">
        <v>0</v>
      </c>
      <c r="FG9" s="49">
        <f>FE9-FF9</f>
        <v>1</v>
      </c>
      <c r="FH9" s="8">
        <f>SUM(FE9+FK9)/2</f>
        <v>6.75</v>
      </c>
      <c r="FI9" s="8">
        <f>SUM(FF9+FL9)/2</f>
        <v>0</v>
      </c>
      <c r="FJ9" s="8">
        <f>FH9-FI9</f>
        <v>6.75</v>
      </c>
      <c r="FK9" s="196">
        <v>12.5</v>
      </c>
      <c r="FL9" s="196">
        <v>0</v>
      </c>
      <c r="FM9" s="196">
        <v>13.5</v>
      </c>
      <c r="FN9" s="8">
        <v>1</v>
      </c>
      <c r="FO9" s="8">
        <v>0</v>
      </c>
      <c r="FP9" s="8">
        <v>1</v>
      </c>
      <c r="FQ9" s="197">
        <v>2.5</v>
      </c>
      <c r="FR9" s="197">
        <v>0</v>
      </c>
      <c r="FS9" s="197">
        <v>3</v>
      </c>
      <c r="FT9" s="52">
        <v>3</v>
      </c>
      <c r="FU9" s="52">
        <v>0</v>
      </c>
      <c r="FV9" s="52">
        <f>FT9-FU9</f>
        <v>3</v>
      </c>
      <c r="FW9" s="53">
        <v>8</v>
      </c>
      <c r="FX9" s="53">
        <v>0</v>
      </c>
      <c r="FY9" s="53">
        <f>FW9-FX9</f>
        <v>8</v>
      </c>
      <c r="FZ9" s="8">
        <v>0</v>
      </c>
      <c r="GA9" s="8">
        <v>0</v>
      </c>
      <c r="GB9" s="8">
        <v>1</v>
      </c>
      <c r="GC9" s="198">
        <v>1.7</v>
      </c>
      <c r="GD9" s="198">
        <v>0</v>
      </c>
      <c r="GE9" s="198">
        <v>1.7</v>
      </c>
      <c r="GF9" s="199">
        <v>3</v>
      </c>
      <c r="GG9" s="199">
        <v>0</v>
      </c>
      <c r="GH9" s="199">
        <v>3</v>
      </c>
      <c r="GI9" s="55">
        <v>9.5</v>
      </c>
      <c r="GJ9" s="55">
        <v>0</v>
      </c>
      <c r="GK9" s="55">
        <f>GI9-GJ9</f>
        <v>9.5</v>
      </c>
      <c r="GL9" s="8">
        <v>0</v>
      </c>
      <c r="GM9" s="8">
        <v>0</v>
      </c>
      <c r="GN9" s="8">
        <v>0</v>
      </c>
      <c r="GO9" s="56">
        <v>7.5</v>
      </c>
      <c r="GP9" s="56">
        <v>0</v>
      </c>
      <c r="GQ9" s="14">
        <f>GO9-GP9</f>
        <v>7.5</v>
      </c>
      <c r="GR9" s="200">
        <v>4.5</v>
      </c>
      <c r="GS9" s="200">
        <v>0</v>
      </c>
      <c r="GT9" s="200">
        <v>4.5</v>
      </c>
      <c r="GU9" s="57">
        <v>4.5</v>
      </c>
      <c r="GV9" s="57">
        <v>0</v>
      </c>
      <c r="GW9" s="57">
        <f>GU9-GV9</f>
        <v>4.5</v>
      </c>
      <c r="GX9" s="58">
        <v>3</v>
      </c>
      <c r="GY9" s="58">
        <v>0</v>
      </c>
      <c r="GZ9" s="58">
        <f>GX9-GY9</f>
        <v>3</v>
      </c>
      <c r="HA9" s="8">
        <v>7</v>
      </c>
      <c r="HB9" s="8">
        <v>0</v>
      </c>
      <c r="HC9" s="8">
        <v>7</v>
      </c>
      <c r="HD9" s="201">
        <v>4</v>
      </c>
      <c r="HE9" s="201">
        <v>0</v>
      </c>
      <c r="HF9" s="201">
        <v>4</v>
      </c>
      <c r="HG9" s="60">
        <v>7</v>
      </c>
      <c r="HH9" s="60">
        <v>0</v>
      </c>
      <c r="HI9" s="60">
        <f>HG9-HH9</f>
        <v>7</v>
      </c>
      <c r="HJ9" s="8">
        <v>7</v>
      </c>
      <c r="HK9" s="8">
        <v>0</v>
      </c>
      <c r="HL9" s="8">
        <v>7</v>
      </c>
      <c r="HM9" s="61">
        <v>7</v>
      </c>
      <c r="HN9" s="61">
        <v>0</v>
      </c>
      <c r="HO9" s="61">
        <f>HM9-HN9</f>
        <v>7</v>
      </c>
      <c r="HP9" s="62">
        <v>7</v>
      </c>
      <c r="HQ9" s="62">
        <v>0</v>
      </c>
      <c r="HR9" s="62">
        <f>HP9-HQ9</f>
        <v>7</v>
      </c>
      <c r="HS9" s="64">
        <v>3.5</v>
      </c>
      <c r="HT9" s="64">
        <v>0</v>
      </c>
      <c r="HU9" s="64">
        <f>HS9-HT9</f>
        <v>3.5</v>
      </c>
      <c r="HV9" s="65">
        <v>21</v>
      </c>
      <c r="HW9" s="65">
        <v>0</v>
      </c>
      <c r="HX9" s="65">
        <f>HV9-HW9</f>
        <v>21</v>
      </c>
      <c r="HY9" s="8">
        <v>4</v>
      </c>
      <c r="HZ9" s="8">
        <v>0</v>
      </c>
      <c r="IA9" s="8">
        <v>4</v>
      </c>
      <c r="IB9" s="66">
        <v>4</v>
      </c>
      <c r="IC9" s="66">
        <v>0</v>
      </c>
      <c r="ID9" s="66">
        <f>IB9-IC9</f>
        <v>4</v>
      </c>
      <c r="IE9" s="8">
        <v>1</v>
      </c>
      <c r="IF9" s="8">
        <v>0</v>
      </c>
      <c r="IG9" s="8">
        <v>1</v>
      </c>
      <c r="IH9" s="67">
        <v>5</v>
      </c>
      <c r="II9" s="67">
        <v>0</v>
      </c>
      <c r="IJ9" s="67">
        <f>IH9-II9</f>
        <v>5</v>
      </c>
      <c r="IK9" s="68">
        <v>7</v>
      </c>
      <c r="IL9" s="68">
        <v>0</v>
      </c>
      <c r="IM9" s="68">
        <f>IK9-IL9</f>
        <v>7</v>
      </c>
      <c r="IN9" s="69">
        <v>2.5</v>
      </c>
      <c r="IO9" s="69">
        <v>0</v>
      </c>
      <c r="IP9" s="69">
        <f>IN9-IO9</f>
        <v>2.5</v>
      </c>
      <c r="IQ9" s="8">
        <v>6</v>
      </c>
      <c r="IR9" s="8">
        <v>0</v>
      </c>
      <c r="IS9" s="8">
        <v>6</v>
      </c>
      <c r="IT9" s="202">
        <v>1</v>
      </c>
      <c r="IU9" s="202">
        <v>0</v>
      </c>
      <c r="IV9" s="202">
        <v>2</v>
      </c>
      <c r="IW9" s="70">
        <v>4</v>
      </c>
      <c r="IX9" s="70">
        <v>0</v>
      </c>
      <c r="IY9" s="70">
        <f>IW9-IX9</f>
        <v>4</v>
      </c>
      <c r="IZ9" s="8">
        <v>1</v>
      </c>
      <c r="JA9" s="8">
        <v>0</v>
      </c>
      <c r="JB9" s="8">
        <v>1</v>
      </c>
      <c r="JC9" s="8">
        <v>6</v>
      </c>
      <c r="JD9" s="8">
        <v>0</v>
      </c>
      <c r="JE9" s="8">
        <v>6</v>
      </c>
      <c r="JF9" s="8">
        <v>0</v>
      </c>
      <c r="JG9" s="8">
        <v>0</v>
      </c>
      <c r="JH9" s="8">
        <v>0</v>
      </c>
      <c r="JI9" s="8">
        <v>1</v>
      </c>
      <c r="JJ9" s="8">
        <v>0</v>
      </c>
      <c r="JK9" s="8">
        <v>1</v>
      </c>
      <c r="JL9" s="8">
        <v>2</v>
      </c>
      <c r="JM9" s="8">
        <v>0</v>
      </c>
      <c r="JN9" s="8">
        <v>2</v>
      </c>
      <c r="JO9" s="8">
        <v>2</v>
      </c>
      <c r="JP9" s="8">
        <v>0</v>
      </c>
      <c r="JQ9" s="8">
        <v>2</v>
      </c>
      <c r="JR9" s="8">
        <v>1</v>
      </c>
      <c r="JS9" s="8">
        <v>0</v>
      </c>
      <c r="JT9" s="8">
        <v>1</v>
      </c>
      <c r="JU9" s="8">
        <v>5</v>
      </c>
      <c r="JV9" s="8">
        <v>0</v>
      </c>
      <c r="JW9" s="8">
        <v>6</v>
      </c>
      <c r="JX9" s="8">
        <v>2</v>
      </c>
      <c r="JY9" s="8">
        <v>0</v>
      </c>
      <c r="JZ9" s="8">
        <v>2</v>
      </c>
      <c r="KA9" s="8">
        <v>0</v>
      </c>
      <c r="KB9" s="8">
        <v>0</v>
      </c>
      <c r="KC9" s="8">
        <v>7</v>
      </c>
      <c r="KD9" s="8">
        <v>1</v>
      </c>
      <c r="KE9" s="8">
        <v>0</v>
      </c>
      <c r="KF9" s="8">
        <v>1</v>
      </c>
      <c r="KG9" s="8">
        <v>2</v>
      </c>
      <c r="KH9" s="8">
        <v>0</v>
      </c>
      <c r="KI9" s="8">
        <v>2</v>
      </c>
      <c r="KJ9" s="8">
        <v>5</v>
      </c>
      <c r="KK9" s="8">
        <v>0</v>
      </c>
      <c r="KL9" s="8">
        <v>5</v>
      </c>
      <c r="KM9" s="8">
        <v>0</v>
      </c>
      <c r="KN9" s="8">
        <v>0</v>
      </c>
      <c r="KO9" s="8">
        <v>0</v>
      </c>
      <c r="KP9" s="72">
        <v>2</v>
      </c>
      <c r="KQ9" s="72">
        <v>0</v>
      </c>
      <c r="KR9" s="72">
        <f>KP9-KQ9</f>
        <v>2</v>
      </c>
      <c r="KS9" s="8">
        <v>2</v>
      </c>
      <c r="KT9" s="8">
        <v>0</v>
      </c>
      <c r="KU9" s="8">
        <v>2</v>
      </c>
      <c r="KV9" s="8">
        <v>1</v>
      </c>
      <c r="KW9" s="8">
        <v>0</v>
      </c>
      <c r="KX9" s="8">
        <v>1</v>
      </c>
      <c r="KY9" s="73">
        <v>4</v>
      </c>
      <c r="KZ9" s="73">
        <v>0</v>
      </c>
      <c r="LA9" s="73">
        <f>KY9-KZ9</f>
        <v>4</v>
      </c>
      <c r="LB9" s="8">
        <f>SUMIFS($B$9:LA$9,$B$8:LA$8,"On")</f>
        <v>375.45</v>
      </c>
      <c r="LC9" s="8">
        <f>SUMIFS($B$9:LA$9,$B$8:LA$8,"Off")</f>
        <v>0</v>
      </c>
      <c r="LD9" s="8">
        <f>SUMIFS($B$9:LA$9,$B$8:LA$8,"Load")</f>
        <v>398.95</v>
      </c>
    </row>
    <row r="10" spans="1:317" x14ac:dyDescent="0.25">
      <c r="A10" s="7" t="s">
        <v>49</v>
      </c>
      <c r="B10" s="8">
        <v>1.5</v>
      </c>
      <c r="C10" s="8">
        <v>0</v>
      </c>
      <c r="D10" s="8">
        <v>2.5</v>
      </c>
      <c r="E10" s="181">
        <v>0</v>
      </c>
      <c r="F10" s="181">
        <v>0</v>
      </c>
      <c r="G10" s="181">
        <v>1</v>
      </c>
      <c r="H10" s="15">
        <v>0</v>
      </c>
      <c r="I10" s="15">
        <v>0</v>
      </c>
      <c r="J10" s="15">
        <v>3</v>
      </c>
      <c r="K10" s="181">
        <f t="shared" ref="K10:L10" si="0">SUM(H10+N10)/2</f>
        <v>0</v>
      </c>
      <c r="L10" s="181">
        <f t="shared" si="0"/>
        <v>0</v>
      </c>
      <c r="M10" s="181">
        <f>M9+K10-L10</f>
        <v>3</v>
      </c>
      <c r="N10" s="8">
        <v>0</v>
      </c>
      <c r="O10" s="8">
        <v>0</v>
      </c>
      <c r="P10" s="8">
        <v>3</v>
      </c>
      <c r="Q10" s="182">
        <v>1</v>
      </c>
      <c r="R10" s="182">
        <v>0</v>
      </c>
      <c r="S10" s="182">
        <v>5</v>
      </c>
      <c r="T10" s="17">
        <v>0</v>
      </c>
      <c r="U10" s="17">
        <v>0</v>
      </c>
      <c r="V10" s="17">
        <f>T10-U10+V9</f>
        <v>6</v>
      </c>
      <c r="W10" s="8">
        <f t="shared" ref="W10:X10" si="1">SUM(T10+Z10)/2</f>
        <v>0</v>
      </c>
      <c r="X10" s="8">
        <f t="shared" si="1"/>
        <v>0</v>
      </c>
      <c r="Y10" s="8">
        <f>Y9+W10-X10</f>
        <v>3</v>
      </c>
      <c r="Z10" s="8">
        <v>0</v>
      </c>
      <c r="AA10" s="8">
        <v>0</v>
      </c>
      <c r="AB10" s="8" t="s">
        <v>12</v>
      </c>
      <c r="AC10" s="183">
        <v>0</v>
      </c>
      <c r="AD10" s="183">
        <v>1</v>
      </c>
      <c r="AE10" s="183">
        <v>4</v>
      </c>
      <c r="AF10" s="184">
        <v>0</v>
      </c>
      <c r="AG10" s="184">
        <v>0</v>
      </c>
      <c r="AH10" s="184">
        <v>4</v>
      </c>
      <c r="AI10" s="184">
        <v>0</v>
      </c>
      <c r="AJ10" s="184">
        <v>0</v>
      </c>
      <c r="AK10" s="184">
        <v>5</v>
      </c>
      <c r="AL10" s="8">
        <v>0</v>
      </c>
      <c r="AM10" s="8">
        <v>0</v>
      </c>
      <c r="AN10" s="8">
        <v>5</v>
      </c>
      <c r="AO10" s="8">
        <v>0</v>
      </c>
      <c r="AP10" s="8">
        <v>0</v>
      </c>
      <c r="AQ10" s="8">
        <v>0</v>
      </c>
      <c r="AR10" s="185">
        <v>0</v>
      </c>
      <c r="AS10" s="185">
        <v>0</v>
      </c>
      <c r="AT10" s="185">
        <v>2</v>
      </c>
      <c r="AU10" s="8">
        <f t="shared" ref="AU10:AV10" si="2">SUM(AR10+AX10)/2</f>
        <v>0</v>
      </c>
      <c r="AV10" s="8">
        <f t="shared" si="2"/>
        <v>0</v>
      </c>
      <c r="AW10" s="8">
        <f>AW9+AU10-AV10</f>
        <v>2</v>
      </c>
      <c r="AX10" s="20">
        <v>0</v>
      </c>
      <c r="AY10" s="20">
        <v>0</v>
      </c>
      <c r="AZ10" s="20">
        <v>2</v>
      </c>
      <c r="BA10" s="186">
        <v>0</v>
      </c>
      <c r="BB10" s="186">
        <v>2</v>
      </c>
      <c r="BC10" s="186">
        <v>0</v>
      </c>
      <c r="BD10" s="8">
        <v>0</v>
      </c>
      <c r="BE10" s="8">
        <v>0</v>
      </c>
      <c r="BF10" s="8">
        <v>2</v>
      </c>
      <c r="BG10" s="8">
        <v>0</v>
      </c>
      <c r="BH10" s="8">
        <v>0</v>
      </c>
      <c r="BI10" s="8">
        <v>3</v>
      </c>
      <c r="BJ10" s="187">
        <v>0</v>
      </c>
      <c r="BK10" s="187">
        <v>0</v>
      </c>
      <c r="BL10" s="187">
        <v>0</v>
      </c>
      <c r="BM10" s="187">
        <v>0</v>
      </c>
      <c r="BN10" s="187">
        <v>0</v>
      </c>
      <c r="BO10" s="187">
        <v>3</v>
      </c>
      <c r="BP10" s="23">
        <v>0</v>
      </c>
      <c r="BQ10" s="23">
        <v>0</v>
      </c>
      <c r="BR10" s="23">
        <f>BR9+BP10-BQ10</f>
        <v>0</v>
      </c>
      <c r="BS10" s="25">
        <v>0</v>
      </c>
      <c r="BT10" s="25">
        <v>0</v>
      </c>
      <c r="BU10" s="25">
        <v>4</v>
      </c>
      <c r="BV10" s="188">
        <v>0</v>
      </c>
      <c r="BW10" s="188">
        <v>0</v>
      </c>
      <c r="BX10" s="188">
        <v>2</v>
      </c>
      <c r="BY10" s="8">
        <v>0</v>
      </c>
      <c r="BZ10" s="8">
        <v>0</v>
      </c>
      <c r="CA10" s="8">
        <v>3</v>
      </c>
      <c r="CB10" s="28">
        <v>0</v>
      </c>
      <c r="CC10" s="28">
        <v>0</v>
      </c>
      <c r="CD10" s="28">
        <v>0</v>
      </c>
      <c r="CE10" s="8">
        <v>0</v>
      </c>
      <c r="CF10" s="8">
        <v>0</v>
      </c>
      <c r="CG10" s="8">
        <v>3</v>
      </c>
      <c r="CH10" s="189">
        <v>0</v>
      </c>
      <c r="CI10" s="189">
        <v>0</v>
      </c>
      <c r="CJ10" s="189">
        <v>2</v>
      </c>
      <c r="CK10" s="189">
        <v>0</v>
      </c>
      <c r="CL10" s="189">
        <v>0</v>
      </c>
      <c r="CM10" s="189">
        <v>3</v>
      </c>
      <c r="CN10" s="31">
        <v>0</v>
      </c>
      <c r="CO10" s="31">
        <v>0</v>
      </c>
      <c r="CP10" s="31">
        <f>CP9+CN10-CO10</f>
        <v>6</v>
      </c>
      <c r="CQ10" s="8">
        <v>0</v>
      </c>
      <c r="CR10" s="8">
        <v>0</v>
      </c>
      <c r="CS10" s="8">
        <v>6</v>
      </c>
      <c r="CT10" s="190">
        <v>0</v>
      </c>
      <c r="CU10" s="190">
        <v>0</v>
      </c>
      <c r="CV10" s="190">
        <v>6</v>
      </c>
      <c r="CW10" s="34">
        <v>0</v>
      </c>
      <c r="CX10" s="34">
        <v>0</v>
      </c>
      <c r="CY10" s="34">
        <v>1.5</v>
      </c>
      <c r="CZ10" s="8">
        <v>0</v>
      </c>
      <c r="DA10" s="8">
        <v>0</v>
      </c>
      <c r="DB10" s="8">
        <v>4</v>
      </c>
      <c r="DC10" s="8">
        <v>0</v>
      </c>
      <c r="DD10" s="8">
        <v>0</v>
      </c>
      <c r="DE10" s="8">
        <v>4</v>
      </c>
      <c r="DF10" s="191">
        <v>2</v>
      </c>
      <c r="DG10" s="191">
        <v>0</v>
      </c>
      <c r="DH10" s="191">
        <v>5</v>
      </c>
      <c r="DI10" s="191">
        <v>0</v>
      </c>
      <c r="DJ10" s="191">
        <v>0</v>
      </c>
      <c r="DK10" s="191">
        <v>3</v>
      </c>
      <c r="DL10" s="36">
        <v>0</v>
      </c>
      <c r="DM10" s="36">
        <v>0</v>
      </c>
      <c r="DN10" s="36">
        <f>DN9+DL10-DM10</f>
        <v>3</v>
      </c>
      <c r="DO10" s="192">
        <v>0</v>
      </c>
      <c r="DP10" s="192">
        <v>0</v>
      </c>
      <c r="DQ10" s="192">
        <v>3</v>
      </c>
      <c r="DR10" s="193">
        <v>0</v>
      </c>
      <c r="DS10" s="193">
        <v>0</v>
      </c>
      <c r="DT10" s="193">
        <v>0</v>
      </c>
      <c r="DU10" s="38">
        <v>0</v>
      </c>
      <c r="DV10" s="38">
        <v>0</v>
      </c>
      <c r="DW10" s="38">
        <f>DW9+DU10-DV10</f>
        <v>2</v>
      </c>
      <c r="DX10" s="8">
        <v>0</v>
      </c>
      <c r="DY10" s="8">
        <v>0</v>
      </c>
      <c r="DZ10" s="8">
        <v>13</v>
      </c>
      <c r="EA10" s="40">
        <v>0</v>
      </c>
      <c r="EB10" s="40">
        <v>0</v>
      </c>
      <c r="EC10" s="40">
        <f>EC9+EA10-EB10</f>
        <v>5.5</v>
      </c>
      <c r="ED10" s="8">
        <v>0</v>
      </c>
      <c r="EE10" s="8">
        <v>0</v>
      </c>
      <c r="EF10" s="8">
        <v>5</v>
      </c>
      <c r="EG10" s="42">
        <v>2</v>
      </c>
      <c r="EH10" s="42">
        <v>0</v>
      </c>
      <c r="EI10" s="42">
        <v>3.5</v>
      </c>
      <c r="EJ10" s="44">
        <v>0</v>
      </c>
      <c r="EK10" s="44">
        <v>0</v>
      </c>
      <c r="EL10" s="44">
        <f>EL9+EJ10-EK10</f>
        <v>5</v>
      </c>
      <c r="EM10" s="194">
        <v>0</v>
      </c>
      <c r="EN10" s="194">
        <v>0.5</v>
      </c>
      <c r="EO10" s="194">
        <v>8.5</v>
      </c>
      <c r="EP10" s="145">
        <v>0</v>
      </c>
      <c r="EQ10" s="145">
        <v>0</v>
      </c>
      <c r="ER10" s="145">
        <v>2</v>
      </c>
      <c r="ES10" s="195">
        <v>0</v>
      </c>
      <c r="ET10" s="195">
        <v>0</v>
      </c>
      <c r="EU10" s="195">
        <v>10</v>
      </c>
      <c r="EV10" s="8">
        <v>0</v>
      </c>
      <c r="EW10" s="8">
        <v>0</v>
      </c>
      <c r="EX10" s="8">
        <v>4</v>
      </c>
      <c r="EY10" s="47">
        <v>0</v>
      </c>
      <c r="EZ10" s="47">
        <v>0</v>
      </c>
      <c r="FA10" s="47">
        <f>FA9+EY10-EZ10</f>
        <v>4.5</v>
      </c>
      <c r="FB10" s="8">
        <v>0</v>
      </c>
      <c r="FC10" s="8">
        <v>0</v>
      </c>
      <c r="FD10" s="8">
        <v>2</v>
      </c>
      <c r="FE10" s="49">
        <v>0</v>
      </c>
      <c r="FF10" s="49">
        <v>0</v>
      </c>
      <c r="FG10" s="49">
        <f>FG9+FE10-FF10</f>
        <v>1</v>
      </c>
      <c r="FH10" s="8">
        <f t="shared" ref="FH10:FI10" si="3">SUM(FE10+FK10)/2</f>
        <v>1.25</v>
      </c>
      <c r="FI10" s="8">
        <f t="shared" si="3"/>
        <v>0</v>
      </c>
      <c r="FJ10" s="8">
        <f>FJ9+FH10-FI10</f>
        <v>8</v>
      </c>
      <c r="FK10" s="196">
        <v>2.5</v>
      </c>
      <c r="FL10" s="196">
        <v>0</v>
      </c>
      <c r="FM10" s="196">
        <v>16</v>
      </c>
      <c r="FN10" s="8">
        <v>2</v>
      </c>
      <c r="FO10" s="8">
        <v>0</v>
      </c>
      <c r="FP10" s="8">
        <v>3</v>
      </c>
      <c r="FQ10" s="197">
        <v>0</v>
      </c>
      <c r="FR10" s="197">
        <v>0</v>
      </c>
      <c r="FS10" s="197">
        <v>3</v>
      </c>
      <c r="FT10" s="52">
        <v>0</v>
      </c>
      <c r="FU10" s="52">
        <v>0</v>
      </c>
      <c r="FV10" s="52">
        <f>FV9+FT10-FU10</f>
        <v>3</v>
      </c>
      <c r="FW10" s="53">
        <v>0.3</v>
      </c>
      <c r="FX10" s="53">
        <v>0</v>
      </c>
      <c r="FY10" s="53">
        <f>FY9+FW10-FX10</f>
        <v>8.3000000000000007</v>
      </c>
      <c r="FZ10" s="8">
        <v>0</v>
      </c>
      <c r="GA10" s="8">
        <v>0</v>
      </c>
      <c r="GB10" s="8">
        <v>1</v>
      </c>
      <c r="GC10" s="198">
        <v>0</v>
      </c>
      <c r="GD10" s="198">
        <v>0</v>
      </c>
      <c r="GE10" s="198">
        <v>1.7</v>
      </c>
      <c r="GF10" s="199">
        <v>0</v>
      </c>
      <c r="GG10" s="199">
        <v>0</v>
      </c>
      <c r="GH10" s="199">
        <v>3</v>
      </c>
      <c r="GI10" s="55">
        <v>2.5</v>
      </c>
      <c r="GJ10" s="55">
        <v>0</v>
      </c>
      <c r="GK10" s="55">
        <f>GK9+GI10-GJ10</f>
        <v>12</v>
      </c>
      <c r="GL10" s="8">
        <v>0</v>
      </c>
      <c r="GM10" s="8">
        <v>0</v>
      </c>
      <c r="GN10" s="8">
        <v>0</v>
      </c>
      <c r="GO10" s="56">
        <v>0</v>
      </c>
      <c r="GP10" s="56">
        <v>0</v>
      </c>
      <c r="GQ10" s="14">
        <f>GQ9+GO10-GP10</f>
        <v>7.5</v>
      </c>
      <c r="GR10" s="200">
        <v>0</v>
      </c>
      <c r="GS10" s="200">
        <v>0</v>
      </c>
      <c r="GT10" s="200">
        <v>4.5</v>
      </c>
      <c r="GU10" s="57">
        <v>0</v>
      </c>
      <c r="GV10" s="57">
        <v>0</v>
      </c>
      <c r="GW10" s="57">
        <f>GW9+GU10-GV10</f>
        <v>4.5</v>
      </c>
      <c r="GX10" s="58">
        <v>0</v>
      </c>
      <c r="GY10" s="58">
        <v>0</v>
      </c>
      <c r="GZ10" s="58">
        <f>GZ9+GX10-GY10</f>
        <v>3</v>
      </c>
      <c r="HA10" s="8">
        <v>0.5</v>
      </c>
      <c r="HB10" s="8">
        <v>0</v>
      </c>
      <c r="HC10" s="8">
        <v>7.5</v>
      </c>
      <c r="HD10" s="201">
        <v>8</v>
      </c>
      <c r="HE10" s="201">
        <v>0</v>
      </c>
      <c r="HF10" s="201">
        <v>12</v>
      </c>
      <c r="HG10" s="60">
        <v>0</v>
      </c>
      <c r="HH10" s="60">
        <v>0</v>
      </c>
      <c r="HI10" s="60">
        <f>HI9+HG10-HH10</f>
        <v>7</v>
      </c>
      <c r="HJ10" s="8">
        <v>1</v>
      </c>
      <c r="HK10" s="8">
        <v>0</v>
      </c>
      <c r="HL10" s="8">
        <v>8</v>
      </c>
      <c r="HM10" s="61">
        <v>1</v>
      </c>
      <c r="HN10" s="61">
        <v>0</v>
      </c>
      <c r="HO10" s="61">
        <f>HO9+HM10-HN10</f>
        <v>8</v>
      </c>
      <c r="HP10" s="62">
        <v>0</v>
      </c>
      <c r="HQ10" s="62">
        <v>0</v>
      </c>
      <c r="HR10" s="62">
        <f>HR9+HP10-HQ10</f>
        <v>7</v>
      </c>
      <c r="HS10" s="64">
        <v>0</v>
      </c>
      <c r="HT10" s="64">
        <v>0</v>
      </c>
      <c r="HU10" s="64">
        <f>HU9+HS10-HT10</f>
        <v>3.5</v>
      </c>
      <c r="HV10" s="65">
        <v>2</v>
      </c>
      <c r="HW10" s="65">
        <v>1</v>
      </c>
      <c r="HX10" s="65">
        <f>HX9+HV10-HW10</f>
        <v>22</v>
      </c>
      <c r="HY10" s="8">
        <v>0</v>
      </c>
      <c r="HZ10" s="8">
        <v>0</v>
      </c>
      <c r="IA10" s="8">
        <v>4</v>
      </c>
      <c r="IB10" s="66">
        <v>0</v>
      </c>
      <c r="IC10" s="66">
        <v>0</v>
      </c>
      <c r="ID10" s="66">
        <f>ID9+IB10-IC10</f>
        <v>4</v>
      </c>
      <c r="IE10" s="8">
        <v>0</v>
      </c>
      <c r="IF10" s="8">
        <v>0</v>
      </c>
      <c r="IG10" s="8">
        <v>1</v>
      </c>
      <c r="IH10" s="67">
        <v>1</v>
      </c>
      <c r="II10" s="67">
        <v>0</v>
      </c>
      <c r="IJ10" s="67">
        <f>IJ9+IH10-II10</f>
        <v>6</v>
      </c>
      <c r="IK10" s="68">
        <v>1</v>
      </c>
      <c r="IL10" s="68">
        <v>0</v>
      </c>
      <c r="IM10" s="68">
        <f>IM9+IK10-IL10</f>
        <v>8</v>
      </c>
      <c r="IN10" s="69">
        <v>0</v>
      </c>
      <c r="IO10" s="69">
        <v>0</v>
      </c>
      <c r="IP10" s="69">
        <f>IP9+IN10-IO10</f>
        <v>2.5</v>
      </c>
      <c r="IQ10" s="8">
        <v>0</v>
      </c>
      <c r="IR10" s="8">
        <v>0</v>
      </c>
      <c r="IS10" s="8">
        <v>6</v>
      </c>
      <c r="IT10" s="202">
        <v>0</v>
      </c>
      <c r="IU10" s="202">
        <v>0</v>
      </c>
      <c r="IV10" s="202">
        <v>2</v>
      </c>
      <c r="IW10" s="70">
        <v>0</v>
      </c>
      <c r="IX10" s="70">
        <v>0</v>
      </c>
      <c r="IY10" s="70">
        <f>IY9+IW10-IX10</f>
        <v>4</v>
      </c>
      <c r="IZ10" s="8">
        <v>0</v>
      </c>
      <c r="JA10" s="8">
        <v>0</v>
      </c>
      <c r="JB10" s="8">
        <v>1</v>
      </c>
      <c r="JC10" s="8">
        <v>4</v>
      </c>
      <c r="JD10" s="8">
        <v>0</v>
      </c>
      <c r="JE10" s="8">
        <v>10</v>
      </c>
      <c r="JF10" s="8">
        <v>0</v>
      </c>
      <c r="JG10" s="8">
        <v>0</v>
      </c>
      <c r="JH10" s="8">
        <v>0</v>
      </c>
      <c r="JI10" s="8">
        <v>0</v>
      </c>
      <c r="JJ10" s="8">
        <v>0</v>
      </c>
      <c r="JK10" s="8">
        <v>1</v>
      </c>
      <c r="JL10" s="8">
        <v>0</v>
      </c>
      <c r="JM10" s="8">
        <v>0</v>
      </c>
      <c r="JN10" s="8">
        <v>2</v>
      </c>
      <c r="JO10" s="8">
        <v>0</v>
      </c>
      <c r="JP10" s="8">
        <v>0</v>
      </c>
      <c r="JQ10" s="8">
        <v>2</v>
      </c>
      <c r="JR10" s="8">
        <v>0</v>
      </c>
      <c r="JS10" s="8">
        <v>0</v>
      </c>
      <c r="JT10" s="8">
        <v>1</v>
      </c>
      <c r="JU10" s="8">
        <v>0</v>
      </c>
      <c r="JV10" s="8">
        <v>0</v>
      </c>
      <c r="JW10" s="8">
        <v>6</v>
      </c>
      <c r="JX10" s="8">
        <v>0</v>
      </c>
      <c r="JY10" s="8">
        <v>0</v>
      </c>
      <c r="JZ10" s="8">
        <v>2</v>
      </c>
      <c r="KA10" s="8" t="s">
        <v>12</v>
      </c>
      <c r="KB10" s="8" t="s">
        <v>12</v>
      </c>
      <c r="KC10" s="8" t="s">
        <v>12</v>
      </c>
      <c r="KD10" s="8">
        <v>0</v>
      </c>
      <c r="KE10" s="8">
        <v>0</v>
      </c>
      <c r="KF10" s="8">
        <v>1</v>
      </c>
      <c r="KG10" s="8">
        <v>0</v>
      </c>
      <c r="KH10" s="8">
        <v>0</v>
      </c>
      <c r="KI10" s="8">
        <v>2</v>
      </c>
      <c r="KJ10" s="8">
        <v>0</v>
      </c>
      <c r="KK10" s="8">
        <v>0</v>
      </c>
      <c r="KL10" s="8">
        <v>5</v>
      </c>
      <c r="KM10" s="8">
        <v>0</v>
      </c>
      <c r="KN10" s="8">
        <v>0</v>
      </c>
      <c r="KO10" s="8">
        <v>0</v>
      </c>
      <c r="KP10" s="72">
        <v>0</v>
      </c>
      <c r="KQ10" s="72">
        <v>0</v>
      </c>
      <c r="KR10" s="72">
        <f>KR9+KP10-KQ10</f>
        <v>2</v>
      </c>
      <c r="KS10" s="8">
        <v>0</v>
      </c>
      <c r="KT10" s="8">
        <v>0</v>
      </c>
      <c r="KU10" s="8">
        <v>2</v>
      </c>
      <c r="KV10" s="8">
        <v>2</v>
      </c>
      <c r="KW10" s="8">
        <v>0</v>
      </c>
      <c r="KX10" s="8">
        <v>3</v>
      </c>
      <c r="KY10" s="73">
        <v>0</v>
      </c>
      <c r="KZ10" s="73">
        <v>0</v>
      </c>
      <c r="LA10" s="73">
        <f>LA9+KY10-KZ10</f>
        <v>4</v>
      </c>
      <c r="LB10" s="8">
        <f>SUMIFS($B$10:LA$10,$B$8:LA$8,"On")</f>
        <v>35.549999999999997</v>
      </c>
      <c r="LC10" s="8">
        <f>SUMIFS($B$10:LA$10,$B$8:LA$8,"Off")</f>
        <v>4.5</v>
      </c>
      <c r="LD10" s="8">
        <f>SUMIFS($B$10:LA$10,$B$8:LA$8,"Load")</f>
        <v>418</v>
      </c>
    </row>
    <row r="11" spans="1:317" x14ac:dyDescent="0.25">
      <c r="A11" s="7" t="s">
        <v>50</v>
      </c>
      <c r="B11" s="8">
        <v>0</v>
      </c>
      <c r="C11" s="8">
        <v>0</v>
      </c>
      <c r="D11" s="8">
        <v>2.5</v>
      </c>
      <c r="E11" s="181">
        <v>3</v>
      </c>
      <c r="F11" s="181">
        <v>0</v>
      </c>
      <c r="G11" s="181">
        <v>4</v>
      </c>
      <c r="H11" s="15">
        <v>0</v>
      </c>
      <c r="I11" s="15">
        <v>0</v>
      </c>
      <c r="J11" s="15">
        <v>3</v>
      </c>
      <c r="K11" s="218">
        <f t="shared" ref="K11:K38" si="4">SUM(H11+N11)/2</f>
        <v>0</v>
      </c>
      <c r="L11" s="218">
        <f t="shared" ref="L11:L38" si="5">SUM(I11+O11)/2</f>
        <v>0</v>
      </c>
      <c r="M11" s="218">
        <f t="shared" ref="M11:M38" si="6">M10+K11-L11</f>
        <v>3</v>
      </c>
      <c r="N11" s="8">
        <v>0</v>
      </c>
      <c r="O11" s="8">
        <v>0</v>
      </c>
      <c r="P11" s="8">
        <v>3</v>
      </c>
      <c r="Q11" s="182">
        <v>1</v>
      </c>
      <c r="R11" s="182">
        <v>0</v>
      </c>
      <c r="S11" s="182">
        <v>6</v>
      </c>
      <c r="T11" s="17">
        <v>2</v>
      </c>
      <c r="U11" s="17">
        <v>0</v>
      </c>
      <c r="V11" s="18">
        <f t="shared" ref="V11:V37" si="7">T11-U11+V10</f>
        <v>8</v>
      </c>
      <c r="W11" s="218">
        <f t="shared" ref="W11:W38" si="8">SUM(T11+Z11)/2</f>
        <v>1</v>
      </c>
      <c r="X11" s="218">
        <f t="shared" ref="X11:X38" si="9">SUM(U11+AA11)/2</f>
        <v>0</v>
      </c>
      <c r="Y11" s="218">
        <f t="shared" ref="Y11:Y38" si="10">Y10+W11-X11</f>
        <v>4</v>
      </c>
      <c r="Z11" s="8">
        <v>0</v>
      </c>
      <c r="AA11" s="8">
        <v>0</v>
      </c>
      <c r="AB11" s="8" t="s">
        <v>12</v>
      </c>
      <c r="AC11" s="183">
        <v>5</v>
      </c>
      <c r="AD11" s="183">
        <v>0</v>
      </c>
      <c r="AE11" s="183">
        <v>9</v>
      </c>
      <c r="AF11" s="184">
        <v>2</v>
      </c>
      <c r="AG11" s="184">
        <v>0</v>
      </c>
      <c r="AH11" s="184">
        <v>6</v>
      </c>
      <c r="AI11" s="184">
        <v>0</v>
      </c>
      <c r="AJ11" s="184">
        <v>0</v>
      </c>
      <c r="AK11" s="184">
        <v>5</v>
      </c>
      <c r="AL11" s="8">
        <v>1</v>
      </c>
      <c r="AM11" s="8">
        <v>0</v>
      </c>
      <c r="AN11" s="8">
        <v>6</v>
      </c>
      <c r="AO11" s="8">
        <v>3</v>
      </c>
      <c r="AP11" s="8">
        <v>0</v>
      </c>
      <c r="AQ11" s="8">
        <v>3</v>
      </c>
      <c r="AR11" s="185">
        <v>2</v>
      </c>
      <c r="AS11" s="185">
        <v>0</v>
      </c>
      <c r="AT11" s="185">
        <v>4</v>
      </c>
      <c r="AU11" s="218">
        <f t="shared" ref="AU11:AU38" si="11">SUM(AR11+AX11)/2</f>
        <v>2.5</v>
      </c>
      <c r="AV11" s="218">
        <f t="shared" ref="AV11:AV38" si="12">SUM(AS11+AY11)/2</f>
        <v>0</v>
      </c>
      <c r="AW11" s="218">
        <f t="shared" ref="AW11:AW38" si="13">AW10+AU11-AV11</f>
        <v>4.5</v>
      </c>
      <c r="AX11" s="20">
        <v>3</v>
      </c>
      <c r="AY11" s="20">
        <v>0</v>
      </c>
      <c r="AZ11" s="20">
        <v>5</v>
      </c>
      <c r="BA11" s="186">
        <v>6</v>
      </c>
      <c r="BB11" s="186">
        <v>0</v>
      </c>
      <c r="BC11" s="186">
        <v>6</v>
      </c>
      <c r="BD11" s="8">
        <v>2</v>
      </c>
      <c r="BE11" s="8">
        <v>0</v>
      </c>
      <c r="BF11" s="8">
        <v>4</v>
      </c>
      <c r="BG11" s="8">
        <v>3</v>
      </c>
      <c r="BH11" s="8">
        <v>0</v>
      </c>
      <c r="BI11" s="8">
        <v>6</v>
      </c>
      <c r="BJ11" s="187">
        <v>4</v>
      </c>
      <c r="BK11" s="187">
        <v>0</v>
      </c>
      <c r="BL11" s="187">
        <v>4</v>
      </c>
      <c r="BM11" s="187">
        <v>2</v>
      </c>
      <c r="BN11" s="187">
        <v>0</v>
      </c>
      <c r="BO11" s="187">
        <v>5</v>
      </c>
      <c r="BP11" s="23">
        <v>1</v>
      </c>
      <c r="BQ11" s="23">
        <v>0</v>
      </c>
      <c r="BR11" s="24">
        <f t="shared" ref="BR11:BR38" si="14">BR10+BP11-BQ11</f>
        <v>1</v>
      </c>
      <c r="BS11" s="25">
        <v>2</v>
      </c>
      <c r="BT11" s="25">
        <v>0</v>
      </c>
      <c r="BU11" s="25">
        <v>6</v>
      </c>
      <c r="BV11" s="188">
        <v>3</v>
      </c>
      <c r="BW11" s="188">
        <v>0</v>
      </c>
      <c r="BX11" s="188">
        <v>5</v>
      </c>
      <c r="BY11" s="8">
        <v>3</v>
      </c>
      <c r="BZ11" s="8">
        <v>0</v>
      </c>
      <c r="CA11" s="8">
        <v>6</v>
      </c>
      <c r="CB11" s="28">
        <v>0</v>
      </c>
      <c r="CC11" s="28">
        <v>0</v>
      </c>
      <c r="CD11" s="28">
        <v>0</v>
      </c>
      <c r="CE11" s="8">
        <v>4</v>
      </c>
      <c r="CF11" s="8">
        <v>0</v>
      </c>
      <c r="CG11" s="8">
        <v>7</v>
      </c>
      <c r="CH11" s="189">
        <v>4</v>
      </c>
      <c r="CI11" s="189">
        <v>0</v>
      </c>
      <c r="CJ11" s="189">
        <v>6</v>
      </c>
      <c r="CK11" s="189">
        <v>0</v>
      </c>
      <c r="CL11" s="189">
        <v>0</v>
      </c>
      <c r="CM11" s="189">
        <v>3</v>
      </c>
      <c r="CN11" s="31">
        <v>5</v>
      </c>
      <c r="CO11" s="31">
        <v>1</v>
      </c>
      <c r="CP11" s="32">
        <f t="shared" ref="CP11:CP37" si="15">CP10+CN11-CO11</f>
        <v>10</v>
      </c>
      <c r="CQ11" s="8">
        <v>3</v>
      </c>
      <c r="CR11" s="8">
        <v>0</v>
      </c>
      <c r="CS11" s="8">
        <v>9</v>
      </c>
      <c r="CT11" s="190">
        <v>3</v>
      </c>
      <c r="CU11" s="190">
        <v>0</v>
      </c>
      <c r="CV11" s="190">
        <v>9</v>
      </c>
      <c r="CW11" s="34">
        <v>3</v>
      </c>
      <c r="CX11" s="34">
        <v>0</v>
      </c>
      <c r="CY11" s="34">
        <v>4.5</v>
      </c>
      <c r="CZ11" s="8">
        <v>0</v>
      </c>
      <c r="DA11" s="8">
        <v>0</v>
      </c>
      <c r="DB11" s="8">
        <v>4</v>
      </c>
      <c r="DC11" s="8">
        <v>2</v>
      </c>
      <c r="DD11" s="8">
        <v>0</v>
      </c>
      <c r="DE11" s="8">
        <v>6</v>
      </c>
      <c r="DF11" s="191">
        <v>4</v>
      </c>
      <c r="DG11" s="191">
        <v>0</v>
      </c>
      <c r="DH11" s="191">
        <v>9</v>
      </c>
      <c r="DI11" s="191">
        <v>2</v>
      </c>
      <c r="DJ11" s="191">
        <v>0</v>
      </c>
      <c r="DK11" s="191">
        <v>5</v>
      </c>
      <c r="DL11" s="36">
        <v>15</v>
      </c>
      <c r="DM11" s="36">
        <v>0</v>
      </c>
      <c r="DN11" s="37">
        <f t="shared" ref="DN11:DN38" si="16">DN10+DL11-DM11</f>
        <v>18</v>
      </c>
      <c r="DO11" s="192">
        <v>0</v>
      </c>
      <c r="DP11" s="192">
        <v>0</v>
      </c>
      <c r="DQ11" s="192">
        <v>3</v>
      </c>
      <c r="DR11" s="193">
        <v>0</v>
      </c>
      <c r="DS11" s="193">
        <v>0</v>
      </c>
      <c r="DT11" s="193">
        <v>0</v>
      </c>
      <c r="DU11" s="38">
        <v>1.7</v>
      </c>
      <c r="DV11" s="38">
        <v>0</v>
      </c>
      <c r="DW11" s="39">
        <f t="shared" ref="DW11:DW38" si="17">DW10+DU11-DV11</f>
        <v>3.7</v>
      </c>
      <c r="DX11" s="8">
        <v>3</v>
      </c>
      <c r="DY11" s="8">
        <v>0</v>
      </c>
      <c r="DZ11" s="8">
        <v>16</v>
      </c>
      <c r="EA11" s="40">
        <v>2</v>
      </c>
      <c r="EB11" s="40">
        <v>0</v>
      </c>
      <c r="EC11" s="41">
        <f t="shared" ref="EC11:EC38" si="18">EC10+EA11-EB11</f>
        <v>7.5</v>
      </c>
      <c r="ED11" s="8">
        <v>1</v>
      </c>
      <c r="EE11" s="8">
        <v>0</v>
      </c>
      <c r="EF11" s="8">
        <v>6</v>
      </c>
      <c r="EG11" s="42">
        <v>6.5</v>
      </c>
      <c r="EH11" s="42">
        <v>0.5</v>
      </c>
      <c r="EI11" s="42">
        <v>9.5</v>
      </c>
      <c r="EJ11" s="44">
        <v>5</v>
      </c>
      <c r="EK11" s="44">
        <v>0</v>
      </c>
      <c r="EL11" s="45">
        <f t="shared" ref="EL11:EL38" si="19">EL10+EJ11-EK11</f>
        <v>10</v>
      </c>
      <c r="EM11" s="194">
        <v>3</v>
      </c>
      <c r="EN11" s="194">
        <v>0</v>
      </c>
      <c r="EO11" s="194">
        <v>11.5</v>
      </c>
      <c r="EP11" s="145">
        <v>7</v>
      </c>
      <c r="EQ11" s="145">
        <v>0</v>
      </c>
      <c r="ER11" s="145">
        <v>9</v>
      </c>
      <c r="ES11" s="195">
        <v>13</v>
      </c>
      <c r="ET11" s="195">
        <v>0</v>
      </c>
      <c r="EU11" s="195">
        <v>23</v>
      </c>
      <c r="EV11" s="8">
        <v>8</v>
      </c>
      <c r="EW11" s="8">
        <v>0</v>
      </c>
      <c r="EX11" s="8">
        <v>12</v>
      </c>
      <c r="EY11" s="47">
        <v>5.5</v>
      </c>
      <c r="EZ11" s="47">
        <v>0</v>
      </c>
      <c r="FA11" s="48">
        <f t="shared" ref="FA11:FA38" si="20">FA10+EY11-EZ11</f>
        <v>10</v>
      </c>
      <c r="FB11" s="8">
        <v>0</v>
      </c>
      <c r="FC11" s="8">
        <v>0</v>
      </c>
      <c r="FD11" s="8">
        <v>2</v>
      </c>
      <c r="FE11" s="49">
        <v>8</v>
      </c>
      <c r="FF11" s="49">
        <v>1</v>
      </c>
      <c r="FG11" s="50">
        <f t="shared" ref="FG11:FG38" si="21">FG10+FE11-FF11</f>
        <v>8</v>
      </c>
      <c r="FH11" s="218">
        <f t="shared" ref="FH11:FH38" si="22">SUM(FE11+FK11)/2</f>
        <v>8.75</v>
      </c>
      <c r="FI11" s="218">
        <f t="shared" ref="FI11:FI38" si="23">SUM(FF11+FL11)/2</f>
        <v>0.5</v>
      </c>
      <c r="FJ11" s="218">
        <f t="shared" ref="FJ11:FJ38" si="24">FJ10+FH11-FI11</f>
        <v>16.25</v>
      </c>
      <c r="FK11" s="196">
        <v>9.5</v>
      </c>
      <c r="FL11" s="196">
        <v>0</v>
      </c>
      <c r="FM11" s="196">
        <v>25.5</v>
      </c>
      <c r="FN11" s="8">
        <v>13</v>
      </c>
      <c r="FO11" s="8">
        <v>0</v>
      </c>
      <c r="FP11" s="8">
        <v>16</v>
      </c>
      <c r="FQ11" s="197">
        <v>4</v>
      </c>
      <c r="FR11" s="197">
        <v>0.5</v>
      </c>
      <c r="FS11" s="197">
        <v>6.5</v>
      </c>
      <c r="FT11" s="52">
        <v>5</v>
      </c>
      <c r="FU11" s="52">
        <v>0</v>
      </c>
      <c r="FV11" s="52">
        <f t="shared" ref="FV11:FV38" si="25">FV10+FT11-FU11</f>
        <v>8</v>
      </c>
      <c r="FW11" s="53">
        <v>5</v>
      </c>
      <c r="FX11" s="53">
        <v>0</v>
      </c>
      <c r="FY11" s="53">
        <f t="shared" ref="FY11:FY38" si="26">FY10+FW11-FX11</f>
        <v>13.3</v>
      </c>
      <c r="FZ11" s="8">
        <v>0</v>
      </c>
      <c r="GA11" s="8">
        <v>0</v>
      </c>
      <c r="GB11" s="8">
        <v>1</v>
      </c>
      <c r="GC11" s="198">
        <v>11</v>
      </c>
      <c r="GD11" s="198">
        <v>0</v>
      </c>
      <c r="GE11" s="198">
        <v>13.5</v>
      </c>
      <c r="GF11" s="199">
        <v>8</v>
      </c>
      <c r="GG11" s="199">
        <v>0</v>
      </c>
      <c r="GH11" s="199">
        <v>11</v>
      </c>
      <c r="GI11" s="55">
        <v>4</v>
      </c>
      <c r="GJ11" s="55">
        <v>0</v>
      </c>
      <c r="GK11" s="55">
        <f t="shared" ref="GK11:GK38" si="27">GK10+GI11-GJ11</f>
        <v>16</v>
      </c>
      <c r="GL11" s="8">
        <v>5</v>
      </c>
      <c r="GM11" s="8">
        <v>0</v>
      </c>
      <c r="GN11" s="8">
        <v>5</v>
      </c>
      <c r="GO11" s="56">
        <v>4.5</v>
      </c>
      <c r="GP11" s="56">
        <v>0</v>
      </c>
      <c r="GQ11" s="14">
        <f t="shared" ref="GQ11:GQ38" si="28">GQ10+GO11-GP11</f>
        <v>12</v>
      </c>
      <c r="GR11" s="200">
        <v>6.5</v>
      </c>
      <c r="GS11" s="200">
        <v>0</v>
      </c>
      <c r="GT11" s="200">
        <v>11</v>
      </c>
      <c r="GU11" s="57">
        <v>4.5</v>
      </c>
      <c r="GV11" s="57">
        <v>0</v>
      </c>
      <c r="GW11" s="58">
        <f t="shared" ref="GW11:GW38" si="29">GW10+GU11-GV11</f>
        <v>9</v>
      </c>
      <c r="GX11" s="58">
        <v>3</v>
      </c>
      <c r="GY11" s="58">
        <v>0</v>
      </c>
      <c r="GZ11" s="58">
        <f t="shared" ref="GZ11:GZ38" si="30">GZ10+GX11-GY11</f>
        <v>6</v>
      </c>
      <c r="HA11" s="8">
        <v>10</v>
      </c>
      <c r="HB11" s="8">
        <v>0</v>
      </c>
      <c r="HC11" s="8">
        <v>25</v>
      </c>
      <c r="HD11" s="201">
        <v>6</v>
      </c>
      <c r="HE11" s="201">
        <v>0</v>
      </c>
      <c r="HF11" s="201">
        <v>18</v>
      </c>
      <c r="HG11" s="60">
        <v>7.5</v>
      </c>
      <c r="HH11" s="60">
        <v>0</v>
      </c>
      <c r="HI11" s="60">
        <f t="shared" ref="HI11:HI38" si="31">HI10+HG11-HH11</f>
        <v>14.5</v>
      </c>
      <c r="HJ11" s="8">
        <v>7</v>
      </c>
      <c r="HK11" s="8">
        <v>0</v>
      </c>
      <c r="HL11" s="8">
        <v>15</v>
      </c>
      <c r="HM11" s="61">
        <v>10</v>
      </c>
      <c r="HN11" s="61">
        <v>0</v>
      </c>
      <c r="HO11" s="65">
        <f t="shared" ref="HO11:HO38" si="32">HO10+HM11-HN11</f>
        <v>18</v>
      </c>
      <c r="HP11" s="62">
        <v>6</v>
      </c>
      <c r="HQ11" s="62">
        <v>0</v>
      </c>
      <c r="HR11" s="65">
        <f t="shared" ref="HR11:HR38" si="33">HR10+HP11-HQ11</f>
        <v>13</v>
      </c>
      <c r="HS11" s="64">
        <v>3.5</v>
      </c>
      <c r="HT11" s="64">
        <v>0</v>
      </c>
      <c r="HU11" s="65">
        <f t="shared" ref="HU11:HU38" si="34">HU10+HS11-HT11</f>
        <v>7</v>
      </c>
      <c r="HV11" s="65">
        <v>1</v>
      </c>
      <c r="HW11" s="65">
        <v>0</v>
      </c>
      <c r="HX11" s="65">
        <f t="shared" ref="HX11:HX38" si="35">HX10+HV11-HW11</f>
        <v>23</v>
      </c>
      <c r="HY11" s="8">
        <v>7</v>
      </c>
      <c r="HZ11" s="8">
        <v>0</v>
      </c>
      <c r="IA11" s="8">
        <v>11</v>
      </c>
      <c r="IB11" s="66">
        <v>5</v>
      </c>
      <c r="IC11" s="66">
        <v>0</v>
      </c>
      <c r="ID11" s="66">
        <f t="shared" ref="ID11:ID38" si="36">ID10+IB11-IC11</f>
        <v>9</v>
      </c>
      <c r="IE11" s="8">
        <v>6</v>
      </c>
      <c r="IF11" s="8">
        <v>0</v>
      </c>
      <c r="IG11" s="8">
        <v>7</v>
      </c>
      <c r="IH11" s="67">
        <v>3</v>
      </c>
      <c r="II11" s="67">
        <v>0</v>
      </c>
      <c r="IJ11" s="69">
        <f t="shared" ref="IJ11:IJ38" si="37">IJ10+IH11-II11</f>
        <v>9</v>
      </c>
      <c r="IK11" s="68">
        <v>6</v>
      </c>
      <c r="IL11" s="68">
        <v>0</v>
      </c>
      <c r="IM11" s="69">
        <f t="shared" ref="IM11:IM38" si="38">IM10+IK11-IL11</f>
        <v>14</v>
      </c>
      <c r="IN11" s="69">
        <v>3.5</v>
      </c>
      <c r="IO11" s="69">
        <v>0</v>
      </c>
      <c r="IP11" s="69">
        <f t="shared" ref="IP11:IP38" si="39">IP10+IN11-IO11</f>
        <v>6</v>
      </c>
      <c r="IQ11" s="8">
        <v>0</v>
      </c>
      <c r="IR11" s="8">
        <v>0</v>
      </c>
      <c r="IS11" s="8">
        <v>6</v>
      </c>
      <c r="IT11" s="202">
        <v>3</v>
      </c>
      <c r="IU11" s="202">
        <v>0.5</v>
      </c>
      <c r="IV11" s="202">
        <v>5</v>
      </c>
      <c r="IW11" s="70">
        <v>5</v>
      </c>
      <c r="IX11" s="70">
        <v>0</v>
      </c>
      <c r="IY11" s="71">
        <f t="shared" ref="IY11:IY37" si="40">IY10+IW11-IX11</f>
        <v>9</v>
      </c>
      <c r="IZ11" s="8">
        <v>4</v>
      </c>
      <c r="JA11" s="8">
        <v>0</v>
      </c>
      <c r="JB11" s="8">
        <v>5</v>
      </c>
      <c r="JC11" s="8">
        <v>8</v>
      </c>
      <c r="JD11" s="8">
        <v>0</v>
      </c>
      <c r="JE11" s="8">
        <v>18</v>
      </c>
      <c r="JF11" s="8">
        <v>0</v>
      </c>
      <c r="JG11" s="8">
        <v>0</v>
      </c>
      <c r="JH11" s="8">
        <v>0</v>
      </c>
      <c r="JI11" s="8">
        <v>3</v>
      </c>
      <c r="JJ11" s="8">
        <v>0</v>
      </c>
      <c r="JK11" s="8">
        <v>4</v>
      </c>
      <c r="JL11" s="8">
        <v>10</v>
      </c>
      <c r="JM11" s="8">
        <v>0</v>
      </c>
      <c r="JN11" s="8">
        <v>12</v>
      </c>
      <c r="JO11" s="8">
        <v>1</v>
      </c>
      <c r="JP11" s="8">
        <v>0</v>
      </c>
      <c r="JQ11" s="8">
        <v>3</v>
      </c>
      <c r="JR11" s="8">
        <v>2</v>
      </c>
      <c r="JS11" s="8">
        <v>0</v>
      </c>
      <c r="JT11" s="8">
        <v>3</v>
      </c>
      <c r="JU11" s="8">
        <v>10</v>
      </c>
      <c r="JV11" s="8">
        <v>0</v>
      </c>
      <c r="JW11" s="8">
        <v>16</v>
      </c>
      <c r="JX11" s="8">
        <v>0</v>
      </c>
      <c r="JY11" s="8">
        <v>0</v>
      </c>
      <c r="JZ11" s="8">
        <v>2</v>
      </c>
      <c r="KA11" s="8" t="s">
        <v>12</v>
      </c>
      <c r="KB11" s="8" t="s">
        <v>12</v>
      </c>
      <c r="KC11" s="8" t="s">
        <v>12</v>
      </c>
      <c r="KD11" s="8">
        <v>0</v>
      </c>
      <c r="KE11" s="8">
        <v>0</v>
      </c>
      <c r="KF11" s="8">
        <v>1</v>
      </c>
      <c r="KG11" s="8">
        <v>3</v>
      </c>
      <c r="KH11" s="8">
        <v>0</v>
      </c>
      <c r="KI11" s="8">
        <v>5</v>
      </c>
      <c r="KJ11" s="8">
        <v>0</v>
      </c>
      <c r="KK11" s="8">
        <v>0</v>
      </c>
      <c r="KL11" s="8">
        <v>5</v>
      </c>
      <c r="KM11" s="8">
        <v>4</v>
      </c>
      <c r="KN11" s="8">
        <v>0</v>
      </c>
      <c r="KO11" s="8">
        <v>4</v>
      </c>
      <c r="KP11" s="72">
        <v>1</v>
      </c>
      <c r="KQ11" s="72">
        <v>0</v>
      </c>
      <c r="KR11" s="73">
        <f t="shared" ref="KR11:KR38" si="41">KR10+KP11-KQ11</f>
        <v>3</v>
      </c>
      <c r="KS11" s="8">
        <v>1</v>
      </c>
      <c r="KT11" s="8">
        <v>0</v>
      </c>
      <c r="KU11" s="8">
        <v>3</v>
      </c>
      <c r="KV11" s="8">
        <v>0</v>
      </c>
      <c r="KW11" s="8">
        <v>0</v>
      </c>
      <c r="KX11" s="8">
        <v>3</v>
      </c>
      <c r="KY11" s="73">
        <v>8</v>
      </c>
      <c r="KZ11" s="73">
        <v>0</v>
      </c>
      <c r="LA11" s="73">
        <f t="shared" ref="LA11:LA38" si="42">LA10+KY11-KZ11</f>
        <v>12</v>
      </c>
      <c r="LB11" s="8">
        <f>SUMIFS($B$11:LA$11,$B$8:LA$8,"On")</f>
        <v>396.45</v>
      </c>
      <c r="LC11" s="8">
        <f>SUMIFS($B$11:LA$11,$B$8:LA$8,"Off")</f>
        <v>4</v>
      </c>
      <c r="LD11" s="8">
        <f>SUMIFS($B$11:LA$11,$B$8:LA$8,"Load")</f>
        <v>819.25</v>
      </c>
    </row>
    <row r="12" spans="1:317" x14ac:dyDescent="0.25">
      <c r="A12" s="7" t="s">
        <v>51</v>
      </c>
      <c r="B12" s="8">
        <v>1</v>
      </c>
      <c r="C12" s="8">
        <v>0.5</v>
      </c>
      <c r="D12" s="8">
        <v>3.5</v>
      </c>
      <c r="E12" s="181">
        <v>0</v>
      </c>
      <c r="F12" s="181">
        <v>0</v>
      </c>
      <c r="G12" s="181">
        <v>4</v>
      </c>
      <c r="H12" s="15">
        <v>0</v>
      </c>
      <c r="I12" s="15">
        <v>0</v>
      </c>
      <c r="J12" s="15">
        <v>3</v>
      </c>
      <c r="K12" s="218">
        <f t="shared" si="4"/>
        <v>0</v>
      </c>
      <c r="L12" s="218">
        <f t="shared" si="5"/>
        <v>0</v>
      </c>
      <c r="M12" s="218">
        <f t="shared" si="6"/>
        <v>3</v>
      </c>
      <c r="N12" s="8">
        <v>0</v>
      </c>
      <c r="O12" s="8">
        <v>0</v>
      </c>
      <c r="P12" s="8">
        <v>3</v>
      </c>
      <c r="Q12" s="182">
        <v>0</v>
      </c>
      <c r="R12" s="182">
        <v>0</v>
      </c>
      <c r="S12" s="182">
        <v>6</v>
      </c>
      <c r="T12" s="17">
        <v>6</v>
      </c>
      <c r="U12" s="17">
        <v>1</v>
      </c>
      <c r="V12" s="18">
        <f t="shared" si="7"/>
        <v>13</v>
      </c>
      <c r="W12" s="218">
        <f t="shared" si="8"/>
        <v>3</v>
      </c>
      <c r="X12" s="218">
        <f t="shared" si="9"/>
        <v>0.5</v>
      </c>
      <c r="Y12" s="218">
        <f t="shared" si="10"/>
        <v>6.5</v>
      </c>
      <c r="Z12" s="8">
        <v>0</v>
      </c>
      <c r="AA12" s="8">
        <v>0</v>
      </c>
      <c r="AB12" s="8">
        <v>5</v>
      </c>
      <c r="AC12" s="183">
        <v>0</v>
      </c>
      <c r="AD12" s="183">
        <v>0</v>
      </c>
      <c r="AE12" s="183">
        <v>9</v>
      </c>
      <c r="AF12" s="184">
        <v>1</v>
      </c>
      <c r="AG12" s="184">
        <v>0</v>
      </c>
      <c r="AH12" s="184">
        <v>7</v>
      </c>
      <c r="AI12" s="184">
        <v>0</v>
      </c>
      <c r="AJ12" s="184">
        <v>0</v>
      </c>
      <c r="AK12" s="184">
        <v>5</v>
      </c>
      <c r="AL12" s="8">
        <v>1</v>
      </c>
      <c r="AM12" s="8">
        <v>0</v>
      </c>
      <c r="AN12" s="8">
        <v>7</v>
      </c>
      <c r="AO12" s="8">
        <v>0</v>
      </c>
      <c r="AP12" s="8">
        <v>0</v>
      </c>
      <c r="AQ12" s="8">
        <v>3</v>
      </c>
      <c r="AR12" s="185">
        <v>1</v>
      </c>
      <c r="AS12" s="185">
        <v>0</v>
      </c>
      <c r="AT12" s="185">
        <v>5</v>
      </c>
      <c r="AU12" s="218">
        <f t="shared" si="11"/>
        <v>2</v>
      </c>
      <c r="AV12" s="218">
        <f t="shared" si="12"/>
        <v>1</v>
      </c>
      <c r="AW12" s="218">
        <f t="shared" si="13"/>
        <v>5.5</v>
      </c>
      <c r="AX12" s="20">
        <v>3</v>
      </c>
      <c r="AY12" s="20">
        <v>2</v>
      </c>
      <c r="AZ12" s="20">
        <v>6</v>
      </c>
      <c r="BA12" s="186">
        <v>2</v>
      </c>
      <c r="BB12" s="186">
        <v>0</v>
      </c>
      <c r="BC12" s="186">
        <v>8</v>
      </c>
      <c r="BD12" s="8">
        <v>0</v>
      </c>
      <c r="BE12" s="8">
        <v>0</v>
      </c>
      <c r="BF12" s="8">
        <v>4</v>
      </c>
      <c r="BG12" s="8">
        <v>2</v>
      </c>
      <c r="BH12" s="8">
        <v>0</v>
      </c>
      <c r="BI12" s="8">
        <v>8</v>
      </c>
      <c r="BJ12" s="187">
        <v>0</v>
      </c>
      <c r="BK12" s="187">
        <v>0</v>
      </c>
      <c r="BL12" s="187">
        <v>4</v>
      </c>
      <c r="BM12" s="187">
        <v>1</v>
      </c>
      <c r="BN12" s="187">
        <v>0</v>
      </c>
      <c r="BO12" s="187">
        <v>6</v>
      </c>
      <c r="BP12" s="23">
        <v>1</v>
      </c>
      <c r="BQ12" s="23">
        <v>0</v>
      </c>
      <c r="BR12" s="24">
        <f t="shared" si="14"/>
        <v>2</v>
      </c>
      <c r="BS12" s="25">
        <v>2</v>
      </c>
      <c r="BT12" s="25">
        <v>0</v>
      </c>
      <c r="BU12" s="25">
        <v>8</v>
      </c>
      <c r="BV12" s="188">
        <v>1</v>
      </c>
      <c r="BW12" s="188">
        <v>0</v>
      </c>
      <c r="BX12" s="188">
        <v>6</v>
      </c>
      <c r="BY12" s="8">
        <v>2</v>
      </c>
      <c r="BZ12" s="8">
        <v>0</v>
      </c>
      <c r="CA12" s="8">
        <v>8</v>
      </c>
      <c r="CB12" s="28">
        <v>1</v>
      </c>
      <c r="CC12" s="28">
        <v>0</v>
      </c>
      <c r="CD12" s="28">
        <v>1</v>
      </c>
      <c r="CE12" s="8">
        <v>0</v>
      </c>
      <c r="CF12" s="8">
        <v>0</v>
      </c>
      <c r="CG12" s="8">
        <v>7</v>
      </c>
      <c r="CH12" s="189">
        <v>0</v>
      </c>
      <c r="CI12" s="189">
        <v>0</v>
      </c>
      <c r="CJ12" s="189">
        <v>6</v>
      </c>
      <c r="CK12" s="189">
        <v>1</v>
      </c>
      <c r="CL12" s="189">
        <v>3</v>
      </c>
      <c r="CM12" s="189">
        <v>1</v>
      </c>
      <c r="CN12" s="31">
        <v>5</v>
      </c>
      <c r="CO12" s="31">
        <v>0</v>
      </c>
      <c r="CP12" s="32">
        <f t="shared" si="15"/>
        <v>15</v>
      </c>
      <c r="CQ12" s="8">
        <v>4</v>
      </c>
      <c r="CR12" s="8">
        <v>2</v>
      </c>
      <c r="CS12" s="8">
        <v>11</v>
      </c>
      <c r="CT12" s="190">
        <v>4</v>
      </c>
      <c r="CU12" s="190">
        <v>1</v>
      </c>
      <c r="CV12" s="190">
        <v>12</v>
      </c>
      <c r="CW12" s="34">
        <v>0.5</v>
      </c>
      <c r="CX12" s="34">
        <v>0</v>
      </c>
      <c r="CY12" s="34">
        <v>5</v>
      </c>
      <c r="CZ12" s="8">
        <v>4</v>
      </c>
      <c r="DA12" s="8">
        <v>0</v>
      </c>
      <c r="DB12" s="8">
        <v>8</v>
      </c>
      <c r="DC12" s="8">
        <v>2</v>
      </c>
      <c r="DD12" s="8">
        <v>0</v>
      </c>
      <c r="DE12" s="8">
        <v>8</v>
      </c>
      <c r="DF12" s="191">
        <v>4</v>
      </c>
      <c r="DG12" s="191">
        <v>1</v>
      </c>
      <c r="DH12" s="191">
        <v>12</v>
      </c>
      <c r="DI12" s="191">
        <v>2</v>
      </c>
      <c r="DJ12" s="191">
        <v>0</v>
      </c>
      <c r="DK12" s="191">
        <v>7</v>
      </c>
      <c r="DL12" s="36">
        <v>15</v>
      </c>
      <c r="DM12" s="36">
        <v>1</v>
      </c>
      <c r="DN12" s="37">
        <f t="shared" si="16"/>
        <v>32</v>
      </c>
      <c r="DO12" s="192">
        <v>0</v>
      </c>
      <c r="DP12" s="192">
        <v>0</v>
      </c>
      <c r="DQ12" s="192">
        <v>3</v>
      </c>
      <c r="DR12" s="193">
        <v>0</v>
      </c>
      <c r="DS12" s="193">
        <v>0</v>
      </c>
      <c r="DT12" s="193">
        <v>2</v>
      </c>
      <c r="DU12" s="38">
        <v>7.3</v>
      </c>
      <c r="DV12" s="38">
        <v>0</v>
      </c>
      <c r="DW12" s="39">
        <f t="shared" si="17"/>
        <v>11</v>
      </c>
      <c r="DX12" s="8">
        <v>9</v>
      </c>
      <c r="DY12" s="8">
        <v>3</v>
      </c>
      <c r="DZ12" s="8">
        <v>22</v>
      </c>
      <c r="EA12" s="40">
        <v>8.5</v>
      </c>
      <c r="EB12" s="40">
        <v>2</v>
      </c>
      <c r="EC12" s="41">
        <f t="shared" si="18"/>
        <v>14</v>
      </c>
      <c r="ED12" s="8">
        <v>11</v>
      </c>
      <c r="EE12" s="8">
        <v>0</v>
      </c>
      <c r="EF12" s="8">
        <v>17</v>
      </c>
      <c r="EG12" s="42">
        <v>4.5</v>
      </c>
      <c r="EH12" s="42">
        <v>0</v>
      </c>
      <c r="EI12" s="42">
        <v>14</v>
      </c>
      <c r="EJ12" s="44">
        <v>7</v>
      </c>
      <c r="EK12" s="44">
        <v>0</v>
      </c>
      <c r="EL12" s="45">
        <f t="shared" si="19"/>
        <v>17</v>
      </c>
      <c r="EM12" s="194">
        <v>0</v>
      </c>
      <c r="EN12" s="194">
        <v>0</v>
      </c>
      <c r="EO12" s="194">
        <v>11.5</v>
      </c>
      <c r="EP12" s="145">
        <v>10</v>
      </c>
      <c r="EQ12" s="145">
        <v>0</v>
      </c>
      <c r="ER12" s="145">
        <v>19</v>
      </c>
      <c r="ES12" s="195">
        <v>2</v>
      </c>
      <c r="ET12" s="195">
        <v>1</v>
      </c>
      <c r="EU12" s="195">
        <v>24</v>
      </c>
      <c r="EV12" s="8">
        <v>17</v>
      </c>
      <c r="EW12" s="8">
        <v>3</v>
      </c>
      <c r="EX12" s="8">
        <v>26</v>
      </c>
      <c r="EY12" s="47">
        <v>6.5</v>
      </c>
      <c r="EZ12" s="47">
        <v>0</v>
      </c>
      <c r="FA12" s="48">
        <f t="shared" si="20"/>
        <v>16.5</v>
      </c>
      <c r="FB12" s="8">
        <v>22</v>
      </c>
      <c r="FC12" s="8">
        <v>0</v>
      </c>
      <c r="FD12" s="8">
        <v>24</v>
      </c>
      <c r="FE12" s="49">
        <v>2</v>
      </c>
      <c r="FF12" s="49">
        <v>0</v>
      </c>
      <c r="FG12" s="50">
        <f t="shared" si="21"/>
        <v>10</v>
      </c>
      <c r="FH12" s="218">
        <f t="shared" si="22"/>
        <v>1</v>
      </c>
      <c r="FI12" s="218">
        <f t="shared" si="23"/>
        <v>0</v>
      </c>
      <c r="FJ12" s="218">
        <f t="shared" si="24"/>
        <v>17.25</v>
      </c>
      <c r="FK12" s="196">
        <v>0</v>
      </c>
      <c r="FL12" s="196">
        <v>0</v>
      </c>
      <c r="FM12" s="196">
        <v>24.5</v>
      </c>
      <c r="FN12" s="8">
        <v>8</v>
      </c>
      <c r="FO12" s="8">
        <v>0</v>
      </c>
      <c r="FP12" s="8">
        <v>24</v>
      </c>
      <c r="FQ12" s="197">
        <v>6</v>
      </c>
      <c r="FR12" s="197">
        <v>0.5</v>
      </c>
      <c r="FS12" s="197">
        <v>12</v>
      </c>
      <c r="FT12" s="52">
        <v>7</v>
      </c>
      <c r="FU12" s="52">
        <v>0</v>
      </c>
      <c r="FV12" s="52">
        <f t="shared" si="25"/>
        <v>15</v>
      </c>
      <c r="FW12" s="53">
        <v>1</v>
      </c>
      <c r="FX12" s="53">
        <v>0.7</v>
      </c>
      <c r="FY12" s="53">
        <f t="shared" si="26"/>
        <v>13.600000000000001</v>
      </c>
      <c r="FZ12" s="8" t="s">
        <v>12</v>
      </c>
      <c r="GA12" s="8" t="s">
        <v>12</v>
      </c>
      <c r="GB12" s="8" t="s">
        <v>12</v>
      </c>
      <c r="GC12" s="198">
        <v>12.5</v>
      </c>
      <c r="GD12" s="198">
        <v>1</v>
      </c>
      <c r="GE12" s="198">
        <v>27</v>
      </c>
      <c r="GF12" s="199">
        <v>9</v>
      </c>
      <c r="GG12" s="199">
        <v>0</v>
      </c>
      <c r="GH12" s="199">
        <v>20</v>
      </c>
      <c r="GI12" s="55">
        <v>6</v>
      </c>
      <c r="GJ12" s="55">
        <v>0</v>
      </c>
      <c r="GK12" s="55">
        <f t="shared" si="27"/>
        <v>22</v>
      </c>
      <c r="GL12" s="8">
        <v>1</v>
      </c>
      <c r="GM12" s="8">
        <v>0</v>
      </c>
      <c r="GN12" s="8">
        <v>6</v>
      </c>
      <c r="GO12" s="56">
        <v>11.5</v>
      </c>
      <c r="GP12" s="56">
        <v>1</v>
      </c>
      <c r="GQ12" s="14">
        <f t="shared" si="28"/>
        <v>22.5</v>
      </c>
      <c r="GR12" s="200">
        <v>16.5</v>
      </c>
      <c r="GS12" s="200">
        <v>0.5</v>
      </c>
      <c r="GT12" s="200">
        <v>27.5</v>
      </c>
      <c r="GU12" s="57">
        <v>2</v>
      </c>
      <c r="GV12" s="57">
        <v>0</v>
      </c>
      <c r="GW12" s="58">
        <f t="shared" si="29"/>
        <v>11</v>
      </c>
      <c r="GX12" s="58">
        <v>2</v>
      </c>
      <c r="GY12" s="58">
        <v>0</v>
      </c>
      <c r="GZ12" s="58">
        <f t="shared" si="30"/>
        <v>8</v>
      </c>
      <c r="HA12" s="8">
        <v>21</v>
      </c>
      <c r="HB12" s="8">
        <v>2</v>
      </c>
      <c r="HC12" s="8">
        <v>44</v>
      </c>
      <c r="HD12" s="201">
        <v>12.5</v>
      </c>
      <c r="HE12" s="201">
        <v>0.5</v>
      </c>
      <c r="HF12" s="201">
        <v>31</v>
      </c>
      <c r="HG12" s="60">
        <v>9</v>
      </c>
      <c r="HH12" s="60">
        <v>0</v>
      </c>
      <c r="HI12" s="60">
        <f t="shared" si="31"/>
        <v>23.5</v>
      </c>
      <c r="HJ12" s="8">
        <v>7</v>
      </c>
      <c r="HK12" s="8">
        <v>0</v>
      </c>
      <c r="HL12" s="8">
        <v>22</v>
      </c>
      <c r="HM12" s="61">
        <v>6.5</v>
      </c>
      <c r="HN12" s="61">
        <v>0</v>
      </c>
      <c r="HO12" s="65">
        <f t="shared" si="32"/>
        <v>24.5</v>
      </c>
      <c r="HP12" s="62">
        <v>11</v>
      </c>
      <c r="HQ12" s="62">
        <v>0</v>
      </c>
      <c r="HR12" s="65">
        <f t="shared" si="33"/>
        <v>24</v>
      </c>
      <c r="HS12" s="64">
        <v>3</v>
      </c>
      <c r="HT12" s="64">
        <v>0</v>
      </c>
      <c r="HU12" s="65">
        <f t="shared" si="34"/>
        <v>10</v>
      </c>
      <c r="HV12" s="65">
        <v>3</v>
      </c>
      <c r="HW12" s="65">
        <v>0</v>
      </c>
      <c r="HX12" s="65">
        <f t="shared" si="35"/>
        <v>26</v>
      </c>
      <c r="HY12" s="8">
        <v>21</v>
      </c>
      <c r="HZ12" s="8">
        <v>0</v>
      </c>
      <c r="IA12" s="8">
        <v>32</v>
      </c>
      <c r="IB12" s="66">
        <v>2</v>
      </c>
      <c r="IC12" s="66">
        <v>0</v>
      </c>
      <c r="ID12" s="66">
        <f t="shared" si="36"/>
        <v>11</v>
      </c>
      <c r="IE12" s="8">
        <v>9</v>
      </c>
      <c r="IF12" s="8">
        <v>0</v>
      </c>
      <c r="IG12" s="8">
        <v>16</v>
      </c>
      <c r="IH12" s="67">
        <v>8.5</v>
      </c>
      <c r="II12" s="67">
        <v>0</v>
      </c>
      <c r="IJ12" s="69">
        <f t="shared" si="37"/>
        <v>17.5</v>
      </c>
      <c r="IK12" s="68">
        <v>4</v>
      </c>
      <c r="IL12" s="68">
        <v>0</v>
      </c>
      <c r="IM12" s="69">
        <f t="shared" si="38"/>
        <v>18</v>
      </c>
      <c r="IN12" s="69">
        <v>5</v>
      </c>
      <c r="IO12" s="69">
        <v>0</v>
      </c>
      <c r="IP12" s="69">
        <f t="shared" si="39"/>
        <v>11</v>
      </c>
      <c r="IQ12" s="8">
        <v>15</v>
      </c>
      <c r="IR12" s="8">
        <v>1</v>
      </c>
      <c r="IS12" s="8">
        <v>20</v>
      </c>
      <c r="IT12" s="202">
        <v>15</v>
      </c>
      <c r="IU12" s="202">
        <v>0</v>
      </c>
      <c r="IV12" s="202">
        <v>21</v>
      </c>
      <c r="IW12" s="70">
        <v>7.5</v>
      </c>
      <c r="IX12" s="70">
        <v>0</v>
      </c>
      <c r="IY12" s="71">
        <f t="shared" si="40"/>
        <v>16.5</v>
      </c>
      <c r="IZ12" s="8">
        <v>9</v>
      </c>
      <c r="JA12" s="8">
        <v>0</v>
      </c>
      <c r="JB12" s="8">
        <v>14</v>
      </c>
      <c r="JC12" s="8">
        <v>12</v>
      </c>
      <c r="JD12" s="8">
        <v>2</v>
      </c>
      <c r="JE12" s="8">
        <v>28</v>
      </c>
      <c r="JF12" s="8">
        <v>16</v>
      </c>
      <c r="JG12" s="8">
        <v>0</v>
      </c>
      <c r="JH12" s="8">
        <v>16</v>
      </c>
      <c r="JI12" s="8">
        <v>5</v>
      </c>
      <c r="JJ12" s="8">
        <v>0</v>
      </c>
      <c r="JK12" s="8">
        <v>9</v>
      </c>
      <c r="JL12" s="8">
        <v>7</v>
      </c>
      <c r="JM12" s="8">
        <v>0</v>
      </c>
      <c r="JN12" s="8">
        <v>19</v>
      </c>
      <c r="JO12" s="8">
        <v>8</v>
      </c>
      <c r="JP12" s="8">
        <v>0</v>
      </c>
      <c r="JQ12" s="8">
        <v>11</v>
      </c>
      <c r="JR12" s="8">
        <v>10</v>
      </c>
      <c r="JS12" s="8">
        <v>0</v>
      </c>
      <c r="JT12" s="8">
        <v>13</v>
      </c>
      <c r="JU12" s="8">
        <v>4</v>
      </c>
      <c r="JV12" s="8">
        <v>0</v>
      </c>
      <c r="JW12" s="8">
        <v>20</v>
      </c>
      <c r="JX12" s="8">
        <v>1</v>
      </c>
      <c r="JY12" s="8">
        <v>0</v>
      </c>
      <c r="JZ12" s="8">
        <v>3</v>
      </c>
      <c r="KA12" s="8">
        <v>9</v>
      </c>
      <c r="KB12" s="8">
        <v>0</v>
      </c>
      <c r="KC12" s="8">
        <v>16</v>
      </c>
      <c r="KD12" s="8">
        <v>4</v>
      </c>
      <c r="KE12" s="8">
        <v>0</v>
      </c>
      <c r="KF12" s="8">
        <v>5</v>
      </c>
      <c r="KG12" s="8">
        <v>5</v>
      </c>
      <c r="KH12" s="8">
        <v>0</v>
      </c>
      <c r="KI12" s="8">
        <v>10</v>
      </c>
      <c r="KJ12" s="8">
        <v>3</v>
      </c>
      <c r="KK12" s="8">
        <v>0</v>
      </c>
      <c r="KL12" s="8">
        <v>8</v>
      </c>
      <c r="KM12" s="8">
        <v>7</v>
      </c>
      <c r="KN12" s="8">
        <v>0</v>
      </c>
      <c r="KO12" s="8">
        <v>11</v>
      </c>
      <c r="KP12" s="72">
        <v>1.5</v>
      </c>
      <c r="KQ12" s="72">
        <v>0</v>
      </c>
      <c r="KR12" s="73">
        <f t="shared" si="41"/>
        <v>4.5</v>
      </c>
      <c r="KS12" s="8">
        <v>1</v>
      </c>
      <c r="KT12" s="8">
        <v>0</v>
      </c>
      <c r="KU12" s="8">
        <v>4</v>
      </c>
      <c r="KV12" s="8">
        <v>3</v>
      </c>
      <c r="KW12" s="8">
        <v>0</v>
      </c>
      <c r="KX12" s="8">
        <v>6</v>
      </c>
      <c r="KY12" s="73">
        <v>4</v>
      </c>
      <c r="KZ12" s="73">
        <v>0</v>
      </c>
      <c r="LA12" s="73">
        <f t="shared" si="42"/>
        <v>16</v>
      </c>
      <c r="LB12" s="8">
        <f>SUMIFS($B$12:LA$12,$B$8:LA$8,"On")</f>
        <v>531.29999999999995</v>
      </c>
      <c r="LC12" s="8">
        <f>SUMIFS($B$12:LA$12,$B$8:LA$8,"Off")</f>
        <v>31.2</v>
      </c>
      <c r="LD12" s="8">
        <f>SUMIFS($B$12:LA$12,$B$8:LA$8,"Load")</f>
        <v>1336.35</v>
      </c>
    </row>
    <row r="13" spans="1:317" x14ac:dyDescent="0.25">
      <c r="A13" s="7" t="s">
        <v>52</v>
      </c>
      <c r="B13" s="8">
        <v>1</v>
      </c>
      <c r="C13" s="8">
        <v>0</v>
      </c>
      <c r="D13" s="8">
        <v>6</v>
      </c>
      <c r="E13" s="181">
        <v>3</v>
      </c>
      <c r="F13" s="181">
        <v>0</v>
      </c>
      <c r="G13" s="181">
        <v>7</v>
      </c>
      <c r="H13" s="15">
        <v>0</v>
      </c>
      <c r="I13" s="15">
        <v>0</v>
      </c>
      <c r="J13" s="15">
        <v>3</v>
      </c>
      <c r="K13" s="218">
        <f t="shared" si="4"/>
        <v>0.5</v>
      </c>
      <c r="L13" s="218">
        <f t="shared" si="5"/>
        <v>0</v>
      </c>
      <c r="M13" s="218">
        <f t="shared" si="6"/>
        <v>3.5</v>
      </c>
      <c r="N13" s="8">
        <v>1</v>
      </c>
      <c r="O13" s="8">
        <v>0</v>
      </c>
      <c r="P13" s="8">
        <v>4</v>
      </c>
      <c r="Q13" s="182">
        <v>0</v>
      </c>
      <c r="R13" s="182">
        <v>0</v>
      </c>
      <c r="S13" s="182">
        <v>6</v>
      </c>
      <c r="T13" s="17">
        <v>2</v>
      </c>
      <c r="U13" s="17">
        <v>2</v>
      </c>
      <c r="V13" s="18">
        <f t="shared" si="7"/>
        <v>13</v>
      </c>
      <c r="W13" s="218">
        <f t="shared" si="8"/>
        <v>1</v>
      </c>
      <c r="X13" s="218">
        <f t="shared" si="9"/>
        <v>1</v>
      </c>
      <c r="Y13" s="218">
        <f t="shared" si="10"/>
        <v>6.5</v>
      </c>
      <c r="Z13" s="8">
        <v>0</v>
      </c>
      <c r="AA13" s="8">
        <v>0</v>
      </c>
      <c r="AB13" s="8">
        <v>5</v>
      </c>
      <c r="AC13" s="183">
        <v>0</v>
      </c>
      <c r="AD13" s="183">
        <v>1</v>
      </c>
      <c r="AE13" s="183">
        <v>8</v>
      </c>
      <c r="AF13" s="184">
        <v>2</v>
      </c>
      <c r="AG13" s="184">
        <v>3</v>
      </c>
      <c r="AH13" s="184">
        <v>6</v>
      </c>
      <c r="AI13" s="184">
        <v>3</v>
      </c>
      <c r="AJ13" s="184">
        <v>2</v>
      </c>
      <c r="AK13" s="184">
        <v>6</v>
      </c>
      <c r="AL13" s="8">
        <v>1</v>
      </c>
      <c r="AM13" s="8">
        <v>1</v>
      </c>
      <c r="AN13" s="8">
        <v>7</v>
      </c>
      <c r="AO13" s="8">
        <v>1</v>
      </c>
      <c r="AP13" s="8">
        <v>0</v>
      </c>
      <c r="AQ13" s="8">
        <v>4</v>
      </c>
      <c r="AR13" s="185">
        <v>0</v>
      </c>
      <c r="AS13" s="185">
        <v>0</v>
      </c>
      <c r="AT13" s="185">
        <v>5</v>
      </c>
      <c r="AU13" s="218">
        <f t="shared" si="11"/>
        <v>0</v>
      </c>
      <c r="AV13" s="218">
        <f t="shared" si="12"/>
        <v>0</v>
      </c>
      <c r="AW13" s="218">
        <f t="shared" si="13"/>
        <v>5.5</v>
      </c>
      <c r="AX13" s="20">
        <v>0</v>
      </c>
      <c r="AY13" s="20">
        <v>0</v>
      </c>
      <c r="AZ13" s="20">
        <v>6</v>
      </c>
      <c r="BA13" s="186">
        <v>1</v>
      </c>
      <c r="BB13" s="186">
        <v>0</v>
      </c>
      <c r="BC13" s="186">
        <v>9</v>
      </c>
      <c r="BD13" s="8">
        <v>0</v>
      </c>
      <c r="BE13" s="8">
        <v>0</v>
      </c>
      <c r="BF13" s="8">
        <v>4</v>
      </c>
      <c r="BG13" s="8">
        <v>1</v>
      </c>
      <c r="BH13" s="8">
        <v>0</v>
      </c>
      <c r="BI13" s="8">
        <v>9</v>
      </c>
      <c r="BJ13" s="187">
        <v>1</v>
      </c>
      <c r="BK13" s="187">
        <v>0</v>
      </c>
      <c r="BL13" s="187">
        <v>5</v>
      </c>
      <c r="BM13" s="187">
        <v>0</v>
      </c>
      <c r="BN13" s="187">
        <v>0</v>
      </c>
      <c r="BO13" s="187">
        <v>6</v>
      </c>
      <c r="BP13" s="23">
        <v>4</v>
      </c>
      <c r="BQ13" s="23">
        <v>0</v>
      </c>
      <c r="BR13" s="24">
        <f t="shared" si="14"/>
        <v>6</v>
      </c>
      <c r="BS13" s="25">
        <v>1</v>
      </c>
      <c r="BT13" s="25">
        <v>0</v>
      </c>
      <c r="BU13" s="25">
        <v>9</v>
      </c>
      <c r="BV13" s="188">
        <v>0</v>
      </c>
      <c r="BW13" s="188">
        <v>0</v>
      </c>
      <c r="BX13" s="188">
        <v>6</v>
      </c>
      <c r="BY13" s="8">
        <v>0</v>
      </c>
      <c r="BZ13" s="8">
        <v>0</v>
      </c>
      <c r="CA13" s="8">
        <v>8</v>
      </c>
      <c r="CB13" s="28">
        <v>0</v>
      </c>
      <c r="CC13" s="28">
        <v>0</v>
      </c>
      <c r="CD13" s="28">
        <v>1</v>
      </c>
      <c r="CE13" s="8">
        <v>0</v>
      </c>
      <c r="CF13" s="8">
        <v>0</v>
      </c>
      <c r="CG13" s="8">
        <v>7</v>
      </c>
      <c r="CH13" s="189">
        <v>4</v>
      </c>
      <c r="CI13" s="189">
        <v>0</v>
      </c>
      <c r="CJ13" s="189">
        <v>10</v>
      </c>
      <c r="CK13" s="189">
        <v>1</v>
      </c>
      <c r="CL13" s="189">
        <v>0</v>
      </c>
      <c r="CM13" s="189">
        <v>2</v>
      </c>
      <c r="CN13" s="31">
        <v>3</v>
      </c>
      <c r="CO13" s="31">
        <v>0</v>
      </c>
      <c r="CP13" s="32">
        <f t="shared" si="15"/>
        <v>18</v>
      </c>
      <c r="CQ13" s="8">
        <v>1</v>
      </c>
      <c r="CR13" s="8">
        <v>1</v>
      </c>
      <c r="CS13" s="8">
        <v>11</v>
      </c>
      <c r="CT13" s="190">
        <v>3</v>
      </c>
      <c r="CU13" s="190">
        <v>2</v>
      </c>
      <c r="CV13" s="190">
        <v>13</v>
      </c>
      <c r="CW13" s="34">
        <v>2</v>
      </c>
      <c r="CX13" s="34">
        <v>0</v>
      </c>
      <c r="CY13" s="34">
        <v>7</v>
      </c>
      <c r="CZ13" s="8">
        <v>0</v>
      </c>
      <c r="DA13" s="8">
        <v>0</v>
      </c>
      <c r="DB13" s="8">
        <v>8</v>
      </c>
      <c r="DC13" s="8">
        <v>9</v>
      </c>
      <c r="DD13" s="8">
        <v>0</v>
      </c>
      <c r="DE13" s="8">
        <v>17</v>
      </c>
      <c r="DF13" s="191">
        <v>5</v>
      </c>
      <c r="DG13" s="191">
        <v>1</v>
      </c>
      <c r="DH13" s="191">
        <v>16</v>
      </c>
      <c r="DI13" s="191">
        <v>2</v>
      </c>
      <c r="DJ13" s="191">
        <v>0</v>
      </c>
      <c r="DK13" s="191">
        <v>9</v>
      </c>
      <c r="DL13" s="36">
        <v>4</v>
      </c>
      <c r="DM13" s="36">
        <v>2</v>
      </c>
      <c r="DN13" s="37">
        <f t="shared" si="16"/>
        <v>34</v>
      </c>
      <c r="DO13" s="192">
        <v>3</v>
      </c>
      <c r="DP13" s="192">
        <v>0</v>
      </c>
      <c r="DQ13" s="192">
        <v>6</v>
      </c>
      <c r="DR13" s="193">
        <v>0</v>
      </c>
      <c r="DS13" s="193">
        <v>0</v>
      </c>
      <c r="DT13" s="193">
        <v>2</v>
      </c>
      <c r="DU13" s="38">
        <v>3.3</v>
      </c>
      <c r="DV13" s="38">
        <v>0.3</v>
      </c>
      <c r="DW13" s="39">
        <f t="shared" si="17"/>
        <v>14</v>
      </c>
      <c r="DX13" s="8">
        <v>6</v>
      </c>
      <c r="DY13" s="8">
        <v>1</v>
      </c>
      <c r="DZ13" s="8">
        <v>27</v>
      </c>
      <c r="EA13" s="40">
        <v>0</v>
      </c>
      <c r="EB13" s="40">
        <v>0</v>
      </c>
      <c r="EC13" s="41">
        <f t="shared" si="18"/>
        <v>14</v>
      </c>
      <c r="ED13" s="8">
        <v>8</v>
      </c>
      <c r="EE13" s="8">
        <v>2</v>
      </c>
      <c r="EF13" s="8">
        <v>23</v>
      </c>
      <c r="EG13" s="42">
        <v>5.5</v>
      </c>
      <c r="EH13" s="42">
        <v>0</v>
      </c>
      <c r="EI13" s="42">
        <v>19.5</v>
      </c>
      <c r="EJ13" s="44">
        <v>3</v>
      </c>
      <c r="EK13" s="44">
        <v>0</v>
      </c>
      <c r="EL13" s="45">
        <f t="shared" si="19"/>
        <v>20</v>
      </c>
      <c r="EM13" s="194">
        <v>4</v>
      </c>
      <c r="EN13" s="194">
        <v>1.5</v>
      </c>
      <c r="EO13" s="194">
        <v>14</v>
      </c>
      <c r="EP13" s="145">
        <v>2</v>
      </c>
      <c r="EQ13" s="145">
        <v>1</v>
      </c>
      <c r="ER13" s="145">
        <v>20</v>
      </c>
      <c r="ES13" s="195">
        <v>10</v>
      </c>
      <c r="ET13" s="195">
        <v>5</v>
      </c>
      <c r="EU13" s="195">
        <v>29</v>
      </c>
      <c r="EV13" s="8">
        <v>0</v>
      </c>
      <c r="EW13" s="8">
        <v>0</v>
      </c>
      <c r="EX13" s="8">
        <v>26</v>
      </c>
      <c r="EY13" s="47">
        <v>5.5</v>
      </c>
      <c r="EZ13" s="47">
        <v>1.5</v>
      </c>
      <c r="FA13" s="48">
        <f t="shared" si="20"/>
        <v>20.5</v>
      </c>
      <c r="FB13" s="8">
        <v>13</v>
      </c>
      <c r="FC13" s="8">
        <v>0</v>
      </c>
      <c r="FD13" s="8">
        <v>37</v>
      </c>
      <c r="FE13" s="49">
        <v>6.5</v>
      </c>
      <c r="FF13" s="49">
        <v>1</v>
      </c>
      <c r="FG13" s="50">
        <f t="shared" si="21"/>
        <v>15.5</v>
      </c>
      <c r="FH13" s="218">
        <f t="shared" si="22"/>
        <v>3.25</v>
      </c>
      <c r="FI13" s="218">
        <f t="shared" si="23"/>
        <v>1.25</v>
      </c>
      <c r="FJ13" s="218">
        <f t="shared" si="24"/>
        <v>19.25</v>
      </c>
      <c r="FK13" s="196">
        <v>0</v>
      </c>
      <c r="FL13" s="196">
        <v>1.5</v>
      </c>
      <c r="FM13" s="196">
        <v>23</v>
      </c>
      <c r="FN13" s="8">
        <v>4</v>
      </c>
      <c r="FO13" s="8">
        <v>5</v>
      </c>
      <c r="FP13" s="8">
        <v>23</v>
      </c>
      <c r="FQ13" s="197">
        <v>3.5</v>
      </c>
      <c r="FR13" s="197">
        <v>0.5</v>
      </c>
      <c r="FS13" s="197">
        <v>15</v>
      </c>
      <c r="FT13" s="52">
        <v>7</v>
      </c>
      <c r="FU13" s="52">
        <v>1</v>
      </c>
      <c r="FV13" s="52">
        <f t="shared" si="25"/>
        <v>21</v>
      </c>
      <c r="FW13" s="53">
        <v>5.3</v>
      </c>
      <c r="FX13" s="53">
        <v>1</v>
      </c>
      <c r="FY13" s="53">
        <f t="shared" si="26"/>
        <v>17.900000000000002</v>
      </c>
      <c r="FZ13" s="8" t="s">
        <v>12</v>
      </c>
      <c r="GA13" s="8" t="s">
        <v>12</v>
      </c>
      <c r="GB13" s="8" t="s">
        <v>12</v>
      </c>
      <c r="GC13" s="198">
        <v>1.5</v>
      </c>
      <c r="GD13" s="198">
        <v>0</v>
      </c>
      <c r="GE13" s="198">
        <v>28.5</v>
      </c>
      <c r="GF13" s="199">
        <v>0</v>
      </c>
      <c r="GG13" s="199">
        <v>0</v>
      </c>
      <c r="GH13" s="199">
        <v>20</v>
      </c>
      <c r="GI13" s="55">
        <v>6</v>
      </c>
      <c r="GJ13" s="55">
        <v>1</v>
      </c>
      <c r="GK13" s="55">
        <f t="shared" si="27"/>
        <v>27</v>
      </c>
      <c r="GL13" s="8">
        <v>0</v>
      </c>
      <c r="GM13" s="8">
        <v>0</v>
      </c>
      <c r="GN13" s="8">
        <v>6</v>
      </c>
      <c r="GO13" s="56">
        <v>5.5</v>
      </c>
      <c r="GP13" s="56">
        <v>0</v>
      </c>
      <c r="GQ13" s="14">
        <f t="shared" si="28"/>
        <v>28</v>
      </c>
      <c r="GR13" s="200">
        <v>4.5</v>
      </c>
      <c r="GS13" s="200">
        <v>5</v>
      </c>
      <c r="GT13" s="200">
        <v>27</v>
      </c>
      <c r="GU13" s="57">
        <v>2.5</v>
      </c>
      <c r="GV13" s="57">
        <v>0</v>
      </c>
      <c r="GW13" s="58">
        <f t="shared" si="29"/>
        <v>13.5</v>
      </c>
      <c r="GX13" s="58">
        <v>0</v>
      </c>
      <c r="GY13" s="58">
        <v>0</v>
      </c>
      <c r="GZ13" s="58">
        <f t="shared" si="30"/>
        <v>8</v>
      </c>
      <c r="HA13" s="8">
        <v>8</v>
      </c>
      <c r="HB13" s="8">
        <v>1</v>
      </c>
      <c r="HC13" s="8">
        <v>51</v>
      </c>
      <c r="HD13" s="201">
        <v>3</v>
      </c>
      <c r="HE13" s="201">
        <v>2</v>
      </c>
      <c r="HF13" s="201">
        <v>32</v>
      </c>
      <c r="HG13" s="60">
        <v>3</v>
      </c>
      <c r="HH13" s="60">
        <v>1</v>
      </c>
      <c r="HI13" s="60">
        <f t="shared" si="31"/>
        <v>25.5</v>
      </c>
      <c r="HJ13" s="8">
        <v>3</v>
      </c>
      <c r="HK13" s="8">
        <v>1</v>
      </c>
      <c r="HL13" s="8">
        <v>24</v>
      </c>
      <c r="HM13" s="61">
        <v>2.5</v>
      </c>
      <c r="HN13" s="61">
        <v>2</v>
      </c>
      <c r="HO13" s="65">
        <f t="shared" si="32"/>
        <v>25</v>
      </c>
      <c r="HP13" s="62">
        <v>3</v>
      </c>
      <c r="HQ13" s="62">
        <v>2</v>
      </c>
      <c r="HR13" s="65">
        <f t="shared" si="33"/>
        <v>25</v>
      </c>
      <c r="HS13" s="64">
        <v>2</v>
      </c>
      <c r="HT13" s="64">
        <v>1</v>
      </c>
      <c r="HU13" s="65">
        <f t="shared" si="34"/>
        <v>11</v>
      </c>
      <c r="HV13" s="65">
        <v>4</v>
      </c>
      <c r="HW13" s="65">
        <v>3</v>
      </c>
      <c r="HX13" s="65">
        <f t="shared" si="35"/>
        <v>27</v>
      </c>
      <c r="HY13" s="8">
        <v>5</v>
      </c>
      <c r="HZ13" s="8">
        <v>2</v>
      </c>
      <c r="IA13" s="8">
        <v>35</v>
      </c>
      <c r="IB13" s="66">
        <v>4.5</v>
      </c>
      <c r="IC13" s="66">
        <v>0</v>
      </c>
      <c r="ID13" s="66">
        <f t="shared" si="36"/>
        <v>15.5</v>
      </c>
      <c r="IE13" s="8">
        <v>2</v>
      </c>
      <c r="IF13" s="8">
        <v>0</v>
      </c>
      <c r="IG13" s="8">
        <v>18</v>
      </c>
      <c r="IH13" s="67">
        <v>2</v>
      </c>
      <c r="II13" s="67">
        <v>0</v>
      </c>
      <c r="IJ13" s="69">
        <f t="shared" si="37"/>
        <v>19.5</v>
      </c>
      <c r="IK13" s="68">
        <v>13</v>
      </c>
      <c r="IL13" s="68">
        <v>0</v>
      </c>
      <c r="IM13" s="69">
        <f t="shared" si="38"/>
        <v>31</v>
      </c>
      <c r="IN13" s="69">
        <v>1.5</v>
      </c>
      <c r="IO13" s="69">
        <v>1</v>
      </c>
      <c r="IP13" s="69">
        <f t="shared" si="39"/>
        <v>11.5</v>
      </c>
      <c r="IQ13" s="8">
        <v>3</v>
      </c>
      <c r="IR13" s="8">
        <v>0</v>
      </c>
      <c r="IS13" s="8">
        <v>23</v>
      </c>
      <c r="IT13" s="202">
        <v>6</v>
      </c>
      <c r="IU13" s="202">
        <v>2</v>
      </c>
      <c r="IV13" s="202">
        <v>25</v>
      </c>
      <c r="IW13" s="70">
        <v>4</v>
      </c>
      <c r="IX13" s="70">
        <v>0.5</v>
      </c>
      <c r="IY13" s="71">
        <f t="shared" si="40"/>
        <v>20</v>
      </c>
      <c r="IZ13" s="8">
        <v>7</v>
      </c>
      <c r="JA13" s="8">
        <v>0</v>
      </c>
      <c r="JB13" s="8">
        <v>21</v>
      </c>
      <c r="JC13" s="8">
        <v>3</v>
      </c>
      <c r="JD13" s="8">
        <v>0</v>
      </c>
      <c r="JE13" s="8">
        <v>31</v>
      </c>
      <c r="JF13" s="8">
        <v>0</v>
      </c>
      <c r="JG13" s="8">
        <v>1</v>
      </c>
      <c r="JH13" s="8">
        <v>15</v>
      </c>
      <c r="JI13" s="8">
        <v>6</v>
      </c>
      <c r="JJ13" s="8">
        <v>0</v>
      </c>
      <c r="JK13" s="8">
        <v>15</v>
      </c>
      <c r="JL13" s="8">
        <v>23</v>
      </c>
      <c r="JM13" s="8">
        <v>5</v>
      </c>
      <c r="JN13" s="8">
        <v>37</v>
      </c>
      <c r="JO13" s="8">
        <v>0</v>
      </c>
      <c r="JP13" s="8">
        <v>0</v>
      </c>
      <c r="JQ13" s="8">
        <v>11</v>
      </c>
      <c r="JR13" s="8">
        <v>8</v>
      </c>
      <c r="JS13" s="8">
        <v>1</v>
      </c>
      <c r="JT13" s="8">
        <v>20</v>
      </c>
      <c r="JU13" s="8">
        <v>1</v>
      </c>
      <c r="JV13" s="8">
        <v>0</v>
      </c>
      <c r="JW13" s="8">
        <v>21</v>
      </c>
      <c r="JX13" s="8">
        <v>0</v>
      </c>
      <c r="JY13" s="8">
        <v>0</v>
      </c>
      <c r="JZ13" s="8">
        <v>3</v>
      </c>
      <c r="KA13" s="8">
        <v>0</v>
      </c>
      <c r="KB13" s="8">
        <v>0</v>
      </c>
      <c r="KC13" s="8">
        <v>16</v>
      </c>
      <c r="KD13" s="8">
        <v>0</v>
      </c>
      <c r="KE13" s="8">
        <v>0</v>
      </c>
      <c r="KF13" s="8">
        <v>5</v>
      </c>
      <c r="KG13" s="8">
        <v>4</v>
      </c>
      <c r="KH13" s="8">
        <v>0</v>
      </c>
      <c r="KI13" s="8">
        <v>14</v>
      </c>
      <c r="KJ13" s="8">
        <v>0</v>
      </c>
      <c r="KK13" s="8">
        <v>1</v>
      </c>
      <c r="KL13" s="8">
        <v>7</v>
      </c>
      <c r="KM13" s="8">
        <v>1</v>
      </c>
      <c r="KN13" s="8">
        <v>0</v>
      </c>
      <c r="KO13" s="8">
        <v>12</v>
      </c>
      <c r="KP13" s="72">
        <v>3</v>
      </c>
      <c r="KQ13" s="72">
        <v>0</v>
      </c>
      <c r="KR13" s="73">
        <f t="shared" si="41"/>
        <v>7.5</v>
      </c>
      <c r="KS13" s="8">
        <v>5</v>
      </c>
      <c r="KT13" s="8">
        <v>1</v>
      </c>
      <c r="KU13" s="8">
        <v>8</v>
      </c>
      <c r="KV13" s="8">
        <v>9</v>
      </c>
      <c r="KW13" s="8">
        <v>1</v>
      </c>
      <c r="KX13" s="8">
        <v>14</v>
      </c>
      <c r="KY13" s="73">
        <v>5</v>
      </c>
      <c r="KZ13" s="73">
        <v>0</v>
      </c>
      <c r="LA13" s="73">
        <f t="shared" si="42"/>
        <v>21</v>
      </c>
      <c r="LB13" s="8">
        <f>SUMIFS($B$13:LA$13,$B$8:LA$8,"On")</f>
        <v>314.85000000000002</v>
      </c>
      <c r="LC13" s="8">
        <f>SUMIFS($B$13:LA$13,$B$8:LA$8,"Off")</f>
        <v>74.05</v>
      </c>
      <c r="LD13" s="8">
        <f>SUMIFS($B$13:LA$13,$B$8:LA$8,"Load")</f>
        <v>1578.65</v>
      </c>
    </row>
    <row r="14" spans="1:317" x14ac:dyDescent="0.25">
      <c r="A14" s="7" t="s">
        <v>53</v>
      </c>
      <c r="B14" s="8" t="s">
        <v>12</v>
      </c>
      <c r="C14" s="8" t="s">
        <v>12</v>
      </c>
      <c r="D14" s="8" t="s">
        <v>12</v>
      </c>
      <c r="E14" s="181">
        <v>0</v>
      </c>
      <c r="F14" s="181">
        <v>0</v>
      </c>
      <c r="G14" s="181">
        <v>7</v>
      </c>
      <c r="H14" s="15">
        <v>2</v>
      </c>
      <c r="I14" s="15">
        <v>0</v>
      </c>
      <c r="J14" s="15">
        <v>5</v>
      </c>
      <c r="K14" s="218">
        <f t="shared" si="4"/>
        <v>1</v>
      </c>
      <c r="L14" s="218">
        <f t="shared" si="5"/>
        <v>0</v>
      </c>
      <c r="M14" s="218">
        <f t="shared" si="6"/>
        <v>4.5</v>
      </c>
      <c r="N14" s="8">
        <v>0</v>
      </c>
      <c r="O14" s="8">
        <v>0</v>
      </c>
      <c r="P14" s="8">
        <v>4</v>
      </c>
      <c r="Q14" s="182">
        <v>0</v>
      </c>
      <c r="R14" s="182">
        <v>0</v>
      </c>
      <c r="S14" s="182">
        <v>6</v>
      </c>
      <c r="T14" s="17">
        <v>1</v>
      </c>
      <c r="U14" s="17">
        <v>0</v>
      </c>
      <c r="V14" s="18">
        <f t="shared" si="7"/>
        <v>14</v>
      </c>
      <c r="W14" s="218">
        <f t="shared" si="8"/>
        <v>1.35</v>
      </c>
      <c r="X14" s="218">
        <f t="shared" si="9"/>
        <v>0</v>
      </c>
      <c r="Y14" s="218">
        <f t="shared" si="10"/>
        <v>7.85</v>
      </c>
      <c r="Z14" s="8">
        <v>1.7</v>
      </c>
      <c r="AA14" s="8">
        <v>0</v>
      </c>
      <c r="AB14" s="8">
        <v>5.3</v>
      </c>
      <c r="AC14" s="183">
        <v>0</v>
      </c>
      <c r="AD14" s="183">
        <v>0</v>
      </c>
      <c r="AE14" s="183">
        <v>8</v>
      </c>
      <c r="AF14" s="184">
        <v>0</v>
      </c>
      <c r="AG14" s="184">
        <v>0</v>
      </c>
      <c r="AH14" s="184">
        <v>6</v>
      </c>
      <c r="AI14" s="184">
        <v>0</v>
      </c>
      <c r="AJ14" s="184">
        <v>0</v>
      </c>
      <c r="AK14" s="184">
        <v>6</v>
      </c>
      <c r="AL14" s="8">
        <v>0</v>
      </c>
      <c r="AM14" s="8">
        <v>0</v>
      </c>
      <c r="AN14" s="8">
        <v>7</v>
      </c>
      <c r="AO14" s="8">
        <v>0</v>
      </c>
      <c r="AP14" s="8">
        <v>0</v>
      </c>
      <c r="AQ14" s="8">
        <v>4</v>
      </c>
      <c r="AR14" s="185">
        <v>0</v>
      </c>
      <c r="AS14" s="185">
        <v>0</v>
      </c>
      <c r="AT14" s="185">
        <v>5</v>
      </c>
      <c r="AU14" s="218">
        <f t="shared" si="11"/>
        <v>0</v>
      </c>
      <c r="AV14" s="218">
        <f t="shared" si="12"/>
        <v>0</v>
      </c>
      <c r="AW14" s="218">
        <f t="shared" si="13"/>
        <v>5.5</v>
      </c>
      <c r="AX14" s="20">
        <v>0</v>
      </c>
      <c r="AY14" s="20">
        <v>0</v>
      </c>
      <c r="AZ14" s="20">
        <v>6</v>
      </c>
      <c r="BA14" s="186">
        <v>0</v>
      </c>
      <c r="BB14" s="186">
        <v>1</v>
      </c>
      <c r="BC14" s="186">
        <v>8</v>
      </c>
      <c r="BD14" s="8">
        <v>0</v>
      </c>
      <c r="BE14" s="8">
        <v>0</v>
      </c>
      <c r="BF14" s="8">
        <v>4</v>
      </c>
      <c r="BG14" s="8">
        <v>0</v>
      </c>
      <c r="BH14" s="8">
        <v>0</v>
      </c>
      <c r="BI14" s="8">
        <v>9</v>
      </c>
      <c r="BJ14" s="187">
        <v>0</v>
      </c>
      <c r="BK14" s="187">
        <v>0</v>
      </c>
      <c r="BL14" s="187">
        <v>5</v>
      </c>
      <c r="BM14" s="187">
        <v>1</v>
      </c>
      <c r="BN14" s="187">
        <v>0</v>
      </c>
      <c r="BO14" s="187">
        <v>7</v>
      </c>
      <c r="BP14" s="23">
        <v>0</v>
      </c>
      <c r="BQ14" s="23">
        <v>0</v>
      </c>
      <c r="BR14" s="24">
        <f t="shared" si="14"/>
        <v>6</v>
      </c>
      <c r="BS14" s="25">
        <v>0</v>
      </c>
      <c r="BT14" s="25">
        <v>0</v>
      </c>
      <c r="BU14" s="25">
        <v>9</v>
      </c>
      <c r="BV14" s="188">
        <v>0</v>
      </c>
      <c r="BW14" s="188">
        <v>0</v>
      </c>
      <c r="BX14" s="188">
        <v>6</v>
      </c>
      <c r="BY14" s="8">
        <v>0</v>
      </c>
      <c r="BZ14" s="8">
        <v>0</v>
      </c>
      <c r="CA14" s="8">
        <v>8</v>
      </c>
      <c r="CB14" s="28">
        <v>0</v>
      </c>
      <c r="CC14" s="28">
        <v>0</v>
      </c>
      <c r="CD14" s="28">
        <v>1</v>
      </c>
      <c r="CE14" s="8">
        <v>0</v>
      </c>
      <c r="CF14" s="8">
        <v>0</v>
      </c>
      <c r="CG14" s="8">
        <v>7</v>
      </c>
      <c r="CH14" s="189">
        <v>0</v>
      </c>
      <c r="CI14" s="189">
        <v>0</v>
      </c>
      <c r="CJ14" s="189">
        <v>10</v>
      </c>
      <c r="CK14" s="189">
        <v>0</v>
      </c>
      <c r="CL14" s="189">
        <v>0</v>
      </c>
      <c r="CM14" s="189">
        <v>2</v>
      </c>
      <c r="CN14" s="31">
        <v>0</v>
      </c>
      <c r="CO14" s="31">
        <v>0</v>
      </c>
      <c r="CP14" s="32">
        <f t="shared" si="15"/>
        <v>18</v>
      </c>
      <c r="CQ14" s="8">
        <v>1</v>
      </c>
      <c r="CR14" s="8">
        <v>1</v>
      </c>
      <c r="CS14" s="8">
        <v>11</v>
      </c>
      <c r="CT14" s="190">
        <v>0</v>
      </c>
      <c r="CU14" s="190">
        <v>0</v>
      </c>
      <c r="CV14" s="190">
        <v>13</v>
      </c>
      <c r="CW14" s="34">
        <v>0</v>
      </c>
      <c r="CX14" s="34">
        <v>0.5</v>
      </c>
      <c r="CY14" s="34">
        <v>6.5</v>
      </c>
      <c r="CZ14" s="8">
        <v>0</v>
      </c>
      <c r="DA14" s="8">
        <v>0</v>
      </c>
      <c r="DB14" s="8">
        <v>8</v>
      </c>
      <c r="DC14" s="8">
        <v>2</v>
      </c>
      <c r="DD14" s="8">
        <v>0</v>
      </c>
      <c r="DE14" s="8">
        <v>19</v>
      </c>
      <c r="DF14" s="191">
        <v>0</v>
      </c>
      <c r="DG14" s="191">
        <v>0</v>
      </c>
      <c r="DH14" s="191">
        <v>16</v>
      </c>
      <c r="DI14" s="191">
        <v>0</v>
      </c>
      <c r="DJ14" s="191">
        <v>0</v>
      </c>
      <c r="DK14" s="191">
        <v>9</v>
      </c>
      <c r="DL14" s="36">
        <v>0</v>
      </c>
      <c r="DM14" s="36">
        <v>1</v>
      </c>
      <c r="DN14" s="37">
        <f t="shared" si="16"/>
        <v>33</v>
      </c>
      <c r="DO14" s="192">
        <v>0</v>
      </c>
      <c r="DP14" s="192">
        <v>0</v>
      </c>
      <c r="DQ14" s="192">
        <v>6</v>
      </c>
      <c r="DR14" s="193">
        <v>0</v>
      </c>
      <c r="DS14" s="193">
        <v>0</v>
      </c>
      <c r="DT14" s="193">
        <v>2</v>
      </c>
      <c r="DU14" s="38">
        <v>0</v>
      </c>
      <c r="DV14" s="38">
        <v>0</v>
      </c>
      <c r="DW14" s="39">
        <f t="shared" si="17"/>
        <v>14</v>
      </c>
      <c r="DX14" s="8">
        <v>0</v>
      </c>
      <c r="DY14" s="8">
        <v>0</v>
      </c>
      <c r="DZ14" s="8">
        <v>27</v>
      </c>
      <c r="EA14" s="40">
        <v>0</v>
      </c>
      <c r="EB14" s="40">
        <v>0</v>
      </c>
      <c r="EC14" s="41">
        <f t="shared" si="18"/>
        <v>14</v>
      </c>
      <c r="ED14" s="8">
        <v>0</v>
      </c>
      <c r="EE14" s="8">
        <v>1</v>
      </c>
      <c r="EF14" s="8">
        <v>22</v>
      </c>
      <c r="EG14" s="42">
        <v>1.5</v>
      </c>
      <c r="EH14" s="42">
        <v>0</v>
      </c>
      <c r="EI14" s="42">
        <v>21</v>
      </c>
      <c r="EJ14" s="44">
        <v>0</v>
      </c>
      <c r="EK14" s="44">
        <v>0</v>
      </c>
      <c r="EL14" s="45">
        <f t="shared" si="19"/>
        <v>20</v>
      </c>
      <c r="EM14" s="194">
        <v>1</v>
      </c>
      <c r="EN14" s="194">
        <v>0</v>
      </c>
      <c r="EO14" s="194">
        <v>15</v>
      </c>
      <c r="EP14" s="145">
        <v>0</v>
      </c>
      <c r="EQ14" s="145">
        <v>0</v>
      </c>
      <c r="ER14" s="145">
        <v>20</v>
      </c>
      <c r="ES14" s="195">
        <v>0</v>
      </c>
      <c r="ET14" s="195">
        <v>0</v>
      </c>
      <c r="EU14" s="195">
        <v>29</v>
      </c>
      <c r="EV14" s="8">
        <v>8</v>
      </c>
      <c r="EW14" s="8">
        <v>0</v>
      </c>
      <c r="EX14" s="8">
        <v>34</v>
      </c>
      <c r="EY14" s="47">
        <v>0</v>
      </c>
      <c r="EZ14" s="47">
        <v>0</v>
      </c>
      <c r="FA14" s="48">
        <f t="shared" si="20"/>
        <v>20.5</v>
      </c>
      <c r="FB14" s="8">
        <v>0</v>
      </c>
      <c r="FC14" s="8">
        <v>0</v>
      </c>
      <c r="FD14" s="8">
        <v>37</v>
      </c>
      <c r="FE14" s="49">
        <v>0</v>
      </c>
      <c r="FF14" s="49">
        <v>0</v>
      </c>
      <c r="FG14" s="50">
        <f t="shared" si="21"/>
        <v>15.5</v>
      </c>
      <c r="FH14" s="218">
        <f t="shared" si="22"/>
        <v>0</v>
      </c>
      <c r="FI14" s="218">
        <f t="shared" si="23"/>
        <v>0</v>
      </c>
      <c r="FJ14" s="218">
        <f t="shared" si="24"/>
        <v>19.25</v>
      </c>
      <c r="FK14" s="196">
        <v>0</v>
      </c>
      <c r="FL14" s="196">
        <v>0</v>
      </c>
      <c r="FM14" s="196">
        <v>23</v>
      </c>
      <c r="FN14" s="8">
        <v>1</v>
      </c>
      <c r="FO14" s="8">
        <v>0</v>
      </c>
      <c r="FP14" s="8">
        <v>24</v>
      </c>
      <c r="FQ14" s="197">
        <v>2</v>
      </c>
      <c r="FR14" s="197">
        <v>0</v>
      </c>
      <c r="FS14" s="197">
        <v>17</v>
      </c>
      <c r="FT14" s="52">
        <v>0</v>
      </c>
      <c r="FU14" s="52">
        <v>0</v>
      </c>
      <c r="FV14" s="52">
        <f t="shared" si="25"/>
        <v>21</v>
      </c>
      <c r="FW14" s="53">
        <v>0.7</v>
      </c>
      <c r="FX14" s="53">
        <v>0.3</v>
      </c>
      <c r="FY14" s="53">
        <f t="shared" si="26"/>
        <v>18.3</v>
      </c>
      <c r="FZ14" s="8" t="s">
        <v>12</v>
      </c>
      <c r="GA14" s="8" t="s">
        <v>12</v>
      </c>
      <c r="GB14" s="8" t="s">
        <v>12</v>
      </c>
      <c r="GC14" s="198">
        <v>0</v>
      </c>
      <c r="GD14" s="198">
        <v>1</v>
      </c>
      <c r="GE14" s="198">
        <v>27.5</v>
      </c>
      <c r="GF14" s="199">
        <v>0</v>
      </c>
      <c r="GG14" s="199">
        <v>2</v>
      </c>
      <c r="GH14" s="199">
        <v>18</v>
      </c>
      <c r="GI14" s="55">
        <v>0</v>
      </c>
      <c r="GJ14" s="55">
        <v>0.5</v>
      </c>
      <c r="GK14" s="55">
        <f t="shared" si="27"/>
        <v>26.5</v>
      </c>
      <c r="GL14" s="8">
        <v>0</v>
      </c>
      <c r="GM14" s="8">
        <v>0</v>
      </c>
      <c r="GN14" s="8">
        <v>6</v>
      </c>
      <c r="GO14" s="56">
        <v>1</v>
      </c>
      <c r="GP14" s="56">
        <v>0</v>
      </c>
      <c r="GQ14" s="14">
        <f t="shared" si="28"/>
        <v>29</v>
      </c>
      <c r="GR14" s="200">
        <v>0</v>
      </c>
      <c r="GS14" s="200">
        <v>0</v>
      </c>
      <c r="GT14" s="200">
        <v>27</v>
      </c>
      <c r="GU14" s="57">
        <v>1</v>
      </c>
      <c r="GV14" s="57">
        <v>0</v>
      </c>
      <c r="GW14" s="58">
        <f t="shared" si="29"/>
        <v>14.5</v>
      </c>
      <c r="GX14" s="58">
        <v>0</v>
      </c>
      <c r="GY14" s="58">
        <v>0</v>
      </c>
      <c r="GZ14" s="58">
        <f t="shared" si="30"/>
        <v>8</v>
      </c>
      <c r="HA14" s="8">
        <v>0</v>
      </c>
      <c r="HB14" s="8">
        <v>0</v>
      </c>
      <c r="HC14" s="8">
        <v>51</v>
      </c>
      <c r="HD14" s="201">
        <v>5</v>
      </c>
      <c r="HE14" s="201">
        <v>4</v>
      </c>
      <c r="HF14" s="201">
        <v>33</v>
      </c>
      <c r="HG14" s="60">
        <v>0</v>
      </c>
      <c r="HH14" s="60">
        <v>0</v>
      </c>
      <c r="HI14" s="60">
        <f t="shared" si="31"/>
        <v>25.5</v>
      </c>
      <c r="HJ14" s="8">
        <v>0</v>
      </c>
      <c r="HK14" s="8">
        <v>0</v>
      </c>
      <c r="HL14" s="8">
        <v>24</v>
      </c>
      <c r="HM14" s="61">
        <v>0.5</v>
      </c>
      <c r="HN14" s="61">
        <v>0</v>
      </c>
      <c r="HO14" s="65">
        <f t="shared" si="32"/>
        <v>25.5</v>
      </c>
      <c r="HP14" s="62">
        <v>0</v>
      </c>
      <c r="HQ14" s="62">
        <v>0</v>
      </c>
      <c r="HR14" s="65">
        <f t="shared" si="33"/>
        <v>25</v>
      </c>
      <c r="HS14" s="64">
        <v>0</v>
      </c>
      <c r="HT14" s="64">
        <v>0</v>
      </c>
      <c r="HU14" s="65">
        <f t="shared" si="34"/>
        <v>11</v>
      </c>
      <c r="HV14" s="65">
        <v>0</v>
      </c>
      <c r="HW14" s="65">
        <v>0</v>
      </c>
      <c r="HX14" s="65">
        <f t="shared" si="35"/>
        <v>27</v>
      </c>
      <c r="HY14" s="8">
        <v>1</v>
      </c>
      <c r="HZ14" s="8">
        <v>0</v>
      </c>
      <c r="IA14" s="8">
        <v>36</v>
      </c>
      <c r="IB14" s="66">
        <v>0</v>
      </c>
      <c r="IC14" s="66">
        <v>0</v>
      </c>
      <c r="ID14" s="66">
        <f t="shared" si="36"/>
        <v>15.5</v>
      </c>
      <c r="IE14" s="8">
        <v>0</v>
      </c>
      <c r="IF14" s="8">
        <v>0</v>
      </c>
      <c r="IG14" s="8">
        <v>18</v>
      </c>
      <c r="IH14" s="67">
        <v>2</v>
      </c>
      <c r="II14" s="67">
        <v>2</v>
      </c>
      <c r="IJ14" s="69">
        <f t="shared" si="37"/>
        <v>19.5</v>
      </c>
      <c r="IK14" s="68">
        <v>0</v>
      </c>
      <c r="IL14" s="68">
        <v>0</v>
      </c>
      <c r="IM14" s="69">
        <f t="shared" si="38"/>
        <v>31</v>
      </c>
      <c r="IN14" s="69">
        <v>0</v>
      </c>
      <c r="IO14" s="69">
        <v>0</v>
      </c>
      <c r="IP14" s="69">
        <f t="shared" si="39"/>
        <v>11.5</v>
      </c>
      <c r="IQ14" s="8">
        <v>0</v>
      </c>
      <c r="IR14" s="8">
        <v>0</v>
      </c>
      <c r="IS14" s="8">
        <v>23</v>
      </c>
      <c r="IT14" s="202">
        <v>1.5</v>
      </c>
      <c r="IU14" s="202">
        <v>0.5</v>
      </c>
      <c r="IV14" s="202">
        <v>26</v>
      </c>
      <c r="IW14" s="70">
        <v>2</v>
      </c>
      <c r="IX14" s="70">
        <v>0</v>
      </c>
      <c r="IY14" s="71">
        <f t="shared" si="40"/>
        <v>22</v>
      </c>
      <c r="IZ14" s="8">
        <v>0</v>
      </c>
      <c r="JA14" s="8">
        <v>0</v>
      </c>
      <c r="JB14" s="8">
        <v>21</v>
      </c>
      <c r="JC14" s="8">
        <v>0</v>
      </c>
      <c r="JD14" s="8">
        <v>1</v>
      </c>
      <c r="JE14" s="8">
        <v>30</v>
      </c>
      <c r="JF14" s="8">
        <v>2</v>
      </c>
      <c r="JG14" s="8">
        <v>0</v>
      </c>
      <c r="JH14" s="8">
        <v>17</v>
      </c>
      <c r="JI14" s="8">
        <v>0</v>
      </c>
      <c r="JJ14" s="8">
        <v>0</v>
      </c>
      <c r="JK14" s="8">
        <v>15</v>
      </c>
      <c r="JL14" s="8">
        <v>0</v>
      </c>
      <c r="JM14" s="8">
        <v>0</v>
      </c>
      <c r="JN14" s="8">
        <v>37</v>
      </c>
      <c r="JO14" s="8">
        <v>0</v>
      </c>
      <c r="JP14" s="8">
        <v>0</v>
      </c>
      <c r="JQ14" s="8">
        <v>11</v>
      </c>
      <c r="JR14" s="8">
        <v>2</v>
      </c>
      <c r="JS14" s="8">
        <v>0</v>
      </c>
      <c r="JT14" s="8">
        <v>22</v>
      </c>
      <c r="JU14" s="8">
        <v>0</v>
      </c>
      <c r="JV14" s="8">
        <v>0</v>
      </c>
      <c r="JW14" s="8">
        <v>21</v>
      </c>
      <c r="JX14" s="8">
        <v>0</v>
      </c>
      <c r="JY14" s="8">
        <v>0</v>
      </c>
      <c r="JZ14" s="8">
        <v>3</v>
      </c>
      <c r="KA14" s="8">
        <v>0</v>
      </c>
      <c r="KB14" s="8">
        <v>0</v>
      </c>
      <c r="KC14" s="8">
        <v>16</v>
      </c>
      <c r="KD14" s="8">
        <v>0</v>
      </c>
      <c r="KE14" s="8">
        <v>0</v>
      </c>
      <c r="KF14" s="8">
        <v>5</v>
      </c>
      <c r="KG14" s="8">
        <v>0</v>
      </c>
      <c r="KH14" s="8">
        <v>0</v>
      </c>
      <c r="KI14" s="8">
        <v>14</v>
      </c>
      <c r="KJ14" s="8">
        <v>0</v>
      </c>
      <c r="KK14" s="8">
        <v>0</v>
      </c>
      <c r="KL14" s="8">
        <v>7</v>
      </c>
      <c r="KM14" s="8">
        <v>0</v>
      </c>
      <c r="KN14" s="8">
        <v>0</v>
      </c>
      <c r="KO14" s="8">
        <v>12</v>
      </c>
      <c r="KP14" s="72">
        <v>0.5</v>
      </c>
      <c r="KQ14" s="72">
        <v>0</v>
      </c>
      <c r="KR14" s="73">
        <f t="shared" si="41"/>
        <v>8</v>
      </c>
      <c r="KS14" s="8">
        <v>0</v>
      </c>
      <c r="KT14" s="8">
        <v>0</v>
      </c>
      <c r="KU14" s="8">
        <v>8</v>
      </c>
      <c r="KV14" s="8">
        <v>0</v>
      </c>
      <c r="KW14" s="8">
        <v>0</v>
      </c>
      <c r="KX14" s="8">
        <v>14</v>
      </c>
      <c r="KY14" s="73">
        <v>0</v>
      </c>
      <c r="KZ14" s="73">
        <v>0</v>
      </c>
      <c r="LA14" s="73">
        <f t="shared" si="42"/>
        <v>21</v>
      </c>
      <c r="LB14" s="8">
        <f>SUMIFS($B$14:LA$14,$B$8:LA$8,"On")</f>
        <v>43.75</v>
      </c>
      <c r="LC14" s="8">
        <f>SUMIFS($B$14:LA$14,$B$8:LA$8,"Off")</f>
        <v>15.8</v>
      </c>
      <c r="LD14" s="8">
        <f>SUMIFS($B$14:LA$14,$B$8:LA$8,"Load")</f>
        <v>1599.1999999999998</v>
      </c>
    </row>
    <row r="15" spans="1:317" x14ac:dyDescent="0.25">
      <c r="A15" s="7" t="s">
        <v>54</v>
      </c>
      <c r="B15" s="8" t="s">
        <v>12</v>
      </c>
      <c r="C15" s="8" t="s">
        <v>12</v>
      </c>
      <c r="D15" s="8" t="s">
        <v>12</v>
      </c>
      <c r="E15" s="181">
        <v>0</v>
      </c>
      <c r="F15" s="181">
        <v>0</v>
      </c>
      <c r="G15" s="181">
        <v>7</v>
      </c>
      <c r="H15" s="15">
        <v>0</v>
      </c>
      <c r="I15" s="15">
        <v>0</v>
      </c>
      <c r="J15" s="15">
        <v>5</v>
      </c>
      <c r="K15" s="218">
        <f t="shared" si="4"/>
        <v>0</v>
      </c>
      <c r="L15" s="218">
        <f t="shared" si="5"/>
        <v>0</v>
      </c>
      <c r="M15" s="218">
        <f t="shared" si="6"/>
        <v>4.5</v>
      </c>
      <c r="N15" s="8">
        <v>0</v>
      </c>
      <c r="O15" s="8">
        <v>0</v>
      </c>
      <c r="P15" s="8">
        <v>4</v>
      </c>
      <c r="Q15" s="182">
        <v>1</v>
      </c>
      <c r="R15" s="182">
        <v>0</v>
      </c>
      <c r="S15" s="182">
        <v>7</v>
      </c>
      <c r="T15" s="17">
        <v>5</v>
      </c>
      <c r="U15" s="17">
        <v>3</v>
      </c>
      <c r="V15" s="18">
        <f t="shared" si="7"/>
        <v>16</v>
      </c>
      <c r="W15" s="218">
        <f t="shared" si="8"/>
        <v>5.5</v>
      </c>
      <c r="X15" s="218">
        <f t="shared" si="9"/>
        <v>1.5</v>
      </c>
      <c r="Y15" s="218">
        <f t="shared" si="10"/>
        <v>11.85</v>
      </c>
      <c r="Z15" s="8">
        <v>6</v>
      </c>
      <c r="AA15" s="8">
        <v>0</v>
      </c>
      <c r="AB15" s="8">
        <v>15</v>
      </c>
      <c r="AC15" s="183">
        <v>0</v>
      </c>
      <c r="AD15" s="183">
        <v>0</v>
      </c>
      <c r="AE15" s="183">
        <v>8</v>
      </c>
      <c r="AF15" s="184">
        <v>0</v>
      </c>
      <c r="AG15" s="184">
        <v>0</v>
      </c>
      <c r="AH15" s="184">
        <v>6</v>
      </c>
      <c r="AI15" s="184">
        <v>1</v>
      </c>
      <c r="AJ15" s="184">
        <v>0</v>
      </c>
      <c r="AK15" s="184">
        <v>7</v>
      </c>
      <c r="AL15" s="8">
        <v>0</v>
      </c>
      <c r="AM15" s="8">
        <v>1</v>
      </c>
      <c r="AN15" s="8">
        <v>6</v>
      </c>
      <c r="AO15" s="8">
        <v>1</v>
      </c>
      <c r="AP15" s="8">
        <v>0</v>
      </c>
      <c r="AQ15" s="8">
        <v>5</v>
      </c>
      <c r="AR15" s="185">
        <v>0</v>
      </c>
      <c r="AS15" s="185">
        <v>0</v>
      </c>
      <c r="AT15" s="185">
        <v>5</v>
      </c>
      <c r="AU15" s="218">
        <f t="shared" si="11"/>
        <v>1</v>
      </c>
      <c r="AV15" s="218">
        <f t="shared" si="12"/>
        <v>0</v>
      </c>
      <c r="AW15" s="218">
        <f t="shared" si="13"/>
        <v>6.5</v>
      </c>
      <c r="AX15" s="20">
        <v>2</v>
      </c>
      <c r="AY15" s="20">
        <v>0</v>
      </c>
      <c r="AZ15" s="20">
        <v>8</v>
      </c>
      <c r="BA15" s="186">
        <v>0</v>
      </c>
      <c r="BB15" s="186">
        <v>0</v>
      </c>
      <c r="BC15" s="186">
        <v>8</v>
      </c>
      <c r="BD15" s="8">
        <v>0</v>
      </c>
      <c r="BE15" s="8">
        <v>0</v>
      </c>
      <c r="BF15" s="8">
        <v>4</v>
      </c>
      <c r="BG15" s="8">
        <v>2</v>
      </c>
      <c r="BH15" s="8">
        <v>1</v>
      </c>
      <c r="BI15" s="8">
        <v>10</v>
      </c>
      <c r="BJ15" s="187">
        <v>0</v>
      </c>
      <c r="BK15" s="187">
        <v>0</v>
      </c>
      <c r="BL15" s="187">
        <v>5</v>
      </c>
      <c r="BM15" s="187">
        <v>0</v>
      </c>
      <c r="BN15" s="187">
        <v>0</v>
      </c>
      <c r="BO15" s="187">
        <v>7</v>
      </c>
      <c r="BP15" s="23">
        <v>2</v>
      </c>
      <c r="BQ15" s="23">
        <v>0</v>
      </c>
      <c r="BR15" s="24">
        <f t="shared" si="14"/>
        <v>8</v>
      </c>
      <c r="BS15" s="25">
        <v>0</v>
      </c>
      <c r="BT15" s="25">
        <v>0</v>
      </c>
      <c r="BU15" s="25">
        <v>9</v>
      </c>
      <c r="BV15" s="188">
        <v>0</v>
      </c>
      <c r="BW15" s="188">
        <v>0</v>
      </c>
      <c r="BX15" s="188">
        <v>6</v>
      </c>
      <c r="BY15" s="8">
        <v>0</v>
      </c>
      <c r="BZ15" s="8">
        <v>0</v>
      </c>
      <c r="CA15" s="8">
        <v>8</v>
      </c>
      <c r="CB15" s="28">
        <v>0</v>
      </c>
      <c r="CC15" s="28">
        <v>0</v>
      </c>
      <c r="CD15" s="28">
        <v>1</v>
      </c>
      <c r="CE15" s="8">
        <v>3</v>
      </c>
      <c r="CF15" s="8">
        <v>0</v>
      </c>
      <c r="CG15" s="8">
        <v>10</v>
      </c>
      <c r="CH15" s="189">
        <v>0</v>
      </c>
      <c r="CI15" s="189">
        <v>0</v>
      </c>
      <c r="CJ15" s="189">
        <v>10</v>
      </c>
      <c r="CK15" s="189">
        <v>2</v>
      </c>
      <c r="CL15" s="189">
        <v>0</v>
      </c>
      <c r="CM15" s="189">
        <v>4</v>
      </c>
      <c r="CN15" s="31">
        <v>1</v>
      </c>
      <c r="CO15" s="31">
        <v>0</v>
      </c>
      <c r="CP15" s="32">
        <f t="shared" si="15"/>
        <v>19</v>
      </c>
      <c r="CQ15" s="8">
        <v>1</v>
      </c>
      <c r="CR15" s="8">
        <v>0</v>
      </c>
      <c r="CS15" s="8">
        <v>12</v>
      </c>
      <c r="CT15" s="190">
        <v>6</v>
      </c>
      <c r="CU15" s="190">
        <v>0</v>
      </c>
      <c r="CV15" s="190">
        <v>19</v>
      </c>
      <c r="CW15" s="34">
        <v>3.5</v>
      </c>
      <c r="CX15" s="34">
        <v>0</v>
      </c>
      <c r="CY15" s="34">
        <v>10</v>
      </c>
      <c r="CZ15" s="8">
        <v>0</v>
      </c>
      <c r="DA15" s="8">
        <v>0</v>
      </c>
      <c r="DB15" s="8">
        <v>8</v>
      </c>
      <c r="DC15" s="8">
        <v>6</v>
      </c>
      <c r="DD15" s="8">
        <v>3</v>
      </c>
      <c r="DE15" s="8">
        <v>22</v>
      </c>
      <c r="DF15" s="191">
        <v>2</v>
      </c>
      <c r="DG15" s="191">
        <v>1</v>
      </c>
      <c r="DH15" s="191">
        <v>17</v>
      </c>
      <c r="DI15" s="191">
        <v>0</v>
      </c>
      <c r="DJ15" s="191">
        <v>0</v>
      </c>
      <c r="DK15" s="191">
        <v>9</v>
      </c>
      <c r="DL15" s="36">
        <v>1</v>
      </c>
      <c r="DM15" s="36">
        <v>0</v>
      </c>
      <c r="DN15" s="37">
        <f t="shared" si="16"/>
        <v>34</v>
      </c>
      <c r="DO15" s="192">
        <v>0</v>
      </c>
      <c r="DP15" s="192">
        <v>0</v>
      </c>
      <c r="DQ15" s="192">
        <v>6</v>
      </c>
      <c r="DR15" s="193">
        <v>0</v>
      </c>
      <c r="DS15" s="193">
        <v>0</v>
      </c>
      <c r="DT15" s="193">
        <v>2</v>
      </c>
      <c r="DU15" s="38">
        <v>3</v>
      </c>
      <c r="DV15" s="38">
        <v>1.7</v>
      </c>
      <c r="DW15" s="39">
        <f t="shared" si="17"/>
        <v>15.3</v>
      </c>
      <c r="DX15" s="8">
        <v>1</v>
      </c>
      <c r="DY15" s="8">
        <v>0</v>
      </c>
      <c r="DZ15" s="8">
        <v>28</v>
      </c>
      <c r="EA15" s="40">
        <v>3</v>
      </c>
      <c r="EB15" s="40">
        <v>0.5</v>
      </c>
      <c r="EC15" s="41">
        <f t="shared" si="18"/>
        <v>16.5</v>
      </c>
      <c r="ED15" s="8">
        <v>11</v>
      </c>
      <c r="EE15" s="8">
        <v>0</v>
      </c>
      <c r="EF15" s="8">
        <v>33</v>
      </c>
      <c r="EG15" s="42">
        <v>2</v>
      </c>
      <c r="EH15" s="42">
        <v>0</v>
      </c>
      <c r="EI15" s="42">
        <v>23</v>
      </c>
      <c r="EJ15" s="44">
        <v>4</v>
      </c>
      <c r="EK15" s="44">
        <v>0</v>
      </c>
      <c r="EL15" s="45">
        <f t="shared" si="19"/>
        <v>24</v>
      </c>
      <c r="EM15" s="194">
        <v>0.5</v>
      </c>
      <c r="EN15" s="194">
        <v>0</v>
      </c>
      <c r="EO15" s="194">
        <v>15.5</v>
      </c>
      <c r="EP15" s="145">
        <v>0</v>
      </c>
      <c r="EQ15" s="145">
        <v>1</v>
      </c>
      <c r="ER15" s="145">
        <v>19</v>
      </c>
      <c r="ES15" s="195">
        <v>5</v>
      </c>
      <c r="ET15" s="195">
        <v>3</v>
      </c>
      <c r="EU15" s="195">
        <v>31</v>
      </c>
      <c r="EV15" s="8">
        <v>0</v>
      </c>
      <c r="EW15" s="8">
        <v>0</v>
      </c>
      <c r="EX15" s="8">
        <v>34</v>
      </c>
      <c r="EY15" s="47">
        <v>2</v>
      </c>
      <c r="EZ15" s="47">
        <v>0.5</v>
      </c>
      <c r="FA15" s="48">
        <f t="shared" si="20"/>
        <v>22</v>
      </c>
      <c r="FB15" s="8">
        <v>3</v>
      </c>
      <c r="FC15" s="8">
        <v>1</v>
      </c>
      <c r="FD15" s="8">
        <v>39</v>
      </c>
      <c r="FE15" s="49">
        <v>3.5</v>
      </c>
      <c r="FF15" s="49">
        <v>1</v>
      </c>
      <c r="FG15" s="50">
        <f t="shared" si="21"/>
        <v>18</v>
      </c>
      <c r="FH15" s="218">
        <f t="shared" si="22"/>
        <v>2</v>
      </c>
      <c r="FI15" s="218">
        <f t="shared" si="23"/>
        <v>0.75</v>
      </c>
      <c r="FJ15" s="218">
        <f t="shared" si="24"/>
        <v>20.5</v>
      </c>
      <c r="FK15" s="196">
        <v>0.5</v>
      </c>
      <c r="FL15" s="196">
        <v>0.5</v>
      </c>
      <c r="FM15" s="196">
        <v>23</v>
      </c>
      <c r="FN15" s="8">
        <v>0</v>
      </c>
      <c r="FO15" s="8">
        <v>0</v>
      </c>
      <c r="FP15" s="8">
        <v>24</v>
      </c>
      <c r="FQ15" s="197">
        <v>2.5</v>
      </c>
      <c r="FR15" s="197">
        <v>1.5</v>
      </c>
      <c r="FS15" s="197">
        <v>18</v>
      </c>
      <c r="FT15" s="52">
        <v>0</v>
      </c>
      <c r="FU15" s="52">
        <v>0</v>
      </c>
      <c r="FV15" s="52">
        <f t="shared" si="25"/>
        <v>21</v>
      </c>
      <c r="FW15" s="53">
        <v>0.3</v>
      </c>
      <c r="FX15" s="53">
        <v>0</v>
      </c>
      <c r="FY15" s="53">
        <f t="shared" si="26"/>
        <v>18.600000000000001</v>
      </c>
      <c r="FZ15" s="8" t="s">
        <v>12</v>
      </c>
      <c r="GA15" s="8" t="s">
        <v>12</v>
      </c>
      <c r="GB15" s="8" t="s">
        <v>12</v>
      </c>
      <c r="GC15" s="198">
        <v>2.5</v>
      </c>
      <c r="GD15" s="198">
        <v>0.5</v>
      </c>
      <c r="GE15" s="198">
        <v>29.5</v>
      </c>
      <c r="GF15" s="199">
        <v>0</v>
      </c>
      <c r="GG15" s="199">
        <v>1</v>
      </c>
      <c r="GH15" s="199">
        <v>17</v>
      </c>
      <c r="GI15" s="55">
        <v>3.5</v>
      </c>
      <c r="GJ15" s="55">
        <v>1</v>
      </c>
      <c r="GK15" s="55">
        <f t="shared" si="27"/>
        <v>29</v>
      </c>
      <c r="GL15" s="8">
        <v>0</v>
      </c>
      <c r="GM15" s="8">
        <v>1</v>
      </c>
      <c r="GN15" s="8">
        <v>5</v>
      </c>
      <c r="GO15" s="56">
        <v>3.5</v>
      </c>
      <c r="GP15" s="56">
        <v>3.5</v>
      </c>
      <c r="GQ15" s="14">
        <f t="shared" si="28"/>
        <v>29</v>
      </c>
      <c r="GR15" s="200">
        <v>1.5</v>
      </c>
      <c r="GS15" s="200">
        <v>0.5</v>
      </c>
      <c r="GT15" s="200">
        <v>28</v>
      </c>
      <c r="GU15" s="57">
        <v>1.5</v>
      </c>
      <c r="GV15" s="57">
        <v>0.5</v>
      </c>
      <c r="GW15" s="58">
        <f t="shared" si="29"/>
        <v>15.5</v>
      </c>
      <c r="GX15" s="58">
        <v>0.5</v>
      </c>
      <c r="GY15" s="58">
        <v>0.5</v>
      </c>
      <c r="GZ15" s="58">
        <f t="shared" si="30"/>
        <v>8</v>
      </c>
      <c r="HA15" s="8">
        <v>0</v>
      </c>
      <c r="HB15" s="8">
        <v>0</v>
      </c>
      <c r="HC15" s="8">
        <v>51</v>
      </c>
      <c r="HD15" s="201">
        <v>2</v>
      </c>
      <c r="HE15" s="201">
        <v>0</v>
      </c>
      <c r="HF15" s="201">
        <v>35</v>
      </c>
      <c r="HG15" s="60">
        <v>4</v>
      </c>
      <c r="HH15" s="60">
        <v>1</v>
      </c>
      <c r="HI15" s="60">
        <f t="shared" si="31"/>
        <v>28.5</v>
      </c>
      <c r="HJ15" s="8">
        <v>0</v>
      </c>
      <c r="HK15" s="8">
        <v>0</v>
      </c>
      <c r="HL15" s="8">
        <v>24</v>
      </c>
      <c r="HM15" s="61">
        <v>3</v>
      </c>
      <c r="HN15" s="61">
        <v>1.5</v>
      </c>
      <c r="HO15" s="65">
        <f t="shared" si="32"/>
        <v>27</v>
      </c>
      <c r="HP15" s="62">
        <v>2</v>
      </c>
      <c r="HQ15" s="62">
        <v>0</v>
      </c>
      <c r="HR15" s="65">
        <f t="shared" si="33"/>
        <v>27</v>
      </c>
      <c r="HS15" s="64">
        <v>4</v>
      </c>
      <c r="HT15" s="64">
        <v>0</v>
      </c>
      <c r="HU15" s="65">
        <f t="shared" si="34"/>
        <v>15</v>
      </c>
      <c r="HV15" s="65">
        <v>1</v>
      </c>
      <c r="HW15" s="65">
        <v>2</v>
      </c>
      <c r="HX15" s="65">
        <f t="shared" si="35"/>
        <v>26</v>
      </c>
      <c r="HY15" s="8">
        <v>0</v>
      </c>
      <c r="HZ15" s="8">
        <v>0</v>
      </c>
      <c r="IA15" s="8">
        <v>36</v>
      </c>
      <c r="IB15" s="66">
        <v>6</v>
      </c>
      <c r="IC15" s="66">
        <v>0</v>
      </c>
      <c r="ID15" s="66">
        <f t="shared" si="36"/>
        <v>21.5</v>
      </c>
      <c r="IE15" s="8">
        <v>0</v>
      </c>
      <c r="IF15" s="8">
        <v>0</v>
      </c>
      <c r="IG15" s="8">
        <v>18</v>
      </c>
      <c r="IH15" s="67">
        <v>8.5</v>
      </c>
      <c r="II15" s="67">
        <v>1</v>
      </c>
      <c r="IJ15" s="69">
        <f t="shared" si="37"/>
        <v>27</v>
      </c>
      <c r="IK15" s="68">
        <v>7</v>
      </c>
      <c r="IL15" s="68">
        <v>0</v>
      </c>
      <c r="IM15" s="69">
        <f t="shared" si="38"/>
        <v>38</v>
      </c>
      <c r="IN15" s="69">
        <v>0.5</v>
      </c>
      <c r="IO15" s="69">
        <v>0</v>
      </c>
      <c r="IP15" s="69">
        <f t="shared" si="39"/>
        <v>12</v>
      </c>
      <c r="IQ15" s="8">
        <v>1</v>
      </c>
      <c r="IR15" s="8">
        <v>0</v>
      </c>
      <c r="IS15" s="8">
        <v>24</v>
      </c>
      <c r="IT15" s="202">
        <v>6.5</v>
      </c>
      <c r="IU15" s="202">
        <v>1</v>
      </c>
      <c r="IV15" s="202">
        <v>31.5</v>
      </c>
      <c r="IW15" s="70">
        <v>5</v>
      </c>
      <c r="IX15" s="70">
        <v>0</v>
      </c>
      <c r="IY15" s="71">
        <f t="shared" si="40"/>
        <v>27</v>
      </c>
      <c r="IZ15" s="8">
        <v>0</v>
      </c>
      <c r="JA15" s="8">
        <v>1</v>
      </c>
      <c r="JB15" s="8">
        <v>20</v>
      </c>
      <c r="JC15" s="8">
        <v>15</v>
      </c>
      <c r="JD15" s="8">
        <v>0</v>
      </c>
      <c r="JE15" s="8">
        <v>45</v>
      </c>
      <c r="JF15" s="8">
        <v>1</v>
      </c>
      <c r="JG15" s="8">
        <v>1</v>
      </c>
      <c r="JH15" s="8">
        <v>17</v>
      </c>
      <c r="JI15" s="8">
        <v>0</v>
      </c>
      <c r="JJ15" s="8">
        <v>0</v>
      </c>
      <c r="JK15" s="8">
        <v>15</v>
      </c>
      <c r="JL15" s="8">
        <v>16</v>
      </c>
      <c r="JM15" s="8">
        <v>0</v>
      </c>
      <c r="JN15" s="8">
        <v>53</v>
      </c>
      <c r="JO15" s="8">
        <v>0</v>
      </c>
      <c r="JP15" s="8">
        <v>1</v>
      </c>
      <c r="JQ15" s="8">
        <v>10</v>
      </c>
      <c r="JR15" s="8">
        <v>5</v>
      </c>
      <c r="JS15" s="8">
        <v>0</v>
      </c>
      <c r="JT15" s="8">
        <v>27</v>
      </c>
      <c r="JU15" s="8">
        <v>10</v>
      </c>
      <c r="JV15" s="8">
        <v>1</v>
      </c>
      <c r="JW15" s="8">
        <v>30</v>
      </c>
      <c r="JX15" s="8">
        <v>0</v>
      </c>
      <c r="JY15" s="8">
        <v>0</v>
      </c>
      <c r="JZ15" s="8">
        <v>3</v>
      </c>
      <c r="KA15" s="8">
        <v>0</v>
      </c>
      <c r="KB15" s="8">
        <v>0</v>
      </c>
      <c r="KC15" s="8">
        <v>16</v>
      </c>
      <c r="KD15" s="8">
        <v>0</v>
      </c>
      <c r="KE15" s="8">
        <v>0</v>
      </c>
      <c r="KF15" s="8">
        <v>5</v>
      </c>
      <c r="KG15" s="8">
        <v>0</v>
      </c>
      <c r="KH15" s="8">
        <v>2</v>
      </c>
      <c r="KI15" s="8">
        <v>12</v>
      </c>
      <c r="KJ15" s="8">
        <v>0</v>
      </c>
      <c r="KK15" s="8">
        <v>0</v>
      </c>
      <c r="KL15" s="8">
        <v>7</v>
      </c>
      <c r="KM15" s="8">
        <v>0</v>
      </c>
      <c r="KN15" s="8">
        <v>0</v>
      </c>
      <c r="KO15" s="8">
        <v>12</v>
      </c>
      <c r="KP15" s="72">
        <v>0</v>
      </c>
      <c r="KQ15" s="72">
        <v>0</v>
      </c>
      <c r="KR15" s="73">
        <f t="shared" si="41"/>
        <v>8</v>
      </c>
      <c r="KS15" s="8">
        <v>0</v>
      </c>
      <c r="KT15" s="8">
        <v>0</v>
      </c>
      <c r="KU15" s="8">
        <v>8</v>
      </c>
      <c r="KV15" s="8">
        <v>2</v>
      </c>
      <c r="KW15" s="8">
        <v>0</v>
      </c>
      <c r="KX15" s="8">
        <v>16</v>
      </c>
      <c r="KY15" s="73">
        <v>1</v>
      </c>
      <c r="KZ15" s="73">
        <v>1</v>
      </c>
      <c r="LA15" s="73">
        <f t="shared" si="42"/>
        <v>21</v>
      </c>
      <c r="LB15" s="8">
        <f>SUMIFS($B$15:LA$15,$B$8:LA$8,"On")</f>
        <v>208.8</v>
      </c>
      <c r="LC15" s="8">
        <f>SUMIFS($B$15:LA$15,$B$8:LA$8,"Off")</f>
        <v>43.95</v>
      </c>
      <c r="LD15" s="8">
        <f>SUMIFS($B$15:LA$15,$B$8:LA$8,"Load")</f>
        <v>1767.75</v>
      </c>
    </row>
    <row r="16" spans="1:317" x14ac:dyDescent="0.25">
      <c r="A16" s="7" t="s">
        <v>55</v>
      </c>
      <c r="B16" s="8" t="s">
        <v>12</v>
      </c>
      <c r="C16" s="8" t="s">
        <v>12</v>
      </c>
      <c r="D16" s="8" t="s">
        <v>12</v>
      </c>
      <c r="E16" s="181">
        <v>0</v>
      </c>
      <c r="F16" s="181">
        <v>0</v>
      </c>
      <c r="G16" s="181">
        <v>7</v>
      </c>
      <c r="H16" s="15">
        <v>0</v>
      </c>
      <c r="I16" s="15">
        <v>0</v>
      </c>
      <c r="J16" s="15">
        <v>5</v>
      </c>
      <c r="K16" s="218">
        <f t="shared" si="4"/>
        <v>0</v>
      </c>
      <c r="L16" s="218">
        <f t="shared" si="5"/>
        <v>0</v>
      </c>
      <c r="M16" s="218">
        <f t="shared" si="6"/>
        <v>4.5</v>
      </c>
      <c r="N16" s="8">
        <v>0</v>
      </c>
      <c r="O16" s="8">
        <v>0</v>
      </c>
      <c r="P16" s="8">
        <v>5</v>
      </c>
      <c r="Q16" s="182">
        <v>0</v>
      </c>
      <c r="R16" s="182">
        <v>0</v>
      </c>
      <c r="S16" s="182">
        <v>7</v>
      </c>
      <c r="T16" s="17">
        <v>0</v>
      </c>
      <c r="U16" s="17">
        <v>0</v>
      </c>
      <c r="V16" s="18">
        <f t="shared" si="7"/>
        <v>16</v>
      </c>
      <c r="W16" s="218">
        <f t="shared" si="8"/>
        <v>1</v>
      </c>
      <c r="X16" s="218">
        <f t="shared" si="9"/>
        <v>0</v>
      </c>
      <c r="Y16" s="218">
        <f t="shared" si="10"/>
        <v>12.85</v>
      </c>
      <c r="Z16" s="8">
        <v>2</v>
      </c>
      <c r="AA16" s="8">
        <v>0</v>
      </c>
      <c r="AB16" s="8">
        <v>17</v>
      </c>
      <c r="AC16" s="183">
        <v>0</v>
      </c>
      <c r="AD16" s="183">
        <v>0</v>
      </c>
      <c r="AE16" s="183">
        <v>8</v>
      </c>
      <c r="AF16" s="184">
        <v>0</v>
      </c>
      <c r="AG16" s="184">
        <v>0</v>
      </c>
      <c r="AH16" s="184">
        <v>6</v>
      </c>
      <c r="AI16" s="184">
        <v>1</v>
      </c>
      <c r="AJ16" s="184">
        <v>0</v>
      </c>
      <c r="AK16" s="184">
        <v>8</v>
      </c>
      <c r="AL16" s="8">
        <v>0</v>
      </c>
      <c r="AM16" s="8">
        <v>1</v>
      </c>
      <c r="AN16" s="8">
        <v>5</v>
      </c>
      <c r="AO16" s="8">
        <v>0</v>
      </c>
      <c r="AP16" s="8">
        <v>0</v>
      </c>
      <c r="AQ16" s="8">
        <v>5</v>
      </c>
      <c r="AR16" s="185">
        <v>1</v>
      </c>
      <c r="AS16" s="185">
        <v>2</v>
      </c>
      <c r="AT16" s="185">
        <v>4</v>
      </c>
      <c r="AU16" s="218">
        <f t="shared" si="11"/>
        <v>1</v>
      </c>
      <c r="AV16" s="218">
        <f t="shared" si="12"/>
        <v>1.5</v>
      </c>
      <c r="AW16" s="218">
        <f t="shared" si="13"/>
        <v>6</v>
      </c>
      <c r="AX16" s="20">
        <v>1</v>
      </c>
      <c r="AY16" s="20">
        <v>1</v>
      </c>
      <c r="AZ16" s="20">
        <v>8</v>
      </c>
      <c r="BA16" s="186">
        <v>2</v>
      </c>
      <c r="BB16" s="186">
        <v>0</v>
      </c>
      <c r="BC16" s="186">
        <v>10</v>
      </c>
      <c r="BD16" s="8">
        <v>3</v>
      </c>
      <c r="BE16" s="8">
        <v>0</v>
      </c>
      <c r="BF16" s="8">
        <v>7</v>
      </c>
      <c r="BG16" s="8">
        <v>2</v>
      </c>
      <c r="BH16" s="8">
        <v>1</v>
      </c>
      <c r="BI16" s="8">
        <v>11</v>
      </c>
      <c r="BJ16" s="187">
        <v>0</v>
      </c>
      <c r="BK16" s="187">
        <v>3</v>
      </c>
      <c r="BL16" s="187">
        <v>2</v>
      </c>
      <c r="BM16" s="187">
        <v>0</v>
      </c>
      <c r="BN16" s="187">
        <v>0</v>
      </c>
      <c r="BO16" s="187">
        <v>7</v>
      </c>
      <c r="BP16" s="23">
        <v>0</v>
      </c>
      <c r="BQ16" s="23">
        <v>1</v>
      </c>
      <c r="BR16" s="24">
        <f t="shared" si="14"/>
        <v>7</v>
      </c>
      <c r="BS16" s="25">
        <v>2</v>
      </c>
      <c r="BT16" s="25">
        <v>2</v>
      </c>
      <c r="BU16" s="25">
        <v>9</v>
      </c>
      <c r="BV16" s="188">
        <v>0</v>
      </c>
      <c r="BW16" s="188">
        <v>1</v>
      </c>
      <c r="BX16" s="188">
        <v>5</v>
      </c>
      <c r="BY16" s="8">
        <v>0</v>
      </c>
      <c r="BZ16" s="8">
        <v>0</v>
      </c>
      <c r="CA16" s="8">
        <v>8</v>
      </c>
      <c r="CB16" s="28">
        <v>3</v>
      </c>
      <c r="CC16" s="28">
        <v>0</v>
      </c>
      <c r="CD16" s="28">
        <v>4</v>
      </c>
      <c r="CE16" s="8">
        <v>3</v>
      </c>
      <c r="CF16" s="8">
        <v>0</v>
      </c>
      <c r="CG16" s="8">
        <v>13</v>
      </c>
      <c r="CH16" s="189">
        <v>0</v>
      </c>
      <c r="CI16" s="189">
        <v>0</v>
      </c>
      <c r="CJ16" s="189">
        <v>10</v>
      </c>
      <c r="CK16" s="189">
        <v>0</v>
      </c>
      <c r="CL16" s="189">
        <v>0</v>
      </c>
      <c r="CM16" s="189">
        <v>4</v>
      </c>
      <c r="CN16" s="31">
        <v>1</v>
      </c>
      <c r="CO16" s="31">
        <v>2</v>
      </c>
      <c r="CP16" s="32">
        <f t="shared" si="15"/>
        <v>18</v>
      </c>
      <c r="CQ16" s="8">
        <v>3</v>
      </c>
      <c r="CR16" s="8">
        <v>1</v>
      </c>
      <c r="CS16" s="8">
        <v>14</v>
      </c>
      <c r="CT16" s="190">
        <v>3</v>
      </c>
      <c r="CU16" s="190">
        <v>2</v>
      </c>
      <c r="CV16" s="190">
        <v>20</v>
      </c>
      <c r="CW16" s="34">
        <v>0.5</v>
      </c>
      <c r="CX16" s="34">
        <v>1.5</v>
      </c>
      <c r="CY16" s="34">
        <v>9</v>
      </c>
      <c r="CZ16" s="8">
        <v>2</v>
      </c>
      <c r="DA16" s="8">
        <v>0</v>
      </c>
      <c r="DB16" s="8">
        <v>10</v>
      </c>
      <c r="DC16" s="8">
        <v>0</v>
      </c>
      <c r="DD16" s="8">
        <v>3</v>
      </c>
      <c r="DE16" s="8">
        <v>19</v>
      </c>
      <c r="DF16" s="191">
        <v>2</v>
      </c>
      <c r="DG16" s="191">
        <v>1</v>
      </c>
      <c r="DH16" s="191">
        <v>18</v>
      </c>
      <c r="DI16" s="191">
        <v>2</v>
      </c>
      <c r="DJ16" s="191">
        <v>0</v>
      </c>
      <c r="DK16" s="191">
        <v>11</v>
      </c>
      <c r="DL16" s="36">
        <v>7</v>
      </c>
      <c r="DM16" s="36">
        <v>0</v>
      </c>
      <c r="DN16" s="37">
        <f t="shared" si="16"/>
        <v>41</v>
      </c>
      <c r="DO16" s="192">
        <v>0</v>
      </c>
      <c r="DP16" s="192">
        <v>0</v>
      </c>
      <c r="DQ16" s="192">
        <v>6</v>
      </c>
      <c r="DR16" s="193">
        <v>0</v>
      </c>
      <c r="DS16" s="193">
        <v>0</v>
      </c>
      <c r="DT16" s="193">
        <v>2</v>
      </c>
      <c r="DU16" s="38">
        <v>2.2999999999999998</v>
      </c>
      <c r="DV16" s="38">
        <v>0.3</v>
      </c>
      <c r="DW16" s="39">
        <f t="shared" si="17"/>
        <v>17.3</v>
      </c>
      <c r="DX16" s="8">
        <v>5</v>
      </c>
      <c r="DY16" s="8">
        <v>3</v>
      </c>
      <c r="DZ16" s="8">
        <v>30</v>
      </c>
      <c r="EA16" s="40">
        <v>2</v>
      </c>
      <c r="EB16" s="40">
        <v>0</v>
      </c>
      <c r="EC16" s="41">
        <f t="shared" si="18"/>
        <v>18.5</v>
      </c>
      <c r="ED16" s="8">
        <v>6</v>
      </c>
      <c r="EE16" s="8">
        <v>3</v>
      </c>
      <c r="EF16" s="8">
        <v>36</v>
      </c>
      <c r="EG16" s="42">
        <v>2.5</v>
      </c>
      <c r="EH16" s="42">
        <v>1</v>
      </c>
      <c r="EI16" s="42">
        <v>24.5</v>
      </c>
      <c r="EJ16" s="44">
        <v>3</v>
      </c>
      <c r="EK16" s="44">
        <v>0</v>
      </c>
      <c r="EL16" s="45">
        <f t="shared" si="19"/>
        <v>27</v>
      </c>
      <c r="EM16" s="194">
        <v>1</v>
      </c>
      <c r="EN16" s="194">
        <v>0</v>
      </c>
      <c r="EO16" s="194">
        <v>16.5</v>
      </c>
      <c r="EP16" s="145">
        <v>2</v>
      </c>
      <c r="EQ16" s="145">
        <v>2</v>
      </c>
      <c r="ER16" s="145">
        <v>19</v>
      </c>
      <c r="ES16" s="195">
        <v>3</v>
      </c>
      <c r="ET16" s="195">
        <v>4</v>
      </c>
      <c r="EU16" s="195">
        <v>30</v>
      </c>
      <c r="EV16" s="8">
        <v>3</v>
      </c>
      <c r="EW16" s="8">
        <v>0</v>
      </c>
      <c r="EX16" s="8">
        <v>37</v>
      </c>
      <c r="EY16" s="47">
        <v>2</v>
      </c>
      <c r="EZ16" s="47">
        <v>0</v>
      </c>
      <c r="FA16" s="48">
        <f t="shared" si="20"/>
        <v>24</v>
      </c>
      <c r="FB16" s="8">
        <v>2</v>
      </c>
      <c r="FC16" s="8">
        <v>3</v>
      </c>
      <c r="FD16" s="8">
        <v>38</v>
      </c>
      <c r="FE16" s="49">
        <v>0</v>
      </c>
      <c r="FF16" s="49">
        <v>0</v>
      </c>
      <c r="FG16" s="50">
        <f t="shared" si="21"/>
        <v>18</v>
      </c>
      <c r="FH16" s="218">
        <f t="shared" si="22"/>
        <v>1</v>
      </c>
      <c r="FI16" s="218">
        <f t="shared" si="23"/>
        <v>0</v>
      </c>
      <c r="FJ16" s="218">
        <f t="shared" si="24"/>
        <v>21.5</v>
      </c>
      <c r="FK16" s="196">
        <v>2</v>
      </c>
      <c r="FL16" s="196">
        <v>0</v>
      </c>
      <c r="FM16" s="196">
        <v>25</v>
      </c>
      <c r="FN16" s="8">
        <v>4</v>
      </c>
      <c r="FO16" s="8">
        <v>1</v>
      </c>
      <c r="FP16" s="8">
        <v>27</v>
      </c>
      <c r="FQ16" s="197">
        <v>3</v>
      </c>
      <c r="FR16" s="197">
        <v>0</v>
      </c>
      <c r="FS16" s="197">
        <v>21</v>
      </c>
      <c r="FT16" s="52">
        <v>0</v>
      </c>
      <c r="FU16" s="52">
        <v>0</v>
      </c>
      <c r="FV16" s="52">
        <f t="shared" si="25"/>
        <v>21</v>
      </c>
      <c r="FW16" s="53">
        <v>1.7</v>
      </c>
      <c r="FX16" s="53">
        <v>0</v>
      </c>
      <c r="FY16" s="53">
        <f t="shared" si="26"/>
        <v>20.3</v>
      </c>
      <c r="FZ16" s="8">
        <v>0</v>
      </c>
      <c r="GA16" s="8">
        <v>0</v>
      </c>
      <c r="GB16" s="8">
        <v>1</v>
      </c>
      <c r="GC16" s="198">
        <v>6</v>
      </c>
      <c r="GD16" s="198">
        <v>0.5</v>
      </c>
      <c r="GE16" s="198">
        <v>35</v>
      </c>
      <c r="GF16" s="199">
        <v>1</v>
      </c>
      <c r="GG16" s="199">
        <v>0</v>
      </c>
      <c r="GH16" s="199">
        <v>18</v>
      </c>
      <c r="GI16" s="55">
        <v>0</v>
      </c>
      <c r="GJ16" s="55">
        <v>1</v>
      </c>
      <c r="GK16" s="55">
        <f t="shared" si="27"/>
        <v>28</v>
      </c>
      <c r="GL16" s="8">
        <v>0</v>
      </c>
      <c r="GM16" s="8">
        <v>0</v>
      </c>
      <c r="GN16" s="8">
        <v>5</v>
      </c>
      <c r="GO16" s="56">
        <v>3</v>
      </c>
      <c r="GP16" s="56">
        <v>1</v>
      </c>
      <c r="GQ16" s="14">
        <f t="shared" si="28"/>
        <v>31</v>
      </c>
      <c r="GR16" s="200">
        <v>3.5</v>
      </c>
      <c r="GS16" s="200">
        <v>1</v>
      </c>
      <c r="GT16" s="200">
        <v>30.5</v>
      </c>
      <c r="GU16" s="57">
        <v>0</v>
      </c>
      <c r="GV16" s="57">
        <v>0</v>
      </c>
      <c r="GW16" s="58">
        <f t="shared" si="29"/>
        <v>15.5</v>
      </c>
      <c r="GX16" s="58">
        <v>0</v>
      </c>
      <c r="GY16" s="58">
        <v>0.5</v>
      </c>
      <c r="GZ16" s="58">
        <f t="shared" si="30"/>
        <v>7.5</v>
      </c>
      <c r="HA16" s="8">
        <v>1</v>
      </c>
      <c r="HB16" s="8">
        <v>2</v>
      </c>
      <c r="HC16" s="8">
        <v>50</v>
      </c>
      <c r="HD16" s="201">
        <v>2.5</v>
      </c>
      <c r="HE16" s="201">
        <v>0</v>
      </c>
      <c r="HF16" s="201">
        <v>37.5</v>
      </c>
      <c r="HG16" s="60">
        <v>3</v>
      </c>
      <c r="HH16" s="60">
        <v>0</v>
      </c>
      <c r="HI16" s="60">
        <f t="shared" si="31"/>
        <v>31.5</v>
      </c>
      <c r="HJ16" s="8">
        <v>4</v>
      </c>
      <c r="HK16" s="8">
        <v>0</v>
      </c>
      <c r="HL16" s="8">
        <v>28</v>
      </c>
      <c r="HM16" s="61">
        <v>0.5</v>
      </c>
      <c r="HN16" s="61">
        <v>0.5</v>
      </c>
      <c r="HO16" s="65">
        <f t="shared" si="32"/>
        <v>27</v>
      </c>
      <c r="HP16" s="62">
        <v>0</v>
      </c>
      <c r="HQ16" s="62">
        <v>0</v>
      </c>
      <c r="HR16" s="65">
        <f t="shared" si="33"/>
        <v>27</v>
      </c>
      <c r="HS16" s="64">
        <v>0.5</v>
      </c>
      <c r="HT16" s="64">
        <v>0.5</v>
      </c>
      <c r="HU16" s="65">
        <f t="shared" si="34"/>
        <v>15</v>
      </c>
      <c r="HV16" s="65">
        <v>0</v>
      </c>
      <c r="HW16" s="65">
        <v>0</v>
      </c>
      <c r="HX16" s="65">
        <f t="shared" si="35"/>
        <v>26</v>
      </c>
      <c r="HY16" s="8">
        <v>0</v>
      </c>
      <c r="HZ16" s="8">
        <v>0</v>
      </c>
      <c r="IA16" s="8">
        <v>34</v>
      </c>
      <c r="IB16" s="66">
        <v>2</v>
      </c>
      <c r="IC16" s="66">
        <v>0</v>
      </c>
      <c r="ID16" s="66">
        <f t="shared" si="36"/>
        <v>23.5</v>
      </c>
      <c r="IE16" s="8">
        <v>0</v>
      </c>
      <c r="IF16" s="8">
        <v>1</v>
      </c>
      <c r="IG16" s="8">
        <v>17</v>
      </c>
      <c r="IH16" s="67">
        <v>1</v>
      </c>
      <c r="II16" s="67">
        <v>0</v>
      </c>
      <c r="IJ16" s="69">
        <f t="shared" si="37"/>
        <v>28</v>
      </c>
      <c r="IK16" s="68">
        <v>0</v>
      </c>
      <c r="IL16" s="68">
        <v>0</v>
      </c>
      <c r="IM16" s="69">
        <f t="shared" si="38"/>
        <v>38</v>
      </c>
      <c r="IN16" s="69">
        <v>2</v>
      </c>
      <c r="IO16" s="69">
        <v>0</v>
      </c>
      <c r="IP16" s="69">
        <f t="shared" si="39"/>
        <v>14</v>
      </c>
      <c r="IQ16" s="8">
        <v>0</v>
      </c>
      <c r="IR16" s="8">
        <v>0</v>
      </c>
      <c r="IS16" s="8">
        <v>23</v>
      </c>
      <c r="IT16" s="202">
        <v>0.5</v>
      </c>
      <c r="IU16" s="202">
        <v>0</v>
      </c>
      <c r="IV16" s="202">
        <v>32</v>
      </c>
      <c r="IW16" s="70">
        <v>1</v>
      </c>
      <c r="IX16" s="70">
        <v>1</v>
      </c>
      <c r="IY16" s="71">
        <f t="shared" si="40"/>
        <v>27</v>
      </c>
      <c r="IZ16" s="8">
        <v>0</v>
      </c>
      <c r="JA16" s="8">
        <v>0</v>
      </c>
      <c r="JB16" s="8">
        <v>20</v>
      </c>
      <c r="JC16" s="8">
        <v>1</v>
      </c>
      <c r="JD16" s="8">
        <v>0</v>
      </c>
      <c r="JE16" s="8">
        <v>46</v>
      </c>
      <c r="JF16" s="8">
        <v>0</v>
      </c>
      <c r="JG16" s="8">
        <v>0</v>
      </c>
      <c r="JH16" s="8">
        <v>17</v>
      </c>
      <c r="JI16" s="8">
        <v>0</v>
      </c>
      <c r="JJ16" s="8">
        <v>0</v>
      </c>
      <c r="JK16" s="8">
        <v>15</v>
      </c>
      <c r="JL16" s="8">
        <v>1</v>
      </c>
      <c r="JM16" s="8">
        <v>5</v>
      </c>
      <c r="JN16" s="8">
        <v>49</v>
      </c>
      <c r="JO16" s="8">
        <v>0</v>
      </c>
      <c r="JP16" s="8">
        <v>0</v>
      </c>
      <c r="JQ16" s="8">
        <v>10</v>
      </c>
      <c r="JR16" s="8">
        <v>0</v>
      </c>
      <c r="JS16" s="8">
        <v>0</v>
      </c>
      <c r="JT16" s="8">
        <v>27</v>
      </c>
      <c r="JU16" s="8">
        <v>1</v>
      </c>
      <c r="JV16" s="8">
        <v>0</v>
      </c>
      <c r="JW16" s="8">
        <v>31</v>
      </c>
      <c r="JX16" s="8">
        <v>0</v>
      </c>
      <c r="JY16" s="8">
        <v>0</v>
      </c>
      <c r="JZ16" s="8">
        <v>1</v>
      </c>
      <c r="KA16" s="8">
        <v>0</v>
      </c>
      <c r="KB16" s="8">
        <v>0</v>
      </c>
      <c r="KC16" s="8">
        <v>16</v>
      </c>
      <c r="KD16" s="8">
        <v>0</v>
      </c>
      <c r="KE16" s="8">
        <v>0</v>
      </c>
      <c r="KF16" s="8">
        <v>5</v>
      </c>
      <c r="KG16" s="8">
        <v>7</v>
      </c>
      <c r="KH16" s="8">
        <v>0</v>
      </c>
      <c r="KI16" s="8">
        <v>19</v>
      </c>
      <c r="KJ16" s="8">
        <v>0</v>
      </c>
      <c r="KK16" s="8">
        <v>1</v>
      </c>
      <c r="KL16" s="8">
        <v>6</v>
      </c>
      <c r="KM16" s="8">
        <v>0</v>
      </c>
      <c r="KN16" s="8">
        <v>0</v>
      </c>
      <c r="KO16" s="8">
        <v>12</v>
      </c>
      <c r="KP16" s="72">
        <v>0</v>
      </c>
      <c r="KQ16" s="72">
        <v>0</v>
      </c>
      <c r="KR16" s="73">
        <f t="shared" si="41"/>
        <v>8</v>
      </c>
      <c r="KS16" s="8">
        <v>0</v>
      </c>
      <c r="KT16" s="8">
        <v>0</v>
      </c>
      <c r="KU16" s="8">
        <v>8</v>
      </c>
      <c r="KV16" s="8">
        <v>0</v>
      </c>
      <c r="KW16" s="8">
        <v>0</v>
      </c>
      <c r="KX16" s="8">
        <v>16</v>
      </c>
      <c r="KY16" s="73">
        <v>0</v>
      </c>
      <c r="KZ16" s="73">
        <v>0</v>
      </c>
      <c r="LA16" s="73">
        <f t="shared" si="42"/>
        <v>21</v>
      </c>
      <c r="LB16" s="8">
        <f>SUMIFS($B$16:LA$16,$B$8:LA$8,"On")</f>
        <v>129.5</v>
      </c>
      <c r="LC16" s="8">
        <f>SUMIFS($B$16:LA$16,$B$8:LA$8,"Off")</f>
        <v>56.3</v>
      </c>
      <c r="LD16" s="8">
        <f>SUMIFS($B$16:LA$16,$B$8:LA$8,"Load")</f>
        <v>1837.95</v>
      </c>
    </row>
    <row r="17" spans="1:316" x14ac:dyDescent="0.25">
      <c r="A17" s="7" t="s">
        <v>56</v>
      </c>
      <c r="B17" s="8" t="s">
        <v>12</v>
      </c>
      <c r="C17" s="8" t="s">
        <v>12</v>
      </c>
      <c r="D17" s="8" t="s">
        <v>12</v>
      </c>
      <c r="E17" s="181">
        <v>0</v>
      </c>
      <c r="F17" s="181">
        <v>0</v>
      </c>
      <c r="G17" s="181">
        <v>7</v>
      </c>
      <c r="H17" s="15">
        <v>0</v>
      </c>
      <c r="I17" s="15">
        <v>0</v>
      </c>
      <c r="J17" s="15">
        <v>5</v>
      </c>
      <c r="K17" s="218">
        <f t="shared" si="4"/>
        <v>0.5</v>
      </c>
      <c r="L17" s="218">
        <f t="shared" si="5"/>
        <v>0</v>
      </c>
      <c r="M17" s="218">
        <f t="shared" si="6"/>
        <v>5</v>
      </c>
      <c r="N17" s="8">
        <v>1</v>
      </c>
      <c r="O17" s="8">
        <v>0</v>
      </c>
      <c r="P17" s="8">
        <v>6</v>
      </c>
      <c r="Q17" s="182">
        <v>3</v>
      </c>
      <c r="R17" s="182">
        <v>0</v>
      </c>
      <c r="S17" s="182">
        <v>10</v>
      </c>
      <c r="T17" s="17">
        <v>2</v>
      </c>
      <c r="U17" s="17">
        <v>1</v>
      </c>
      <c r="V17" s="18">
        <f t="shared" si="7"/>
        <v>17</v>
      </c>
      <c r="W17" s="218">
        <f t="shared" si="8"/>
        <v>1</v>
      </c>
      <c r="X17" s="218">
        <f t="shared" si="9"/>
        <v>1</v>
      </c>
      <c r="Y17" s="218">
        <f t="shared" si="10"/>
        <v>12.85</v>
      </c>
      <c r="Z17" s="8">
        <v>0</v>
      </c>
      <c r="AA17" s="8">
        <v>1</v>
      </c>
      <c r="AB17" s="8">
        <v>16</v>
      </c>
      <c r="AC17" s="183">
        <v>0</v>
      </c>
      <c r="AD17" s="183">
        <v>0</v>
      </c>
      <c r="AE17" s="183">
        <v>8</v>
      </c>
      <c r="AF17" s="184">
        <v>1</v>
      </c>
      <c r="AG17" s="184">
        <v>2</v>
      </c>
      <c r="AH17" s="184">
        <v>5</v>
      </c>
      <c r="AI17" s="184">
        <v>3</v>
      </c>
      <c r="AJ17" s="184">
        <v>1</v>
      </c>
      <c r="AK17" s="184">
        <v>10</v>
      </c>
      <c r="AL17" s="8">
        <v>0</v>
      </c>
      <c r="AM17" s="8">
        <v>0</v>
      </c>
      <c r="AN17" s="8">
        <v>5</v>
      </c>
      <c r="AO17" s="8">
        <v>1</v>
      </c>
      <c r="AP17" s="8">
        <v>1</v>
      </c>
      <c r="AQ17" s="8">
        <v>5</v>
      </c>
      <c r="AR17" s="185">
        <v>4</v>
      </c>
      <c r="AS17" s="185">
        <v>1</v>
      </c>
      <c r="AT17" s="185">
        <v>7</v>
      </c>
      <c r="AU17" s="218">
        <f t="shared" si="11"/>
        <v>2</v>
      </c>
      <c r="AV17" s="218">
        <f t="shared" si="12"/>
        <v>0.5</v>
      </c>
      <c r="AW17" s="218">
        <f t="shared" si="13"/>
        <v>7.5</v>
      </c>
      <c r="AX17" s="20">
        <v>0</v>
      </c>
      <c r="AY17" s="20">
        <v>0</v>
      </c>
      <c r="AZ17" s="20">
        <v>8</v>
      </c>
      <c r="BA17" s="186">
        <v>0</v>
      </c>
      <c r="BB17" s="186">
        <v>2</v>
      </c>
      <c r="BC17" s="186">
        <v>8</v>
      </c>
      <c r="BD17" s="8">
        <v>4</v>
      </c>
      <c r="BE17" s="8">
        <v>0</v>
      </c>
      <c r="BF17" s="8">
        <v>11</v>
      </c>
      <c r="BG17" s="8">
        <v>4</v>
      </c>
      <c r="BH17" s="8">
        <v>2</v>
      </c>
      <c r="BI17" s="8">
        <v>13</v>
      </c>
      <c r="BJ17" s="187">
        <v>0</v>
      </c>
      <c r="BK17" s="187">
        <v>0</v>
      </c>
      <c r="BL17" s="187">
        <v>2</v>
      </c>
      <c r="BM17" s="187">
        <v>2</v>
      </c>
      <c r="BN17" s="187">
        <v>0</v>
      </c>
      <c r="BO17" s="187">
        <v>9</v>
      </c>
      <c r="BP17" s="23">
        <v>0</v>
      </c>
      <c r="BQ17" s="23">
        <v>1</v>
      </c>
      <c r="BR17" s="24">
        <f t="shared" si="14"/>
        <v>6</v>
      </c>
      <c r="BS17" s="25">
        <v>2</v>
      </c>
      <c r="BT17" s="25">
        <v>0</v>
      </c>
      <c r="BU17" s="25">
        <v>11</v>
      </c>
      <c r="BV17" s="188">
        <v>0</v>
      </c>
      <c r="BW17" s="188">
        <v>1</v>
      </c>
      <c r="BX17" s="188">
        <v>4</v>
      </c>
      <c r="BY17" s="8">
        <v>1</v>
      </c>
      <c r="BZ17" s="8">
        <v>1</v>
      </c>
      <c r="CA17" s="8">
        <v>8</v>
      </c>
      <c r="CB17" s="28">
        <v>0</v>
      </c>
      <c r="CC17" s="28">
        <v>0</v>
      </c>
      <c r="CD17" s="28">
        <v>4</v>
      </c>
      <c r="CE17" s="8">
        <v>7</v>
      </c>
      <c r="CF17" s="8">
        <v>2</v>
      </c>
      <c r="CG17" s="8">
        <v>18</v>
      </c>
      <c r="CH17" s="189">
        <v>4</v>
      </c>
      <c r="CI17" s="189">
        <v>1</v>
      </c>
      <c r="CJ17" s="189">
        <v>13</v>
      </c>
      <c r="CK17" s="189">
        <v>0</v>
      </c>
      <c r="CL17" s="189">
        <v>3</v>
      </c>
      <c r="CM17" s="189">
        <v>1</v>
      </c>
      <c r="CN17" s="31">
        <v>1</v>
      </c>
      <c r="CO17" s="31">
        <v>0</v>
      </c>
      <c r="CP17" s="32">
        <f t="shared" si="15"/>
        <v>19</v>
      </c>
      <c r="CQ17" s="8">
        <v>2</v>
      </c>
      <c r="CR17" s="8">
        <v>0</v>
      </c>
      <c r="CS17" s="8">
        <v>16</v>
      </c>
      <c r="CT17" s="190">
        <v>0</v>
      </c>
      <c r="CU17" s="190">
        <v>2</v>
      </c>
      <c r="CV17" s="190">
        <v>18</v>
      </c>
      <c r="CW17" s="34">
        <v>0</v>
      </c>
      <c r="CX17" s="34">
        <v>0.5</v>
      </c>
      <c r="CY17" s="34">
        <v>8.5</v>
      </c>
      <c r="CZ17" s="8">
        <v>0</v>
      </c>
      <c r="DA17" s="8">
        <v>0</v>
      </c>
      <c r="DB17" s="8">
        <v>10</v>
      </c>
      <c r="DC17" s="8">
        <v>5</v>
      </c>
      <c r="DD17" s="8">
        <v>2</v>
      </c>
      <c r="DE17" s="8">
        <v>22</v>
      </c>
      <c r="DF17" s="191">
        <v>1</v>
      </c>
      <c r="DG17" s="191">
        <v>3</v>
      </c>
      <c r="DH17" s="191">
        <v>16</v>
      </c>
      <c r="DI17" s="191">
        <v>2</v>
      </c>
      <c r="DJ17" s="191">
        <v>1</v>
      </c>
      <c r="DK17" s="191">
        <v>12</v>
      </c>
      <c r="DL17" s="36">
        <v>9</v>
      </c>
      <c r="DM17" s="36">
        <v>9</v>
      </c>
      <c r="DN17" s="37">
        <f t="shared" si="16"/>
        <v>41</v>
      </c>
      <c r="DO17" s="192">
        <v>0</v>
      </c>
      <c r="DP17" s="192">
        <v>0</v>
      </c>
      <c r="DQ17" s="192">
        <v>6</v>
      </c>
      <c r="DR17" s="193">
        <v>0</v>
      </c>
      <c r="DS17" s="193">
        <v>0</v>
      </c>
      <c r="DT17" s="193">
        <v>2</v>
      </c>
      <c r="DU17" s="38">
        <v>2</v>
      </c>
      <c r="DV17" s="38">
        <v>1.7</v>
      </c>
      <c r="DW17" s="39">
        <f t="shared" si="17"/>
        <v>17.600000000000001</v>
      </c>
      <c r="DX17" s="8">
        <v>7</v>
      </c>
      <c r="DY17" s="8">
        <v>3</v>
      </c>
      <c r="DZ17" s="8">
        <v>34</v>
      </c>
      <c r="EA17" s="40">
        <v>3</v>
      </c>
      <c r="EB17" s="40">
        <v>0.5</v>
      </c>
      <c r="EC17" s="41">
        <f t="shared" si="18"/>
        <v>21</v>
      </c>
      <c r="ED17" s="8">
        <v>3</v>
      </c>
      <c r="EE17" s="8">
        <v>0</v>
      </c>
      <c r="EF17" s="8">
        <v>39</v>
      </c>
      <c r="EG17" s="42">
        <v>3</v>
      </c>
      <c r="EH17" s="42">
        <v>0</v>
      </c>
      <c r="EI17" s="42">
        <v>27.5</v>
      </c>
      <c r="EJ17" s="44">
        <v>4</v>
      </c>
      <c r="EK17" s="44">
        <v>3</v>
      </c>
      <c r="EL17" s="45">
        <f t="shared" si="19"/>
        <v>28</v>
      </c>
      <c r="EM17" s="194">
        <v>0.5</v>
      </c>
      <c r="EN17" s="194">
        <v>1</v>
      </c>
      <c r="EO17" s="194">
        <v>16</v>
      </c>
      <c r="EP17" s="145">
        <v>0</v>
      </c>
      <c r="EQ17" s="145">
        <v>0</v>
      </c>
      <c r="ER17" s="145">
        <v>19</v>
      </c>
      <c r="ES17" s="195">
        <v>1</v>
      </c>
      <c r="ET17" s="195">
        <v>4</v>
      </c>
      <c r="EU17" s="195">
        <v>27</v>
      </c>
      <c r="EV17" s="8">
        <v>0</v>
      </c>
      <c r="EW17" s="8">
        <v>2</v>
      </c>
      <c r="EX17" s="8">
        <v>35</v>
      </c>
      <c r="EY17" s="47">
        <v>2</v>
      </c>
      <c r="EZ17" s="47">
        <v>1.5</v>
      </c>
      <c r="FA17" s="48">
        <f t="shared" si="20"/>
        <v>24.5</v>
      </c>
      <c r="FB17" s="8">
        <v>3</v>
      </c>
      <c r="FC17" s="8">
        <v>3</v>
      </c>
      <c r="FD17" s="8">
        <v>38</v>
      </c>
      <c r="FE17" s="49">
        <v>0</v>
      </c>
      <c r="FF17" s="49">
        <v>2</v>
      </c>
      <c r="FG17" s="50">
        <f t="shared" si="21"/>
        <v>16</v>
      </c>
      <c r="FH17" s="218">
        <f t="shared" si="22"/>
        <v>0.5</v>
      </c>
      <c r="FI17" s="218">
        <f t="shared" si="23"/>
        <v>1</v>
      </c>
      <c r="FJ17" s="218">
        <f t="shared" si="24"/>
        <v>21</v>
      </c>
      <c r="FK17" s="196">
        <v>1</v>
      </c>
      <c r="FL17" s="196">
        <v>0</v>
      </c>
      <c r="FM17" s="196">
        <v>26</v>
      </c>
      <c r="FN17" s="8">
        <v>2</v>
      </c>
      <c r="FO17" s="8">
        <v>3</v>
      </c>
      <c r="FP17" s="8">
        <v>26</v>
      </c>
      <c r="FQ17" s="197">
        <v>0</v>
      </c>
      <c r="FR17" s="197">
        <v>1</v>
      </c>
      <c r="FS17" s="197">
        <v>20</v>
      </c>
      <c r="FT17" s="52">
        <v>0</v>
      </c>
      <c r="FU17" s="52">
        <v>0</v>
      </c>
      <c r="FV17" s="52">
        <f t="shared" si="25"/>
        <v>21</v>
      </c>
      <c r="FW17" s="53">
        <v>0</v>
      </c>
      <c r="FX17" s="53">
        <v>0.3</v>
      </c>
      <c r="FY17" s="53">
        <f t="shared" si="26"/>
        <v>20</v>
      </c>
      <c r="FZ17" s="8">
        <v>2</v>
      </c>
      <c r="GA17" s="8">
        <v>0</v>
      </c>
      <c r="GB17" s="8">
        <v>3</v>
      </c>
      <c r="GC17" s="198">
        <v>3</v>
      </c>
      <c r="GD17" s="198">
        <v>0</v>
      </c>
      <c r="GE17" s="198">
        <v>38</v>
      </c>
      <c r="GF17" s="199">
        <v>0</v>
      </c>
      <c r="GG17" s="199">
        <v>2</v>
      </c>
      <c r="GH17" s="199">
        <v>16</v>
      </c>
      <c r="GI17" s="55">
        <v>0</v>
      </c>
      <c r="GJ17" s="55">
        <v>2</v>
      </c>
      <c r="GK17" s="55">
        <f t="shared" si="27"/>
        <v>26</v>
      </c>
      <c r="GL17" s="8">
        <v>0</v>
      </c>
      <c r="GM17" s="8">
        <v>0</v>
      </c>
      <c r="GN17" s="8">
        <v>5</v>
      </c>
      <c r="GO17" s="56">
        <v>5.5</v>
      </c>
      <c r="GP17" s="56">
        <v>1.5</v>
      </c>
      <c r="GQ17" s="14">
        <f t="shared" si="28"/>
        <v>35</v>
      </c>
      <c r="GR17" s="200">
        <v>2</v>
      </c>
      <c r="GS17" s="200">
        <v>1.5</v>
      </c>
      <c r="GT17" s="200">
        <v>31</v>
      </c>
      <c r="GU17" s="57">
        <v>1</v>
      </c>
      <c r="GV17" s="57">
        <v>1</v>
      </c>
      <c r="GW17" s="58">
        <f t="shared" si="29"/>
        <v>15.5</v>
      </c>
      <c r="GX17" s="58">
        <v>0</v>
      </c>
      <c r="GY17" s="58">
        <v>0</v>
      </c>
      <c r="GZ17" s="58">
        <f t="shared" si="30"/>
        <v>7.5</v>
      </c>
      <c r="HA17" s="8">
        <v>3</v>
      </c>
      <c r="HB17" s="8">
        <v>1</v>
      </c>
      <c r="HC17" s="8">
        <v>52</v>
      </c>
      <c r="HD17" s="201">
        <v>3</v>
      </c>
      <c r="HE17" s="201">
        <v>2</v>
      </c>
      <c r="HF17" s="201">
        <v>38.5</v>
      </c>
      <c r="HG17" s="60">
        <v>2</v>
      </c>
      <c r="HH17" s="60">
        <v>2</v>
      </c>
      <c r="HI17" s="60">
        <f t="shared" si="31"/>
        <v>31.5</v>
      </c>
      <c r="HJ17" s="8">
        <v>0</v>
      </c>
      <c r="HK17" s="8">
        <v>4</v>
      </c>
      <c r="HL17" s="8">
        <v>24</v>
      </c>
      <c r="HM17" s="61">
        <v>1.5</v>
      </c>
      <c r="HN17" s="61">
        <v>3.5</v>
      </c>
      <c r="HO17" s="65">
        <f t="shared" si="32"/>
        <v>25</v>
      </c>
      <c r="HP17" s="62">
        <v>3</v>
      </c>
      <c r="HQ17" s="62">
        <v>3</v>
      </c>
      <c r="HR17" s="65">
        <f t="shared" si="33"/>
        <v>27</v>
      </c>
      <c r="HS17" s="64">
        <v>0</v>
      </c>
      <c r="HT17" s="64">
        <v>4</v>
      </c>
      <c r="HU17" s="65">
        <f t="shared" si="34"/>
        <v>11</v>
      </c>
      <c r="HV17" s="65">
        <v>0</v>
      </c>
      <c r="HW17" s="65">
        <v>0</v>
      </c>
      <c r="HX17" s="65">
        <f t="shared" si="35"/>
        <v>26</v>
      </c>
      <c r="HY17" s="8">
        <v>0</v>
      </c>
      <c r="HZ17" s="8">
        <v>0</v>
      </c>
      <c r="IA17" s="8">
        <v>34</v>
      </c>
      <c r="IB17" s="66">
        <v>1.5</v>
      </c>
      <c r="IC17" s="66">
        <v>1.5</v>
      </c>
      <c r="ID17" s="66">
        <f t="shared" si="36"/>
        <v>23.5</v>
      </c>
      <c r="IE17" s="8">
        <v>2</v>
      </c>
      <c r="IF17" s="8">
        <v>0</v>
      </c>
      <c r="IG17" s="8">
        <v>19</v>
      </c>
      <c r="IH17" s="67">
        <v>2.5</v>
      </c>
      <c r="II17" s="67">
        <v>2</v>
      </c>
      <c r="IJ17" s="69">
        <f t="shared" si="37"/>
        <v>28.5</v>
      </c>
      <c r="IK17" s="68">
        <v>1</v>
      </c>
      <c r="IL17" s="68">
        <v>3</v>
      </c>
      <c r="IM17" s="69">
        <f t="shared" si="38"/>
        <v>36</v>
      </c>
      <c r="IN17" s="69">
        <v>1</v>
      </c>
      <c r="IO17" s="69">
        <v>2</v>
      </c>
      <c r="IP17" s="69">
        <f t="shared" si="39"/>
        <v>13</v>
      </c>
      <c r="IQ17" s="8">
        <v>0</v>
      </c>
      <c r="IR17" s="8">
        <v>0</v>
      </c>
      <c r="IS17" s="8">
        <v>23</v>
      </c>
      <c r="IT17" s="202">
        <v>2.5</v>
      </c>
      <c r="IU17" s="202">
        <v>1.5</v>
      </c>
      <c r="IV17" s="202">
        <v>33</v>
      </c>
      <c r="IW17" s="70">
        <v>8</v>
      </c>
      <c r="IX17" s="70">
        <v>5</v>
      </c>
      <c r="IY17" s="71">
        <f t="shared" si="40"/>
        <v>30</v>
      </c>
      <c r="IZ17" s="8">
        <v>1</v>
      </c>
      <c r="JA17" s="8">
        <v>2</v>
      </c>
      <c r="JB17" s="8">
        <v>19</v>
      </c>
      <c r="JC17" s="8">
        <v>1</v>
      </c>
      <c r="JD17" s="8">
        <v>0</v>
      </c>
      <c r="JE17" s="8">
        <v>47</v>
      </c>
      <c r="JF17" s="8">
        <v>5</v>
      </c>
      <c r="JG17" s="8">
        <v>2</v>
      </c>
      <c r="JH17" s="8">
        <v>20</v>
      </c>
      <c r="JI17" s="8">
        <v>2</v>
      </c>
      <c r="JJ17" s="8">
        <v>0</v>
      </c>
      <c r="JK17" s="8">
        <v>17</v>
      </c>
      <c r="JL17" s="8">
        <v>0</v>
      </c>
      <c r="JM17" s="8">
        <v>0</v>
      </c>
      <c r="JN17" s="8">
        <v>49</v>
      </c>
      <c r="JO17" s="8">
        <v>1</v>
      </c>
      <c r="JP17" s="8">
        <v>1</v>
      </c>
      <c r="JQ17" s="8">
        <v>10</v>
      </c>
      <c r="JR17" s="8">
        <v>2</v>
      </c>
      <c r="JS17" s="8">
        <v>1</v>
      </c>
      <c r="JT17" s="8">
        <v>28</v>
      </c>
      <c r="JU17" s="8">
        <v>0</v>
      </c>
      <c r="JV17" s="8">
        <v>1</v>
      </c>
      <c r="JW17" s="8">
        <v>30</v>
      </c>
      <c r="JX17" s="8">
        <v>4</v>
      </c>
      <c r="JY17" s="8">
        <v>0</v>
      </c>
      <c r="JZ17" s="8">
        <v>5</v>
      </c>
      <c r="KA17" s="8">
        <v>3</v>
      </c>
      <c r="KB17" s="8">
        <v>1</v>
      </c>
      <c r="KC17" s="8">
        <v>18</v>
      </c>
      <c r="KD17" s="8">
        <v>0</v>
      </c>
      <c r="KE17" s="8">
        <v>0</v>
      </c>
      <c r="KF17" s="8">
        <v>5</v>
      </c>
      <c r="KG17" s="8">
        <v>1</v>
      </c>
      <c r="KH17" s="8">
        <v>0</v>
      </c>
      <c r="KI17" s="8">
        <v>20</v>
      </c>
      <c r="KJ17" s="8">
        <v>0</v>
      </c>
      <c r="KK17" s="8">
        <v>1</v>
      </c>
      <c r="KL17" s="8">
        <v>5</v>
      </c>
      <c r="KM17" s="8">
        <v>1</v>
      </c>
      <c r="KN17" s="8">
        <v>0</v>
      </c>
      <c r="KO17" s="8">
        <v>13</v>
      </c>
      <c r="KP17" s="72">
        <v>2</v>
      </c>
      <c r="KQ17" s="72">
        <v>0</v>
      </c>
      <c r="KR17" s="73">
        <f t="shared" si="41"/>
        <v>10</v>
      </c>
      <c r="KS17" s="8">
        <v>1</v>
      </c>
      <c r="KT17" s="8">
        <v>0</v>
      </c>
      <c r="KU17" s="8">
        <v>9</v>
      </c>
      <c r="KV17" s="8">
        <v>0</v>
      </c>
      <c r="KW17" s="8">
        <v>0</v>
      </c>
      <c r="KX17" s="8">
        <v>16</v>
      </c>
      <c r="KY17" s="73">
        <v>0</v>
      </c>
      <c r="KZ17" s="73">
        <v>1</v>
      </c>
      <c r="LA17" s="73">
        <f t="shared" si="42"/>
        <v>20</v>
      </c>
      <c r="LB17" s="8">
        <f>SUMIFS($B$17:LA$17,$B$8:LA$8,"On")</f>
        <v>163</v>
      </c>
      <c r="LC17" s="8">
        <f>SUMIFS($B$17:LA$17,$B$8:LA$8,"Off")</f>
        <v>118.5</v>
      </c>
      <c r="LD17" s="8">
        <f>SUMIFS($B$17:LA$17,$B$8:LA$8,"Load")</f>
        <v>1882.45</v>
      </c>
    </row>
    <row r="18" spans="1:316" x14ac:dyDescent="0.25">
      <c r="A18" s="7" t="s">
        <v>57</v>
      </c>
      <c r="B18" s="8">
        <v>0</v>
      </c>
      <c r="C18" s="8">
        <v>0</v>
      </c>
      <c r="D18" s="8">
        <v>6</v>
      </c>
      <c r="E18" s="181">
        <v>0</v>
      </c>
      <c r="F18" s="181">
        <v>0</v>
      </c>
      <c r="G18" s="181">
        <v>7</v>
      </c>
      <c r="H18" s="15">
        <v>0</v>
      </c>
      <c r="I18" s="15">
        <v>0</v>
      </c>
      <c r="J18" s="15">
        <v>5</v>
      </c>
      <c r="K18" s="218">
        <f t="shared" si="4"/>
        <v>0</v>
      </c>
      <c r="L18" s="218">
        <f t="shared" si="5"/>
        <v>0.5</v>
      </c>
      <c r="M18" s="218">
        <f t="shared" si="6"/>
        <v>4.5</v>
      </c>
      <c r="N18" s="8">
        <v>0</v>
      </c>
      <c r="O18" s="8">
        <v>1</v>
      </c>
      <c r="P18" s="8">
        <v>5</v>
      </c>
      <c r="Q18" s="182">
        <v>0</v>
      </c>
      <c r="R18" s="182">
        <v>0</v>
      </c>
      <c r="S18" s="182">
        <v>10</v>
      </c>
      <c r="T18" s="17">
        <v>0</v>
      </c>
      <c r="U18" s="17">
        <v>0</v>
      </c>
      <c r="V18" s="18">
        <f t="shared" si="7"/>
        <v>17</v>
      </c>
      <c r="W18" s="218">
        <f t="shared" si="8"/>
        <v>1</v>
      </c>
      <c r="X18" s="218">
        <f t="shared" si="9"/>
        <v>0</v>
      </c>
      <c r="Y18" s="218">
        <f t="shared" si="10"/>
        <v>13.85</v>
      </c>
      <c r="Z18" s="8">
        <v>2</v>
      </c>
      <c r="AA18" s="8">
        <v>0</v>
      </c>
      <c r="AB18" s="8">
        <v>18</v>
      </c>
      <c r="AC18" s="183">
        <v>0</v>
      </c>
      <c r="AD18" s="183">
        <v>0</v>
      </c>
      <c r="AE18" s="183">
        <v>8</v>
      </c>
      <c r="AF18" s="184">
        <v>0</v>
      </c>
      <c r="AG18" s="184">
        <v>0</v>
      </c>
      <c r="AH18" s="184">
        <v>5</v>
      </c>
      <c r="AI18" s="184">
        <v>0</v>
      </c>
      <c r="AJ18" s="184">
        <v>0</v>
      </c>
      <c r="AK18" s="184">
        <v>10</v>
      </c>
      <c r="AL18" s="8">
        <v>1</v>
      </c>
      <c r="AM18" s="8">
        <v>0</v>
      </c>
      <c r="AN18" s="8">
        <v>6</v>
      </c>
      <c r="AO18" s="8">
        <v>0</v>
      </c>
      <c r="AP18" s="8">
        <v>0</v>
      </c>
      <c r="AQ18" s="8">
        <v>5</v>
      </c>
      <c r="AR18" s="185">
        <v>0</v>
      </c>
      <c r="AS18" s="185">
        <v>1</v>
      </c>
      <c r="AT18" s="185">
        <v>6</v>
      </c>
      <c r="AU18" s="218">
        <f t="shared" si="11"/>
        <v>0</v>
      </c>
      <c r="AV18" s="218">
        <f t="shared" si="12"/>
        <v>0.5</v>
      </c>
      <c r="AW18" s="218">
        <f t="shared" si="13"/>
        <v>7</v>
      </c>
      <c r="AX18" s="20">
        <v>0</v>
      </c>
      <c r="AY18" s="20">
        <v>0</v>
      </c>
      <c r="AZ18" s="20">
        <v>8</v>
      </c>
      <c r="BA18" s="186">
        <v>0</v>
      </c>
      <c r="BB18" s="186">
        <v>0</v>
      </c>
      <c r="BC18" s="186">
        <v>8</v>
      </c>
      <c r="BD18" s="8">
        <v>2</v>
      </c>
      <c r="BE18" s="8">
        <v>0</v>
      </c>
      <c r="BF18" s="8">
        <v>13</v>
      </c>
      <c r="BG18" s="8">
        <v>0</v>
      </c>
      <c r="BH18" s="8">
        <v>0</v>
      </c>
      <c r="BI18" s="8">
        <v>13</v>
      </c>
      <c r="BJ18" s="187">
        <v>0</v>
      </c>
      <c r="BK18" s="187">
        <v>0</v>
      </c>
      <c r="BL18" s="187">
        <v>2</v>
      </c>
      <c r="BM18" s="187">
        <v>0</v>
      </c>
      <c r="BN18" s="187">
        <v>0</v>
      </c>
      <c r="BO18" s="187">
        <v>9</v>
      </c>
      <c r="BP18" s="23">
        <v>0</v>
      </c>
      <c r="BQ18" s="23">
        <v>0</v>
      </c>
      <c r="BR18" s="24">
        <f t="shared" si="14"/>
        <v>6</v>
      </c>
      <c r="BS18" s="25">
        <v>0</v>
      </c>
      <c r="BT18" s="25">
        <v>0</v>
      </c>
      <c r="BU18" s="25">
        <v>11</v>
      </c>
      <c r="BV18" s="188">
        <v>0</v>
      </c>
      <c r="BW18" s="188">
        <v>0</v>
      </c>
      <c r="BX18" s="188">
        <v>4</v>
      </c>
      <c r="BY18" s="8">
        <v>0</v>
      </c>
      <c r="BZ18" s="8">
        <v>0</v>
      </c>
      <c r="CA18" s="8">
        <v>8</v>
      </c>
      <c r="CB18" s="28">
        <v>1</v>
      </c>
      <c r="CC18" s="28">
        <v>0</v>
      </c>
      <c r="CD18" s="28">
        <v>5</v>
      </c>
      <c r="CE18" s="8">
        <v>1</v>
      </c>
      <c r="CF18" s="8">
        <v>0</v>
      </c>
      <c r="CG18" s="8">
        <v>19</v>
      </c>
      <c r="CH18" s="189">
        <v>0</v>
      </c>
      <c r="CI18" s="189">
        <v>1</v>
      </c>
      <c r="CJ18" s="189">
        <v>12</v>
      </c>
      <c r="CK18" s="189">
        <v>0</v>
      </c>
      <c r="CL18" s="189">
        <v>0</v>
      </c>
      <c r="CM18" s="189">
        <v>1</v>
      </c>
      <c r="CN18" s="31">
        <v>0</v>
      </c>
      <c r="CO18" s="31">
        <v>0</v>
      </c>
      <c r="CP18" s="32">
        <f t="shared" si="15"/>
        <v>19</v>
      </c>
      <c r="CQ18" s="8">
        <v>1</v>
      </c>
      <c r="CR18" s="8">
        <v>0</v>
      </c>
      <c r="CS18" s="8">
        <v>17</v>
      </c>
      <c r="CT18" s="190">
        <v>1</v>
      </c>
      <c r="CU18" s="190">
        <v>0</v>
      </c>
      <c r="CV18" s="190">
        <v>19</v>
      </c>
      <c r="CW18" s="34">
        <v>0</v>
      </c>
      <c r="CX18" s="34">
        <v>0</v>
      </c>
      <c r="CY18" s="34">
        <v>8.5</v>
      </c>
      <c r="CZ18" s="8">
        <v>0</v>
      </c>
      <c r="DA18" s="8">
        <v>0</v>
      </c>
      <c r="DB18" s="8">
        <v>10</v>
      </c>
      <c r="DC18" s="8">
        <v>0</v>
      </c>
      <c r="DD18" s="8">
        <v>0</v>
      </c>
      <c r="DE18" s="8">
        <v>22</v>
      </c>
      <c r="DF18" s="191">
        <v>0</v>
      </c>
      <c r="DG18" s="191">
        <v>0</v>
      </c>
      <c r="DH18" s="191">
        <v>16</v>
      </c>
      <c r="DI18" s="191">
        <v>0</v>
      </c>
      <c r="DJ18" s="191">
        <v>0</v>
      </c>
      <c r="DK18" s="191">
        <v>12</v>
      </c>
      <c r="DL18" s="36">
        <v>1</v>
      </c>
      <c r="DM18" s="36">
        <v>5</v>
      </c>
      <c r="DN18" s="37">
        <f t="shared" si="16"/>
        <v>37</v>
      </c>
      <c r="DO18" s="192">
        <v>0</v>
      </c>
      <c r="DP18" s="192">
        <v>0</v>
      </c>
      <c r="DQ18" s="192">
        <v>6</v>
      </c>
      <c r="DR18" s="193">
        <v>0</v>
      </c>
      <c r="DS18" s="193">
        <v>0</v>
      </c>
      <c r="DT18" s="193">
        <v>2</v>
      </c>
      <c r="DU18" s="38">
        <v>0</v>
      </c>
      <c r="DV18" s="38">
        <v>0.7</v>
      </c>
      <c r="DW18" s="39">
        <f t="shared" si="17"/>
        <v>16.900000000000002</v>
      </c>
      <c r="DX18" s="8">
        <v>0</v>
      </c>
      <c r="DY18" s="8">
        <v>1</v>
      </c>
      <c r="DZ18" s="8">
        <v>33</v>
      </c>
      <c r="EA18" s="40">
        <v>0</v>
      </c>
      <c r="EB18" s="40">
        <v>0</v>
      </c>
      <c r="EC18" s="41">
        <f t="shared" si="18"/>
        <v>21</v>
      </c>
      <c r="ED18" s="8">
        <v>0</v>
      </c>
      <c r="EE18" s="8">
        <v>11</v>
      </c>
      <c r="EF18" s="8">
        <v>28</v>
      </c>
      <c r="EG18" s="42">
        <v>0.5</v>
      </c>
      <c r="EH18" s="42">
        <v>0</v>
      </c>
      <c r="EI18" s="42">
        <v>28</v>
      </c>
      <c r="EJ18" s="44">
        <v>2</v>
      </c>
      <c r="EK18" s="44">
        <v>0</v>
      </c>
      <c r="EL18" s="45">
        <f t="shared" si="19"/>
        <v>30</v>
      </c>
      <c r="EM18" s="194">
        <v>0</v>
      </c>
      <c r="EN18" s="194">
        <v>0</v>
      </c>
      <c r="EO18" s="194">
        <v>16</v>
      </c>
      <c r="EP18" s="145">
        <v>2</v>
      </c>
      <c r="EQ18" s="145">
        <v>0</v>
      </c>
      <c r="ER18" s="145">
        <v>21</v>
      </c>
      <c r="ES18" s="195">
        <v>0</v>
      </c>
      <c r="ET18" s="195">
        <v>0</v>
      </c>
      <c r="EU18" s="195">
        <v>27</v>
      </c>
      <c r="EV18" s="8">
        <v>0</v>
      </c>
      <c r="EW18" s="8">
        <v>1</v>
      </c>
      <c r="EX18" s="8">
        <v>34</v>
      </c>
      <c r="EY18" s="47">
        <v>0.5</v>
      </c>
      <c r="EZ18" s="47">
        <v>0.5</v>
      </c>
      <c r="FA18" s="48">
        <f t="shared" si="20"/>
        <v>24.5</v>
      </c>
      <c r="FB18" s="8">
        <v>4</v>
      </c>
      <c r="FC18" s="8">
        <v>1</v>
      </c>
      <c r="FD18" s="8">
        <v>41</v>
      </c>
      <c r="FE18" s="49">
        <v>1.5</v>
      </c>
      <c r="FF18" s="49">
        <v>0.5</v>
      </c>
      <c r="FG18" s="50">
        <f t="shared" si="21"/>
        <v>17</v>
      </c>
      <c r="FH18" s="218">
        <f t="shared" si="22"/>
        <v>0.75</v>
      </c>
      <c r="FI18" s="218">
        <f t="shared" si="23"/>
        <v>0.5</v>
      </c>
      <c r="FJ18" s="218">
        <f t="shared" si="24"/>
        <v>21.25</v>
      </c>
      <c r="FK18" s="196">
        <v>0</v>
      </c>
      <c r="FL18" s="196">
        <v>0.5</v>
      </c>
      <c r="FM18" s="196">
        <v>25.5</v>
      </c>
      <c r="FN18" s="8">
        <v>0</v>
      </c>
      <c r="FO18" s="8">
        <v>2</v>
      </c>
      <c r="FP18" s="8">
        <v>24</v>
      </c>
      <c r="FQ18" s="197">
        <v>1</v>
      </c>
      <c r="FR18" s="197">
        <v>0</v>
      </c>
      <c r="FS18" s="197">
        <v>21</v>
      </c>
      <c r="FT18" s="52">
        <v>0</v>
      </c>
      <c r="FU18" s="52">
        <v>0</v>
      </c>
      <c r="FV18" s="52">
        <f t="shared" si="25"/>
        <v>21</v>
      </c>
      <c r="FW18" s="53">
        <v>0.3</v>
      </c>
      <c r="FX18" s="53">
        <v>0.7</v>
      </c>
      <c r="FY18" s="53">
        <f t="shared" si="26"/>
        <v>19.600000000000001</v>
      </c>
      <c r="FZ18" s="8">
        <v>0</v>
      </c>
      <c r="GA18" s="8">
        <v>0</v>
      </c>
      <c r="GB18" s="8">
        <v>3</v>
      </c>
      <c r="GC18" s="198">
        <v>1</v>
      </c>
      <c r="GD18" s="198">
        <v>2</v>
      </c>
      <c r="GE18" s="198">
        <v>37</v>
      </c>
      <c r="GF18" s="199">
        <v>0</v>
      </c>
      <c r="GG18" s="199">
        <v>0</v>
      </c>
      <c r="GH18" s="199">
        <v>16</v>
      </c>
      <c r="GI18" s="55">
        <v>0</v>
      </c>
      <c r="GJ18" s="55">
        <v>0.5</v>
      </c>
      <c r="GK18" s="55">
        <f t="shared" si="27"/>
        <v>25.5</v>
      </c>
      <c r="GL18" s="8">
        <v>0</v>
      </c>
      <c r="GM18" s="8">
        <v>0</v>
      </c>
      <c r="GN18" s="8">
        <v>5</v>
      </c>
      <c r="GO18" s="56">
        <v>0</v>
      </c>
      <c r="GP18" s="56">
        <v>0</v>
      </c>
      <c r="GQ18" s="14">
        <f t="shared" si="28"/>
        <v>35</v>
      </c>
      <c r="GR18" s="200">
        <v>0.5</v>
      </c>
      <c r="GS18" s="200">
        <v>0</v>
      </c>
      <c r="GT18" s="200">
        <v>31.5</v>
      </c>
      <c r="GU18" s="57">
        <v>0</v>
      </c>
      <c r="GV18" s="57">
        <v>0</v>
      </c>
      <c r="GW18" s="58">
        <f t="shared" si="29"/>
        <v>15.5</v>
      </c>
      <c r="GX18" s="58">
        <v>0</v>
      </c>
      <c r="GY18" s="58">
        <v>0</v>
      </c>
      <c r="GZ18" s="58">
        <f t="shared" si="30"/>
        <v>7.5</v>
      </c>
      <c r="HA18" s="8">
        <v>2</v>
      </c>
      <c r="HB18" s="8">
        <v>7</v>
      </c>
      <c r="HC18" s="8">
        <v>47</v>
      </c>
      <c r="HD18" s="201">
        <v>0</v>
      </c>
      <c r="HE18" s="201">
        <v>3.5</v>
      </c>
      <c r="HF18" s="201">
        <v>35</v>
      </c>
      <c r="HG18" s="60">
        <v>0</v>
      </c>
      <c r="HH18" s="60">
        <v>0</v>
      </c>
      <c r="HI18" s="60">
        <f t="shared" si="31"/>
        <v>31.5</v>
      </c>
      <c r="HJ18" s="8">
        <v>0</v>
      </c>
      <c r="HK18" s="8">
        <v>0</v>
      </c>
      <c r="HL18" s="8">
        <v>24</v>
      </c>
      <c r="HM18" s="61">
        <v>0</v>
      </c>
      <c r="HN18" s="61">
        <v>4</v>
      </c>
      <c r="HO18" s="65">
        <f t="shared" si="32"/>
        <v>21</v>
      </c>
      <c r="HP18" s="62">
        <v>0</v>
      </c>
      <c r="HQ18" s="62">
        <v>1</v>
      </c>
      <c r="HR18" s="65">
        <f t="shared" si="33"/>
        <v>26</v>
      </c>
      <c r="HS18" s="64">
        <v>1</v>
      </c>
      <c r="HT18" s="64">
        <v>1.5</v>
      </c>
      <c r="HU18" s="65">
        <f t="shared" si="34"/>
        <v>10.5</v>
      </c>
      <c r="HV18" s="65">
        <v>0</v>
      </c>
      <c r="HW18" s="65">
        <v>0</v>
      </c>
      <c r="HX18" s="65">
        <f t="shared" si="35"/>
        <v>26</v>
      </c>
      <c r="HY18" s="8">
        <v>2</v>
      </c>
      <c r="HZ18" s="8">
        <v>1</v>
      </c>
      <c r="IA18" s="8">
        <v>35</v>
      </c>
      <c r="IB18" s="66">
        <v>0</v>
      </c>
      <c r="IC18" s="66">
        <v>3.5</v>
      </c>
      <c r="ID18" s="66">
        <f t="shared" si="36"/>
        <v>20</v>
      </c>
      <c r="IE18" s="8">
        <v>0</v>
      </c>
      <c r="IF18" s="8">
        <v>0</v>
      </c>
      <c r="IG18" s="8">
        <v>19</v>
      </c>
      <c r="IH18" s="67">
        <v>0.5</v>
      </c>
      <c r="II18" s="67">
        <v>2</v>
      </c>
      <c r="IJ18" s="69">
        <f t="shared" si="37"/>
        <v>27</v>
      </c>
      <c r="IK18" s="68">
        <v>4</v>
      </c>
      <c r="IL18" s="68">
        <v>2</v>
      </c>
      <c r="IM18" s="69">
        <f t="shared" si="38"/>
        <v>38</v>
      </c>
      <c r="IN18" s="69">
        <v>0</v>
      </c>
      <c r="IO18" s="69">
        <v>0</v>
      </c>
      <c r="IP18" s="69">
        <f t="shared" si="39"/>
        <v>13</v>
      </c>
      <c r="IQ18" s="8">
        <v>1</v>
      </c>
      <c r="IR18" s="8">
        <v>0</v>
      </c>
      <c r="IS18" s="8">
        <v>24</v>
      </c>
      <c r="IT18" s="202">
        <v>1</v>
      </c>
      <c r="IU18" s="202">
        <v>0.5</v>
      </c>
      <c r="IV18" s="202">
        <v>33.5</v>
      </c>
      <c r="IW18" s="70">
        <v>0.5</v>
      </c>
      <c r="IX18" s="70">
        <v>0.5</v>
      </c>
      <c r="IY18" s="71">
        <f t="shared" si="40"/>
        <v>30</v>
      </c>
      <c r="IZ18" s="8">
        <v>0</v>
      </c>
      <c r="JA18" s="8">
        <v>0</v>
      </c>
      <c r="JB18" s="8">
        <v>19</v>
      </c>
      <c r="JC18" s="8">
        <v>1</v>
      </c>
      <c r="JD18" s="8">
        <v>3</v>
      </c>
      <c r="JE18" s="8">
        <v>45</v>
      </c>
      <c r="JF18" s="8">
        <v>0</v>
      </c>
      <c r="JG18" s="8">
        <v>0</v>
      </c>
      <c r="JH18" s="8">
        <v>20</v>
      </c>
      <c r="JI18" s="8">
        <v>1</v>
      </c>
      <c r="JJ18" s="8">
        <v>1</v>
      </c>
      <c r="JK18" s="8">
        <v>17</v>
      </c>
      <c r="JL18" s="8">
        <v>1</v>
      </c>
      <c r="JM18" s="8">
        <v>0</v>
      </c>
      <c r="JN18" s="8">
        <v>50</v>
      </c>
      <c r="JO18" s="8">
        <v>0</v>
      </c>
      <c r="JP18" s="8">
        <v>0</v>
      </c>
      <c r="JQ18" s="8">
        <v>10</v>
      </c>
      <c r="JR18" s="8">
        <v>0</v>
      </c>
      <c r="JS18" s="8">
        <v>0</v>
      </c>
      <c r="JT18" s="8">
        <v>28</v>
      </c>
      <c r="JU18" s="8">
        <v>0</v>
      </c>
      <c r="JV18" s="8">
        <v>7</v>
      </c>
      <c r="JW18" s="8">
        <v>23</v>
      </c>
      <c r="JX18" s="8">
        <v>0</v>
      </c>
      <c r="JY18" s="8">
        <v>0</v>
      </c>
      <c r="JZ18" s="8">
        <v>5</v>
      </c>
      <c r="KA18" s="8">
        <v>0</v>
      </c>
      <c r="KB18" s="8">
        <v>0</v>
      </c>
      <c r="KC18" s="8">
        <v>18</v>
      </c>
      <c r="KD18" s="8">
        <v>0</v>
      </c>
      <c r="KE18" s="8">
        <v>0</v>
      </c>
      <c r="KF18" s="8">
        <v>5</v>
      </c>
      <c r="KG18" s="8">
        <v>0</v>
      </c>
      <c r="KH18" s="8">
        <v>0</v>
      </c>
      <c r="KI18" s="8">
        <v>20</v>
      </c>
      <c r="KJ18" s="8">
        <v>0</v>
      </c>
      <c r="KK18" s="8">
        <v>0</v>
      </c>
      <c r="KL18" s="8">
        <v>5</v>
      </c>
      <c r="KM18" s="8">
        <v>0</v>
      </c>
      <c r="KN18" s="8">
        <v>2</v>
      </c>
      <c r="KO18" s="8">
        <v>11</v>
      </c>
      <c r="KP18" s="72">
        <v>0</v>
      </c>
      <c r="KQ18" s="72">
        <v>0</v>
      </c>
      <c r="KR18" s="73">
        <f t="shared" si="41"/>
        <v>10</v>
      </c>
      <c r="KS18" s="8">
        <v>0</v>
      </c>
      <c r="KT18" s="8">
        <v>0</v>
      </c>
      <c r="KU18" s="8">
        <v>9</v>
      </c>
      <c r="KV18" s="8">
        <v>0</v>
      </c>
      <c r="KW18" s="8">
        <v>1</v>
      </c>
      <c r="KX18" s="8">
        <v>15</v>
      </c>
      <c r="KY18" s="73">
        <v>0</v>
      </c>
      <c r="KZ18" s="73">
        <v>0</v>
      </c>
      <c r="LA18" s="73">
        <f t="shared" si="42"/>
        <v>20</v>
      </c>
      <c r="LB18" s="8">
        <f>SUMIFS($B$18:LA$18,$B$8:LA$8,"On")</f>
        <v>40.049999999999997</v>
      </c>
      <c r="LC18" s="8">
        <f>SUMIFS($B$18:LA$18,$B$8:LA$8,"Off")</f>
        <v>71.400000000000006</v>
      </c>
      <c r="LD18" s="8">
        <f>SUMIFS($B$18:LA$18,$B$8:LA$8,"Load")</f>
        <v>1857.1</v>
      </c>
    </row>
    <row r="19" spans="1:316" x14ac:dyDescent="0.25">
      <c r="A19" s="7" t="s">
        <v>58</v>
      </c>
      <c r="B19" s="8">
        <v>0</v>
      </c>
      <c r="C19" s="8">
        <v>0</v>
      </c>
      <c r="D19" s="8">
        <v>6</v>
      </c>
      <c r="E19" s="181">
        <v>0</v>
      </c>
      <c r="F19" s="181">
        <v>1</v>
      </c>
      <c r="G19" s="181">
        <v>6</v>
      </c>
      <c r="H19" s="16">
        <v>3</v>
      </c>
      <c r="I19" s="16">
        <v>1</v>
      </c>
      <c r="J19" s="16">
        <v>7</v>
      </c>
      <c r="K19" s="218">
        <f t="shared" si="4"/>
        <v>3</v>
      </c>
      <c r="L19" s="218">
        <f t="shared" si="5"/>
        <v>0.5</v>
      </c>
      <c r="M19" s="218">
        <f t="shared" si="6"/>
        <v>7</v>
      </c>
      <c r="N19" s="8">
        <v>3</v>
      </c>
      <c r="O19" s="8">
        <v>0</v>
      </c>
      <c r="P19" s="8">
        <v>8</v>
      </c>
      <c r="Q19" s="182">
        <v>1</v>
      </c>
      <c r="R19" s="182">
        <v>3</v>
      </c>
      <c r="S19" s="182">
        <v>8</v>
      </c>
      <c r="T19" s="18">
        <v>3</v>
      </c>
      <c r="U19" s="18">
        <v>2</v>
      </c>
      <c r="V19" s="18">
        <f t="shared" si="7"/>
        <v>18</v>
      </c>
      <c r="W19" s="218">
        <f t="shared" si="8"/>
        <v>3.5</v>
      </c>
      <c r="X19" s="218">
        <f t="shared" si="9"/>
        <v>2.5</v>
      </c>
      <c r="Y19" s="218">
        <f t="shared" si="10"/>
        <v>14.850000000000001</v>
      </c>
      <c r="Z19" s="8">
        <v>4</v>
      </c>
      <c r="AA19" s="8">
        <v>3</v>
      </c>
      <c r="AB19" s="8">
        <v>19</v>
      </c>
      <c r="AC19" s="183">
        <v>4</v>
      </c>
      <c r="AD19" s="183">
        <v>5</v>
      </c>
      <c r="AE19" s="183">
        <v>7</v>
      </c>
      <c r="AF19" s="184">
        <v>2</v>
      </c>
      <c r="AG19" s="184">
        <v>1</v>
      </c>
      <c r="AH19" s="184">
        <v>6</v>
      </c>
      <c r="AI19" s="184">
        <v>1</v>
      </c>
      <c r="AJ19" s="184">
        <v>0</v>
      </c>
      <c r="AK19" s="184">
        <v>11</v>
      </c>
      <c r="AL19" s="8">
        <v>0</v>
      </c>
      <c r="AM19" s="8">
        <v>0</v>
      </c>
      <c r="AN19" s="8">
        <v>6</v>
      </c>
      <c r="AO19" s="8">
        <v>2</v>
      </c>
      <c r="AP19" s="8">
        <v>0</v>
      </c>
      <c r="AQ19" s="8">
        <v>7</v>
      </c>
      <c r="AR19" s="185">
        <v>2</v>
      </c>
      <c r="AS19" s="185">
        <v>1</v>
      </c>
      <c r="AT19" s="185">
        <v>7</v>
      </c>
      <c r="AU19" s="218">
        <f t="shared" si="11"/>
        <v>1</v>
      </c>
      <c r="AV19" s="218">
        <f t="shared" si="12"/>
        <v>0.5</v>
      </c>
      <c r="AW19" s="218">
        <f t="shared" si="13"/>
        <v>7.5</v>
      </c>
      <c r="AX19" s="21">
        <v>0</v>
      </c>
      <c r="AY19" s="21">
        <v>0</v>
      </c>
      <c r="AZ19" s="21">
        <v>8</v>
      </c>
      <c r="BA19" s="186">
        <v>2</v>
      </c>
      <c r="BB19" s="186">
        <v>0</v>
      </c>
      <c r="BC19" s="186">
        <v>10</v>
      </c>
      <c r="BD19" s="8">
        <v>7</v>
      </c>
      <c r="BE19" s="8">
        <v>2</v>
      </c>
      <c r="BF19" s="8">
        <v>18</v>
      </c>
      <c r="BG19" s="8">
        <v>1</v>
      </c>
      <c r="BH19" s="8">
        <v>1</v>
      </c>
      <c r="BI19" s="8">
        <v>13</v>
      </c>
      <c r="BJ19" s="187">
        <v>3</v>
      </c>
      <c r="BK19" s="187">
        <v>0</v>
      </c>
      <c r="BL19" s="187">
        <v>5</v>
      </c>
      <c r="BM19" s="187">
        <v>3</v>
      </c>
      <c r="BN19" s="187">
        <v>2</v>
      </c>
      <c r="BO19" s="187">
        <v>10</v>
      </c>
      <c r="BP19" s="24">
        <v>2</v>
      </c>
      <c r="BQ19" s="24">
        <v>2</v>
      </c>
      <c r="BR19" s="24">
        <f t="shared" si="14"/>
        <v>6</v>
      </c>
      <c r="BS19" s="26">
        <v>0</v>
      </c>
      <c r="BT19" s="26">
        <v>2</v>
      </c>
      <c r="BU19" s="26">
        <v>9</v>
      </c>
      <c r="BV19" s="188">
        <v>0</v>
      </c>
      <c r="BW19" s="188">
        <v>1</v>
      </c>
      <c r="BX19" s="188">
        <v>3</v>
      </c>
      <c r="BY19" s="8">
        <v>0</v>
      </c>
      <c r="BZ19" s="8">
        <v>1</v>
      </c>
      <c r="CA19" s="8">
        <v>7</v>
      </c>
      <c r="CB19" s="29">
        <v>1</v>
      </c>
      <c r="CC19" s="29">
        <v>0</v>
      </c>
      <c r="CD19" s="29">
        <v>6</v>
      </c>
      <c r="CE19" s="8">
        <v>5</v>
      </c>
      <c r="CF19" s="8">
        <v>2</v>
      </c>
      <c r="CG19" s="8">
        <v>22</v>
      </c>
      <c r="CH19" s="189">
        <v>5</v>
      </c>
      <c r="CI19" s="189">
        <v>3</v>
      </c>
      <c r="CJ19" s="189">
        <v>14</v>
      </c>
      <c r="CK19" s="189">
        <v>1</v>
      </c>
      <c r="CL19" s="189">
        <v>0</v>
      </c>
      <c r="CM19" s="189">
        <v>2</v>
      </c>
      <c r="CN19" s="32">
        <v>3</v>
      </c>
      <c r="CO19" s="32">
        <v>3</v>
      </c>
      <c r="CP19" s="32">
        <f t="shared" si="15"/>
        <v>19</v>
      </c>
      <c r="CQ19" s="8">
        <v>2</v>
      </c>
      <c r="CR19" s="8">
        <v>0</v>
      </c>
      <c r="CS19" s="8">
        <v>19</v>
      </c>
      <c r="CT19" s="190">
        <v>1</v>
      </c>
      <c r="CU19" s="190">
        <v>13</v>
      </c>
      <c r="CV19" s="190">
        <v>7</v>
      </c>
      <c r="CW19" s="35">
        <v>2.5</v>
      </c>
      <c r="CX19" s="35">
        <v>2.5</v>
      </c>
      <c r="CY19" s="35">
        <v>8.5</v>
      </c>
      <c r="CZ19" s="8">
        <v>0</v>
      </c>
      <c r="DA19" s="8">
        <v>3</v>
      </c>
      <c r="DB19" s="8">
        <v>7</v>
      </c>
      <c r="DC19" s="8">
        <v>2</v>
      </c>
      <c r="DD19" s="8">
        <v>7</v>
      </c>
      <c r="DE19" s="8">
        <v>17</v>
      </c>
      <c r="DF19" s="191">
        <v>4</v>
      </c>
      <c r="DG19" s="191">
        <v>3</v>
      </c>
      <c r="DH19" s="191">
        <v>17</v>
      </c>
      <c r="DI19" s="191">
        <v>3</v>
      </c>
      <c r="DJ19" s="191">
        <v>0</v>
      </c>
      <c r="DK19" s="191">
        <v>15</v>
      </c>
      <c r="DL19" s="37">
        <v>3</v>
      </c>
      <c r="DM19" s="37">
        <v>6</v>
      </c>
      <c r="DN19" s="37">
        <f t="shared" si="16"/>
        <v>34</v>
      </c>
      <c r="DO19" s="192">
        <v>0</v>
      </c>
      <c r="DP19" s="192">
        <v>0</v>
      </c>
      <c r="DQ19" s="192">
        <v>6</v>
      </c>
      <c r="DR19" s="193">
        <v>12</v>
      </c>
      <c r="DS19" s="193">
        <v>0</v>
      </c>
      <c r="DT19" s="193">
        <v>14</v>
      </c>
      <c r="DU19" s="39">
        <v>0.3</v>
      </c>
      <c r="DV19" s="39">
        <v>3.3</v>
      </c>
      <c r="DW19" s="39">
        <f t="shared" si="17"/>
        <v>13.900000000000002</v>
      </c>
      <c r="DX19" s="8">
        <v>1</v>
      </c>
      <c r="DY19" s="8">
        <v>8</v>
      </c>
      <c r="DZ19" s="8">
        <v>26</v>
      </c>
      <c r="EA19" s="41">
        <v>5.5</v>
      </c>
      <c r="EB19" s="41">
        <v>2.5</v>
      </c>
      <c r="EC19" s="41">
        <f t="shared" si="18"/>
        <v>24</v>
      </c>
      <c r="ED19" s="8">
        <v>7</v>
      </c>
      <c r="EE19" s="8">
        <v>1</v>
      </c>
      <c r="EF19" s="8">
        <v>34</v>
      </c>
      <c r="EG19" s="43">
        <v>4.5</v>
      </c>
      <c r="EH19" s="43">
        <v>4.5</v>
      </c>
      <c r="EI19" s="43">
        <v>28</v>
      </c>
      <c r="EJ19" s="45">
        <v>8</v>
      </c>
      <c r="EK19" s="45">
        <v>4</v>
      </c>
      <c r="EL19" s="45">
        <f t="shared" si="19"/>
        <v>34</v>
      </c>
      <c r="EM19" s="194">
        <v>4</v>
      </c>
      <c r="EN19" s="194">
        <v>2</v>
      </c>
      <c r="EO19" s="194">
        <v>18</v>
      </c>
      <c r="EP19" s="145">
        <v>2</v>
      </c>
      <c r="EQ19" s="145">
        <v>2</v>
      </c>
      <c r="ER19" s="145">
        <v>21</v>
      </c>
      <c r="ES19" s="195">
        <v>8</v>
      </c>
      <c r="ET19" s="195">
        <v>8</v>
      </c>
      <c r="EU19" s="195">
        <v>27</v>
      </c>
      <c r="EV19" s="8">
        <v>1</v>
      </c>
      <c r="EW19" s="8">
        <v>5</v>
      </c>
      <c r="EX19" s="8">
        <v>30</v>
      </c>
      <c r="EY19" s="48">
        <v>0.5</v>
      </c>
      <c r="EZ19" s="48">
        <v>7</v>
      </c>
      <c r="FA19" s="48">
        <f t="shared" si="20"/>
        <v>18</v>
      </c>
      <c r="FB19" s="8">
        <v>1</v>
      </c>
      <c r="FC19" s="8">
        <v>3</v>
      </c>
      <c r="FD19" s="8">
        <v>39</v>
      </c>
      <c r="FE19" s="50">
        <v>6</v>
      </c>
      <c r="FF19" s="50">
        <v>5.5</v>
      </c>
      <c r="FG19" s="50">
        <f t="shared" si="21"/>
        <v>17.5</v>
      </c>
      <c r="FH19" s="218">
        <f t="shared" si="22"/>
        <v>3.5</v>
      </c>
      <c r="FI19" s="218">
        <f t="shared" si="23"/>
        <v>3.75</v>
      </c>
      <c r="FJ19" s="218">
        <f t="shared" si="24"/>
        <v>21</v>
      </c>
      <c r="FK19" s="196">
        <v>1</v>
      </c>
      <c r="FL19" s="196">
        <v>2</v>
      </c>
      <c r="FM19" s="196">
        <v>24.5</v>
      </c>
      <c r="FN19" s="8">
        <v>2</v>
      </c>
      <c r="FO19" s="8">
        <v>2</v>
      </c>
      <c r="FP19" s="8">
        <v>24</v>
      </c>
      <c r="FQ19" s="197">
        <v>3</v>
      </c>
      <c r="FR19" s="197">
        <v>2</v>
      </c>
      <c r="FS19" s="197">
        <v>22</v>
      </c>
      <c r="FT19" s="52">
        <v>4</v>
      </c>
      <c r="FU19" s="52">
        <v>3</v>
      </c>
      <c r="FV19" s="52">
        <f t="shared" si="25"/>
        <v>22</v>
      </c>
      <c r="FW19" s="53">
        <v>4.5</v>
      </c>
      <c r="FX19" s="53">
        <v>2.5</v>
      </c>
      <c r="FY19" s="53">
        <f t="shared" si="26"/>
        <v>21.6</v>
      </c>
      <c r="FZ19" s="8">
        <v>4</v>
      </c>
      <c r="GA19" s="8">
        <v>0</v>
      </c>
      <c r="GB19" s="8">
        <v>7</v>
      </c>
      <c r="GC19" s="198">
        <v>8</v>
      </c>
      <c r="GD19" s="198">
        <v>7</v>
      </c>
      <c r="GE19" s="198">
        <v>38</v>
      </c>
      <c r="GF19" s="199">
        <v>12</v>
      </c>
      <c r="GG19" s="199">
        <v>2</v>
      </c>
      <c r="GH19" s="199">
        <v>26</v>
      </c>
      <c r="GI19" s="55">
        <v>1</v>
      </c>
      <c r="GJ19" s="55">
        <v>1</v>
      </c>
      <c r="GK19" s="55">
        <f t="shared" si="27"/>
        <v>25.5</v>
      </c>
      <c r="GL19" s="8">
        <v>2</v>
      </c>
      <c r="GM19" s="8">
        <v>0</v>
      </c>
      <c r="GN19" s="8">
        <v>7</v>
      </c>
      <c r="GO19" s="56">
        <v>3</v>
      </c>
      <c r="GP19" s="56">
        <v>5</v>
      </c>
      <c r="GQ19" s="14">
        <f t="shared" si="28"/>
        <v>33</v>
      </c>
      <c r="GR19" s="200">
        <v>6.5</v>
      </c>
      <c r="GS19" s="200">
        <v>5</v>
      </c>
      <c r="GT19" s="200">
        <v>33</v>
      </c>
      <c r="GU19" s="57">
        <v>2</v>
      </c>
      <c r="GV19" s="57">
        <v>2.5</v>
      </c>
      <c r="GW19" s="58">
        <f t="shared" si="29"/>
        <v>15</v>
      </c>
      <c r="GX19" s="58">
        <v>0</v>
      </c>
      <c r="GY19" s="58">
        <v>2</v>
      </c>
      <c r="GZ19" s="58">
        <f t="shared" si="30"/>
        <v>5.5</v>
      </c>
      <c r="HA19" s="8">
        <v>6</v>
      </c>
      <c r="HB19" s="8">
        <v>8</v>
      </c>
      <c r="HC19" s="8">
        <v>45</v>
      </c>
      <c r="HD19" s="201">
        <v>7.5</v>
      </c>
      <c r="HE19" s="201">
        <v>12.5</v>
      </c>
      <c r="HF19" s="201">
        <v>30</v>
      </c>
      <c r="HG19" s="60">
        <v>1.5</v>
      </c>
      <c r="HH19" s="60">
        <v>7.5</v>
      </c>
      <c r="HI19" s="60">
        <f t="shared" si="31"/>
        <v>25.5</v>
      </c>
      <c r="HJ19" s="8">
        <v>4</v>
      </c>
      <c r="HK19" s="8">
        <v>1</v>
      </c>
      <c r="HL19" s="8">
        <v>27</v>
      </c>
      <c r="HM19" s="61">
        <v>5.5</v>
      </c>
      <c r="HN19" s="61">
        <v>4</v>
      </c>
      <c r="HO19" s="65">
        <f t="shared" si="32"/>
        <v>22.5</v>
      </c>
      <c r="HP19" s="62">
        <v>4</v>
      </c>
      <c r="HQ19" s="62">
        <v>5</v>
      </c>
      <c r="HR19" s="65">
        <f t="shared" si="33"/>
        <v>25</v>
      </c>
      <c r="HS19" s="64">
        <v>5.5</v>
      </c>
      <c r="HT19" s="64">
        <v>0.5</v>
      </c>
      <c r="HU19" s="65">
        <f t="shared" si="34"/>
        <v>15.5</v>
      </c>
      <c r="HV19" s="65">
        <v>5</v>
      </c>
      <c r="HW19" s="65">
        <v>4</v>
      </c>
      <c r="HX19" s="65">
        <f t="shared" si="35"/>
        <v>27</v>
      </c>
      <c r="HY19" s="8">
        <v>1</v>
      </c>
      <c r="HZ19" s="8">
        <v>7</v>
      </c>
      <c r="IA19" s="8">
        <v>29</v>
      </c>
      <c r="IB19" s="66">
        <v>4.5</v>
      </c>
      <c r="IC19" s="66">
        <v>6</v>
      </c>
      <c r="ID19" s="66">
        <f t="shared" si="36"/>
        <v>18.5</v>
      </c>
      <c r="IE19" s="8">
        <v>0</v>
      </c>
      <c r="IF19" s="8">
        <v>1</v>
      </c>
      <c r="IG19" s="8">
        <v>18</v>
      </c>
      <c r="IH19" s="67">
        <v>4</v>
      </c>
      <c r="II19" s="67">
        <v>9</v>
      </c>
      <c r="IJ19" s="69">
        <f t="shared" si="37"/>
        <v>22</v>
      </c>
      <c r="IK19" s="68">
        <v>4</v>
      </c>
      <c r="IL19" s="68">
        <v>12</v>
      </c>
      <c r="IM19" s="69">
        <f t="shared" si="38"/>
        <v>30</v>
      </c>
      <c r="IN19" s="69">
        <v>6.5</v>
      </c>
      <c r="IO19" s="69">
        <v>3</v>
      </c>
      <c r="IP19" s="69">
        <f t="shared" si="39"/>
        <v>16.5</v>
      </c>
      <c r="IQ19" s="8">
        <v>3</v>
      </c>
      <c r="IR19" s="8">
        <v>8</v>
      </c>
      <c r="IS19" s="8">
        <v>19</v>
      </c>
      <c r="IT19" s="202">
        <v>1.5</v>
      </c>
      <c r="IU19" s="202">
        <v>5.5</v>
      </c>
      <c r="IV19" s="202">
        <v>29.5</v>
      </c>
      <c r="IW19" s="70">
        <v>7.5</v>
      </c>
      <c r="IX19" s="70">
        <v>4.5</v>
      </c>
      <c r="IY19" s="71">
        <f t="shared" si="40"/>
        <v>33</v>
      </c>
      <c r="IZ19" s="8">
        <v>0</v>
      </c>
      <c r="JA19" s="8">
        <v>0</v>
      </c>
      <c r="JB19" s="8">
        <v>19</v>
      </c>
      <c r="JC19" s="8">
        <v>0</v>
      </c>
      <c r="JD19" s="8">
        <v>11</v>
      </c>
      <c r="JE19" s="8">
        <v>34</v>
      </c>
      <c r="JF19" s="8">
        <v>9</v>
      </c>
      <c r="JG19" s="8">
        <v>6</v>
      </c>
      <c r="JH19" s="8">
        <v>23</v>
      </c>
      <c r="JI19" s="8">
        <v>2</v>
      </c>
      <c r="JJ19" s="8">
        <v>1</v>
      </c>
      <c r="JK19" s="8">
        <v>18</v>
      </c>
      <c r="JL19" s="8">
        <v>10</v>
      </c>
      <c r="JM19" s="8">
        <v>17</v>
      </c>
      <c r="JN19" s="8">
        <v>43</v>
      </c>
      <c r="JO19" s="8">
        <v>4</v>
      </c>
      <c r="JP19" s="8">
        <v>4</v>
      </c>
      <c r="JQ19" s="8">
        <v>10</v>
      </c>
      <c r="JR19" s="8">
        <v>3</v>
      </c>
      <c r="JS19" s="8">
        <v>10</v>
      </c>
      <c r="JT19" s="8">
        <v>21</v>
      </c>
      <c r="JU19" s="8">
        <v>12</v>
      </c>
      <c r="JV19" s="8">
        <v>0</v>
      </c>
      <c r="JW19" s="8">
        <v>35</v>
      </c>
      <c r="JX19" s="8">
        <v>0</v>
      </c>
      <c r="JY19" s="8">
        <v>0</v>
      </c>
      <c r="JZ19" s="8">
        <v>5</v>
      </c>
      <c r="KA19" s="8">
        <v>4</v>
      </c>
      <c r="KB19" s="8">
        <v>1</v>
      </c>
      <c r="KC19" s="8">
        <v>21</v>
      </c>
      <c r="KD19" s="8">
        <v>0</v>
      </c>
      <c r="KE19" s="8">
        <v>0</v>
      </c>
      <c r="KF19" s="8">
        <v>5</v>
      </c>
      <c r="KG19" s="8">
        <v>1</v>
      </c>
      <c r="KH19" s="8">
        <v>0</v>
      </c>
      <c r="KI19" s="8">
        <v>21</v>
      </c>
      <c r="KJ19" s="8">
        <v>0</v>
      </c>
      <c r="KK19" s="8">
        <v>0</v>
      </c>
      <c r="KL19" s="8">
        <v>5</v>
      </c>
      <c r="KM19" s="8">
        <v>0</v>
      </c>
      <c r="KN19" s="8">
        <v>2</v>
      </c>
      <c r="KO19" s="8">
        <v>9</v>
      </c>
      <c r="KP19" s="72">
        <v>0.5</v>
      </c>
      <c r="KQ19" s="72">
        <v>0.5</v>
      </c>
      <c r="KR19" s="73">
        <f t="shared" si="41"/>
        <v>10</v>
      </c>
      <c r="KS19" s="8">
        <v>1</v>
      </c>
      <c r="KT19" s="8">
        <v>0</v>
      </c>
      <c r="KU19" s="8">
        <v>10</v>
      </c>
      <c r="KV19" s="8">
        <v>0</v>
      </c>
      <c r="KW19" s="8">
        <v>0</v>
      </c>
      <c r="KX19" s="8">
        <v>15</v>
      </c>
      <c r="KY19" s="73">
        <v>6</v>
      </c>
      <c r="KZ19" s="73">
        <v>0</v>
      </c>
      <c r="LA19" s="73">
        <f t="shared" si="42"/>
        <v>26</v>
      </c>
      <c r="LB19" s="8">
        <f>SUMIFS($B$19:LA$19,$B$8:LA$8,"On")</f>
        <v>323.8</v>
      </c>
      <c r="LC19" s="8">
        <f>SUMIFS($B$19:LA$19,$B$8:LA$8,"Off")</f>
        <v>320.55</v>
      </c>
      <c r="LD19" s="8">
        <f>SUMIFS($B$19:LA$19,$B$8:LA$8,"Load")</f>
        <v>1860.35</v>
      </c>
    </row>
    <row r="20" spans="1:316" x14ac:dyDescent="0.25">
      <c r="A20" s="7" t="s">
        <v>59</v>
      </c>
      <c r="B20" s="8">
        <v>0</v>
      </c>
      <c r="C20" s="8">
        <v>0</v>
      </c>
      <c r="D20" s="8">
        <v>6</v>
      </c>
      <c r="E20" s="181">
        <v>0</v>
      </c>
      <c r="F20" s="181">
        <v>2</v>
      </c>
      <c r="G20" s="181">
        <v>4</v>
      </c>
      <c r="H20" s="16">
        <v>1</v>
      </c>
      <c r="I20" s="16">
        <v>1</v>
      </c>
      <c r="J20" s="16">
        <v>7</v>
      </c>
      <c r="K20" s="218">
        <f t="shared" si="4"/>
        <v>1</v>
      </c>
      <c r="L20" s="218">
        <f t="shared" si="5"/>
        <v>0.5</v>
      </c>
      <c r="M20" s="218">
        <f t="shared" si="6"/>
        <v>7.5</v>
      </c>
      <c r="N20" s="8">
        <v>1</v>
      </c>
      <c r="O20" s="8">
        <v>0</v>
      </c>
      <c r="P20" s="8">
        <v>9</v>
      </c>
      <c r="Q20" s="182">
        <v>0</v>
      </c>
      <c r="R20" s="182">
        <v>0</v>
      </c>
      <c r="S20" s="182">
        <v>8</v>
      </c>
      <c r="T20" s="18">
        <v>0</v>
      </c>
      <c r="U20" s="18">
        <v>2</v>
      </c>
      <c r="V20" s="18">
        <f t="shared" si="7"/>
        <v>16</v>
      </c>
      <c r="W20" s="218">
        <f t="shared" si="8"/>
        <v>0.5</v>
      </c>
      <c r="X20" s="218">
        <f t="shared" si="9"/>
        <v>1.5</v>
      </c>
      <c r="Y20" s="218">
        <f t="shared" si="10"/>
        <v>13.850000000000001</v>
      </c>
      <c r="Z20" s="8">
        <v>1</v>
      </c>
      <c r="AA20" s="8">
        <v>1</v>
      </c>
      <c r="AB20" s="8">
        <v>19</v>
      </c>
      <c r="AC20" s="183">
        <v>1</v>
      </c>
      <c r="AD20" s="183">
        <v>0</v>
      </c>
      <c r="AE20" s="183">
        <v>8</v>
      </c>
      <c r="AF20" s="184">
        <v>0</v>
      </c>
      <c r="AG20" s="184">
        <v>0</v>
      </c>
      <c r="AH20" s="184">
        <v>6</v>
      </c>
      <c r="AI20" s="184">
        <v>0</v>
      </c>
      <c r="AJ20" s="184">
        <v>0</v>
      </c>
      <c r="AK20" s="184">
        <v>11</v>
      </c>
      <c r="AL20" s="8">
        <v>2</v>
      </c>
      <c r="AM20" s="8">
        <v>0</v>
      </c>
      <c r="AN20" s="8">
        <v>8</v>
      </c>
      <c r="AO20" s="8">
        <v>1</v>
      </c>
      <c r="AP20" s="8">
        <v>0</v>
      </c>
      <c r="AQ20" s="8">
        <v>8</v>
      </c>
      <c r="AR20" s="185">
        <v>2</v>
      </c>
      <c r="AS20" s="185">
        <v>0</v>
      </c>
      <c r="AT20" s="185">
        <v>9</v>
      </c>
      <c r="AU20" s="218">
        <f t="shared" si="11"/>
        <v>3</v>
      </c>
      <c r="AV20" s="218">
        <f t="shared" si="12"/>
        <v>0</v>
      </c>
      <c r="AW20" s="218">
        <f t="shared" si="13"/>
        <v>10.5</v>
      </c>
      <c r="AX20" s="21">
        <v>4</v>
      </c>
      <c r="AY20" s="21">
        <v>0</v>
      </c>
      <c r="AZ20" s="21">
        <v>12</v>
      </c>
      <c r="BA20" s="186">
        <v>1</v>
      </c>
      <c r="BB20" s="186">
        <v>0</v>
      </c>
      <c r="BC20" s="186">
        <v>11</v>
      </c>
      <c r="BD20" s="8">
        <v>1</v>
      </c>
      <c r="BE20" s="8">
        <v>0</v>
      </c>
      <c r="BF20" s="8">
        <v>19</v>
      </c>
      <c r="BG20" s="8">
        <v>1</v>
      </c>
      <c r="BH20" s="8">
        <v>3</v>
      </c>
      <c r="BI20" s="8">
        <v>11</v>
      </c>
      <c r="BJ20" s="187">
        <v>2</v>
      </c>
      <c r="BK20" s="187">
        <v>1</v>
      </c>
      <c r="BL20" s="187">
        <v>6</v>
      </c>
      <c r="BM20" s="187">
        <v>1</v>
      </c>
      <c r="BN20" s="187">
        <v>0</v>
      </c>
      <c r="BO20" s="187">
        <v>11</v>
      </c>
      <c r="BP20" s="24">
        <v>0</v>
      </c>
      <c r="BQ20" s="24">
        <v>0</v>
      </c>
      <c r="BR20" s="24">
        <f t="shared" si="14"/>
        <v>6</v>
      </c>
      <c r="BS20" s="26">
        <v>2</v>
      </c>
      <c r="BT20" s="26">
        <v>1</v>
      </c>
      <c r="BU20" s="26">
        <v>10</v>
      </c>
      <c r="BV20" s="188">
        <v>0</v>
      </c>
      <c r="BW20" s="188">
        <v>0</v>
      </c>
      <c r="BX20" s="188">
        <v>3</v>
      </c>
      <c r="BY20" s="8">
        <v>0</v>
      </c>
      <c r="BZ20" s="8">
        <v>0</v>
      </c>
      <c r="CA20" s="8">
        <v>7</v>
      </c>
      <c r="CB20" s="29">
        <v>1</v>
      </c>
      <c r="CC20" s="29">
        <v>2</v>
      </c>
      <c r="CD20" s="29">
        <v>5</v>
      </c>
      <c r="CE20" s="8">
        <v>4</v>
      </c>
      <c r="CF20" s="8">
        <v>0</v>
      </c>
      <c r="CG20" s="8">
        <v>26</v>
      </c>
      <c r="CH20" s="189">
        <v>2</v>
      </c>
      <c r="CI20" s="189">
        <v>2</v>
      </c>
      <c r="CJ20" s="189">
        <v>14</v>
      </c>
      <c r="CK20" s="189">
        <v>0</v>
      </c>
      <c r="CL20" s="189">
        <v>0</v>
      </c>
      <c r="CM20" s="189">
        <v>2</v>
      </c>
      <c r="CN20" s="32">
        <v>2</v>
      </c>
      <c r="CO20" s="32">
        <v>1</v>
      </c>
      <c r="CP20" s="32">
        <f t="shared" si="15"/>
        <v>20</v>
      </c>
      <c r="CQ20" s="8">
        <v>0</v>
      </c>
      <c r="CR20" s="8">
        <v>0</v>
      </c>
      <c r="CS20" s="8">
        <v>19</v>
      </c>
      <c r="CT20" s="190">
        <v>0</v>
      </c>
      <c r="CU20" s="190">
        <v>3</v>
      </c>
      <c r="CV20" s="190">
        <v>4</v>
      </c>
      <c r="CW20" s="35">
        <v>0</v>
      </c>
      <c r="CX20" s="35">
        <v>1.5</v>
      </c>
      <c r="CY20" s="35">
        <v>7</v>
      </c>
      <c r="CZ20" s="8">
        <v>0</v>
      </c>
      <c r="DA20" s="8">
        <v>0</v>
      </c>
      <c r="DB20" s="8">
        <v>7</v>
      </c>
      <c r="DC20" s="8">
        <v>0</v>
      </c>
      <c r="DD20" s="8">
        <v>0</v>
      </c>
      <c r="DE20" s="8">
        <v>17</v>
      </c>
      <c r="DF20" s="191">
        <v>0</v>
      </c>
      <c r="DG20" s="191">
        <v>0</v>
      </c>
      <c r="DH20" s="191">
        <v>17</v>
      </c>
      <c r="DI20" s="191">
        <v>0</v>
      </c>
      <c r="DJ20" s="191">
        <v>2</v>
      </c>
      <c r="DK20" s="191">
        <v>13</v>
      </c>
      <c r="DL20" s="37">
        <v>3</v>
      </c>
      <c r="DM20" s="37">
        <v>2</v>
      </c>
      <c r="DN20" s="37">
        <f t="shared" si="16"/>
        <v>35</v>
      </c>
      <c r="DO20" s="192">
        <v>4</v>
      </c>
      <c r="DP20" s="192">
        <v>0</v>
      </c>
      <c r="DQ20" s="192">
        <v>10</v>
      </c>
      <c r="DR20" s="193">
        <v>0</v>
      </c>
      <c r="DS20" s="193">
        <v>0</v>
      </c>
      <c r="DT20" s="193">
        <v>14</v>
      </c>
      <c r="DU20" s="39">
        <v>0.7</v>
      </c>
      <c r="DV20" s="39">
        <v>1.7</v>
      </c>
      <c r="DW20" s="39">
        <f t="shared" si="17"/>
        <v>12.900000000000002</v>
      </c>
      <c r="DX20" s="8">
        <v>0</v>
      </c>
      <c r="DY20" s="8">
        <v>5</v>
      </c>
      <c r="DZ20" s="8">
        <v>21</v>
      </c>
      <c r="EA20" s="41">
        <v>1</v>
      </c>
      <c r="EB20" s="41">
        <v>1.5</v>
      </c>
      <c r="EC20" s="41">
        <f t="shared" si="18"/>
        <v>23.5</v>
      </c>
      <c r="ED20" s="8">
        <v>9</v>
      </c>
      <c r="EE20" s="8">
        <v>0</v>
      </c>
      <c r="EF20" s="8">
        <v>43</v>
      </c>
      <c r="EG20" s="43">
        <v>2.5</v>
      </c>
      <c r="EH20" s="43">
        <v>2.5</v>
      </c>
      <c r="EI20" s="43">
        <v>28</v>
      </c>
      <c r="EJ20" s="45">
        <v>1</v>
      </c>
      <c r="EK20" s="45">
        <v>0</v>
      </c>
      <c r="EL20" s="45">
        <f t="shared" si="19"/>
        <v>35</v>
      </c>
      <c r="EM20" s="194">
        <v>1.5</v>
      </c>
      <c r="EN20" s="194">
        <v>1.5</v>
      </c>
      <c r="EO20" s="194">
        <v>18</v>
      </c>
      <c r="EP20" s="145">
        <v>1</v>
      </c>
      <c r="EQ20" s="145">
        <v>1</v>
      </c>
      <c r="ER20" s="145">
        <v>21</v>
      </c>
      <c r="ES20" s="195">
        <v>1</v>
      </c>
      <c r="ET20" s="195">
        <v>2</v>
      </c>
      <c r="EU20" s="195">
        <v>26</v>
      </c>
      <c r="EV20" s="8">
        <v>2</v>
      </c>
      <c r="EW20" s="8">
        <v>0</v>
      </c>
      <c r="EX20" s="8">
        <v>32</v>
      </c>
      <c r="EY20" s="48">
        <v>1</v>
      </c>
      <c r="EZ20" s="48">
        <v>2</v>
      </c>
      <c r="FA20" s="48">
        <f t="shared" si="20"/>
        <v>17</v>
      </c>
      <c r="FB20" s="8">
        <v>0</v>
      </c>
      <c r="FC20" s="8">
        <v>2</v>
      </c>
      <c r="FD20" s="8">
        <v>37</v>
      </c>
      <c r="FE20" s="50">
        <v>1</v>
      </c>
      <c r="FF20" s="50">
        <v>0.5</v>
      </c>
      <c r="FG20" s="50">
        <f t="shared" si="21"/>
        <v>18</v>
      </c>
      <c r="FH20" s="218">
        <f t="shared" si="22"/>
        <v>2</v>
      </c>
      <c r="FI20" s="218">
        <f t="shared" si="23"/>
        <v>2.75</v>
      </c>
      <c r="FJ20" s="218">
        <f t="shared" si="24"/>
        <v>20.25</v>
      </c>
      <c r="FK20" s="196">
        <v>3</v>
      </c>
      <c r="FL20" s="196">
        <v>5</v>
      </c>
      <c r="FM20" s="196">
        <v>22.5</v>
      </c>
      <c r="FN20" s="8">
        <v>0</v>
      </c>
      <c r="FO20" s="8">
        <v>0</v>
      </c>
      <c r="FP20" s="8">
        <v>24</v>
      </c>
      <c r="FQ20" s="197">
        <v>1.5</v>
      </c>
      <c r="FR20" s="197">
        <v>1.5</v>
      </c>
      <c r="FS20" s="197">
        <v>22</v>
      </c>
      <c r="FT20" s="52">
        <v>0</v>
      </c>
      <c r="FU20" s="52">
        <v>0</v>
      </c>
      <c r="FV20" s="52">
        <f t="shared" si="25"/>
        <v>22</v>
      </c>
      <c r="FW20" s="53">
        <v>0.5</v>
      </c>
      <c r="FX20" s="53">
        <v>1</v>
      </c>
      <c r="FY20" s="53">
        <f t="shared" si="26"/>
        <v>21.1</v>
      </c>
      <c r="FZ20" s="8">
        <v>3</v>
      </c>
      <c r="GA20" s="8">
        <v>0</v>
      </c>
      <c r="GB20" s="8">
        <v>10</v>
      </c>
      <c r="GC20" s="198">
        <v>0</v>
      </c>
      <c r="GD20" s="198">
        <v>3.5</v>
      </c>
      <c r="GE20" s="198">
        <v>34.5</v>
      </c>
      <c r="GF20" s="199">
        <v>2</v>
      </c>
      <c r="GG20" s="199">
        <v>0</v>
      </c>
      <c r="GH20" s="199">
        <v>28</v>
      </c>
      <c r="GI20" s="55">
        <v>0</v>
      </c>
      <c r="GJ20" s="55">
        <v>1.5</v>
      </c>
      <c r="GK20" s="55">
        <f t="shared" si="27"/>
        <v>24</v>
      </c>
      <c r="GL20" s="8">
        <v>0</v>
      </c>
      <c r="GM20" s="8">
        <v>0</v>
      </c>
      <c r="GN20" s="8">
        <v>7</v>
      </c>
      <c r="GO20" s="56">
        <v>0</v>
      </c>
      <c r="GP20" s="56">
        <v>0.5</v>
      </c>
      <c r="GQ20" s="14">
        <f t="shared" si="28"/>
        <v>32.5</v>
      </c>
      <c r="GR20" s="200">
        <v>1.5</v>
      </c>
      <c r="GS20" s="200">
        <v>2.5</v>
      </c>
      <c r="GT20" s="200">
        <v>32</v>
      </c>
      <c r="GU20" s="57">
        <v>0</v>
      </c>
      <c r="GV20" s="57">
        <v>0.5</v>
      </c>
      <c r="GW20" s="58">
        <f t="shared" si="29"/>
        <v>14.5</v>
      </c>
      <c r="GX20" s="58">
        <v>0</v>
      </c>
      <c r="GY20" s="58">
        <v>2</v>
      </c>
      <c r="GZ20" s="58">
        <f t="shared" si="30"/>
        <v>3.5</v>
      </c>
      <c r="HA20" s="8">
        <v>0</v>
      </c>
      <c r="HB20" s="8">
        <v>5</v>
      </c>
      <c r="HC20" s="8">
        <v>40</v>
      </c>
      <c r="HD20" s="201">
        <v>0</v>
      </c>
      <c r="HE20" s="201">
        <v>1</v>
      </c>
      <c r="HF20" s="201">
        <v>29</v>
      </c>
      <c r="HG20" s="60">
        <v>0</v>
      </c>
      <c r="HH20" s="60">
        <v>0</v>
      </c>
      <c r="HI20" s="60">
        <f t="shared" si="31"/>
        <v>25.5</v>
      </c>
      <c r="HJ20" s="8">
        <v>0</v>
      </c>
      <c r="HK20" s="8">
        <v>5</v>
      </c>
      <c r="HL20" s="8">
        <v>22</v>
      </c>
      <c r="HM20" s="61">
        <v>0</v>
      </c>
      <c r="HN20" s="61">
        <v>1</v>
      </c>
      <c r="HO20" s="65">
        <f t="shared" si="32"/>
        <v>21.5</v>
      </c>
      <c r="HP20" s="62">
        <v>0</v>
      </c>
      <c r="HQ20" s="62">
        <v>5</v>
      </c>
      <c r="HR20" s="65">
        <f t="shared" si="33"/>
        <v>20</v>
      </c>
      <c r="HS20" s="64">
        <v>0.5</v>
      </c>
      <c r="HT20" s="64">
        <v>0.5</v>
      </c>
      <c r="HU20" s="65">
        <f t="shared" si="34"/>
        <v>15.5</v>
      </c>
      <c r="HV20" s="65">
        <v>3</v>
      </c>
      <c r="HW20" s="65">
        <v>1</v>
      </c>
      <c r="HX20" s="65">
        <f t="shared" si="35"/>
        <v>29</v>
      </c>
      <c r="HY20" s="8">
        <v>0</v>
      </c>
      <c r="HZ20" s="8">
        <v>0</v>
      </c>
      <c r="IA20" s="8">
        <v>29</v>
      </c>
      <c r="IB20" s="66">
        <v>0</v>
      </c>
      <c r="IC20" s="66">
        <v>0.5</v>
      </c>
      <c r="ID20" s="66">
        <f t="shared" si="36"/>
        <v>18</v>
      </c>
      <c r="IE20" s="8">
        <v>1</v>
      </c>
      <c r="IF20" s="8">
        <v>1</v>
      </c>
      <c r="IG20" s="8">
        <v>18</v>
      </c>
      <c r="IH20" s="67">
        <v>1.5</v>
      </c>
      <c r="II20" s="67">
        <v>3.5</v>
      </c>
      <c r="IJ20" s="69">
        <f t="shared" si="37"/>
        <v>20</v>
      </c>
      <c r="IK20" s="68">
        <v>0</v>
      </c>
      <c r="IL20" s="68">
        <v>0</v>
      </c>
      <c r="IM20" s="69">
        <f t="shared" si="38"/>
        <v>30</v>
      </c>
      <c r="IN20" s="69">
        <v>0.5</v>
      </c>
      <c r="IO20" s="69">
        <v>0</v>
      </c>
      <c r="IP20" s="69">
        <f t="shared" si="39"/>
        <v>17</v>
      </c>
      <c r="IQ20" s="8">
        <v>3</v>
      </c>
      <c r="IR20" s="8">
        <v>2</v>
      </c>
      <c r="IS20" s="8">
        <v>20</v>
      </c>
      <c r="IT20" s="202">
        <v>0.5</v>
      </c>
      <c r="IU20" s="202">
        <v>5</v>
      </c>
      <c r="IV20" s="202">
        <v>25</v>
      </c>
      <c r="IW20" s="70">
        <v>0.5</v>
      </c>
      <c r="IX20" s="70">
        <v>1</v>
      </c>
      <c r="IY20" s="71">
        <f t="shared" si="40"/>
        <v>32.5</v>
      </c>
      <c r="IZ20" s="8">
        <v>0</v>
      </c>
      <c r="JA20" s="8">
        <v>0</v>
      </c>
      <c r="JB20" s="8">
        <v>19</v>
      </c>
      <c r="JC20" s="8">
        <v>1</v>
      </c>
      <c r="JD20" s="8">
        <v>8</v>
      </c>
      <c r="JE20" s="8">
        <v>27</v>
      </c>
      <c r="JF20" s="8">
        <v>1</v>
      </c>
      <c r="JG20" s="8">
        <v>2</v>
      </c>
      <c r="JH20" s="8">
        <v>22</v>
      </c>
      <c r="JI20" s="8">
        <v>0</v>
      </c>
      <c r="JJ20" s="8">
        <v>1</v>
      </c>
      <c r="JK20" s="8">
        <v>17</v>
      </c>
      <c r="JL20" s="8">
        <v>0</v>
      </c>
      <c r="JM20" s="8">
        <v>0</v>
      </c>
      <c r="JN20" s="8">
        <v>43</v>
      </c>
      <c r="JO20" s="8">
        <v>0</v>
      </c>
      <c r="JP20" s="8">
        <v>1</v>
      </c>
      <c r="JQ20" s="8">
        <v>9</v>
      </c>
      <c r="JR20" s="8">
        <v>2</v>
      </c>
      <c r="JS20" s="8">
        <v>8</v>
      </c>
      <c r="JT20" s="8">
        <v>15</v>
      </c>
      <c r="JU20" s="8">
        <v>3</v>
      </c>
      <c r="JV20" s="8">
        <v>3</v>
      </c>
      <c r="JW20" s="8">
        <v>35</v>
      </c>
      <c r="JX20" s="8">
        <v>0</v>
      </c>
      <c r="JY20" s="8">
        <v>0</v>
      </c>
      <c r="JZ20" s="8">
        <v>5</v>
      </c>
      <c r="KA20" s="8">
        <v>0</v>
      </c>
      <c r="KB20" s="8">
        <v>2</v>
      </c>
      <c r="KC20" s="8">
        <v>19</v>
      </c>
      <c r="KD20" s="8">
        <v>0</v>
      </c>
      <c r="KE20" s="8">
        <v>0</v>
      </c>
      <c r="KF20" s="8">
        <v>5</v>
      </c>
      <c r="KG20" s="8">
        <v>0</v>
      </c>
      <c r="KH20" s="8">
        <v>5</v>
      </c>
      <c r="KI20" s="8">
        <v>16</v>
      </c>
      <c r="KJ20" s="8">
        <v>1</v>
      </c>
      <c r="KK20" s="8">
        <v>1</v>
      </c>
      <c r="KL20" s="8">
        <v>5</v>
      </c>
      <c r="KM20" s="8">
        <v>0</v>
      </c>
      <c r="KN20" s="8">
        <v>0</v>
      </c>
      <c r="KO20" s="8">
        <v>9</v>
      </c>
      <c r="KP20" s="72">
        <v>0.5</v>
      </c>
      <c r="KQ20" s="72">
        <v>0.5</v>
      </c>
      <c r="KR20" s="73">
        <f t="shared" si="41"/>
        <v>10</v>
      </c>
      <c r="KS20" s="8">
        <v>0</v>
      </c>
      <c r="KT20" s="8">
        <v>0</v>
      </c>
      <c r="KU20" s="8">
        <v>10</v>
      </c>
      <c r="KV20" s="8">
        <v>0</v>
      </c>
      <c r="KW20" s="8">
        <v>0</v>
      </c>
      <c r="KX20" s="8">
        <v>15</v>
      </c>
      <c r="KY20" s="73">
        <v>0</v>
      </c>
      <c r="KZ20" s="73">
        <v>3</v>
      </c>
      <c r="LA20" s="73">
        <f t="shared" si="42"/>
        <v>23</v>
      </c>
      <c r="LB20" s="8">
        <f>SUMIFS($B$20:LA$20,$B$8:LA$8,"On")</f>
        <v>95.7</v>
      </c>
      <c r="LC20" s="8">
        <f>SUMIFS($B$20:LA$20,$B$8:LA$8,"Off")</f>
        <v>132.94999999999999</v>
      </c>
      <c r="LD20" s="8">
        <f>SUMIFS($B$20:LA$20,$B$8:LA$8,"Load")</f>
        <v>1823.1</v>
      </c>
    </row>
    <row r="21" spans="1:316" x14ac:dyDescent="0.25">
      <c r="A21" s="7" t="s">
        <v>60</v>
      </c>
      <c r="B21" s="8">
        <v>2</v>
      </c>
      <c r="C21" s="8">
        <v>2</v>
      </c>
      <c r="D21" s="8">
        <v>6</v>
      </c>
      <c r="E21" s="181">
        <v>0</v>
      </c>
      <c r="F21" s="181">
        <v>0</v>
      </c>
      <c r="G21" s="181">
        <v>4</v>
      </c>
      <c r="H21" s="16">
        <v>0</v>
      </c>
      <c r="I21" s="16">
        <v>0</v>
      </c>
      <c r="J21" s="16">
        <v>7</v>
      </c>
      <c r="K21" s="218">
        <f t="shared" si="4"/>
        <v>1</v>
      </c>
      <c r="L21" s="218">
        <f t="shared" si="5"/>
        <v>0</v>
      </c>
      <c r="M21" s="218">
        <f t="shared" si="6"/>
        <v>8.5</v>
      </c>
      <c r="N21" s="8">
        <v>2</v>
      </c>
      <c r="O21" s="8">
        <v>0</v>
      </c>
      <c r="P21" s="8">
        <v>11</v>
      </c>
      <c r="Q21" s="182">
        <v>0</v>
      </c>
      <c r="R21" s="182">
        <v>2</v>
      </c>
      <c r="S21" s="182">
        <v>6</v>
      </c>
      <c r="T21" s="18">
        <v>1</v>
      </c>
      <c r="U21" s="18">
        <v>0</v>
      </c>
      <c r="V21" s="18">
        <f t="shared" si="7"/>
        <v>17</v>
      </c>
      <c r="W21" s="218">
        <f t="shared" si="8"/>
        <v>3</v>
      </c>
      <c r="X21" s="218">
        <f t="shared" si="9"/>
        <v>2</v>
      </c>
      <c r="Y21" s="218">
        <f t="shared" si="10"/>
        <v>14.850000000000001</v>
      </c>
      <c r="Z21" s="8">
        <v>5</v>
      </c>
      <c r="AA21" s="8">
        <v>4</v>
      </c>
      <c r="AB21" s="8">
        <v>20</v>
      </c>
      <c r="AC21" s="183">
        <v>1</v>
      </c>
      <c r="AD21" s="183">
        <v>1</v>
      </c>
      <c r="AE21" s="183">
        <v>8</v>
      </c>
      <c r="AF21" s="184">
        <v>0</v>
      </c>
      <c r="AG21" s="184">
        <v>0</v>
      </c>
      <c r="AH21" s="184">
        <v>6</v>
      </c>
      <c r="AI21" s="184">
        <v>0</v>
      </c>
      <c r="AJ21" s="184">
        <v>1</v>
      </c>
      <c r="AK21" s="184">
        <v>10</v>
      </c>
      <c r="AL21" s="8">
        <v>1</v>
      </c>
      <c r="AM21" s="8">
        <v>0</v>
      </c>
      <c r="AN21" s="8">
        <v>9</v>
      </c>
      <c r="AO21" s="8">
        <v>4</v>
      </c>
      <c r="AP21" s="8">
        <v>4</v>
      </c>
      <c r="AQ21" s="8">
        <v>8</v>
      </c>
      <c r="AR21" s="185">
        <v>2</v>
      </c>
      <c r="AS21" s="185">
        <v>0</v>
      </c>
      <c r="AT21" s="185">
        <v>11</v>
      </c>
      <c r="AU21" s="218">
        <f t="shared" si="11"/>
        <v>1</v>
      </c>
      <c r="AV21" s="218">
        <f t="shared" si="12"/>
        <v>0</v>
      </c>
      <c r="AW21" s="218">
        <f t="shared" si="13"/>
        <v>11.5</v>
      </c>
      <c r="AX21" s="21">
        <v>0</v>
      </c>
      <c r="AY21" s="21">
        <v>0</v>
      </c>
      <c r="AZ21" s="21">
        <v>12</v>
      </c>
      <c r="BA21" s="186">
        <v>2</v>
      </c>
      <c r="BB21" s="186">
        <v>1</v>
      </c>
      <c r="BC21" s="186">
        <v>12</v>
      </c>
      <c r="BD21" s="8">
        <v>0</v>
      </c>
      <c r="BE21" s="8">
        <v>1</v>
      </c>
      <c r="BF21" s="8">
        <v>18</v>
      </c>
      <c r="BG21" s="8">
        <v>1</v>
      </c>
      <c r="BH21" s="8">
        <v>2</v>
      </c>
      <c r="BI21" s="8">
        <v>10</v>
      </c>
      <c r="BJ21" s="187">
        <v>5</v>
      </c>
      <c r="BK21" s="187">
        <v>1</v>
      </c>
      <c r="BL21" s="187">
        <v>10</v>
      </c>
      <c r="BM21" s="187">
        <v>0</v>
      </c>
      <c r="BN21" s="187">
        <v>1</v>
      </c>
      <c r="BO21" s="187">
        <v>10</v>
      </c>
      <c r="BP21" s="24">
        <v>4</v>
      </c>
      <c r="BQ21" s="24">
        <v>1</v>
      </c>
      <c r="BR21" s="24">
        <f t="shared" si="14"/>
        <v>9</v>
      </c>
      <c r="BS21" s="26">
        <v>0</v>
      </c>
      <c r="BT21" s="26">
        <v>1</v>
      </c>
      <c r="BU21" s="26">
        <v>9</v>
      </c>
      <c r="BV21" s="188">
        <v>3</v>
      </c>
      <c r="BW21" s="188">
        <v>0</v>
      </c>
      <c r="BX21" s="188">
        <v>6</v>
      </c>
      <c r="BY21" s="8">
        <v>0</v>
      </c>
      <c r="BZ21" s="8">
        <v>1</v>
      </c>
      <c r="CA21" s="8">
        <v>6</v>
      </c>
      <c r="CB21" s="29">
        <v>2</v>
      </c>
      <c r="CC21" s="29">
        <v>0</v>
      </c>
      <c r="CD21" s="29">
        <v>7</v>
      </c>
      <c r="CE21" s="8">
        <v>2</v>
      </c>
      <c r="CF21" s="8">
        <v>1</v>
      </c>
      <c r="CG21" s="8">
        <v>27</v>
      </c>
      <c r="CH21" s="189">
        <v>0</v>
      </c>
      <c r="CI21" s="189">
        <v>0</v>
      </c>
      <c r="CJ21" s="189">
        <v>14</v>
      </c>
      <c r="CK21" s="189">
        <v>4</v>
      </c>
      <c r="CL21" s="189">
        <v>0</v>
      </c>
      <c r="CM21" s="189">
        <v>6</v>
      </c>
      <c r="CN21" s="32">
        <v>4</v>
      </c>
      <c r="CO21" s="32">
        <v>0</v>
      </c>
      <c r="CP21" s="32">
        <f t="shared" si="15"/>
        <v>24</v>
      </c>
      <c r="CQ21" s="8">
        <v>1</v>
      </c>
      <c r="CR21" s="8">
        <v>0</v>
      </c>
      <c r="CS21" s="8">
        <v>20</v>
      </c>
      <c r="CT21" s="190">
        <v>0</v>
      </c>
      <c r="CU21" s="190">
        <v>0</v>
      </c>
      <c r="CV21" s="190">
        <v>4</v>
      </c>
      <c r="CW21" s="35">
        <v>3</v>
      </c>
      <c r="CX21" s="35">
        <v>1</v>
      </c>
      <c r="CY21" s="35">
        <v>9</v>
      </c>
      <c r="CZ21" s="8">
        <v>11</v>
      </c>
      <c r="DA21" s="8">
        <v>0</v>
      </c>
      <c r="DB21" s="8">
        <v>18</v>
      </c>
      <c r="DC21" s="8">
        <v>6</v>
      </c>
      <c r="DD21" s="8">
        <v>1</v>
      </c>
      <c r="DE21" s="8">
        <v>22</v>
      </c>
      <c r="DF21" s="191">
        <v>2</v>
      </c>
      <c r="DG21" s="191">
        <v>0</v>
      </c>
      <c r="DH21" s="191">
        <v>19</v>
      </c>
      <c r="DI21" s="191">
        <v>0</v>
      </c>
      <c r="DJ21" s="191">
        <v>0</v>
      </c>
      <c r="DK21" s="191">
        <v>13</v>
      </c>
      <c r="DL21" s="37">
        <v>7</v>
      </c>
      <c r="DM21" s="37">
        <v>1</v>
      </c>
      <c r="DN21" s="37">
        <f t="shared" si="16"/>
        <v>41</v>
      </c>
      <c r="DO21" s="192">
        <v>5</v>
      </c>
      <c r="DP21" s="192">
        <v>0</v>
      </c>
      <c r="DQ21" s="192">
        <v>15</v>
      </c>
      <c r="DR21" s="193">
        <v>0</v>
      </c>
      <c r="DS21" s="193">
        <v>0</v>
      </c>
      <c r="DT21" s="193">
        <v>14</v>
      </c>
      <c r="DU21" s="39">
        <v>4.7</v>
      </c>
      <c r="DV21" s="39">
        <v>0</v>
      </c>
      <c r="DW21" s="39">
        <f t="shared" si="17"/>
        <v>17.600000000000001</v>
      </c>
      <c r="DX21" s="8">
        <v>9</v>
      </c>
      <c r="DY21" s="8">
        <v>1</v>
      </c>
      <c r="DZ21" s="8">
        <v>29</v>
      </c>
      <c r="EA21" s="41">
        <v>5.5</v>
      </c>
      <c r="EB21" s="41">
        <v>2</v>
      </c>
      <c r="EC21" s="41">
        <f t="shared" si="18"/>
        <v>27</v>
      </c>
      <c r="ED21" s="8">
        <v>3</v>
      </c>
      <c r="EE21" s="8">
        <v>0</v>
      </c>
      <c r="EF21" s="8">
        <v>46</v>
      </c>
      <c r="EG21" s="43">
        <v>5</v>
      </c>
      <c r="EH21" s="43">
        <v>0.5</v>
      </c>
      <c r="EI21" s="43">
        <v>32.5</v>
      </c>
      <c r="EJ21" s="45">
        <v>5</v>
      </c>
      <c r="EK21" s="45">
        <v>2</v>
      </c>
      <c r="EL21" s="45">
        <f t="shared" si="19"/>
        <v>38</v>
      </c>
      <c r="EM21" s="194">
        <v>2</v>
      </c>
      <c r="EN21" s="194">
        <v>1</v>
      </c>
      <c r="EO21" s="194">
        <v>19</v>
      </c>
      <c r="EP21" s="145">
        <v>4</v>
      </c>
      <c r="EQ21" s="145">
        <v>0</v>
      </c>
      <c r="ER21" s="145">
        <v>25</v>
      </c>
      <c r="ES21" s="195">
        <v>8</v>
      </c>
      <c r="ET21" s="195">
        <v>0</v>
      </c>
      <c r="EU21" s="195">
        <v>34</v>
      </c>
      <c r="EV21" s="8">
        <v>4</v>
      </c>
      <c r="EW21" s="8">
        <v>8</v>
      </c>
      <c r="EX21" s="8">
        <v>28</v>
      </c>
      <c r="EY21" s="48">
        <v>5.5</v>
      </c>
      <c r="EZ21" s="48">
        <v>1.5</v>
      </c>
      <c r="FA21" s="48">
        <f t="shared" si="20"/>
        <v>21</v>
      </c>
      <c r="FB21" s="8">
        <v>13</v>
      </c>
      <c r="FC21" s="8">
        <v>2</v>
      </c>
      <c r="FD21" s="8">
        <v>48</v>
      </c>
      <c r="FE21" s="50">
        <v>3</v>
      </c>
      <c r="FF21" s="50">
        <v>1</v>
      </c>
      <c r="FG21" s="50">
        <f t="shared" si="21"/>
        <v>20</v>
      </c>
      <c r="FH21" s="218">
        <f t="shared" si="22"/>
        <v>4.5</v>
      </c>
      <c r="FI21" s="218">
        <f t="shared" si="23"/>
        <v>1.25</v>
      </c>
      <c r="FJ21" s="218">
        <f t="shared" si="24"/>
        <v>23.5</v>
      </c>
      <c r="FK21" s="196">
        <v>6</v>
      </c>
      <c r="FL21" s="196">
        <v>1.5</v>
      </c>
      <c r="FM21" s="196">
        <v>27</v>
      </c>
      <c r="FN21" s="8">
        <v>6</v>
      </c>
      <c r="FO21" s="8">
        <v>2</v>
      </c>
      <c r="FP21" s="8">
        <v>28</v>
      </c>
      <c r="FQ21" s="197">
        <v>4</v>
      </c>
      <c r="FR21" s="197">
        <v>2</v>
      </c>
      <c r="FS21" s="197">
        <v>24</v>
      </c>
      <c r="FT21" s="52">
        <v>0</v>
      </c>
      <c r="FU21" s="52">
        <v>0</v>
      </c>
      <c r="FV21" s="52">
        <f t="shared" si="25"/>
        <v>22</v>
      </c>
      <c r="FW21" s="53">
        <v>4</v>
      </c>
      <c r="FX21" s="53">
        <v>0.5</v>
      </c>
      <c r="FY21" s="53">
        <f t="shared" si="26"/>
        <v>24.6</v>
      </c>
      <c r="FZ21" s="8">
        <v>15</v>
      </c>
      <c r="GA21" s="8">
        <v>0</v>
      </c>
      <c r="GB21" s="8">
        <v>25</v>
      </c>
      <c r="GC21" s="198">
        <v>5</v>
      </c>
      <c r="GD21" s="198">
        <v>1.5</v>
      </c>
      <c r="GE21" s="198">
        <v>38</v>
      </c>
      <c r="GF21" s="199">
        <v>4</v>
      </c>
      <c r="GG21" s="199">
        <v>1</v>
      </c>
      <c r="GH21" s="199">
        <v>31</v>
      </c>
      <c r="GI21" s="55">
        <v>2</v>
      </c>
      <c r="GJ21" s="55">
        <v>0.5</v>
      </c>
      <c r="GK21" s="55">
        <f t="shared" si="27"/>
        <v>25.5</v>
      </c>
      <c r="GL21" s="8">
        <v>3</v>
      </c>
      <c r="GM21" s="8">
        <v>0</v>
      </c>
      <c r="GN21" s="8">
        <v>10</v>
      </c>
      <c r="GO21" s="56">
        <v>2.5</v>
      </c>
      <c r="GP21" s="56">
        <v>3</v>
      </c>
      <c r="GQ21" s="14">
        <f t="shared" si="28"/>
        <v>32</v>
      </c>
      <c r="GR21" s="200">
        <v>13.5</v>
      </c>
      <c r="GS21" s="200">
        <v>4.5</v>
      </c>
      <c r="GT21" s="200">
        <v>41</v>
      </c>
      <c r="GU21" s="57">
        <v>0.5</v>
      </c>
      <c r="GV21" s="57">
        <v>2.5</v>
      </c>
      <c r="GW21" s="58">
        <f t="shared" si="29"/>
        <v>12.5</v>
      </c>
      <c r="GX21" s="58">
        <v>0</v>
      </c>
      <c r="GY21" s="58">
        <v>0</v>
      </c>
      <c r="GZ21" s="58">
        <f t="shared" si="30"/>
        <v>3.5</v>
      </c>
      <c r="HA21" s="8">
        <v>7</v>
      </c>
      <c r="HB21" s="8">
        <v>0</v>
      </c>
      <c r="HC21" s="8">
        <v>47</v>
      </c>
      <c r="HD21" s="201">
        <v>11</v>
      </c>
      <c r="HE21" s="201">
        <v>4</v>
      </c>
      <c r="HF21" s="201">
        <v>36</v>
      </c>
      <c r="HG21" s="60">
        <v>3</v>
      </c>
      <c r="HH21" s="60">
        <v>4.5</v>
      </c>
      <c r="HI21" s="60">
        <f t="shared" si="31"/>
        <v>24</v>
      </c>
      <c r="HJ21" s="8">
        <v>7</v>
      </c>
      <c r="HK21" s="8">
        <v>1</v>
      </c>
      <c r="HL21" s="8">
        <v>28</v>
      </c>
      <c r="HM21" s="61">
        <v>3.5</v>
      </c>
      <c r="HN21" s="61">
        <v>2</v>
      </c>
      <c r="HO21" s="65">
        <f t="shared" si="32"/>
        <v>23</v>
      </c>
      <c r="HP21" s="62">
        <v>3</v>
      </c>
      <c r="HQ21" s="62">
        <v>7</v>
      </c>
      <c r="HR21" s="65">
        <f t="shared" si="33"/>
        <v>16</v>
      </c>
      <c r="HS21" s="64">
        <v>1.5</v>
      </c>
      <c r="HT21" s="64">
        <v>0.5</v>
      </c>
      <c r="HU21" s="65">
        <f t="shared" si="34"/>
        <v>16.5</v>
      </c>
      <c r="HV21" s="65">
        <v>8</v>
      </c>
      <c r="HW21" s="65">
        <v>0</v>
      </c>
      <c r="HX21" s="65">
        <f t="shared" si="35"/>
        <v>37</v>
      </c>
      <c r="HY21" s="8">
        <v>2</v>
      </c>
      <c r="HZ21" s="8">
        <v>7</v>
      </c>
      <c r="IA21" s="8">
        <v>24</v>
      </c>
      <c r="IB21" s="66">
        <v>3</v>
      </c>
      <c r="IC21" s="66">
        <v>4</v>
      </c>
      <c r="ID21" s="66">
        <f t="shared" si="36"/>
        <v>17</v>
      </c>
      <c r="IE21" s="8">
        <v>4</v>
      </c>
      <c r="IF21" s="8">
        <v>1</v>
      </c>
      <c r="IG21" s="8">
        <v>21</v>
      </c>
      <c r="IH21" s="67">
        <v>5</v>
      </c>
      <c r="II21" s="67">
        <v>0.5</v>
      </c>
      <c r="IJ21" s="69">
        <f t="shared" si="37"/>
        <v>24.5</v>
      </c>
      <c r="IK21" s="68">
        <v>2</v>
      </c>
      <c r="IL21" s="68">
        <v>2</v>
      </c>
      <c r="IM21" s="69">
        <f t="shared" si="38"/>
        <v>30</v>
      </c>
      <c r="IN21" s="69">
        <v>5.5</v>
      </c>
      <c r="IO21" s="69">
        <v>0.5</v>
      </c>
      <c r="IP21" s="69">
        <f t="shared" si="39"/>
        <v>22</v>
      </c>
      <c r="IQ21" s="8">
        <v>3</v>
      </c>
      <c r="IR21" s="8">
        <v>0</v>
      </c>
      <c r="IS21" s="8">
        <v>23</v>
      </c>
      <c r="IT21" s="202">
        <v>7</v>
      </c>
      <c r="IU21" s="202">
        <v>1.5</v>
      </c>
      <c r="IV21" s="202">
        <v>30.5</v>
      </c>
      <c r="IW21" s="70">
        <v>3.5</v>
      </c>
      <c r="IX21" s="70">
        <v>2</v>
      </c>
      <c r="IY21" s="71">
        <f t="shared" si="40"/>
        <v>34</v>
      </c>
      <c r="IZ21" s="8">
        <v>7</v>
      </c>
      <c r="JA21" s="8">
        <v>3</v>
      </c>
      <c r="JB21" s="8">
        <v>23</v>
      </c>
      <c r="JC21" s="8">
        <v>0</v>
      </c>
      <c r="JD21" s="8">
        <v>3</v>
      </c>
      <c r="JE21" s="8">
        <v>24</v>
      </c>
      <c r="JF21" s="8">
        <v>0</v>
      </c>
      <c r="JG21" s="8">
        <v>6</v>
      </c>
      <c r="JH21" s="8">
        <v>16</v>
      </c>
      <c r="JI21" s="8">
        <v>4</v>
      </c>
      <c r="JJ21" s="8">
        <v>1</v>
      </c>
      <c r="JK21" s="8">
        <v>20</v>
      </c>
      <c r="JL21" s="8">
        <v>16</v>
      </c>
      <c r="JM21" s="8">
        <v>14</v>
      </c>
      <c r="JN21" s="8">
        <v>45</v>
      </c>
      <c r="JO21" s="8">
        <v>4</v>
      </c>
      <c r="JP21" s="8">
        <v>0</v>
      </c>
      <c r="JQ21" s="8">
        <v>13</v>
      </c>
      <c r="JR21" s="8">
        <v>3</v>
      </c>
      <c r="JS21" s="8">
        <v>1</v>
      </c>
      <c r="JT21" s="8">
        <v>17</v>
      </c>
      <c r="JU21" s="8">
        <v>6</v>
      </c>
      <c r="JV21" s="8">
        <v>3</v>
      </c>
      <c r="JW21" s="8">
        <v>38</v>
      </c>
      <c r="JX21" s="8">
        <v>13</v>
      </c>
      <c r="JY21" s="8">
        <v>0</v>
      </c>
      <c r="JZ21" s="8">
        <v>18</v>
      </c>
      <c r="KA21" s="8">
        <v>0</v>
      </c>
      <c r="KB21" s="8">
        <v>1</v>
      </c>
      <c r="KC21" s="8">
        <v>18</v>
      </c>
      <c r="KD21" s="8">
        <v>2</v>
      </c>
      <c r="KE21" s="8">
        <v>0</v>
      </c>
      <c r="KF21" s="8">
        <v>7</v>
      </c>
      <c r="KG21" s="8">
        <v>1</v>
      </c>
      <c r="KH21" s="8">
        <v>6</v>
      </c>
      <c r="KI21" s="8">
        <v>11</v>
      </c>
      <c r="KJ21" s="8">
        <v>7</v>
      </c>
      <c r="KK21" s="8">
        <v>1</v>
      </c>
      <c r="KL21" s="8">
        <v>11</v>
      </c>
      <c r="KM21" s="8">
        <v>4</v>
      </c>
      <c r="KN21" s="8">
        <v>0</v>
      </c>
      <c r="KO21" s="8">
        <v>13</v>
      </c>
      <c r="KP21" s="72">
        <v>4</v>
      </c>
      <c r="KQ21" s="72">
        <v>0.5</v>
      </c>
      <c r="KR21" s="73">
        <f t="shared" si="41"/>
        <v>13.5</v>
      </c>
      <c r="KS21" s="8">
        <v>4</v>
      </c>
      <c r="KT21" s="8">
        <v>0</v>
      </c>
      <c r="KU21" s="8">
        <v>14</v>
      </c>
      <c r="KV21" s="8">
        <v>0</v>
      </c>
      <c r="KW21" s="8">
        <v>0</v>
      </c>
      <c r="KX21" s="8">
        <v>15</v>
      </c>
      <c r="KY21" s="73">
        <v>0</v>
      </c>
      <c r="KZ21" s="73">
        <v>0</v>
      </c>
      <c r="LA21" s="73">
        <f t="shared" si="42"/>
        <v>23</v>
      </c>
      <c r="LB21" s="8">
        <f>SUMIFS($B$21:LA$21,$B$8:LA$8,"On")</f>
        <v>380.7</v>
      </c>
      <c r="LC21" s="8">
        <f>SUMIFS($B$21:LA$21,$B$8:LA$8,"Off")</f>
        <v>145.25</v>
      </c>
      <c r="LD21" s="8">
        <f>SUMIFS($B$21:LA$21,$B$8:LA$8,"Load")</f>
        <v>2058.5500000000002</v>
      </c>
    </row>
    <row r="22" spans="1:316" x14ac:dyDescent="0.25">
      <c r="A22" s="7" t="s">
        <v>61</v>
      </c>
      <c r="B22" s="8">
        <v>0</v>
      </c>
      <c r="C22" s="8">
        <v>0</v>
      </c>
      <c r="D22" s="8">
        <v>6</v>
      </c>
      <c r="E22" s="181">
        <v>0</v>
      </c>
      <c r="F22" s="181">
        <v>0</v>
      </c>
      <c r="G22" s="181">
        <v>4</v>
      </c>
      <c r="H22" s="16">
        <v>1</v>
      </c>
      <c r="I22" s="16">
        <v>0</v>
      </c>
      <c r="J22" s="16">
        <v>8</v>
      </c>
      <c r="K22" s="218">
        <f t="shared" si="4"/>
        <v>0.5</v>
      </c>
      <c r="L22" s="218">
        <f t="shared" si="5"/>
        <v>0</v>
      </c>
      <c r="M22" s="218">
        <f t="shared" si="6"/>
        <v>9</v>
      </c>
      <c r="N22" s="8">
        <v>0</v>
      </c>
      <c r="O22" s="8">
        <v>0</v>
      </c>
      <c r="P22" s="8">
        <v>11</v>
      </c>
      <c r="Q22" s="182">
        <v>0</v>
      </c>
      <c r="R22" s="182">
        <v>0</v>
      </c>
      <c r="S22" s="182">
        <v>6</v>
      </c>
      <c r="T22" s="18">
        <v>0</v>
      </c>
      <c r="U22" s="18">
        <v>0</v>
      </c>
      <c r="V22" s="18">
        <f t="shared" si="7"/>
        <v>17</v>
      </c>
      <c r="W22" s="218">
        <f t="shared" si="8"/>
        <v>0</v>
      </c>
      <c r="X22" s="218">
        <f t="shared" si="9"/>
        <v>0.5</v>
      </c>
      <c r="Y22" s="218">
        <f t="shared" si="10"/>
        <v>14.350000000000001</v>
      </c>
      <c r="Z22" s="8">
        <v>0</v>
      </c>
      <c r="AA22" s="8">
        <v>1</v>
      </c>
      <c r="AB22" s="8">
        <v>19</v>
      </c>
      <c r="AC22" s="183">
        <v>2</v>
      </c>
      <c r="AD22" s="183">
        <v>0</v>
      </c>
      <c r="AE22" s="183">
        <v>10</v>
      </c>
      <c r="AF22" s="184">
        <v>0</v>
      </c>
      <c r="AG22" s="184">
        <v>0</v>
      </c>
      <c r="AH22" s="184">
        <v>6</v>
      </c>
      <c r="AI22" s="184">
        <v>0</v>
      </c>
      <c r="AJ22" s="184">
        <v>2</v>
      </c>
      <c r="AK22" s="184">
        <v>8</v>
      </c>
      <c r="AL22" s="8">
        <v>1</v>
      </c>
      <c r="AM22" s="8">
        <v>0</v>
      </c>
      <c r="AN22" s="8">
        <v>10</v>
      </c>
      <c r="AO22" s="8">
        <v>1</v>
      </c>
      <c r="AP22" s="8">
        <v>0</v>
      </c>
      <c r="AQ22" s="8">
        <v>9</v>
      </c>
      <c r="AR22" s="185">
        <v>0</v>
      </c>
      <c r="AS22" s="185">
        <v>0</v>
      </c>
      <c r="AT22" s="185">
        <v>11</v>
      </c>
      <c r="AU22" s="218">
        <f t="shared" si="11"/>
        <v>0</v>
      </c>
      <c r="AV22" s="218">
        <f t="shared" si="12"/>
        <v>0</v>
      </c>
      <c r="AW22" s="218">
        <f t="shared" si="13"/>
        <v>11.5</v>
      </c>
      <c r="AX22" s="21">
        <v>0</v>
      </c>
      <c r="AY22" s="21">
        <v>0</v>
      </c>
      <c r="AZ22" s="21">
        <v>12</v>
      </c>
      <c r="BA22" s="186">
        <v>0</v>
      </c>
      <c r="BB22" s="186">
        <v>0</v>
      </c>
      <c r="BC22" s="186">
        <v>12</v>
      </c>
      <c r="BD22" s="8">
        <v>0</v>
      </c>
      <c r="BE22" s="8">
        <v>0</v>
      </c>
      <c r="BF22" s="8">
        <v>18</v>
      </c>
      <c r="BG22" s="8">
        <v>2</v>
      </c>
      <c r="BH22" s="8">
        <v>0</v>
      </c>
      <c r="BI22" s="8">
        <v>12</v>
      </c>
      <c r="BJ22" s="187">
        <v>0</v>
      </c>
      <c r="BK22" s="187">
        <v>1</v>
      </c>
      <c r="BL22" s="187">
        <v>9</v>
      </c>
      <c r="BM22" s="187">
        <v>0</v>
      </c>
      <c r="BN22" s="187">
        <v>1</v>
      </c>
      <c r="BO22" s="187">
        <v>9</v>
      </c>
      <c r="BP22" s="24">
        <v>2</v>
      </c>
      <c r="BQ22" s="24">
        <v>1</v>
      </c>
      <c r="BR22" s="24">
        <f t="shared" si="14"/>
        <v>10</v>
      </c>
      <c r="BS22" s="26">
        <v>0</v>
      </c>
      <c r="BT22" s="26">
        <v>1</v>
      </c>
      <c r="BU22" s="26">
        <v>8</v>
      </c>
      <c r="BV22" s="188">
        <v>0</v>
      </c>
      <c r="BW22" s="188">
        <v>0</v>
      </c>
      <c r="BX22" s="188">
        <v>6</v>
      </c>
      <c r="BY22" s="8">
        <v>0</v>
      </c>
      <c r="BZ22" s="8">
        <v>0</v>
      </c>
      <c r="CA22" s="8">
        <v>6</v>
      </c>
      <c r="CB22" s="29">
        <v>0</v>
      </c>
      <c r="CC22" s="29">
        <v>0</v>
      </c>
      <c r="CD22" s="29">
        <v>7</v>
      </c>
      <c r="CE22" s="8">
        <v>1</v>
      </c>
      <c r="CF22" s="8">
        <v>1</v>
      </c>
      <c r="CG22" s="8">
        <v>27</v>
      </c>
      <c r="CH22" s="189">
        <v>0</v>
      </c>
      <c r="CI22" s="189">
        <v>0</v>
      </c>
      <c r="CJ22" s="189">
        <v>14</v>
      </c>
      <c r="CK22" s="189">
        <v>3</v>
      </c>
      <c r="CL22" s="189">
        <v>1</v>
      </c>
      <c r="CM22" s="189">
        <v>8</v>
      </c>
      <c r="CN22" s="32">
        <v>0</v>
      </c>
      <c r="CO22" s="32">
        <v>2</v>
      </c>
      <c r="CP22" s="32">
        <f t="shared" si="15"/>
        <v>22</v>
      </c>
      <c r="CQ22" s="8">
        <v>2</v>
      </c>
      <c r="CR22" s="8">
        <v>1</v>
      </c>
      <c r="CS22" s="8">
        <v>21</v>
      </c>
      <c r="CT22" s="190">
        <v>0</v>
      </c>
      <c r="CU22" s="190">
        <v>0</v>
      </c>
      <c r="CV22" s="190">
        <v>4</v>
      </c>
      <c r="CW22" s="35">
        <v>0</v>
      </c>
      <c r="CX22" s="35">
        <v>0</v>
      </c>
      <c r="CY22" s="35">
        <v>9</v>
      </c>
      <c r="CZ22" s="8">
        <v>0</v>
      </c>
      <c r="DA22" s="8">
        <v>0</v>
      </c>
      <c r="DB22" s="8">
        <v>18</v>
      </c>
      <c r="DC22" s="8">
        <v>0</v>
      </c>
      <c r="DD22" s="8">
        <v>0</v>
      </c>
      <c r="DE22" s="8">
        <v>22</v>
      </c>
      <c r="DF22" s="191">
        <v>3</v>
      </c>
      <c r="DG22" s="191">
        <v>0</v>
      </c>
      <c r="DH22" s="191">
        <v>22</v>
      </c>
      <c r="DI22" s="191">
        <v>0</v>
      </c>
      <c r="DJ22" s="191">
        <v>2</v>
      </c>
      <c r="DK22" s="191">
        <v>11</v>
      </c>
      <c r="DL22" s="37">
        <v>0</v>
      </c>
      <c r="DM22" s="37">
        <v>3</v>
      </c>
      <c r="DN22" s="37">
        <f t="shared" si="16"/>
        <v>38</v>
      </c>
      <c r="DO22" s="192">
        <v>2</v>
      </c>
      <c r="DP22" s="192">
        <v>0</v>
      </c>
      <c r="DQ22" s="192">
        <v>17</v>
      </c>
      <c r="DR22" s="193">
        <v>0</v>
      </c>
      <c r="DS22" s="193">
        <v>0</v>
      </c>
      <c r="DT22" s="193">
        <v>14</v>
      </c>
      <c r="DU22" s="39">
        <v>0</v>
      </c>
      <c r="DV22" s="39">
        <v>0.7</v>
      </c>
      <c r="DW22" s="39">
        <f t="shared" si="17"/>
        <v>16.900000000000002</v>
      </c>
      <c r="DX22" s="8">
        <v>0</v>
      </c>
      <c r="DY22" s="8">
        <v>1</v>
      </c>
      <c r="DZ22" s="8">
        <v>28</v>
      </c>
      <c r="EA22" s="41">
        <v>1.5</v>
      </c>
      <c r="EB22" s="41">
        <v>0.5</v>
      </c>
      <c r="EC22" s="41">
        <f t="shared" si="18"/>
        <v>28</v>
      </c>
      <c r="ED22" s="8">
        <v>0</v>
      </c>
      <c r="EE22" s="8">
        <v>0</v>
      </c>
      <c r="EF22" s="8">
        <v>46</v>
      </c>
      <c r="EG22" s="43">
        <v>0.5</v>
      </c>
      <c r="EH22" s="43">
        <v>3</v>
      </c>
      <c r="EI22" s="43">
        <v>30</v>
      </c>
      <c r="EJ22" s="45">
        <v>0</v>
      </c>
      <c r="EK22" s="45">
        <v>2</v>
      </c>
      <c r="EL22" s="45">
        <f t="shared" si="19"/>
        <v>36</v>
      </c>
      <c r="EM22" s="194">
        <v>1</v>
      </c>
      <c r="EN22" s="194">
        <v>0.5</v>
      </c>
      <c r="EO22" s="194">
        <v>19.5</v>
      </c>
      <c r="EP22" s="145">
        <v>0</v>
      </c>
      <c r="EQ22" s="145">
        <v>1</v>
      </c>
      <c r="ER22" s="145">
        <v>24</v>
      </c>
      <c r="ES22" s="195">
        <v>0</v>
      </c>
      <c r="ET22" s="195">
        <v>0</v>
      </c>
      <c r="EU22" s="195">
        <v>34</v>
      </c>
      <c r="EV22" s="8">
        <v>0</v>
      </c>
      <c r="EW22" s="8">
        <v>0</v>
      </c>
      <c r="EX22" s="8">
        <v>28</v>
      </c>
      <c r="EY22" s="48">
        <v>0.5</v>
      </c>
      <c r="EZ22" s="48">
        <v>1</v>
      </c>
      <c r="FA22" s="48">
        <f t="shared" si="20"/>
        <v>20.5</v>
      </c>
      <c r="FB22" s="8">
        <v>0</v>
      </c>
      <c r="FC22" s="8">
        <v>0</v>
      </c>
      <c r="FD22" s="8">
        <v>48</v>
      </c>
      <c r="FE22" s="50">
        <v>0.5</v>
      </c>
      <c r="FF22" s="50">
        <v>0</v>
      </c>
      <c r="FG22" s="50">
        <f t="shared" si="21"/>
        <v>20.5</v>
      </c>
      <c r="FH22" s="218">
        <f t="shared" si="22"/>
        <v>0.5</v>
      </c>
      <c r="FI22" s="218">
        <f t="shared" si="23"/>
        <v>0.25</v>
      </c>
      <c r="FJ22" s="218">
        <f t="shared" si="24"/>
        <v>23.75</v>
      </c>
      <c r="FK22" s="196">
        <v>0.5</v>
      </c>
      <c r="FL22" s="196">
        <v>0.5</v>
      </c>
      <c r="FM22" s="196">
        <v>27</v>
      </c>
      <c r="FN22" s="8">
        <v>0</v>
      </c>
      <c r="FO22" s="8">
        <v>1</v>
      </c>
      <c r="FP22" s="8">
        <v>27</v>
      </c>
      <c r="FQ22" s="197">
        <v>1</v>
      </c>
      <c r="FR22" s="197">
        <v>0.5</v>
      </c>
      <c r="FS22" s="197">
        <v>24.5</v>
      </c>
      <c r="FT22" s="52">
        <v>0</v>
      </c>
      <c r="FU22" s="52">
        <v>0</v>
      </c>
      <c r="FV22" s="52">
        <f t="shared" si="25"/>
        <v>22</v>
      </c>
      <c r="FW22" s="53">
        <v>0.5</v>
      </c>
      <c r="FX22" s="53">
        <v>0</v>
      </c>
      <c r="FY22" s="53">
        <f t="shared" si="26"/>
        <v>25.1</v>
      </c>
      <c r="FZ22" s="8">
        <v>1</v>
      </c>
      <c r="GA22" s="8">
        <v>0</v>
      </c>
      <c r="GB22" s="8">
        <v>26</v>
      </c>
      <c r="GC22" s="198">
        <v>0.5</v>
      </c>
      <c r="GD22" s="198">
        <v>0</v>
      </c>
      <c r="GE22" s="198">
        <v>38.5</v>
      </c>
      <c r="GF22" s="199">
        <v>1</v>
      </c>
      <c r="GG22" s="199">
        <v>2</v>
      </c>
      <c r="GH22" s="199">
        <v>30</v>
      </c>
      <c r="GI22" s="55">
        <v>0.5</v>
      </c>
      <c r="GJ22" s="55">
        <v>0.5</v>
      </c>
      <c r="GK22" s="55">
        <f t="shared" si="27"/>
        <v>25.5</v>
      </c>
      <c r="GL22" s="8">
        <v>2</v>
      </c>
      <c r="GM22" s="8">
        <v>0</v>
      </c>
      <c r="GN22" s="8">
        <v>12</v>
      </c>
      <c r="GO22" s="56">
        <v>0</v>
      </c>
      <c r="GP22" s="56">
        <v>1.5</v>
      </c>
      <c r="GQ22" s="14">
        <f t="shared" si="28"/>
        <v>30.5</v>
      </c>
      <c r="GR22" s="200">
        <v>1.5</v>
      </c>
      <c r="GS22" s="200">
        <v>1</v>
      </c>
      <c r="GT22" s="200">
        <v>41.5</v>
      </c>
      <c r="GU22" s="57">
        <v>0</v>
      </c>
      <c r="GV22" s="57">
        <v>0</v>
      </c>
      <c r="GW22" s="58">
        <f t="shared" si="29"/>
        <v>12.5</v>
      </c>
      <c r="GX22" s="58">
        <v>0</v>
      </c>
      <c r="GY22" s="58">
        <v>0</v>
      </c>
      <c r="GZ22" s="58">
        <f t="shared" si="30"/>
        <v>3.5</v>
      </c>
      <c r="HA22" s="8">
        <v>1</v>
      </c>
      <c r="HB22" s="8">
        <v>0</v>
      </c>
      <c r="HC22" s="8">
        <v>48</v>
      </c>
      <c r="HD22" s="201">
        <v>0.5</v>
      </c>
      <c r="HE22" s="201">
        <v>1</v>
      </c>
      <c r="HF22" s="201">
        <v>35.5</v>
      </c>
      <c r="HG22" s="60">
        <v>0</v>
      </c>
      <c r="HH22" s="60">
        <v>0.5</v>
      </c>
      <c r="HI22" s="60">
        <f t="shared" si="31"/>
        <v>23.5</v>
      </c>
      <c r="HJ22" s="8">
        <v>1</v>
      </c>
      <c r="HK22" s="8">
        <v>1</v>
      </c>
      <c r="HL22" s="8">
        <v>28</v>
      </c>
      <c r="HM22" s="61">
        <v>0.5</v>
      </c>
      <c r="HN22" s="61">
        <v>1.5</v>
      </c>
      <c r="HO22" s="65">
        <f t="shared" si="32"/>
        <v>22</v>
      </c>
      <c r="HP22" s="62">
        <v>0</v>
      </c>
      <c r="HQ22" s="62">
        <v>1</v>
      </c>
      <c r="HR22" s="65">
        <f t="shared" si="33"/>
        <v>15</v>
      </c>
      <c r="HS22" s="64">
        <v>0</v>
      </c>
      <c r="HT22" s="64">
        <v>0</v>
      </c>
      <c r="HU22" s="65">
        <f t="shared" si="34"/>
        <v>16.5</v>
      </c>
      <c r="HV22" s="65">
        <v>0</v>
      </c>
      <c r="HW22" s="65">
        <v>0</v>
      </c>
      <c r="HX22" s="65">
        <f t="shared" si="35"/>
        <v>37</v>
      </c>
      <c r="HY22" s="8">
        <v>1</v>
      </c>
      <c r="HZ22" s="8">
        <v>0</v>
      </c>
      <c r="IA22" s="8">
        <v>25</v>
      </c>
      <c r="IB22" s="66">
        <v>2.5</v>
      </c>
      <c r="IC22" s="66">
        <v>4</v>
      </c>
      <c r="ID22" s="66">
        <f t="shared" si="36"/>
        <v>15.5</v>
      </c>
      <c r="IE22" s="8">
        <v>4</v>
      </c>
      <c r="IF22" s="8">
        <v>1</v>
      </c>
      <c r="IG22" s="8">
        <v>24</v>
      </c>
      <c r="IH22" s="67">
        <v>0</v>
      </c>
      <c r="II22" s="67">
        <v>0.5</v>
      </c>
      <c r="IJ22" s="69">
        <f t="shared" si="37"/>
        <v>24</v>
      </c>
      <c r="IK22" s="68">
        <v>0</v>
      </c>
      <c r="IL22" s="68">
        <v>3</v>
      </c>
      <c r="IM22" s="69">
        <f t="shared" si="38"/>
        <v>27</v>
      </c>
      <c r="IN22" s="69">
        <v>0</v>
      </c>
      <c r="IO22" s="69">
        <v>0</v>
      </c>
      <c r="IP22" s="69">
        <f t="shared" si="39"/>
        <v>22</v>
      </c>
      <c r="IQ22" s="8">
        <v>0</v>
      </c>
      <c r="IR22" s="8">
        <v>2</v>
      </c>
      <c r="IS22" s="8">
        <v>21</v>
      </c>
      <c r="IT22" s="202">
        <v>0</v>
      </c>
      <c r="IU22" s="202">
        <v>1</v>
      </c>
      <c r="IV22" s="202">
        <v>29.5</v>
      </c>
      <c r="IW22" s="70">
        <v>0.5</v>
      </c>
      <c r="IX22" s="70">
        <v>0</v>
      </c>
      <c r="IY22" s="71">
        <f t="shared" si="40"/>
        <v>34.5</v>
      </c>
      <c r="IZ22" s="8">
        <v>0</v>
      </c>
      <c r="JA22" s="8">
        <v>0</v>
      </c>
      <c r="JB22" s="8">
        <v>23</v>
      </c>
      <c r="JC22" s="8">
        <v>0</v>
      </c>
      <c r="JD22" s="8">
        <v>0</v>
      </c>
      <c r="JE22" s="8">
        <v>24</v>
      </c>
      <c r="JF22" s="8">
        <v>0</v>
      </c>
      <c r="JG22" s="8">
        <v>1</v>
      </c>
      <c r="JH22" s="8">
        <v>15</v>
      </c>
      <c r="JI22" s="8">
        <v>0</v>
      </c>
      <c r="JJ22" s="8">
        <v>0</v>
      </c>
      <c r="JK22" s="8">
        <v>20</v>
      </c>
      <c r="JL22" s="8">
        <v>0</v>
      </c>
      <c r="JM22" s="8">
        <v>5</v>
      </c>
      <c r="JN22" s="8">
        <v>40</v>
      </c>
      <c r="JO22" s="8">
        <v>0</v>
      </c>
      <c r="JP22" s="8">
        <v>3</v>
      </c>
      <c r="JQ22" s="8">
        <v>10</v>
      </c>
      <c r="JR22" s="8">
        <v>0</v>
      </c>
      <c r="JS22" s="8">
        <v>0</v>
      </c>
      <c r="JT22" s="8">
        <v>17</v>
      </c>
      <c r="JU22" s="8">
        <v>0</v>
      </c>
      <c r="JV22" s="8">
        <v>4</v>
      </c>
      <c r="JW22" s="8">
        <v>34</v>
      </c>
      <c r="JX22" s="8">
        <v>0</v>
      </c>
      <c r="JY22" s="8">
        <v>2</v>
      </c>
      <c r="JZ22" s="8">
        <v>16</v>
      </c>
      <c r="KA22" s="8">
        <v>0</v>
      </c>
      <c r="KB22" s="8">
        <v>0</v>
      </c>
      <c r="KC22" s="8">
        <v>18</v>
      </c>
      <c r="KD22" s="8">
        <v>0</v>
      </c>
      <c r="KE22" s="8">
        <v>0</v>
      </c>
      <c r="KF22" s="8">
        <v>7</v>
      </c>
      <c r="KG22" s="8">
        <v>0</v>
      </c>
      <c r="KH22" s="8">
        <v>0</v>
      </c>
      <c r="KI22" s="8">
        <v>11</v>
      </c>
      <c r="KJ22" s="8">
        <v>0</v>
      </c>
      <c r="KK22" s="8">
        <v>3</v>
      </c>
      <c r="KL22" s="8">
        <v>8</v>
      </c>
      <c r="KM22" s="8">
        <v>0</v>
      </c>
      <c r="KN22" s="8">
        <v>0</v>
      </c>
      <c r="KO22" s="8">
        <v>13</v>
      </c>
      <c r="KP22" s="72">
        <v>0</v>
      </c>
      <c r="KQ22" s="72">
        <v>0.5</v>
      </c>
      <c r="KR22" s="73">
        <f t="shared" si="41"/>
        <v>13</v>
      </c>
      <c r="KS22" s="8">
        <v>0</v>
      </c>
      <c r="KT22" s="8">
        <v>0</v>
      </c>
      <c r="KU22" s="8">
        <v>14</v>
      </c>
      <c r="KV22" s="8">
        <v>0</v>
      </c>
      <c r="KW22" s="8">
        <v>0</v>
      </c>
      <c r="KX22" s="8">
        <v>15</v>
      </c>
      <c r="KY22" s="73">
        <v>0</v>
      </c>
      <c r="KZ22" s="73">
        <v>0</v>
      </c>
      <c r="LA22" s="73">
        <f t="shared" si="42"/>
        <v>23</v>
      </c>
      <c r="LB22" s="8">
        <f>SUMIFS($B$22:LA$22,$B$8:LA$8,"On")</f>
        <v>44.5</v>
      </c>
      <c r="LC22" s="8">
        <f>SUMIFS($B$22:LA$22,$B$8:LA$8,"Off")</f>
        <v>69.45</v>
      </c>
      <c r="LD22" s="8">
        <f>SUMIFS($B$22:LA$22,$B$8:LA$8,"Load")</f>
        <v>2033.6</v>
      </c>
    </row>
    <row r="23" spans="1:316" x14ac:dyDescent="0.25">
      <c r="A23" s="7" t="s">
        <v>62</v>
      </c>
      <c r="B23" s="8">
        <v>0</v>
      </c>
      <c r="C23" s="8">
        <v>0</v>
      </c>
      <c r="D23" s="8">
        <v>6</v>
      </c>
      <c r="E23" s="181">
        <v>0</v>
      </c>
      <c r="F23" s="181">
        <v>0</v>
      </c>
      <c r="G23" s="181">
        <v>4</v>
      </c>
      <c r="H23" s="16">
        <v>0</v>
      </c>
      <c r="I23" s="16">
        <v>0</v>
      </c>
      <c r="J23" s="16">
        <v>8</v>
      </c>
      <c r="K23" s="218">
        <f t="shared" si="4"/>
        <v>0</v>
      </c>
      <c r="L23" s="218">
        <f t="shared" si="5"/>
        <v>0</v>
      </c>
      <c r="M23" s="218">
        <f t="shared" si="6"/>
        <v>9</v>
      </c>
      <c r="N23" s="8">
        <v>0</v>
      </c>
      <c r="O23" s="8">
        <v>0</v>
      </c>
      <c r="P23" s="8">
        <v>11</v>
      </c>
      <c r="Q23" s="182">
        <v>0</v>
      </c>
      <c r="R23" s="182">
        <v>0</v>
      </c>
      <c r="S23" s="182">
        <v>6</v>
      </c>
      <c r="T23" s="18">
        <v>0</v>
      </c>
      <c r="U23" s="18">
        <v>0</v>
      </c>
      <c r="V23" s="18">
        <f t="shared" si="7"/>
        <v>17</v>
      </c>
      <c r="W23" s="218">
        <f t="shared" si="8"/>
        <v>0.5</v>
      </c>
      <c r="X23" s="218">
        <f t="shared" si="9"/>
        <v>0</v>
      </c>
      <c r="Y23" s="218">
        <f t="shared" si="10"/>
        <v>14.850000000000001</v>
      </c>
      <c r="Z23" s="8">
        <v>1</v>
      </c>
      <c r="AA23" s="8">
        <v>0</v>
      </c>
      <c r="AB23" s="8">
        <v>20</v>
      </c>
      <c r="AC23" s="183">
        <v>0</v>
      </c>
      <c r="AD23" s="183">
        <v>0</v>
      </c>
      <c r="AE23" s="183">
        <v>10</v>
      </c>
      <c r="AF23" s="184">
        <v>1</v>
      </c>
      <c r="AG23" s="184">
        <v>0</v>
      </c>
      <c r="AH23" s="184">
        <v>7</v>
      </c>
      <c r="AI23" s="184">
        <v>0</v>
      </c>
      <c r="AJ23" s="184">
        <v>0</v>
      </c>
      <c r="AK23" s="184">
        <v>8</v>
      </c>
      <c r="AL23" s="8">
        <v>0</v>
      </c>
      <c r="AM23" s="8">
        <v>0</v>
      </c>
      <c r="AN23" s="8">
        <v>10</v>
      </c>
      <c r="AO23" s="8">
        <v>0</v>
      </c>
      <c r="AP23" s="8">
        <v>0</v>
      </c>
      <c r="AQ23" s="8">
        <v>9</v>
      </c>
      <c r="AR23" s="185">
        <v>0</v>
      </c>
      <c r="AS23" s="185">
        <v>0</v>
      </c>
      <c r="AT23" s="185">
        <v>11</v>
      </c>
      <c r="AU23" s="218">
        <f t="shared" si="11"/>
        <v>0</v>
      </c>
      <c r="AV23" s="218">
        <f t="shared" si="12"/>
        <v>0</v>
      </c>
      <c r="AW23" s="218">
        <f t="shared" si="13"/>
        <v>11.5</v>
      </c>
      <c r="AX23" s="21">
        <v>0</v>
      </c>
      <c r="AY23" s="21">
        <v>0</v>
      </c>
      <c r="AZ23" s="21">
        <v>12</v>
      </c>
      <c r="BA23" s="186">
        <v>0</v>
      </c>
      <c r="BB23" s="186">
        <v>0</v>
      </c>
      <c r="BC23" s="186">
        <v>12</v>
      </c>
      <c r="BD23" s="8">
        <v>1</v>
      </c>
      <c r="BE23" s="8">
        <v>0</v>
      </c>
      <c r="BF23" s="8">
        <v>19</v>
      </c>
      <c r="BG23" s="8">
        <v>0</v>
      </c>
      <c r="BH23" s="8">
        <v>0</v>
      </c>
      <c r="BI23" s="8">
        <v>12</v>
      </c>
      <c r="BJ23" s="187">
        <v>0</v>
      </c>
      <c r="BK23" s="187">
        <v>0</v>
      </c>
      <c r="BL23" s="187">
        <v>9</v>
      </c>
      <c r="BM23" s="187">
        <v>0</v>
      </c>
      <c r="BN23" s="187">
        <v>0</v>
      </c>
      <c r="BO23" s="187">
        <v>9</v>
      </c>
      <c r="BP23" s="24">
        <v>0</v>
      </c>
      <c r="BQ23" s="24">
        <v>0</v>
      </c>
      <c r="BR23" s="24">
        <f t="shared" si="14"/>
        <v>10</v>
      </c>
      <c r="BS23" s="26">
        <v>0</v>
      </c>
      <c r="BT23" s="26">
        <v>0</v>
      </c>
      <c r="BU23" s="26">
        <v>8</v>
      </c>
      <c r="BV23" s="188">
        <v>0</v>
      </c>
      <c r="BW23" s="188">
        <v>0</v>
      </c>
      <c r="BX23" s="188">
        <v>6</v>
      </c>
      <c r="BY23" s="8">
        <v>0</v>
      </c>
      <c r="BZ23" s="8">
        <v>0</v>
      </c>
      <c r="CA23" s="8">
        <v>6</v>
      </c>
      <c r="CB23" s="29">
        <v>0</v>
      </c>
      <c r="CC23" s="29">
        <v>0</v>
      </c>
      <c r="CD23" s="29">
        <v>7</v>
      </c>
      <c r="CE23" s="8">
        <v>0</v>
      </c>
      <c r="CF23" s="8">
        <v>0</v>
      </c>
      <c r="CG23" s="8">
        <v>27</v>
      </c>
      <c r="CH23" s="189">
        <v>0</v>
      </c>
      <c r="CI23" s="189">
        <v>0</v>
      </c>
      <c r="CJ23" s="189">
        <v>14</v>
      </c>
      <c r="CK23" s="189">
        <v>0</v>
      </c>
      <c r="CL23" s="189">
        <v>1</v>
      </c>
      <c r="CM23" s="189">
        <v>7</v>
      </c>
      <c r="CN23" s="32">
        <v>1</v>
      </c>
      <c r="CO23" s="32">
        <v>0</v>
      </c>
      <c r="CP23" s="32">
        <f t="shared" si="15"/>
        <v>23</v>
      </c>
      <c r="CQ23" s="8">
        <v>0</v>
      </c>
      <c r="CR23" s="8">
        <v>0</v>
      </c>
      <c r="CS23" s="8">
        <v>21</v>
      </c>
      <c r="CT23" s="190">
        <v>0</v>
      </c>
      <c r="CU23" s="190">
        <v>0</v>
      </c>
      <c r="CV23" s="190">
        <v>4</v>
      </c>
      <c r="CW23" s="35">
        <v>0</v>
      </c>
      <c r="CX23" s="35">
        <v>0</v>
      </c>
      <c r="CY23" s="35">
        <v>9</v>
      </c>
      <c r="CZ23" s="8">
        <v>1</v>
      </c>
      <c r="DA23" s="8">
        <v>0</v>
      </c>
      <c r="DB23" s="8">
        <v>19</v>
      </c>
      <c r="DC23" s="8">
        <v>1</v>
      </c>
      <c r="DD23" s="8">
        <v>0</v>
      </c>
      <c r="DE23" s="8">
        <v>23</v>
      </c>
      <c r="DF23" s="191">
        <v>0</v>
      </c>
      <c r="DG23" s="191">
        <v>0</v>
      </c>
      <c r="DH23" s="191">
        <v>22</v>
      </c>
      <c r="DI23" s="191">
        <v>0</v>
      </c>
      <c r="DJ23" s="191">
        <v>0</v>
      </c>
      <c r="DK23" s="191">
        <v>11</v>
      </c>
      <c r="DL23" s="37">
        <v>0</v>
      </c>
      <c r="DM23" s="37">
        <v>0</v>
      </c>
      <c r="DN23" s="37">
        <f t="shared" si="16"/>
        <v>38</v>
      </c>
      <c r="DO23" s="192">
        <v>7</v>
      </c>
      <c r="DP23" s="192">
        <v>0</v>
      </c>
      <c r="DQ23" s="192">
        <v>24</v>
      </c>
      <c r="DR23" s="193">
        <v>0</v>
      </c>
      <c r="DS23" s="193">
        <v>0</v>
      </c>
      <c r="DT23" s="193">
        <v>14</v>
      </c>
      <c r="DU23" s="39">
        <v>0</v>
      </c>
      <c r="DV23" s="39">
        <v>2</v>
      </c>
      <c r="DW23" s="39">
        <f t="shared" si="17"/>
        <v>14.900000000000002</v>
      </c>
      <c r="DX23" s="8">
        <v>0</v>
      </c>
      <c r="DY23" s="8">
        <v>0</v>
      </c>
      <c r="DZ23" s="8">
        <v>28</v>
      </c>
      <c r="EA23" s="41">
        <v>0</v>
      </c>
      <c r="EB23" s="41">
        <v>0</v>
      </c>
      <c r="EC23" s="41">
        <f t="shared" si="18"/>
        <v>28</v>
      </c>
      <c r="ED23" s="8">
        <v>1</v>
      </c>
      <c r="EE23" s="8">
        <v>1</v>
      </c>
      <c r="EF23" s="8">
        <v>46</v>
      </c>
      <c r="EG23" s="43">
        <v>0</v>
      </c>
      <c r="EH23" s="43">
        <v>0</v>
      </c>
      <c r="EI23" s="43">
        <v>30</v>
      </c>
      <c r="EJ23" s="45">
        <v>2</v>
      </c>
      <c r="EK23" s="45">
        <v>0</v>
      </c>
      <c r="EL23" s="45">
        <f t="shared" si="19"/>
        <v>38</v>
      </c>
      <c r="EM23" s="194">
        <v>1</v>
      </c>
      <c r="EN23" s="194">
        <v>1</v>
      </c>
      <c r="EO23" s="194">
        <v>19.5</v>
      </c>
      <c r="EP23" s="145">
        <v>1</v>
      </c>
      <c r="EQ23" s="145">
        <v>1</v>
      </c>
      <c r="ER23" s="145">
        <v>24</v>
      </c>
      <c r="ES23" s="195">
        <v>0</v>
      </c>
      <c r="ET23" s="195">
        <v>0</v>
      </c>
      <c r="EU23" s="195">
        <v>34</v>
      </c>
      <c r="EV23" s="8">
        <v>2</v>
      </c>
      <c r="EW23" s="8">
        <v>1</v>
      </c>
      <c r="EX23" s="8">
        <v>29</v>
      </c>
      <c r="EY23" s="48">
        <v>0</v>
      </c>
      <c r="EZ23" s="48">
        <v>0</v>
      </c>
      <c r="FA23" s="48">
        <f t="shared" si="20"/>
        <v>20.5</v>
      </c>
      <c r="FB23" s="8">
        <v>0</v>
      </c>
      <c r="FC23" s="8">
        <v>0</v>
      </c>
      <c r="FD23" s="8">
        <v>48</v>
      </c>
      <c r="FE23" s="50">
        <v>0</v>
      </c>
      <c r="FF23" s="50">
        <v>0.5</v>
      </c>
      <c r="FG23" s="50">
        <f t="shared" si="21"/>
        <v>20</v>
      </c>
      <c r="FH23" s="218">
        <f t="shared" si="22"/>
        <v>0.5</v>
      </c>
      <c r="FI23" s="218">
        <f t="shared" si="23"/>
        <v>0.25</v>
      </c>
      <c r="FJ23" s="218">
        <f t="shared" si="24"/>
        <v>24</v>
      </c>
      <c r="FK23" s="196">
        <v>1</v>
      </c>
      <c r="FL23" s="196">
        <v>0</v>
      </c>
      <c r="FM23" s="196">
        <v>28</v>
      </c>
      <c r="FN23" s="8">
        <v>0</v>
      </c>
      <c r="FO23" s="8">
        <v>0</v>
      </c>
      <c r="FP23" s="8">
        <v>27</v>
      </c>
      <c r="FQ23" s="197">
        <v>0</v>
      </c>
      <c r="FR23" s="197">
        <v>0</v>
      </c>
      <c r="FS23" s="197">
        <v>24.5</v>
      </c>
      <c r="FT23" s="52">
        <v>0</v>
      </c>
      <c r="FU23" s="52">
        <v>5</v>
      </c>
      <c r="FV23" s="52">
        <f t="shared" si="25"/>
        <v>17</v>
      </c>
      <c r="FW23" s="53">
        <v>0</v>
      </c>
      <c r="FX23" s="53">
        <v>0.5</v>
      </c>
      <c r="FY23" s="53">
        <f t="shared" si="26"/>
        <v>24.6</v>
      </c>
      <c r="FZ23" s="8">
        <v>1</v>
      </c>
      <c r="GA23" s="8">
        <v>0</v>
      </c>
      <c r="GB23" s="8">
        <v>27</v>
      </c>
      <c r="GC23" s="198">
        <v>3.5</v>
      </c>
      <c r="GD23" s="198">
        <v>4.5</v>
      </c>
      <c r="GE23" s="198">
        <v>37.5</v>
      </c>
      <c r="GF23" s="199">
        <v>0</v>
      </c>
      <c r="GG23" s="199">
        <v>0</v>
      </c>
      <c r="GH23" s="199">
        <v>30</v>
      </c>
      <c r="GI23" s="55">
        <v>0</v>
      </c>
      <c r="GJ23" s="55">
        <v>0</v>
      </c>
      <c r="GK23" s="55">
        <f t="shared" si="27"/>
        <v>25.5</v>
      </c>
      <c r="GL23" s="8">
        <v>1</v>
      </c>
      <c r="GM23" s="8">
        <v>0</v>
      </c>
      <c r="GN23" s="8">
        <v>13</v>
      </c>
      <c r="GO23" s="56">
        <v>1</v>
      </c>
      <c r="GP23" s="56">
        <v>0</v>
      </c>
      <c r="GQ23" s="14">
        <f t="shared" si="28"/>
        <v>31.5</v>
      </c>
      <c r="GR23" s="200">
        <v>0</v>
      </c>
      <c r="GS23" s="200">
        <v>0</v>
      </c>
      <c r="GT23" s="200">
        <v>41.5</v>
      </c>
      <c r="GU23" s="57">
        <v>0</v>
      </c>
      <c r="GV23" s="57">
        <v>0</v>
      </c>
      <c r="GW23" s="58">
        <f t="shared" si="29"/>
        <v>12.5</v>
      </c>
      <c r="GX23" s="58">
        <v>0</v>
      </c>
      <c r="GY23" s="58">
        <v>0</v>
      </c>
      <c r="GZ23" s="58">
        <f t="shared" si="30"/>
        <v>3.5</v>
      </c>
      <c r="HA23" s="8">
        <v>0</v>
      </c>
      <c r="HB23" s="8">
        <v>0</v>
      </c>
      <c r="HC23" s="8">
        <v>48</v>
      </c>
      <c r="HD23" s="201">
        <v>0</v>
      </c>
      <c r="HE23" s="201">
        <v>0</v>
      </c>
      <c r="HF23" s="201">
        <v>35.5</v>
      </c>
      <c r="HG23" s="60">
        <v>0</v>
      </c>
      <c r="HH23" s="60">
        <v>0</v>
      </c>
      <c r="HI23" s="60">
        <f t="shared" si="31"/>
        <v>23.5</v>
      </c>
      <c r="HJ23" s="8">
        <v>0</v>
      </c>
      <c r="HK23" s="8">
        <v>0</v>
      </c>
      <c r="HL23" s="8">
        <v>28</v>
      </c>
      <c r="HM23" s="61">
        <v>0</v>
      </c>
      <c r="HN23" s="61">
        <v>0</v>
      </c>
      <c r="HO23" s="65">
        <f t="shared" si="32"/>
        <v>22</v>
      </c>
      <c r="HP23" s="62">
        <v>0</v>
      </c>
      <c r="HQ23" s="62">
        <v>0</v>
      </c>
      <c r="HR23" s="65">
        <f t="shared" si="33"/>
        <v>15</v>
      </c>
      <c r="HS23" s="64">
        <v>0</v>
      </c>
      <c r="HT23" s="64">
        <v>0</v>
      </c>
      <c r="HU23" s="65">
        <f t="shared" si="34"/>
        <v>16.5</v>
      </c>
      <c r="HV23" s="65">
        <v>0</v>
      </c>
      <c r="HW23" s="65">
        <v>0</v>
      </c>
      <c r="HX23" s="65">
        <f t="shared" si="35"/>
        <v>37</v>
      </c>
      <c r="HY23" s="8">
        <v>0</v>
      </c>
      <c r="HZ23" s="8">
        <v>0</v>
      </c>
      <c r="IA23" s="8">
        <v>25</v>
      </c>
      <c r="IB23" s="66">
        <v>1</v>
      </c>
      <c r="IC23" s="66">
        <v>0</v>
      </c>
      <c r="ID23" s="66">
        <f t="shared" si="36"/>
        <v>16.5</v>
      </c>
      <c r="IE23" s="8">
        <v>0</v>
      </c>
      <c r="IF23" s="8">
        <v>0</v>
      </c>
      <c r="IG23" s="8">
        <v>24</v>
      </c>
      <c r="IH23" s="67">
        <v>0</v>
      </c>
      <c r="II23" s="67">
        <v>0</v>
      </c>
      <c r="IJ23" s="69">
        <f t="shared" si="37"/>
        <v>24</v>
      </c>
      <c r="IK23" s="68">
        <v>0</v>
      </c>
      <c r="IL23" s="68">
        <v>0</v>
      </c>
      <c r="IM23" s="69">
        <f t="shared" si="38"/>
        <v>27</v>
      </c>
      <c r="IN23" s="69">
        <v>0</v>
      </c>
      <c r="IO23" s="69">
        <v>0</v>
      </c>
      <c r="IP23" s="69">
        <f t="shared" si="39"/>
        <v>22</v>
      </c>
      <c r="IQ23" s="8">
        <v>0</v>
      </c>
      <c r="IR23" s="8">
        <v>0</v>
      </c>
      <c r="IS23" s="8">
        <v>21</v>
      </c>
      <c r="IT23" s="202">
        <v>0</v>
      </c>
      <c r="IU23" s="202">
        <v>0</v>
      </c>
      <c r="IV23" s="202">
        <v>29.5</v>
      </c>
      <c r="IW23" s="70">
        <v>0</v>
      </c>
      <c r="IX23" s="70">
        <v>0</v>
      </c>
      <c r="IY23" s="71">
        <f t="shared" si="40"/>
        <v>34.5</v>
      </c>
      <c r="IZ23" s="8">
        <v>0</v>
      </c>
      <c r="JA23" s="8">
        <v>2</v>
      </c>
      <c r="JB23" s="8">
        <v>21</v>
      </c>
      <c r="JC23" s="8">
        <v>0</v>
      </c>
      <c r="JD23" s="8">
        <v>0</v>
      </c>
      <c r="JE23" s="8">
        <v>24</v>
      </c>
      <c r="JF23" s="8">
        <v>0</v>
      </c>
      <c r="JG23" s="8">
        <v>0</v>
      </c>
      <c r="JH23" s="8">
        <v>15</v>
      </c>
      <c r="JI23" s="8">
        <v>0</v>
      </c>
      <c r="JJ23" s="8">
        <v>3</v>
      </c>
      <c r="JK23" s="8">
        <v>17</v>
      </c>
      <c r="JL23" s="8">
        <v>0</v>
      </c>
      <c r="JM23" s="8">
        <v>0</v>
      </c>
      <c r="JN23" s="8">
        <v>40</v>
      </c>
      <c r="JO23" s="8">
        <v>0</v>
      </c>
      <c r="JP23" s="8">
        <v>0</v>
      </c>
      <c r="JQ23" s="8">
        <v>10</v>
      </c>
      <c r="JR23" s="8">
        <v>0</v>
      </c>
      <c r="JS23" s="8">
        <v>0</v>
      </c>
      <c r="JT23" s="8">
        <v>17</v>
      </c>
      <c r="JU23" s="8">
        <v>0</v>
      </c>
      <c r="JV23" s="8">
        <v>0</v>
      </c>
      <c r="JW23" s="8">
        <v>34</v>
      </c>
      <c r="JX23" s="8">
        <v>0</v>
      </c>
      <c r="JY23" s="8">
        <v>0</v>
      </c>
      <c r="JZ23" s="8">
        <v>16</v>
      </c>
      <c r="KA23" s="8">
        <v>0</v>
      </c>
      <c r="KB23" s="8">
        <v>0</v>
      </c>
      <c r="KC23" s="8">
        <v>18</v>
      </c>
      <c r="KD23" s="8">
        <v>0</v>
      </c>
      <c r="KE23" s="8">
        <v>0</v>
      </c>
      <c r="KF23" s="8">
        <v>7</v>
      </c>
      <c r="KG23" s="8">
        <v>1</v>
      </c>
      <c r="KH23" s="8">
        <v>0</v>
      </c>
      <c r="KI23" s="8">
        <v>12</v>
      </c>
      <c r="KJ23" s="8">
        <v>0</v>
      </c>
      <c r="KK23" s="8">
        <v>0</v>
      </c>
      <c r="KL23" s="8">
        <v>8</v>
      </c>
      <c r="KM23" s="8">
        <v>0</v>
      </c>
      <c r="KN23" s="8">
        <v>0</v>
      </c>
      <c r="KO23" s="8">
        <v>13</v>
      </c>
      <c r="KP23" s="72">
        <v>0</v>
      </c>
      <c r="KQ23" s="72">
        <v>0</v>
      </c>
      <c r="KR23" s="73">
        <f t="shared" si="41"/>
        <v>13</v>
      </c>
      <c r="KS23" s="8">
        <v>0</v>
      </c>
      <c r="KT23" s="8">
        <v>0</v>
      </c>
      <c r="KU23" s="8">
        <v>14</v>
      </c>
      <c r="KV23" s="8">
        <v>0</v>
      </c>
      <c r="KW23" s="8">
        <v>0</v>
      </c>
      <c r="KX23" s="8">
        <v>15</v>
      </c>
      <c r="KY23" s="73">
        <v>0</v>
      </c>
      <c r="KZ23" s="73">
        <v>0</v>
      </c>
      <c r="LA23" s="73">
        <f t="shared" si="42"/>
        <v>23</v>
      </c>
      <c r="LB23" s="8">
        <f>SUMIFS($B$23:LA$23,$B$8:LA$8,"On")</f>
        <v>30.5</v>
      </c>
      <c r="LC23" s="8">
        <f>SUMIFS($B$23:LA$23,$B$8:LA$8,"Off")</f>
        <v>22.75</v>
      </c>
      <c r="LD23" s="8">
        <f>SUMIFS($B$23:LA$23,$B$8:LA$8,"Load")</f>
        <v>2041.35</v>
      </c>
    </row>
    <row r="24" spans="1:316" x14ac:dyDescent="0.25">
      <c r="A24" s="7" t="s">
        <v>63</v>
      </c>
      <c r="B24" s="8">
        <v>0</v>
      </c>
      <c r="C24" s="8">
        <v>0</v>
      </c>
      <c r="D24" s="8">
        <v>6</v>
      </c>
      <c r="E24" s="181">
        <v>0</v>
      </c>
      <c r="F24" s="181">
        <v>0</v>
      </c>
      <c r="G24" s="181">
        <v>4</v>
      </c>
      <c r="H24" s="16">
        <v>0</v>
      </c>
      <c r="I24" s="16">
        <v>0</v>
      </c>
      <c r="J24" s="16">
        <v>8</v>
      </c>
      <c r="K24" s="218">
        <f t="shared" si="4"/>
        <v>0</v>
      </c>
      <c r="L24" s="218">
        <f t="shared" si="5"/>
        <v>0</v>
      </c>
      <c r="M24" s="218">
        <f t="shared" si="6"/>
        <v>9</v>
      </c>
      <c r="N24" s="8">
        <v>0</v>
      </c>
      <c r="O24" s="8">
        <v>0</v>
      </c>
      <c r="P24" s="8">
        <v>11</v>
      </c>
      <c r="Q24" s="182">
        <v>0</v>
      </c>
      <c r="R24" s="182">
        <v>0</v>
      </c>
      <c r="S24" s="182">
        <v>6</v>
      </c>
      <c r="T24" s="18">
        <v>0</v>
      </c>
      <c r="U24" s="18">
        <v>0</v>
      </c>
      <c r="V24" s="18">
        <f t="shared" si="7"/>
        <v>17</v>
      </c>
      <c r="W24" s="218">
        <f t="shared" si="8"/>
        <v>0</v>
      </c>
      <c r="X24" s="218">
        <f t="shared" si="9"/>
        <v>0</v>
      </c>
      <c r="Y24" s="218">
        <f t="shared" si="10"/>
        <v>14.850000000000001</v>
      </c>
      <c r="Z24" s="8">
        <v>0</v>
      </c>
      <c r="AA24" s="8">
        <v>0</v>
      </c>
      <c r="AB24" s="8">
        <v>20</v>
      </c>
      <c r="AC24" s="183">
        <v>0</v>
      </c>
      <c r="AD24" s="183">
        <v>0</v>
      </c>
      <c r="AE24" s="183">
        <v>10</v>
      </c>
      <c r="AF24" s="184">
        <v>0</v>
      </c>
      <c r="AG24" s="184">
        <v>0</v>
      </c>
      <c r="AH24" s="184">
        <v>7</v>
      </c>
      <c r="AI24" s="184">
        <v>0</v>
      </c>
      <c r="AJ24" s="184">
        <v>0</v>
      </c>
      <c r="AK24" s="184">
        <v>8</v>
      </c>
      <c r="AL24" s="8">
        <v>0</v>
      </c>
      <c r="AM24" s="8">
        <v>0</v>
      </c>
      <c r="AN24" s="8">
        <v>10</v>
      </c>
      <c r="AO24" s="8">
        <v>0</v>
      </c>
      <c r="AP24" s="8">
        <v>0</v>
      </c>
      <c r="AQ24" s="8">
        <v>9</v>
      </c>
      <c r="AR24" s="185">
        <v>1</v>
      </c>
      <c r="AS24" s="185">
        <v>0</v>
      </c>
      <c r="AT24" s="185">
        <v>12</v>
      </c>
      <c r="AU24" s="218">
        <f t="shared" si="11"/>
        <v>0.5</v>
      </c>
      <c r="AV24" s="218">
        <f t="shared" si="12"/>
        <v>0</v>
      </c>
      <c r="AW24" s="218">
        <f t="shared" si="13"/>
        <v>12</v>
      </c>
      <c r="AX24" s="21">
        <v>0</v>
      </c>
      <c r="AY24" s="21">
        <v>0</v>
      </c>
      <c r="AZ24" s="21">
        <v>12</v>
      </c>
      <c r="BA24" s="186">
        <v>0</v>
      </c>
      <c r="BB24" s="186">
        <v>0</v>
      </c>
      <c r="BC24" s="186">
        <v>12</v>
      </c>
      <c r="BD24" s="8">
        <v>0</v>
      </c>
      <c r="BE24" s="8">
        <v>0</v>
      </c>
      <c r="BF24" s="8">
        <v>19</v>
      </c>
      <c r="BG24" s="8">
        <v>0</v>
      </c>
      <c r="BH24" s="8">
        <v>0</v>
      </c>
      <c r="BI24" s="8">
        <v>12</v>
      </c>
      <c r="BJ24" s="187">
        <v>0</v>
      </c>
      <c r="BK24" s="187">
        <v>0</v>
      </c>
      <c r="BL24" s="187">
        <v>9</v>
      </c>
      <c r="BM24" s="187">
        <v>0</v>
      </c>
      <c r="BN24" s="187">
        <v>0</v>
      </c>
      <c r="BO24" s="187">
        <v>9</v>
      </c>
      <c r="BP24" s="24">
        <v>0</v>
      </c>
      <c r="BQ24" s="24">
        <v>0</v>
      </c>
      <c r="BR24" s="24">
        <f t="shared" si="14"/>
        <v>10</v>
      </c>
      <c r="BS24" s="26">
        <v>1</v>
      </c>
      <c r="BT24" s="26">
        <v>0</v>
      </c>
      <c r="BU24" s="26">
        <v>9</v>
      </c>
      <c r="BV24" s="188">
        <v>0</v>
      </c>
      <c r="BW24" s="188">
        <v>0</v>
      </c>
      <c r="BX24" s="188">
        <v>6</v>
      </c>
      <c r="BY24" s="8">
        <v>0</v>
      </c>
      <c r="BZ24" s="8">
        <v>0</v>
      </c>
      <c r="CA24" s="8">
        <v>6</v>
      </c>
      <c r="CB24" s="29">
        <v>0</v>
      </c>
      <c r="CC24" s="29">
        <v>0</v>
      </c>
      <c r="CD24" s="29">
        <v>7</v>
      </c>
      <c r="CE24" s="8">
        <v>1</v>
      </c>
      <c r="CF24" s="8">
        <v>0</v>
      </c>
      <c r="CG24" s="8">
        <v>28</v>
      </c>
      <c r="CH24" s="189">
        <v>0</v>
      </c>
      <c r="CI24" s="189">
        <v>0</v>
      </c>
      <c r="CJ24" s="189">
        <v>14</v>
      </c>
      <c r="CK24" s="189">
        <v>0</v>
      </c>
      <c r="CL24" s="189">
        <v>0</v>
      </c>
      <c r="CM24" s="189">
        <v>7</v>
      </c>
      <c r="CN24" s="32">
        <v>1</v>
      </c>
      <c r="CO24" s="32">
        <v>0</v>
      </c>
      <c r="CP24" s="32">
        <f t="shared" si="15"/>
        <v>24</v>
      </c>
      <c r="CQ24" s="8">
        <v>0</v>
      </c>
      <c r="CR24" s="8">
        <v>0</v>
      </c>
      <c r="CS24" s="8">
        <v>21</v>
      </c>
      <c r="CT24" s="190">
        <v>0</v>
      </c>
      <c r="CU24" s="190">
        <v>0</v>
      </c>
      <c r="CV24" s="190">
        <v>4</v>
      </c>
      <c r="CW24" s="35">
        <v>0</v>
      </c>
      <c r="CX24" s="35">
        <v>0</v>
      </c>
      <c r="CY24" s="35">
        <v>9</v>
      </c>
      <c r="CZ24" s="8">
        <v>0</v>
      </c>
      <c r="DA24" s="8">
        <v>0</v>
      </c>
      <c r="DB24" s="8">
        <v>19</v>
      </c>
      <c r="DC24" s="8">
        <v>1</v>
      </c>
      <c r="DD24" s="8">
        <v>0</v>
      </c>
      <c r="DE24" s="8">
        <v>24</v>
      </c>
      <c r="DF24" s="191">
        <v>0</v>
      </c>
      <c r="DG24" s="191">
        <v>0</v>
      </c>
      <c r="DH24" s="191">
        <v>22</v>
      </c>
      <c r="DI24" s="191">
        <v>0</v>
      </c>
      <c r="DJ24" s="191">
        <v>0</v>
      </c>
      <c r="DK24" s="191">
        <v>11</v>
      </c>
      <c r="DL24" s="37">
        <v>0</v>
      </c>
      <c r="DM24" s="37">
        <v>0</v>
      </c>
      <c r="DN24" s="37">
        <f t="shared" si="16"/>
        <v>38</v>
      </c>
      <c r="DO24" s="192">
        <v>0</v>
      </c>
      <c r="DP24" s="192">
        <v>0</v>
      </c>
      <c r="DQ24" s="192">
        <v>24</v>
      </c>
      <c r="DR24" s="193">
        <v>0</v>
      </c>
      <c r="DS24" s="193">
        <v>3</v>
      </c>
      <c r="DT24" s="193">
        <v>11</v>
      </c>
      <c r="DU24" s="39">
        <v>0</v>
      </c>
      <c r="DV24" s="39">
        <v>0.3</v>
      </c>
      <c r="DW24" s="39">
        <f t="shared" si="17"/>
        <v>14.600000000000001</v>
      </c>
      <c r="DX24" s="8">
        <v>0</v>
      </c>
      <c r="DY24" s="8">
        <v>0</v>
      </c>
      <c r="DZ24" s="8">
        <v>28</v>
      </c>
      <c r="EA24" s="41">
        <v>0</v>
      </c>
      <c r="EB24" s="41">
        <v>0</v>
      </c>
      <c r="EC24" s="41">
        <f t="shared" si="18"/>
        <v>28</v>
      </c>
      <c r="ED24" s="8">
        <v>0</v>
      </c>
      <c r="EE24" s="8">
        <v>0</v>
      </c>
      <c r="EF24" s="8">
        <v>46</v>
      </c>
      <c r="EG24" s="43">
        <v>0.5</v>
      </c>
      <c r="EH24" s="43">
        <v>0</v>
      </c>
      <c r="EI24" s="43">
        <v>30.5</v>
      </c>
      <c r="EJ24" s="45">
        <v>0</v>
      </c>
      <c r="EK24" s="45">
        <v>1</v>
      </c>
      <c r="EL24" s="45">
        <f t="shared" si="19"/>
        <v>37</v>
      </c>
      <c r="EM24" s="194">
        <v>0</v>
      </c>
      <c r="EN24" s="194">
        <v>0</v>
      </c>
      <c r="EO24" s="194">
        <v>19.5</v>
      </c>
      <c r="EP24" s="145">
        <v>0</v>
      </c>
      <c r="EQ24" s="145">
        <v>0</v>
      </c>
      <c r="ER24" s="145">
        <v>24</v>
      </c>
      <c r="ES24" s="195">
        <v>1</v>
      </c>
      <c r="ET24" s="195">
        <v>0</v>
      </c>
      <c r="EU24" s="195">
        <v>35</v>
      </c>
      <c r="EV24" s="8">
        <v>0</v>
      </c>
      <c r="EW24" s="8">
        <v>0</v>
      </c>
      <c r="EX24" s="8">
        <v>29</v>
      </c>
      <c r="EY24" s="48">
        <v>0</v>
      </c>
      <c r="EZ24" s="48">
        <v>0</v>
      </c>
      <c r="FA24" s="48">
        <f t="shared" si="20"/>
        <v>20.5</v>
      </c>
      <c r="FB24" s="8">
        <v>0</v>
      </c>
      <c r="FC24" s="8">
        <v>0</v>
      </c>
      <c r="FD24" s="8">
        <v>48</v>
      </c>
      <c r="FE24" s="50">
        <v>0</v>
      </c>
      <c r="FF24" s="50">
        <v>1</v>
      </c>
      <c r="FG24" s="50">
        <f t="shared" si="21"/>
        <v>19</v>
      </c>
      <c r="FH24" s="218">
        <f t="shared" si="22"/>
        <v>0.25</v>
      </c>
      <c r="FI24" s="218">
        <f t="shared" si="23"/>
        <v>0.5</v>
      </c>
      <c r="FJ24" s="218">
        <f t="shared" si="24"/>
        <v>23.75</v>
      </c>
      <c r="FK24" s="196">
        <v>0.5</v>
      </c>
      <c r="FL24" s="196">
        <v>0</v>
      </c>
      <c r="FM24" s="196">
        <v>28.5</v>
      </c>
      <c r="FN24" s="8">
        <v>1</v>
      </c>
      <c r="FO24" s="8">
        <v>0</v>
      </c>
      <c r="FP24" s="8">
        <v>28</v>
      </c>
      <c r="FQ24" s="197">
        <v>0</v>
      </c>
      <c r="FR24" s="197">
        <v>0</v>
      </c>
      <c r="FS24" s="197">
        <v>24.5</v>
      </c>
      <c r="FT24" s="52">
        <v>0</v>
      </c>
      <c r="FU24" s="52">
        <v>0</v>
      </c>
      <c r="FV24" s="52">
        <f t="shared" si="25"/>
        <v>17</v>
      </c>
      <c r="FW24" s="53">
        <v>1</v>
      </c>
      <c r="FX24" s="53">
        <v>0</v>
      </c>
      <c r="FY24" s="53">
        <f t="shared" si="26"/>
        <v>25.6</v>
      </c>
      <c r="FZ24" s="8">
        <v>0</v>
      </c>
      <c r="GA24" s="8">
        <v>0</v>
      </c>
      <c r="GB24" s="8">
        <v>27</v>
      </c>
      <c r="GC24" s="198">
        <v>0</v>
      </c>
      <c r="GD24" s="198">
        <v>0</v>
      </c>
      <c r="GE24" s="198">
        <v>37.5</v>
      </c>
      <c r="GF24" s="199">
        <v>0</v>
      </c>
      <c r="GG24" s="199">
        <v>0</v>
      </c>
      <c r="GH24" s="199">
        <v>30</v>
      </c>
      <c r="GI24" s="55">
        <v>0</v>
      </c>
      <c r="GJ24" s="55">
        <v>0.5</v>
      </c>
      <c r="GK24" s="55">
        <f t="shared" si="27"/>
        <v>25</v>
      </c>
      <c r="GL24" s="8">
        <v>0</v>
      </c>
      <c r="GM24" s="8">
        <v>0</v>
      </c>
      <c r="GN24" s="8">
        <v>13</v>
      </c>
      <c r="GO24" s="56">
        <v>0</v>
      </c>
      <c r="GP24" s="56">
        <v>0</v>
      </c>
      <c r="GQ24" s="14">
        <f t="shared" si="28"/>
        <v>31.5</v>
      </c>
      <c r="GR24" s="200">
        <v>1</v>
      </c>
      <c r="GS24" s="200">
        <v>0</v>
      </c>
      <c r="GT24" s="200">
        <v>42.5</v>
      </c>
      <c r="GU24" s="57">
        <v>0</v>
      </c>
      <c r="GV24" s="57">
        <v>0</v>
      </c>
      <c r="GW24" s="58">
        <f t="shared" si="29"/>
        <v>12.5</v>
      </c>
      <c r="GX24" s="58">
        <v>0</v>
      </c>
      <c r="GY24" s="58">
        <v>0</v>
      </c>
      <c r="GZ24" s="58">
        <f t="shared" si="30"/>
        <v>3.5</v>
      </c>
      <c r="HA24" s="8">
        <v>0</v>
      </c>
      <c r="HB24" s="8">
        <v>0</v>
      </c>
      <c r="HC24" s="8">
        <v>48</v>
      </c>
      <c r="HD24" s="201">
        <v>0</v>
      </c>
      <c r="HE24" s="201">
        <v>0</v>
      </c>
      <c r="HF24" s="201">
        <v>35.5</v>
      </c>
      <c r="HG24" s="60">
        <v>0</v>
      </c>
      <c r="HH24" s="60">
        <v>0</v>
      </c>
      <c r="HI24" s="60">
        <f t="shared" si="31"/>
        <v>23.5</v>
      </c>
      <c r="HJ24" s="8">
        <v>0</v>
      </c>
      <c r="HK24" s="8">
        <v>0</v>
      </c>
      <c r="HL24" s="8">
        <v>28</v>
      </c>
      <c r="HM24" s="61">
        <v>0</v>
      </c>
      <c r="HN24" s="61">
        <v>0</v>
      </c>
      <c r="HO24" s="65">
        <f t="shared" si="32"/>
        <v>22</v>
      </c>
      <c r="HP24" s="62">
        <v>0</v>
      </c>
      <c r="HQ24" s="62">
        <v>0</v>
      </c>
      <c r="HR24" s="65">
        <f t="shared" si="33"/>
        <v>15</v>
      </c>
      <c r="HS24" s="64">
        <v>0</v>
      </c>
      <c r="HT24" s="64">
        <v>0</v>
      </c>
      <c r="HU24" s="65">
        <f t="shared" si="34"/>
        <v>16.5</v>
      </c>
      <c r="HV24" s="65">
        <v>0</v>
      </c>
      <c r="HW24" s="65">
        <v>0</v>
      </c>
      <c r="HX24" s="65">
        <f t="shared" si="35"/>
        <v>37</v>
      </c>
      <c r="HY24" s="8">
        <v>0</v>
      </c>
      <c r="HZ24" s="8">
        <v>0</v>
      </c>
      <c r="IA24" s="8">
        <v>25</v>
      </c>
      <c r="IB24" s="66">
        <v>0</v>
      </c>
      <c r="IC24" s="66">
        <v>0</v>
      </c>
      <c r="ID24" s="66">
        <f t="shared" si="36"/>
        <v>16.5</v>
      </c>
      <c r="IE24" s="8">
        <v>0</v>
      </c>
      <c r="IF24" s="8">
        <v>0</v>
      </c>
      <c r="IG24" s="8">
        <v>24</v>
      </c>
      <c r="IH24" s="67">
        <v>0</v>
      </c>
      <c r="II24" s="67">
        <v>0</v>
      </c>
      <c r="IJ24" s="69">
        <f t="shared" si="37"/>
        <v>24</v>
      </c>
      <c r="IK24" s="68">
        <v>0</v>
      </c>
      <c r="IL24" s="68">
        <v>0</v>
      </c>
      <c r="IM24" s="69">
        <f t="shared" si="38"/>
        <v>27</v>
      </c>
      <c r="IN24" s="69">
        <v>1</v>
      </c>
      <c r="IO24" s="69">
        <v>0.5</v>
      </c>
      <c r="IP24" s="69">
        <f t="shared" si="39"/>
        <v>22.5</v>
      </c>
      <c r="IQ24" s="8">
        <v>0</v>
      </c>
      <c r="IR24" s="8">
        <v>0</v>
      </c>
      <c r="IS24" s="8">
        <v>21</v>
      </c>
      <c r="IT24" s="202">
        <v>0</v>
      </c>
      <c r="IU24" s="202">
        <v>0</v>
      </c>
      <c r="IV24" s="202">
        <v>29.5</v>
      </c>
      <c r="IW24" s="70">
        <v>0</v>
      </c>
      <c r="IX24" s="70">
        <v>0</v>
      </c>
      <c r="IY24" s="71">
        <f t="shared" si="40"/>
        <v>34.5</v>
      </c>
      <c r="IZ24" s="8">
        <v>0</v>
      </c>
      <c r="JA24" s="8">
        <v>0</v>
      </c>
      <c r="JB24" s="8">
        <v>21</v>
      </c>
      <c r="JC24" s="8">
        <v>0</v>
      </c>
      <c r="JD24" s="8">
        <v>0</v>
      </c>
      <c r="JE24" s="8">
        <v>24</v>
      </c>
      <c r="JF24" s="8">
        <v>0</v>
      </c>
      <c r="JG24" s="8">
        <v>0</v>
      </c>
      <c r="JH24" s="8">
        <v>15</v>
      </c>
      <c r="JI24" s="8">
        <v>0</v>
      </c>
      <c r="JJ24" s="8">
        <v>0</v>
      </c>
      <c r="JK24" s="8">
        <v>17</v>
      </c>
      <c r="JL24" s="8">
        <v>0</v>
      </c>
      <c r="JM24" s="8">
        <v>0</v>
      </c>
      <c r="JN24" s="8">
        <v>40</v>
      </c>
      <c r="JO24" s="8">
        <v>0</v>
      </c>
      <c r="JP24" s="8">
        <v>0</v>
      </c>
      <c r="JQ24" s="8">
        <v>10</v>
      </c>
      <c r="JR24" s="8">
        <v>0</v>
      </c>
      <c r="JS24" s="8">
        <v>0</v>
      </c>
      <c r="JT24" s="8">
        <v>17</v>
      </c>
      <c r="JU24" s="8">
        <v>0</v>
      </c>
      <c r="JV24" s="8">
        <v>0</v>
      </c>
      <c r="JW24" s="8">
        <v>34</v>
      </c>
      <c r="JX24" s="8">
        <v>0</v>
      </c>
      <c r="JY24" s="8">
        <v>0</v>
      </c>
      <c r="JZ24" s="8">
        <v>16</v>
      </c>
      <c r="KA24" s="8">
        <v>0</v>
      </c>
      <c r="KB24" s="8">
        <v>0</v>
      </c>
      <c r="KC24" s="8">
        <v>18</v>
      </c>
      <c r="KD24" s="8">
        <v>0</v>
      </c>
      <c r="KE24" s="8">
        <v>0</v>
      </c>
      <c r="KF24" s="8">
        <v>7</v>
      </c>
      <c r="KG24" s="8">
        <v>0</v>
      </c>
      <c r="KH24" s="8">
        <v>0</v>
      </c>
      <c r="KI24" s="8">
        <v>12</v>
      </c>
      <c r="KJ24" s="8">
        <v>0</v>
      </c>
      <c r="KK24" s="8">
        <v>0</v>
      </c>
      <c r="KL24" s="8">
        <v>8</v>
      </c>
      <c r="KM24" s="8">
        <v>0</v>
      </c>
      <c r="KN24" s="8">
        <v>0</v>
      </c>
      <c r="KO24" s="8">
        <v>13</v>
      </c>
      <c r="KP24" s="72">
        <v>0</v>
      </c>
      <c r="KQ24" s="72">
        <v>0</v>
      </c>
      <c r="KR24" s="73">
        <f t="shared" si="41"/>
        <v>13</v>
      </c>
      <c r="KS24" s="8">
        <v>0</v>
      </c>
      <c r="KT24" s="8">
        <v>0</v>
      </c>
      <c r="KU24" s="8">
        <v>14</v>
      </c>
      <c r="KV24" s="8">
        <v>0</v>
      </c>
      <c r="KW24" s="8">
        <v>0</v>
      </c>
      <c r="KX24" s="8">
        <v>15</v>
      </c>
      <c r="KY24" s="73">
        <v>0</v>
      </c>
      <c r="KZ24" s="73">
        <v>0</v>
      </c>
      <c r="LA24" s="73">
        <f t="shared" si="42"/>
        <v>23</v>
      </c>
      <c r="LB24" s="8">
        <f>SUMIFS($B$24:LA$24,$B$8:LA$8,"On")</f>
        <v>11.75</v>
      </c>
      <c r="LC24" s="8">
        <f>SUMIFS($B$24:LA$24,$B$8:LA$8,"Off")</f>
        <v>6.8</v>
      </c>
      <c r="LD24" s="8">
        <f>SUMIFS($B$24:LA$24,$B$8:LA$8,"Load")</f>
        <v>2046.3</v>
      </c>
    </row>
    <row r="25" spans="1:316" x14ac:dyDescent="0.25">
      <c r="A25" s="7" t="s">
        <v>64</v>
      </c>
      <c r="B25" s="8">
        <v>0</v>
      </c>
      <c r="C25" s="8">
        <v>0</v>
      </c>
      <c r="D25" s="8">
        <v>6</v>
      </c>
      <c r="E25" s="181">
        <v>0</v>
      </c>
      <c r="F25" s="181">
        <v>0</v>
      </c>
      <c r="G25" s="181">
        <v>4</v>
      </c>
      <c r="H25" s="16">
        <v>0</v>
      </c>
      <c r="I25" s="16">
        <v>0</v>
      </c>
      <c r="J25" s="16">
        <v>8</v>
      </c>
      <c r="K25" s="218">
        <f t="shared" si="4"/>
        <v>0</v>
      </c>
      <c r="L25" s="218">
        <f t="shared" si="5"/>
        <v>0</v>
      </c>
      <c r="M25" s="218">
        <f t="shared" si="6"/>
        <v>9</v>
      </c>
      <c r="N25" s="8">
        <v>0</v>
      </c>
      <c r="O25" s="8">
        <v>0</v>
      </c>
      <c r="P25" s="8">
        <v>11</v>
      </c>
      <c r="Q25" s="182">
        <v>0</v>
      </c>
      <c r="R25" s="182">
        <v>0</v>
      </c>
      <c r="S25" s="182">
        <v>6</v>
      </c>
      <c r="T25" s="18">
        <v>2</v>
      </c>
      <c r="U25" s="18">
        <v>0</v>
      </c>
      <c r="V25" s="18">
        <f t="shared" si="7"/>
        <v>19</v>
      </c>
      <c r="W25" s="218">
        <f t="shared" si="8"/>
        <v>1</v>
      </c>
      <c r="X25" s="218">
        <f t="shared" si="9"/>
        <v>0</v>
      </c>
      <c r="Y25" s="218">
        <f t="shared" si="10"/>
        <v>15.850000000000001</v>
      </c>
      <c r="Z25" s="8">
        <v>0</v>
      </c>
      <c r="AA25" s="8">
        <v>0</v>
      </c>
      <c r="AB25" s="8">
        <v>20</v>
      </c>
      <c r="AC25" s="183">
        <v>0</v>
      </c>
      <c r="AD25" s="183">
        <v>0</v>
      </c>
      <c r="AE25" s="183">
        <v>10</v>
      </c>
      <c r="AF25" s="184">
        <v>0</v>
      </c>
      <c r="AG25" s="184">
        <v>0</v>
      </c>
      <c r="AH25" s="184">
        <v>7</v>
      </c>
      <c r="AI25" s="184">
        <v>0</v>
      </c>
      <c r="AJ25" s="184">
        <v>0</v>
      </c>
      <c r="AK25" s="184">
        <v>8</v>
      </c>
      <c r="AL25" s="8">
        <v>0</v>
      </c>
      <c r="AM25" s="8">
        <v>0</v>
      </c>
      <c r="AN25" s="8">
        <v>10</v>
      </c>
      <c r="AO25" s="8" t="s">
        <v>12</v>
      </c>
      <c r="AP25" s="8" t="s">
        <v>12</v>
      </c>
      <c r="AQ25" s="8" t="s">
        <v>12</v>
      </c>
      <c r="AR25" s="185">
        <v>0</v>
      </c>
      <c r="AS25" s="185">
        <v>0</v>
      </c>
      <c r="AT25" s="185">
        <v>12</v>
      </c>
      <c r="AU25" s="218">
        <f t="shared" si="11"/>
        <v>0</v>
      </c>
      <c r="AV25" s="218">
        <f t="shared" si="12"/>
        <v>0</v>
      </c>
      <c r="AW25" s="218">
        <f t="shared" si="13"/>
        <v>12</v>
      </c>
      <c r="AX25" s="21">
        <v>0</v>
      </c>
      <c r="AY25" s="21">
        <v>0</v>
      </c>
      <c r="AZ25" s="21">
        <v>12</v>
      </c>
      <c r="BA25" s="186">
        <v>0</v>
      </c>
      <c r="BB25" s="186">
        <v>0</v>
      </c>
      <c r="BC25" s="186">
        <v>12</v>
      </c>
      <c r="BD25" s="8">
        <v>0</v>
      </c>
      <c r="BE25" s="8">
        <v>0</v>
      </c>
      <c r="BF25" s="8">
        <v>19</v>
      </c>
      <c r="BG25" s="8">
        <v>0</v>
      </c>
      <c r="BH25" s="8">
        <v>0</v>
      </c>
      <c r="BI25" s="8">
        <v>12</v>
      </c>
      <c r="BJ25" s="187">
        <v>0</v>
      </c>
      <c r="BK25" s="187">
        <v>0</v>
      </c>
      <c r="BL25" s="187">
        <v>9</v>
      </c>
      <c r="BM25" s="187">
        <v>0</v>
      </c>
      <c r="BN25" s="187">
        <v>0</v>
      </c>
      <c r="BO25" s="187">
        <v>9</v>
      </c>
      <c r="BP25" s="24">
        <v>0</v>
      </c>
      <c r="BQ25" s="24">
        <v>0</v>
      </c>
      <c r="BR25" s="24">
        <f t="shared" si="14"/>
        <v>10</v>
      </c>
      <c r="BS25" s="26">
        <v>0</v>
      </c>
      <c r="BT25" s="26">
        <v>0</v>
      </c>
      <c r="BU25" s="26">
        <v>9</v>
      </c>
      <c r="BV25" s="188">
        <v>0</v>
      </c>
      <c r="BW25" s="188">
        <v>0</v>
      </c>
      <c r="BX25" s="188">
        <v>6</v>
      </c>
      <c r="BY25" s="8">
        <v>0</v>
      </c>
      <c r="BZ25" s="8">
        <v>0</v>
      </c>
      <c r="CA25" s="8">
        <v>6</v>
      </c>
      <c r="CB25" s="29">
        <v>0</v>
      </c>
      <c r="CC25" s="29">
        <v>0</v>
      </c>
      <c r="CD25" s="29">
        <v>7</v>
      </c>
      <c r="CE25" s="8">
        <v>0</v>
      </c>
      <c r="CF25" s="8">
        <v>0</v>
      </c>
      <c r="CG25" s="8">
        <v>28</v>
      </c>
      <c r="CH25" s="189">
        <v>0</v>
      </c>
      <c r="CI25" s="189">
        <v>0</v>
      </c>
      <c r="CJ25" s="189">
        <v>14</v>
      </c>
      <c r="CK25" s="189">
        <v>0</v>
      </c>
      <c r="CL25" s="189">
        <v>0</v>
      </c>
      <c r="CM25" s="189">
        <v>7</v>
      </c>
      <c r="CN25" s="32">
        <v>0</v>
      </c>
      <c r="CO25" s="32">
        <v>1</v>
      </c>
      <c r="CP25" s="32">
        <f t="shared" si="15"/>
        <v>23</v>
      </c>
      <c r="CQ25" s="8">
        <v>0</v>
      </c>
      <c r="CR25" s="8">
        <v>0</v>
      </c>
      <c r="CS25" s="8">
        <v>21</v>
      </c>
      <c r="CT25" s="190">
        <v>1</v>
      </c>
      <c r="CU25" s="190">
        <v>0</v>
      </c>
      <c r="CV25" s="190">
        <v>5</v>
      </c>
      <c r="CW25" s="35">
        <v>0</v>
      </c>
      <c r="CX25" s="35">
        <v>0.5</v>
      </c>
      <c r="CY25" s="35">
        <v>8.5</v>
      </c>
      <c r="CZ25" s="8">
        <v>0</v>
      </c>
      <c r="DA25" s="8">
        <v>0</v>
      </c>
      <c r="DB25" s="8">
        <v>19</v>
      </c>
      <c r="DC25" s="8">
        <v>0</v>
      </c>
      <c r="DD25" s="8">
        <v>0</v>
      </c>
      <c r="DE25" s="8">
        <v>24</v>
      </c>
      <c r="DF25" s="191">
        <v>0</v>
      </c>
      <c r="DG25" s="191">
        <v>0</v>
      </c>
      <c r="DH25" s="191">
        <v>22</v>
      </c>
      <c r="DI25" s="191">
        <v>1</v>
      </c>
      <c r="DJ25" s="191">
        <v>0</v>
      </c>
      <c r="DK25" s="191">
        <v>12</v>
      </c>
      <c r="DL25" s="37">
        <v>0</v>
      </c>
      <c r="DM25" s="37">
        <v>0</v>
      </c>
      <c r="DN25" s="37">
        <f t="shared" si="16"/>
        <v>38</v>
      </c>
      <c r="DO25" s="192">
        <v>0</v>
      </c>
      <c r="DP25" s="192">
        <v>0</v>
      </c>
      <c r="DQ25" s="192">
        <v>24</v>
      </c>
      <c r="DR25" s="193">
        <v>0</v>
      </c>
      <c r="DS25" s="193">
        <v>0</v>
      </c>
      <c r="DT25" s="193">
        <v>11</v>
      </c>
      <c r="DU25" s="39">
        <v>0</v>
      </c>
      <c r="DV25" s="39">
        <v>0</v>
      </c>
      <c r="DW25" s="39">
        <f t="shared" si="17"/>
        <v>14.600000000000001</v>
      </c>
      <c r="DX25" s="8">
        <v>0</v>
      </c>
      <c r="DY25" s="8">
        <v>0</v>
      </c>
      <c r="DZ25" s="8">
        <v>28</v>
      </c>
      <c r="EA25" s="41">
        <v>0</v>
      </c>
      <c r="EB25" s="41">
        <v>1</v>
      </c>
      <c r="EC25" s="41">
        <f t="shared" si="18"/>
        <v>27</v>
      </c>
      <c r="ED25" s="8">
        <v>0</v>
      </c>
      <c r="EE25" s="8">
        <v>0</v>
      </c>
      <c r="EF25" s="8">
        <v>46</v>
      </c>
      <c r="EG25" s="43">
        <v>0.5</v>
      </c>
      <c r="EH25" s="43">
        <v>0</v>
      </c>
      <c r="EI25" s="43">
        <v>31</v>
      </c>
      <c r="EJ25" s="45">
        <v>0</v>
      </c>
      <c r="EK25" s="45">
        <v>2</v>
      </c>
      <c r="EL25" s="45">
        <f t="shared" si="19"/>
        <v>35</v>
      </c>
      <c r="EM25" s="194">
        <v>0</v>
      </c>
      <c r="EN25" s="194">
        <v>0</v>
      </c>
      <c r="EO25" s="194">
        <v>19.5</v>
      </c>
      <c r="EP25" s="145">
        <v>0</v>
      </c>
      <c r="EQ25" s="145">
        <v>0</v>
      </c>
      <c r="ER25" s="145">
        <v>24</v>
      </c>
      <c r="ES25" s="195">
        <v>0</v>
      </c>
      <c r="ET25" s="195">
        <v>0</v>
      </c>
      <c r="EU25" s="195">
        <v>35</v>
      </c>
      <c r="EV25" s="8">
        <v>0</v>
      </c>
      <c r="EW25" s="8">
        <v>0</v>
      </c>
      <c r="EX25" s="8">
        <v>29</v>
      </c>
      <c r="EY25" s="48">
        <v>0</v>
      </c>
      <c r="EZ25" s="48">
        <v>1.5</v>
      </c>
      <c r="FA25" s="48">
        <f t="shared" si="20"/>
        <v>19</v>
      </c>
      <c r="FB25" s="8">
        <v>0</v>
      </c>
      <c r="FC25" s="8">
        <v>0</v>
      </c>
      <c r="FD25" s="8">
        <v>48</v>
      </c>
      <c r="FE25" s="50">
        <v>0.5</v>
      </c>
      <c r="FF25" s="50">
        <v>1</v>
      </c>
      <c r="FG25" s="50">
        <f t="shared" si="21"/>
        <v>18.5</v>
      </c>
      <c r="FH25" s="218">
        <f t="shared" si="22"/>
        <v>0.25</v>
      </c>
      <c r="FI25" s="218">
        <f t="shared" si="23"/>
        <v>1.25</v>
      </c>
      <c r="FJ25" s="218">
        <f t="shared" si="24"/>
        <v>22.75</v>
      </c>
      <c r="FK25" s="196">
        <v>0</v>
      </c>
      <c r="FL25" s="196">
        <v>1.5</v>
      </c>
      <c r="FM25" s="196">
        <v>27</v>
      </c>
      <c r="FN25" s="8">
        <v>0</v>
      </c>
      <c r="FO25" s="8">
        <v>0</v>
      </c>
      <c r="FP25" s="8">
        <v>28</v>
      </c>
      <c r="FQ25" s="197">
        <v>0</v>
      </c>
      <c r="FR25" s="197">
        <v>1</v>
      </c>
      <c r="FS25" s="197">
        <v>23.5</v>
      </c>
      <c r="FT25" s="52">
        <v>0</v>
      </c>
      <c r="FU25" s="52">
        <v>0</v>
      </c>
      <c r="FV25" s="52">
        <f t="shared" si="25"/>
        <v>17</v>
      </c>
      <c r="FW25" s="53">
        <v>0</v>
      </c>
      <c r="FX25" s="53">
        <v>0</v>
      </c>
      <c r="FY25" s="53">
        <f t="shared" si="26"/>
        <v>25.6</v>
      </c>
      <c r="FZ25" s="8">
        <v>0</v>
      </c>
      <c r="GA25" s="8">
        <v>0</v>
      </c>
      <c r="GB25" s="8">
        <v>27</v>
      </c>
      <c r="GC25" s="198">
        <v>0</v>
      </c>
      <c r="GD25" s="198">
        <v>0</v>
      </c>
      <c r="GE25" s="198">
        <v>37.5</v>
      </c>
      <c r="GF25" s="199">
        <v>0</v>
      </c>
      <c r="GG25" s="199">
        <v>0</v>
      </c>
      <c r="GH25" s="199">
        <v>30</v>
      </c>
      <c r="GI25" s="55">
        <v>0</v>
      </c>
      <c r="GJ25" s="55">
        <v>0</v>
      </c>
      <c r="GK25" s="55">
        <f t="shared" si="27"/>
        <v>25</v>
      </c>
      <c r="GL25" s="8">
        <v>0</v>
      </c>
      <c r="GM25" s="8">
        <v>0</v>
      </c>
      <c r="GN25" s="8">
        <v>13</v>
      </c>
      <c r="GO25" s="56">
        <v>0</v>
      </c>
      <c r="GP25" s="56">
        <v>0.5</v>
      </c>
      <c r="GQ25" s="14">
        <f t="shared" si="28"/>
        <v>31</v>
      </c>
      <c r="GR25" s="200">
        <v>0</v>
      </c>
      <c r="GS25" s="200">
        <v>1</v>
      </c>
      <c r="GT25" s="200">
        <v>41.5</v>
      </c>
      <c r="GU25" s="57">
        <v>0</v>
      </c>
      <c r="GV25" s="57">
        <v>0</v>
      </c>
      <c r="GW25" s="58">
        <f t="shared" si="29"/>
        <v>12.5</v>
      </c>
      <c r="GX25" s="58">
        <v>0</v>
      </c>
      <c r="GY25" s="58">
        <v>0</v>
      </c>
      <c r="GZ25" s="58">
        <f t="shared" si="30"/>
        <v>3.5</v>
      </c>
      <c r="HA25" s="8">
        <v>0</v>
      </c>
      <c r="HB25" s="8">
        <v>0</v>
      </c>
      <c r="HC25" s="8">
        <v>48</v>
      </c>
      <c r="HD25" s="201">
        <v>1</v>
      </c>
      <c r="HE25" s="201">
        <v>3</v>
      </c>
      <c r="HF25" s="201">
        <v>33.5</v>
      </c>
      <c r="HG25" s="60">
        <v>0</v>
      </c>
      <c r="HH25" s="60">
        <v>0.5</v>
      </c>
      <c r="HI25" s="60">
        <f t="shared" si="31"/>
        <v>23</v>
      </c>
      <c r="HJ25" s="8">
        <v>0</v>
      </c>
      <c r="HK25" s="8">
        <v>0</v>
      </c>
      <c r="HL25" s="8">
        <v>28</v>
      </c>
      <c r="HM25" s="61">
        <v>2</v>
      </c>
      <c r="HN25" s="61">
        <v>0</v>
      </c>
      <c r="HO25" s="65">
        <f t="shared" si="32"/>
        <v>24</v>
      </c>
      <c r="HP25" s="62">
        <v>0</v>
      </c>
      <c r="HQ25" s="62">
        <v>0</v>
      </c>
      <c r="HR25" s="65">
        <f t="shared" si="33"/>
        <v>15</v>
      </c>
      <c r="HS25" s="64">
        <v>0</v>
      </c>
      <c r="HT25" s="64">
        <v>1</v>
      </c>
      <c r="HU25" s="65">
        <f t="shared" si="34"/>
        <v>15.5</v>
      </c>
      <c r="HV25" s="65">
        <v>0</v>
      </c>
      <c r="HW25" s="65">
        <v>0</v>
      </c>
      <c r="HX25" s="65">
        <f t="shared" si="35"/>
        <v>37</v>
      </c>
      <c r="HY25" s="8">
        <v>0</v>
      </c>
      <c r="HZ25" s="8">
        <v>1</v>
      </c>
      <c r="IA25" s="8">
        <v>24</v>
      </c>
      <c r="IB25" s="66">
        <v>0</v>
      </c>
      <c r="IC25" s="66">
        <v>0.5</v>
      </c>
      <c r="ID25" s="66">
        <f t="shared" si="36"/>
        <v>16</v>
      </c>
      <c r="IE25" s="8">
        <v>0</v>
      </c>
      <c r="IF25" s="8">
        <v>0</v>
      </c>
      <c r="IG25" s="8">
        <v>24</v>
      </c>
      <c r="IH25" s="67">
        <v>0</v>
      </c>
      <c r="II25" s="67">
        <v>0.5</v>
      </c>
      <c r="IJ25" s="69">
        <f t="shared" si="37"/>
        <v>23.5</v>
      </c>
      <c r="IK25" s="68">
        <v>0</v>
      </c>
      <c r="IL25" s="68">
        <v>0</v>
      </c>
      <c r="IM25" s="69">
        <f t="shared" si="38"/>
        <v>27</v>
      </c>
      <c r="IN25" s="69">
        <v>0</v>
      </c>
      <c r="IO25" s="69">
        <v>0</v>
      </c>
      <c r="IP25" s="69">
        <f t="shared" si="39"/>
        <v>22.5</v>
      </c>
      <c r="IQ25" s="8">
        <v>0</v>
      </c>
      <c r="IR25" s="8">
        <v>0</v>
      </c>
      <c r="IS25" s="8">
        <v>21</v>
      </c>
      <c r="IT25" s="202">
        <v>0</v>
      </c>
      <c r="IU25" s="202">
        <v>3</v>
      </c>
      <c r="IV25" s="202">
        <v>26.5</v>
      </c>
      <c r="IW25" s="70">
        <v>0.5</v>
      </c>
      <c r="IX25" s="70">
        <v>0.5</v>
      </c>
      <c r="IY25" s="71">
        <f t="shared" si="40"/>
        <v>34.5</v>
      </c>
      <c r="IZ25" s="8">
        <v>0</v>
      </c>
      <c r="JA25" s="8">
        <v>0</v>
      </c>
      <c r="JB25" s="8">
        <v>21</v>
      </c>
      <c r="JC25" s="8">
        <v>0</v>
      </c>
      <c r="JD25" s="8">
        <v>1</v>
      </c>
      <c r="JE25" s="8">
        <v>23</v>
      </c>
      <c r="JF25" s="8">
        <v>0</v>
      </c>
      <c r="JG25" s="8">
        <v>0</v>
      </c>
      <c r="JH25" s="8">
        <v>15</v>
      </c>
      <c r="JI25" s="8">
        <v>0</v>
      </c>
      <c r="JJ25" s="8">
        <v>0</v>
      </c>
      <c r="JK25" s="8">
        <v>17</v>
      </c>
      <c r="JL25" s="8">
        <v>0</v>
      </c>
      <c r="JM25" s="8">
        <v>0</v>
      </c>
      <c r="JN25" s="8">
        <v>40</v>
      </c>
      <c r="JO25" s="8">
        <v>0</v>
      </c>
      <c r="JP25" s="8">
        <v>0</v>
      </c>
      <c r="JQ25" s="8">
        <v>10</v>
      </c>
      <c r="JR25" s="8">
        <v>0</v>
      </c>
      <c r="JS25" s="8">
        <v>0</v>
      </c>
      <c r="JT25" s="8">
        <v>17</v>
      </c>
      <c r="JU25" s="8">
        <v>0</v>
      </c>
      <c r="JV25" s="8">
        <v>2</v>
      </c>
      <c r="JW25" s="8">
        <v>32</v>
      </c>
      <c r="JX25" s="8">
        <v>0</v>
      </c>
      <c r="JY25" s="8">
        <v>0</v>
      </c>
      <c r="JZ25" s="8">
        <v>16</v>
      </c>
      <c r="KA25" s="8">
        <v>0</v>
      </c>
      <c r="KB25" s="8">
        <v>6</v>
      </c>
      <c r="KC25" s="8">
        <v>12</v>
      </c>
      <c r="KD25" s="8">
        <v>0</v>
      </c>
      <c r="KE25" s="8">
        <v>0</v>
      </c>
      <c r="KF25" s="8">
        <v>7</v>
      </c>
      <c r="KG25" s="8">
        <v>0</v>
      </c>
      <c r="KH25" s="8">
        <v>0</v>
      </c>
      <c r="KI25" s="8">
        <v>12</v>
      </c>
      <c r="KJ25" s="8">
        <v>0</v>
      </c>
      <c r="KK25" s="8">
        <v>0</v>
      </c>
      <c r="KL25" s="8">
        <v>8</v>
      </c>
      <c r="KM25" s="8">
        <v>0</v>
      </c>
      <c r="KN25" s="8">
        <v>0</v>
      </c>
      <c r="KO25" s="8">
        <v>13</v>
      </c>
      <c r="KP25" s="72">
        <v>0</v>
      </c>
      <c r="KQ25" s="72">
        <v>0.5</v>
      </c>
      <c r="KR25" s="73">
        <f t="shared" si="41"/>
        <v>12.5</v>
      </c>
      <c r="KS25" s="8">
        <v>0</v>
      </c>
      <c r="KT25" s="8">
        <v>0</v>
      </c>
      <c r="KU25" s="8">
        <v>14</v>
      </c>
      <c r="KV25" s="8">
        <v>0</v>
      </c>
      <c r="KW25" s="8">
        <v>0</v>
      </c>
      <c r="KX25" s="8">
        <v>15</v>
      </c>
      <c r="KY25" s="73">
        <v>0</v>
      </c>
      <c r="KZ25" s="73">
        <v>0</v>
      </c>
      <c r="LA25" s="73">
        <f t="shared" si="42"/>
        <v>23</v>
      </c>
      <c r="LB25" s="8">
        <f>SUMIFS($B$25:LA$25,$B$8:LA$8,"On")</f>
        <v>9.75</v>
      </c>
      <c r="LC25" s="8">
        <f>SUMIFS($B$25:LA$25,$B$8:LA$8,"Off")</f>
        <v>31.75</v>
      </c>
      <c r="LD25" s="8">
        <f>SUMIFS($B$25:LA$25,$B$8:LA$8,"Load")</f>
        <v>2015.3</v>
      </c>
    </row>
    <row r="26" spans="1:316" x14ac:dyDescent="0.25">
      <c r="A26" s="7" t="s">
        <v>65</v>
      </c>
      <c r="B26" s="8">
        <v>0</v>
      </c>
      <c r="C26" s="8">
        <v>0</v>
      </c>
      <c r="D26" s="8">
        <v>6</v>
      </c>
      <c r="E26" s="181">
        <v>0</v>
      </c>
      <c r="F26" s="181">
        <v>0</v>
      </c>
      <c r="G26" s="181">
        <v>4</v>
      </c>
      <c r="H26" s="16">
        <v>0</v>
      </c>
      <c r="I26" s="16">
        <v>0</v>
      </c>
      <c r="J26" s="16">
        <v>8</v>
      </c>
      <c r="K26" s="218">
        <f t="shared" si="4"/>
        <v>1</v>
      </c>
      <c r="L26" s="218">
        <f t="shared" si="5"/>
        <v>0</v>
      </c>
      <c r="M26" s="218">
        <f t="shared" si="6"/>
        <v>10</v>
      </c>
      <c r="N26" s="8">
        <v>2</v>
      </c>
      <c r="O26" s="8">
        <v>0</v>
      </c>
      <c r="P26" s="8">
        <v>13</v>
      </c>
      <c r="Q26" s="182">
        <v>0</v>
      </c>
      <c r="R26" s="182">
        <v>0</v>
      </c>
      <c r="S26" s="182">
        <v>6</v>
      </c>
      <c r="T26" s="18">
        <v>0</v>
      </c>
      <c r="U26" s="18">
        <v>0</v>
      </c>
      <c r="V26" s="18">
        <f t="shared" si="7"/>
        <v>19</v>
      </c>
      <c r="W26" s="218">
        <f t="shared" si="8"/>
        <v>1</v>
      </c>
      <c r="X26" s="218">
        <f t="shared" si="9"/>
        <v>0.5</v>
      </c>
      <c r="Y26" s="218">
        <f t="shared" si="10"/>
        <v>16.350000000000001</v>
      </c>
      <c r="Z26" s="8">
        <v>2</v>
      </c>
      <c r="AA26" s="8">
        <v>1</v>
      </c>
      <c r="AB26" s="8">
        <v>21</v>
      </c>
      <c r="AC26" s="183">
        <v>0</v>
      </c>
      <c r="AD26" s="183">
        <v>0</v>
      </c>
      <c r="AE26" s="183">
        <v>10</v>
      </c>
      <c r="AF26" s="184">
        <v>0</v>
      </c>
      <c r="AG26" s="184">
        <v>1</v>
      </c>
      <c r="AH26" s="184">
        <v>6</v>
      </c>
      <c r="AI26" s="184">
        <v>0</v>
      </c>
      <c r="AJ26" s="184">
        <v>0</v>
      </c>
      <c r="AK26" s="184">
        <v>8</v>
      </c>
      <c r="AL26" s="8">
        <v>1</v>
      </c>
      <c r="AM26" s="8">
        <v>0</v>
      </c>
      <c r="AN26" s="8">
        <v>11</v>
      </c>
      <c r="AO26" s="8" t="s">
        <v>12</v>
      </c>
      <c r="AP26" s="8" t="s">
        <v>12</v>
      </c>
      <c r="AQ26" s="8" t="s">
        <v>12</v>
      </c>
      <c r="AR26" s="185">
        <v>1</v>
      </c>
      <c r="AS26" s="185">
        <v>0</v>
      </c>
      <c r="AT26" s="185">
        <v>13</v>
      </c>
      <c r="AU26" s="218">
        <f t="shared" si="11"/>
        <v>1</v>
      </c>
      <c r="AV26" s="218">
        <f t="shared" si="12"/>
        <v>0</v>
      </c>
      <c r="AW26" s="218">
        <f t="shared" si="13"/>
        <v>13</v>
      </c>
      <c r="AX26" s="21">
        <v>1</v>
      </c>
      <c r="AY26" s="21">
        <v>0</v>
      </c>
      <c r="AZ26" s="21">
        <v>13</v>
      </c>
      <c r="BA26" s="186">
        <v>0</v>
      </c>
      <c r="BB26" s="186">
        <v>0</v>
      </c>
      <c r="BC26" s="186">
        <v>12</v>
      </c>
      <c r="BD26" s="8">
        <v>0</v>
      </c>
      <c r="BE26" s="8">
        <v>3</v>
      </c>
      <c r="BF26" s="8">
        <v>16</v>
      </c>
      <c r="BG26" s="8">
        <v>0</v>
      </c>
      <c r="BH26" s="8">
        <v>0</v>
      </c>
      <c r="BI26" s="8">
        <v>12</v>
      </c>
      <c r="BJ26" s="187">
        <v>0</v>
      </c>
      <c r="BK26" s="187">
        <v>1</v>
      </c>
      <c r="BL26" s="187">
        <v>8</v>
      </c>
      <c r="BM26" s="187">
        <v>0</v>
      </c>
      <c r="BN26" s="187">
        <v>0</v>
      </c>
      <c r="BO26" s="187">
        <v>9</v>
      </c>
      <c r="BP26" s="24">
        <v>0</v>
      </c>
      <c r="BQ26" s="24">
        <v>0</v>
      </c>
      <c r="BR26" s="24">
        <f t="shared" si="14"/>
        <v>10</v>
      </c>
      <c r="BS26" s="26">
        <v>1</v>
      </c>
      <c r="BT26" s="26">
        <v>0</v>
      </c>
      <c r="BU26" s="26">
        <v>10</v>
      </c>
      <c r="BV26" s="188">
        <v>0</v>
      </c>
      <c r="BW26" s="188">
        <v>0</v>
      </c>
      <c r="BX26" s="188">
        <v>6</v>
      </c>
      <c r="BY26" s="8">
        <v>0</v>
      </c>
      <c r="BZ26" s="8">
        <v>2</v>
      </c>
      <c r="CA26" s="8">
        <v>4</v>
      </c>
      <c r="CB26" s="29">
        <v>0</v>
      </c>
      <c r="CC26" s="29">
        <v>0</v>
      </c>
      <c r="CD26" s="29">
        <v>7</v>
      </c>
      <c r="CE26" s="8">
        <v>0</v>
      </c>
      <c r="CF26" s="8">
        <v>0</v>
      </c>
      <c r="CG26" s="8">
        <v>28</v>
      </c>
      <c r="CH26" s="189">
        <v>0</v>
      </c>
      <c r="CI26" s="189">
        <v>0</v>
      </c>
      <c r="CJ26" s="189">
        <v>14</v>
      </c>
      <c r="CK26" s="189">
        <v>2</v>
      </c>
      <c r="CL26" s="189">
        <v>0</v>
      </c>
      <c r="CM26" s="189">
        <v>9</v>
      </c>
      <c r="CN26" s="32">
        <v>0</v>
      </c>
      <c r="CO26" s="32">
        <v>0</v>
      </c>
      <c r="CP26" s="32">
        <f t="shared" si="15"/>
        <v>23</v>
      </c>
      <c r="CQ26" s="8">
        <v>1</v>
      </c>
      <c r="CR26" s="8">
        <v>2</v>
      </c>
      <c r="CS26" s="8">
        <v>20</v>
      </c>
      <c r="CT26" s="190">
        <v>0</v>
      </c>
      <c r="CU26" s="190">
        <v>0</v>
      </c>
      <c r="CV26" s="190">
        <v>5</v>
      </c>
      <c r="CW26" s="35">
        <v>0</v>
      </c>
      <c r="CX26" s="35">
        <v>0</v>
      </c>
      <c r="CY26" s="35">
        <v>8.5</v>
      </c>
      <c r="CZ26" s="8">
        <v>0</v>
      </c>
      <c r="DA26" s="8">
        <v>0</v>
      </c>
      <c r="DB26" s="8">
        <v>19</v>
      </c>
      <c r="DC26" s="8">
        <v>0</v>
      </c>
      <c r="DD26" s="8">
        <v>0</v>
      </c>
      <c r="DE26" s="8">
        <v>24</v>
      </c>
      <c r="DF26" s="191">
        <v>0</v>
      </c>
      <c r="DG26" s="191">
        <v>2</v>
      </c>
      <c r="DH26" s="191">
        <v>20</v>
      </c>
      <c r="DI26" s="191">
        <v>0</v>
      </c>
      <c r="DJ26" s="191">
        <v>2</v>
      </c>
      <c r="DK26" s="191">
        <v>10</v>
      </c>
      <c r="DL26" s="37">
        <v>1</v>
      </c>
      <c r="DM26" s="37">
        <v>5</v>
      </c>
      <c r="DN26" s="37">
        <f t="shared" si="16"/>
        <v>34</v>
      </c>
      <c r="DO26" s="192">
        <v>0</v>
      </c>
      <c r="DP26" s="192">
        <v>0</v>
      </c>
      <c r="DQ26" s="192">
        <v>24</v>
      </c>
      <c r="DR26" s="193">
        <v>1</v>
      </c>
      <c r="DS26" s="193">
        <v>1</v>
      </c>
      <c r="DT26" s="193">
        <v>11</v>
      </c>
      <c r="DU26" s="39">
        <v>0.3</v>
      </c>
      <c r="DV26" s="39">
        <v>3</v>
      </c>
      <c r="DW26" s="39">
        <f t="shared" si="17"/>
        <v>11.900000000000002</v>
      </c>
      <c r="DX26" s="8">
        <v>0</v>
      </c>
      <c r="DY26" s="8">
        <v>3</v>
      </c>
      <c r="DZ26" s="8">
        <v>25</v>
      </c>
      <c r="EA26" s="41">
        <v>0.5</v>
      </c>
      <c r="EB26" s="41">
        <v>0</v>
      </c>
      <c r="EC26" s="41">
        <f t="shared" si="18"/>
        <v>27.5</v>
      </c>
      <c r="ED26" s="8">
        <v>0</v>
      </c>
      <c r="EE26" s="8">
        <v>6</v>
      </c>
      <c r="EF26" s="8">
        <v>40</v>
      </c>
      <c r="EG26" s="43">
        <v>0</v>
      </c>
      <c r="EH26" s="43">
        <v>2</v>
      </c>
      <c r="EI26" s="43">
        <v>29</v>
      </c>
      <c r="EJ26" s="45">
        <v>2</v>
      </c>
      <c r="EK26" s="45">
        <v>2</v>
      </c>
      <c r="EL26" s="45">
        <f t="shared" si="19"/>
        <v>35</v>
      </c>
      <c r="EM26" s="194">
        <v>0.5</v>
      </c>
      <c r="EN26" s="194">
        <v>1.5</v>
      </c>
      <c r="EO26" s="194">
        <v>18.5</v>
      </c>
      <c r="EP26" s="145">
        <v>0</v>
      </c>
      <c r="EQ26" s="145">
        <v>0</v>
      </c>
      <c r="ER26" s="145">
        <v>24</v>
      </c>
      <c r="ES26" s="195">
        <v>2</v>
      </c>
      <c r="ET26" s="195">
        <v>1</v>
      </c>
      <c r="EU26" s="195">
        <v>36</v>
      </c>
      <c r="EV26" s="8">
        <v>2</v>
      </c>
      <c r="EW26" s="8">
        <v>2</v>
      </c>
      <c r="EX26" s="8">
        <v>29</v>
      </c>
      <c r="EY26" s="48">
        <v>0.5</v>
      </c>
      <c r="EZ26" s="48">
        <v>3</v>
      </c>
      <c r="FA26" s="48">
        <f t="shared" si="20"/>
        <v>16.5</v>
      </c>
      <c r="FB26" s="8">
        <v>0</v>
      </c>
      <c r="FC26" s="8">
        <v>6</v>
      </c>
      <c r="FD26" s="8">
        <v>42</v>
      </c>
      <c r="FE26" s="50">
        <v>0</v>
      </c>
      <c r="FF26" s="50">
        <v>1.5</v>
      </c>
      <c r="FG26" s="50">
        <f t="shared" si="21"/>
        <v>17</v>
      </c>
      <c r="FH26" s="218">
        <f t="shared" si="22"/>
        <v>0.25</v>
      </c>
      <c r="FI26" s="218">
        <f t="shared" si="23"/>
        <v>1.5</v>
      </c>
      <c r="FJ26" s="218">
        <f t="shared" si="24"/>
        <v>21.5</v>
      </c>
      <c r="FK26" s="196">
        <v>0.5</v>
      </c>
      <c r="FL26" s="196">
        <v>1.5</v>
      </c>
      <c r="FM26" s="196">
        <v>26</v>
      </c>
      <c r="FN26" s="8">
        <v>0</v>
      </c>
      <c r="FO26" s="8">
        <v>0</v>
      </c>
      <c r="FP26" s="8">
        <v>28</v>
      </c>
      <c r="FQ26" s="197">
        <v>0</v>
      </c>
      <c r="FR26" s="197">
        <v>0</v>
      </c>
      <c r="FS26" s="197">
        <v>23.5</v>
      </c>
      <c r="FT26" s="52">
        <v>0</v>
      </c>
      <c r="FU26" s="52">
        <v>0</v>
      </c>
      <c r="FV26" s="52">
        <f t="shared" si="25"/>
        <v>17</v>
      </c>
      <c r="FW26" s="53">
        <v>0.5</v>
      </c>
      <c r="FX26" s="53">
        <v>0</v>
      </c>
      <c r="FY26" s="53">
        <f t="shared" si="26"/>
        <v>26.1</v>
      </c>
      <c r="FZ26" s="8">
        <v>1</v>
      </c>
      <c r="GA26" s="8">
        <v>0</v>
      </c>
      <c r="GB26" s="8">
        <v>28</v>
      </c>
      <c r="GC26" s="198">
        <v>0.5</v>
      </c>
      <c r="GD26" s="198">
        <v>0</v>
      </c>
      <c r="GE26" s="198">
        <v>38</v>
      </c>
      <c r="GF26" s="199">
        <v>0</v>
      </c>
      <c r="GG26" s="199">
        <v>3</v>
      </c>
      <c r="GH26" s="199">
        <v>27</v>
      </c>
      <c r="GI26" s="55">
        <v>0.5</v>
      </c>
      <c r="GJ26" s="55">
        <v>2.5</v>
      </c>
      <c r="GK26" s="55">
        <f t="shared" si="27"/>
        <v>23</v>
      </c>
      <c r="GL26" s="8">
        <v>0</v>
      </c>
      <c r="GM26" s="8">
        <v>0</v>
      </c>
      <c r="GN26" s="8">
        <v>13</v>
      </c>
      <c r="GO26" s="56">
        <v>1</v>
      </c>
      <c r="GP26" s="56">
        <v>0.5</v>
      </c>
      <c r="GQ26" s="14">
        <f t="shared" si="28"/>
        <v>31.5</v>
      </c>
      <c r="GR26" s="200">
        <v>0</v>
      </c>
      <c r="GS26" s="200">
        <v>5</v>
      </c>
      <c r="GT26" s="200">
        <v>36.5</v>
      </c>
      <c r="GU26" s="57">
        <v>0</v>
      </c>
      <c r="GV26" s="57">
        <v>1.5</v>
      </c>
      <c r="GW26" s="58">
        <f t="shared" si="29"/>
        <v>11</v>
      </c>
      <c r="GX26" s="58">
        <v>0</v>
      </c>
      <c r="GY26" s="58">
        <v>1</v>
      </c>
      <c r="GZ26" s="58">
        <f t="shared" si="30"/>
        <v>2.5</v>
      </c>
      <c r="HA26" s="8">
        <v>0</v>
      </c>
      <c r="HB26" s="8">
        <v>7</v>
      </c>
      <c r="HC26" s="8">
        <v>41</v>
      </c>
      <c r="HD26" s="201">
        <v>0.5</v>
      </c>
      <c r="HE26" s="201">
        <v>2</v>
      </c>
      <c r="HF26" s="201">
        <v>32</v>
      </c>
      <c r="HG26" s="60">
        <v>0.5</v>
      </c>
      <c r="HH26" s="60">
        <v>1</v>
      </c>
      <c r="HI26" s="60">
        <f t="shared" si="31"/>
        <v>22.5</v>
      </c>
      <c r="HJ26" s="8">
        <v>0</v>
      </c>
      <c r="HK26" s="8">
        <v>1</v>
      </c>
      <c r="HL26" s="8">
        <v>27</v>
      </c>
      <c r="HM26" s="61">
        <v>0.5</v>
      </c>
      <c r="HN26" s="61">
        <v>5</v>
      </c>
      <c r="HO26" s="65">
        <f t="shared" si="32"/>
        <v>19.5</v>
      </c>
      <c r="HP26" s="62">
        <v>0</v>
      </c>
      <c r="HQ26" s="62">
        <v>0</v>
      </c>
      <c r="HR26" s="65">
        <f t="shared" si="33"/>
        <v>15</v>
      </c>
      <c r="HS26" s="64">
        <v>0.5</v>
      </c>
      <c r="HT26" s="64">
        <v>0</v>
      </c>
      <c r="HU26" s="65">
        <f t="shared" si="34"/>
        <v>16</v>
      </c>
      <c r="HV26" s="65">
        <v>1</v>
      </c>
      <c r="HW26" s="65">
        <v>3</v>
      </c>
      <c r="HX26" s="65">
        <f t="shared" si="35"/>
        <v>35</v>
      </c>
      <c r="HY26" s="8">
        <v>0</v>
      </c>
      <c r="HZ26" s="8">
        <v>1</v>
      </c>
      <c r="IA26" s="8">
        <v>23</v>
      </c>
      <c r="IB26" s="66">
        <v>1</v>
      </c>
      <c r="IC26" s="66">
        <v>0.5</v>
      </c>
      <c r="ID26" s="66">
        <f t="shared" si="36"/>
        <v>16.5</v>
      </c>
      <c r="IE26" s="8">
        <v>2</v>
      </c>
      <c r="IF26" s="8">
        <v>0</v>
      </c>
      <c r="IG26" s="8">
        <v>26</v>
      </c>
      <c r="IH26" s="67">
        <v>0</v>
      </c>
      <c r="II26" s="67">
        <v>0.5</v>
      </c>
      <c r="IJ26" s="69">
        <f t="shared" si="37"/>
        <v>23</v>
      </c>
      <c r="IK26" s="68">
        <v>0</v>
      </c>
      <c r="IL26" s="68">
        <v>1</v>
      </c>
      <c r="IM26" s="69">
        <f t="shared" si="38"/>
        <v>26</v>
      </c>
      <c r="IN26" s="69">
        <v>0.5</v>
      </c>
      <c r="IO26" s="69">
        <v>0.5</v>
      </c>
      <c r="IP26" s="69">
        <f t="shared" si="39"/>
        <v>22.5</v>
      </c>
      <c r="IQ26" s="8">
        <v>0</v>
      </c>
      <c r="IR26" s="8">
        <v>1</v>
      </c>
      <c r="IS26" s="8">
        <v>20</v>
      </c>
      <c r="IT26" s="202">
        <v>0</v>
      </c>
      <c r="IU26" s="202">
        <v>1</v>
      </c>
      <c r="IV26" s="202">
        <v>25.5</v>
      </c>
      <c r="IW26" s="70">
        <v>0.5</v>
      </c>
      <c r="IX26" s="70">
        <v>2</v>
      </c>
      <c r="IY26" s="71">
        <f t="shared" si="40"/>
        <v>33</v>
      </c>
      <c r="IZ26" s="8">
        <v>0</v>
      </c>
      <c r="JA26" s="8">
        <v>2</v>
      </c>
      <c r="JB26" s="8">
        <v>19</v>
      </c>
      <c r="JC26" s="8">
        <v>1</v>
      </c>
      <c r="JD26" s="8">
        <v>3</v>
      </c>
      <c r="JE26" s="8">
        <v>21</v>
      </c>
      <c r="JF26" s="8">
        <v>0</v>
      </c>
      <c r="JG26" s="8">
        <v>1</v>
      </c>
      <c r="JH26" s="8">
        <v>14</v>
      </c>
      <c r="JI26" s="8">
        <v>0</v>
      </c>
      <c r="JJ26" s="8">
        <v>1</v>
      </c>
      <c r="JK26" s="8">
        <v>16</v>
      </c>
      <c r="JL26" s="8">
        <v>0</v>
      </c>
      <c r="JM26" s="8">
        <v>5</v>
      </c>
      <c r="JN26" s="8">
        <v>35</v>
      </c>
      <c r="JO26" s="8">
        <v>0</v>
      </c>
      <c r="JP26" s="8">
        <v>2</v>
      </c>
      <c r="JQ26" s="8">
        <v>8</v>
      </c>
      <c r="JR26" s="8">
        <v>3</v>
      </c>
      <c r="JS26" s="8">
        <v>4</v>
      </c>
      <c r="JT26" s="8">
        <v>16</v>
      </c>
      <c r="JU26" s="8">
        <v>0</v>
      </c>
      <c r="JV26" s="8">
        <v>3</v>
      </c>
      <c r="JW26" s="8">
        <v>29</v>
      </c>
      <c r="JX26" s="8">
        <v>0</v>
      </c>
      <c r="JY26" s="8">
        <v>2</v>
      </c>
      <c r="JZ26" s="8">
        <v>14</v>
      </c>
      <c r="KA26" s="8">
        <v>0</v>
      </c>
      <c r="KB26" s="8">
        <v>2</v>
      </c>
      <c r="KC26" s="8">
        <v>10</v>
      </c>
      <c r="KD26" s="8">
        <v>0</v>
      </c>
      <c r="KE26" s="8">
        <v>0</v>
      </c>
      <c r="KF26" s="8">
        <v>7</v>
      </c>
      <c r="KG26" s="8">
        <v>0</v>
      </c>
      <c r="KH26" s="8">
        <v>3</v>
      </c>
      <c r="KI26" s="8">
        <v>9</v>
      </c>
      <c r="KJ26" s="8">
        <v>0</v>
      </c>
      <c r="KK26" s="8">
        <v>0</v>
      </c>
      <c r="KL26" s="8">
        <v>8</v>
      </c>
      <c r="KM26" s="8">
        <v>0</v>
      </c>
      <c r="KN26" s="8">
        <v>1</v>
      </c>
      <c r="KO26" s="8">
        <v>12</v>
      </c>
      <c r="KP26" s="72">
        <v>0</v>
      </c>
      <c r="KQ26" s="72">
        <v>0.5</v>
      </c>
      <c r="KR26" s="73">
        <f t="shared" si="41"/>
        <v>12</v>
      </c>
      <c r="KS26" s="8">
        <v>0</v>
      </c>
      <c r="KT26" s="8">
        <v>0</v>
      </c>
      <c r="KU26" s="8">
        <v>14</v>
      </c>
      <c r="KV26" s="8">
        <v>0</v>
      </c>
      <c r="KW26" s="8">
        <v>1</v>
      </c>
      <c r="KX26" s="8">
        <v>14</v>
      </c>
      <c r="KY26" s="73">
        <v>0</v>
      </c>
      <c r="KZ26" s="73">
        <v>0</v>
      </c>
      <c r="LA26" s="73">
        <f t="shared" si="42"/>
        <v>23</v>
      </c>
      <c r="LB26" s="8">
        <f>SUMIFS($B$26:LA$26,$B$8:LA$8,"On")</f>
        <v>39.049999999999997</v>
      </c>
      <c r="LC26" s="8">
        <f>SUMIFS($B$26:LA$26,$B$8:LA$8,"Off")</f>
        <v>125</v>
      </c>
      <c r="LD26" s="8">
        <f>SUMIFS($B$26:LA$26,$B$8:LA$8,"Load")</f>
        <v>1929.35</v>
      </c>
    </row>
    <row r="27" spans="1:316" x14ac:dyDescent="0.25">
      <c r="A27" s="7" t="s">
        <v>66</v>
      </c>
      <c r="B27" s="8">
        <v>0</v>
      </c>
      <c r="C27" s="8">
        <v>0</v>
      </c>
      <c r="D27" s="8">
        <v>6</v>
      </c>
      <c r="E27" s="181">
        <v>0</v>
      </c>
      <c r="F27" s="181">
        <v>0</v>
      </c>
      <c r="G27" s="181">
        <v>4</v>
      </c>
      <c r="H27" s="16">
        <v>1</v>
      </c>
      <c r="I27" s="16">
        <v>0</v>
      </c>
      <c r="J27" s="16">
        <v>9</v>
      </c>
      <c r="K27" s="218">
        <f t="shared" si="4"/>
        <v>2.5</v>
      </c>
      <c r="L27" s="218">
        <f t="shared" si="5"/>
        <v>0.5</v>
      </c>
      <c r="M27" s="218">
        <f t="shared" si="6"/>
        <v>12</v>
      </c>
      <c r="N27" s="8">
        <v>4</v>
      </c>
      <c r="O27" s="8">
        <v>1</v>
      </c>
      <c r="P27" s="8">
        <v>16</v>
      </c>
      <c r="Q27" s="182">
        <v>0</v>
      </c>
      <c r="R27" s="182">
        <v>0</v>
      </c>
      <c r="S27" s="182">
        <v>6</v>
      </c>
      <c r="T27" s="18">
        <v>3</v>
      </c>
      <c r="U27" s="18">
        <v>4</v>
      </c>
      <c r="V27" s="18">
        <f t="shared" si="7"/>
        <v>18</v>
      </c>
      <c r="W27" s="218">
        <f t="shared" si="8"/>
        <v>1.5</v>
      </c>
      <c r="X27" s="218">
        <f t="shared" si="9"/>
        <v>2.5</v>
      </c>
      <c r="Y27" s="218">
        <f t="shared" si="10"/>
        <v>15.350000000000001</v>
      </c>
      <c r="Z27" s="8">
        <v>0</v>
      </c>
      <c r="AA27" s="8">
        <v>1</v>
      </c>
      <c r="AB27" s="8">
        <v>20</v>
      </c>
      <c r="AC27" s="183">
        <v>0</v>
      </c>
      <c r="AD27" s="183">
        <v>2</v>
      </c>
      <c r="AE27" s="183">
        <v>8</v>
      </c>
      <c r="AF27" s="184">
        <v>0</v>
      </c>
      <c r="AG27" s="184">
        <v>0</v>
      </c>
      <c r="AH27" s="184">
        <v>6</v>
      </c>
      <c r="AI27" s="184">
        <v>0</v>
      </c>
      <c r="AJ27" s="184">
        <v>0</v>
      </c>
      <c r="AK27" s="184">
        <v>8</v>
      </c>
      <c r="AL27" s="8">
        <v>0</v>
      </c>
      <c r="AM27" s="8">
        <v>2</v>
      </c>
      <c r="AN27" s="8">
        <v>9</v>
      </c>
      <c r="AO27" s="8" t="s">
        <v>12</v>
      </c>
      <c r="AP27" s="8" t="s">
        <v>12</v>
      </c>
      <c r="AQ27" s="8" t="s">
        <v>12</v>
      </c>
      <c r="AR27" s="185">
        <v>0</v>
      </c>
      <c r="AS27" s="185">
        <v>1</v>
      </c>
      <c r="AT27" s="185">
        <v>12</v>
      </c>
      <c r="AU27" s="218">
        <f t="shared" si="11"/>
        <v>0</v>
      </c>
      <c r="AV27" s="218">
        <f t="shared" si="12"/>
        <v>0.5</v>
      </c>
      <c r="AW27" s="218">
        <f t="shared" si="13"/>
        <v>12.5</v>
      </c>
      <c r="AX27" s="21">
        <v>0</v>
      </c>
      <c r="AY27" s="21">
        <v>0</v>
      </c>
      <c r="AZ27" s="21">
        <v>13</v>
      </c>
      <c r="BA27" s="186">
        <v>0</v>
      </c>
      <c r="BB27" s="186">
        <v>2</v>
      </c>
      <c r="BC27" s="186">
        <v>10</v>
      </c>
      <c r="BD27" s="8">
        <v>3</v>
      </c>
      <c r="BE27" s="8">
        <v>1</v>
      </c>
      <c r="BF27" s="8">
        <v>18</v>
      </c>
      <c r="BG27" s="8">
        <v>0</v>
      </c>
      <c r="BH27" s="8">
        <v>3</v>
      </c>
      <c r="BI27" s="8">
        <v>9</v>
      </c>
      <c r="BJ27" s="187">
        <v>0</v>
      </c>
      <c r="BK27" s="187">
        <v>2</v>
      </c>
      <c r="BL27" s="187">
        <v>6</v>
      </c>
      <c r="BM27" s="187">
        <v>1</v>
      </c>
      <c r="BN27" s="187">
        <v>2</v>
      </c>
      <c r="BO27" s="187">
        <v>8</v>
      </c>
      <c r="BP27" s="24">
        <v>0</v>
      </c>
      <c r="BQ27" s="24">
        <v>0</v>
      </c>
      <c r="BR27" s="24">
        <f t="shared" si="14"/>
        <v>10</v>
      </c>
      <c r="BS27" s="26">
        <v>1</v>
      </c>
      <c r="BT27" s="26">
        <v>2</v>
      </c>
      <c r="BU27" s="26">
        <v>9</v>
      </c>
      <c r="BV27" s="188">
        <v>0</v>
      </c>
      <c r="BW27" s="188">
        <v>2</v>
      </c>
      <c r="BX27" s="188">
        <v>4</v>
      </c>
      <c r="BY27" s="8">
        <v>0</v>
      </c>
      <c r="BZ27" s="8">
        <v>0</v>
      </c>
      <c r="CA27" s="8">
        <v>4</v>
      </c>
      <c r="CB27" s="29">
        <v>1</v>
      </c>
      <c r="CC27" s="29">
        <v>1</v>
      </c>
      <c r="CD27" s="29">
        <v>7</v>
      </c>
      <c r="CE27" s="8">
        <v>0</v>
      </c>
      <c r="CF27" s="8">
        <v>8</v>
      </c>
      <c r="CG27" s="8">
        <v>20</v>
      </c>
      <c r="CH27" s="189">
        <v>1</v>
      </c>
      <c r="CI27" s="189">
        <v>1</v>
      </c>
      <c r="CJ27" s="189">
        <v>14</v>
      </c>
      <c r="CK27" s="189">
        <v>3</v>
      </c>
      <c r="CL27" s="189">
        <v>1</v>
      </c>
      <c r="CM27" s="189">
        <v>11</v>
      </c>
      <c r="CN27" s="32">
        <v>3</v>
      </c>
      <c r="CO27" s="32">
        <v>2</v>
      </c>
      <c r="CP27" s="32">
        <f t="shared" si="15"/>
        <v>24</v>
      </c>
      <c r="CQ27" s="8">
        <v>1</v>
      </c>
      <c r="CR27" s="8">
        <v>3</v>
      </c>
      <c r="CS27" s="8">
        <v>18</v>
      </c>
      <c r="CT27" s="190">
        <v>0</v>
      </c>
      <c r="CU27" s="190">
        <v>0</v>
      </c>
      <c r="CV27" s="190">
        <v>5</v>
      </c>
      <c r="CW27" s="35">
        <v>0.5</v>
      </c>
      <c r="CX27" s="35">
        <v>1</v>
      </c>
      <c r="CY27" s="35">
        <v>8</v>
      </c>
      <c r="CZ27" s="8">
        <v>0</v>
      </c>
      <c r="DA27" s="8">
        <v>2</v>
      </c>
      <c r="DB27" s="8">
        <v>17</v>
      </c>
      <c r="DC27" s="8">
        <v>4</v>
      </c>
      <c r="DD27" s="8">
        <v>2</v>
      </c>
      <c r="DE27" s="8">
        <v>26</v>
      </c>
      <c r="DF27" s="191">
        <v>0</v>
      </c>
      <c r="DG27" s="191">
        <v>2</v>
      </c>
      <c r="DH27" s="191">
        <v>18</v>
      </c>
      <c r="DI27" s="191">
        <v>0</v>
      </c>
      <c r="DJ27" s="191">
        <v>1</v>
      </c>
      <c r="DK27" s="191">
        <v>9</v>
      </c>
      <c r="DL27" s="37">
        <v>0</v>
      </c>
      <c r="DM27" s="37">
        <v>11</v>
      </c>
      <c r="DN27" s="37">
        <f t="shared" si="16"/>
        <v>23</v>
      </c>
      <c r="DO27" s="192">
        <v>4</v>
      </c>
      <c r="DP27" s="192">
        <v>2</v>
      </c>
      <c r="DQ27" s="192">
        <v>26</v>
      </c>
      <c r="DR27" s="193">
        <v>4</v>
      </c>
      <c r="DS27" s="193">
        <v>0</v>
      </c>
      <c r="DT27" s="193">
        <v>15</v>
      </c>
      <c r="DU27" s="39">
        <v>0</v>
      </c>
      <c r="DV27" s="39">
        <v>1</v>
      </c>
      <c r="DW27" s="39">
        <f t="shared" si="17"/>
        <v>10.900000000000002</v>
      </c>
      <c r="DX27" s="8">
        <v>2</v>
      </c>
      <c r="DY27" s="8">
        <v>0</v>
      </c>
      <c r="DZ27" s="8">
        <v>27</v>
      </c>
      <c r="EA27" s="41">
        <v>0</v>
      </c>
      <c r="EB27" s="41">
        <v>3.5</v>
      </c>
      <c r="EC27" s="41">
        <f t="shared" si="18"/>
        <v>24</v>
      </c>
      <c r="ED27" s="8">
        <v>5</v>
      </c>
      <c r="EE27" s="8">
        <v>13</v>
      </c>
      <c r="EF27" s="8">
        <v>32</v>
      </c>
      <c r="EG27" s="43">
        <v>2.5</v>
      </c>
      <c r="EH27" s="43">
        <v>2</v>
      </c>
      <c r="EI27" s="43">
        <v>29.5</v>
      </c>
      <c r="EJ27" s="45">
        <v>2</v>
      </c>
      <c r="EK27" s="45">
        <v>3</v>
      </c>
      <c r="EL27" s="45">
        <f t="shared" si="19"/>
        <v>34</v>
      </c>
      <c r="EM27" s="194">
        <v>0</v>
      </c>
      <c r="EN27" s="194">
        <v>2.5</v>
      </c>
      <c r="EO27" s="194">
        <v>16</v>
      </c>
      <c r="EP27" s="145">
        <v>0</v>
      </c>
      <c r="EQ27" s="145">
        <v>2</v>
      </c>
      <c r="ER27" s="145">
        <v>22</v>
      </c>
      <c r="ES27" s="195">
        <v>2</v>
      </c>
      <c r="ET27" s="195">
        <v>4</v>
      </c>
      <c r="EU27" s="195">
        <v>34</v>
      </c>
      <c r="EV27" s="8">
        <v>1</v>
      </c>
      <c r="EW27" s="8">
        <v>7</v>
      </c>
      <c r="EX27" s="8">
        <v>23</v>
      </c>
      <c r="EY27" s="48">
        <v>0</v>
      </c>
      <c r="EZ27" s="48">
        <v>4.5</v>
      </c>
      <c r="FA27" s="48">
        <f t="shared" si="20"/>
        <v>12</v>
      </c>
      <c r="FB27" s="8">
        <v>0</v>
      </c>
      <c r="FC27" s="8">
        <v>11</v>
      </c>
      <c r="FD27" s="8">
        <v>31</v>
      </c>
      <c r="FE27" s="50">
        <v>0.5</v>
      </c>
      <c r="FF27" s="50">
        <v>2</v>
      </c>
      <c r="FG27" s="50">
        <f t="shared" si="21"/>
        <v>15.5</v>
      </c>
      <c r="FH27" s="218">
        <f t="shared" si="22"/>
        <v>0.5</v>
      </c>
      <c r="FI27" s="218">
        <f t="shared" si="23"/>
        <v>2.75</v>
      </c>
      <c r="FJ27" s="218">
        <f t="shared" si="24"/>
        <v>19.25</v>
      </c>
      <c r="FK27" s="196">
        <v>0.5</v>
      </c>
      <c r="FL27" s="196">
        <v>3.5</v>
      </c>
      <c r="FM27" s="196">
        <v>23</v>
      </c>
      <c r="FN27" s="8">
        <v>1</v>
      </c>
      <c r="FO27" s="8">
        <v>4</v>
      </c>
      <c r="FP27" s="8">
        <v>25</v>
      </c>
      <c r="FQ27" s="197">
        <v>0</v>
      </c>
      <c r="FR27" s="197">
        <v>5</v>
      </c>
      <c r="FS27" s="197">
        <v>18.5</v>
      </c>
      <c r="FT27" s="52">
        <v>0</v>
      </c>
      <c r="FU27" s="52">
        <v>1</v>
      </c>
      <c r="FV27" s="52">
        <f t="shared" si="25"/>
        <v>16</v>
      </c>
      <c r="FW27" s="53">
        <v>0.5</v>
      </c>
      <c r="FX27" s="53">
        <v>2.5</v>
      </c>
      <c r="FY27" s="53">
        <f t="shared" si="26"/>
        <v>24.1</v>
      </c>
      <c r="FZ27" s="8">
        <v>3</v>
      </c>
      <c r="GA27" s="8">
        <v>6</v>
      </c>
      <c r="GB27" s="8">
        <v>25</v>
      </c>
      <c r="GC27" s="198">
        <v>1.5</v>
      </c>
      <c r="GD27" s="198">
        <v>2.5</v>
      </c>
      <c r="GE27" s="198">
        <v>37</v>
      </c>
      <c r="GF27" s="199">
        <v>0</v>
      </c>
      <c r="GG27" s="199">
        <v>5</v>
      </c>
      <c r="GH27" s="199">
        <v>22</v>
      </c>
      <c r="GI27" s="55">
        <v>0.5</v>
      </c>
      <c r="GJ27" s="55">
        <v>1</v>
      </c>
      <c r="GK27" s="55">
        <f t="shared" si="27"/>
        <v>22.5</v>
      </c>
      <c r="GL27" s="8">
        <v>0</v>
      </c>
      <c r="GM27" s="8">
        <v>1</v>
      </c>
      <c r="GN27" s="8">
        <v>12</v>
      </c>
      <c r="GO27" s="56">
        <v>0.5</v>
      </c>
      <c r="GP27" s="56">
        <v>3</v>
      </c>
      <c r="GQ27" s="14">
        <f t="shared" si="28"/>
        <v>29</v>
      </c>
      <c r="GR27" s="200">
        <v>1.5</v>
      </c>
      <c r="GS27" s="200">
        <v>5.5</v>
      </c>
      <c r="GT27" s="200">
        <v>32.5</v>
      </c>
      <c r="GU27" s="57">
        <v>0</v>
      </c>
      <c r="GV27" s="57">
        <v>3.5</v>
      </c>
      <c r="GW27" s="58">
        <f t="shared" si="29"/>
        <v>7.5</v>
      </c>
      <c r="GX27" s="58">
        <v>0</v>
      </c>
      <c r="GY27" s="58">
        <v>0</v>
      </c>
      <c r="GZ27" s="58">
        <f t="shared" si="30"/>
        <v>2.5</v>
      </c>
      <c r="HA27" s="8">
        <v>1</v>
      </c>
      <c r="HB27" s="8">
        <v>9</v>
      </c>
      <c r="HC27" s="8">
        <v>33</v>
      </c>
      <c r="HD27" s="201">
        <v>0.5</v>
      </c>
      <c r="HE27" s="201">
        <v>7</v>
      </c>
      <c r="HF27" s="201">
        <v>25.5</v>
      </c>
      <c r="HG27" s="60">
        <v>1</v>
      </c>
      <c r="HH27" s="60">
        <v>1.5</v>
      </c>
      <c r="HI27" s="60">
        <f t="shared" si="31"/>
        <v>22</v>
      </c>
      <c r="HJ27" s="8">
        <v>0</v>
      </c>
      <c r="HK27" s="8">
        <v>10</v>
      </c>
      <c r="HL27" s="8">
        <v>17</v>
      </c>
      <c r="HM27" s="61">
        <v>0.5</v>
      </c>
      <c r="HN27" s="61">
        <v>2.5</v>
      </c>
      <c r="HO27" s="65">
        <f t="shared" si="32"/>
        <v>17.5</v>
      </c>
      <c r="HP27" s="62">
        <v>0</v>
      </c>
      <c r="HQ27" s="62">
        <v>3</v>
      </c>
      <c r="HR27" s="65">
        <f t="shared" si="33"/>
        <v>12</v>
      </c>
      <c r="HS27" s="64">
        <v>0</v>
      </c>
      <c r="HT27" s="64">
        <v>4.5</v>
      </c>
      <c r="HU27" s="65">
        <f t="shared" si="34"/>
        <v>11.5</v>
      </c>
      <c r="HV27" s="65">
        <v>2</v>
      </c>
      <c r="HW27" s="65">
        <v>5</v>
      </c>
      <c r="HX27" s="65">
        <f t="shared" si="35"/>
        <v>32</v>
      </c>
      <c r="HY27" s="8">
        <v>1</v>
      </c>
      <c r="HZ27" s="8">
        <v>3</v>
      </c>
      <c r="IA27" s="8">
        <v>21</v>
      </c>
      <c r="IB27" s="66">
        <v>0</v>
      </c>
      <c r="IC27" s="66">
        <v>2</v>
      </c>
      <c r="ID27" s="66">
        <f t="shared" si="36"/>
        <v>14.5</v>
      </c>
      <c r="IE27" s="8">
        <v>0</v>
      </c>
      <c r="IF27" s="8">
        <v>1</v>
      </c>
      <c r="IG27" s="8">
        <v>25</v>
      </c>
      <c r="IH27" s="67">
        <v>0.5</v>
      </c>
      <c r="II27" s="67">
        <v>4.5</v>
      </c>
      <c r="IJ27" s="69">
        <f t="shared" si="37"/>
        <v>19</v>
      </c>
      <c r="IK27" s="68">
        <v>0</v>
      </c>
      <c r="IL27" s="68">
        <v>9</v>
      </c>
      <c r="IM27" s="69">
        <f t="shared" si="38"/>
        <v>17</v>
      </c>
      <c r="IN27" s="69">
        <v>0.5</v>
      </c>
      <c r="IO27" s="69">
        <v>2.5</v>
      </c>
      <c r="IP27" s="69">
        <f t="shared" si="39"/>
        <v>20.5</v>
      </c>
      <c r="IQ27" s="8">
        <v>3</v>
      </c>
      <c r="IR27" s="8">
        <v>0</v>
      </c>
      <c r="IS27" s="8">
        <v>23</v>
      </c>
      <c r="IT27" s="202">
        <v>0</v>
      </c>
      <c r="IU27" s="202">
        <v>2</v>
      </c>
      <c r="IV27" s="202">
        <v>23.5</v>
      </c>
      <c r="IW27" s="70">
        <v>0</v>
      </c>
      <c r="IX27" s="70">
        <v>5</v>
      </c>
      <c r="IY27" s="71">
        <f t="shared" si="40"/>
        <v>28</v>
      </c>
      <c r="IZ27" s="8">
        <v>0</v>
      </c>
      <c r="JA27" s="8">
        <v>3</v>
      </c>
      <c r="JB27" s="8">
        <v>16</v>
      </c>
      <c r="JC27" s="8">
        <v>0</v>
      </c>
      <c r="JD27" s="8">
        <v>1</v>
      </c>
      <c r="JE27" s="8">
        <v>20</v>
      </c>
      <c r="JF27" s="8">
        <v>0</v>
      </c>
      <c r="JG27" s="8">
        <v>1</v>
      </c>
      <c r="JH27" s="8">
        <v>13</v>
      </c>
      <c r="JI27" s="8">
        <v>0</v>
      </c>
      <c r="JJ27" s="8">
        <v>4</v>
      </c>
      <c r="JK27" s="8">
        <v>12</v>
      </c>
      <c r="JL27" s="8">
        <v>0</v>
      </c>
      <c r="JM27" s="8">
        <v>0</v>
      </c>
      <c r="JN27" s="8">
        <v>35</v>
      </c>
      <c r="JO27" s="8">
        <v>0</v>
      </c>
      <c r="JP27" s="8">
        <v>2</v>
      </c>
      <c r="JQ27" s="8">
        <v>6</v>
      </c>
      <c r="JR27" s="8">
        <v>1</v>
      </c>
      <c r="JS27" s="8">
        <v>2</v>
      </c>
      <c r="JT27" s="8">
        <v>15</v>
      </c>
      <c r="JU27" s="8">
        <v>0</v>
      </c>
      <c r="JV27" s="8">
        <v>7</v>
      </c>
      <c r="JW27" s="8">
        <v>22</v>
      </c>
      <c r="JX27" s="8">
        <v>0</v>
      </c>
      <c r="JY27" s="8">
        <v>0</v>
      </c>
      <c r="JZ27" s="8">
        <v>14</v>
      </c>
      <c r="KA27" s="8">
        <v>0</v>
      </c>
      <c r="KB27" s="8">
        <v>3</v>
      </c>
      <c r="KC27" s="8">
        <v>7</v>
      </c>
      <c r="KD27" s="8">
        <v>0</v>
      </c>
      <c r="KE27" s="8">
        <v>0</v>
      </c>
      <c r="KF27" s="8">
        <v>7</v>
      </c>
      <c r="KG27" s="8">
        <v>0</v>
      </c>
      <c r="KH27" s="8">
        <v>1</v>
      </c>
      <c r="KI27" s="8">
        <v>8</v>
      </c>
      <c r="KJ27" s="8">
        <v>0</v>
      </c>
      <c r="KK27" s="8">
        <v>3</v>
      </c>
      <c r="KL27" s="8">
        <v>5</v>
      </c>
      <c r="KM27" s="8">
        <v>1</v>
      </c>
      <c r="KN27" s="8">
        <v>3</v>
      </c>
      <c r="KO27" s="8">
        <v>10</v>
      </c>
      <c r="KP27" s="72">
        <v>0</v>
      </c>
      <c r="KQ27" s="72">
        <v>3.5</v>
      </c>
      <c r="KR27" s="73">
        <f t="shared" si="41"/>
        <v>8.5</v>
      </c>
      <c r="KS27" s="8">
        <v>0</v>
      </c>
      <c r="KT27" s="8">
        <v>2</v>
      </c>
      <c r="KU27" s="8">
        <v>12</v>
      </c>
      <c r="KV27" s="8">
        <v>0</v>
      </c>
      <c r="KW27" s="8">
        <v>5</v>
      </c>
      <c r="KX27" s="8">
        <v>9</v>
      </c>
      <c r="KY27" s="73">
        <v>0</v>
      </c>
      <c r="KZ27" s="73">
        <v>6</v>
      </c>
      <c r="LA27" s="73">
        <f t="shared" si="42"/>
        <v>17</v>
      </c>
      <c r="LB27" s="8">
        <f>SUMIFS($B$27:LA$27,$B$8:LA$8,"On")</f>
        <v>75</v>
      </c>
      <c r="LC27" s="8">
        <f>SUMIFS($B$27:LA$27,$B$8:LA$8,"Off")</f>
        <v>285.25</v>
      </c>
      <c r="LD27" s="8">
        <f>SUMIFS($B$27:LA$27,$B$8:LA$8,"Load")</f>
        <v>1719.1</v>
      </c>
    </row>
    <row r="28" spans="1:316" x14ac:dyDescent="0.25">
      <c r="A28" s="7" t="s">
        <v>67</v>
      </c>
      <c r="B28" s="8">
        <v>0</v>
      </c>
      <c r="C28" s="8">
        <v>0</v>
      </c>
      <c r="D28" s="8">
        <v>6</v>
      </c>
      <c r="E28" s="181">
        <v>0</v>
      </c>
      <c r="F28" s="181">
        <v>0</v>
      </c>
      <c r="G28" s="181">
        <v>4</v>
      </c>
      <c r="H28" s="16">
        <v>0</v>
      </c>
      <c r="I28" s="16">
        <v>1</v>
      </c>
      <c r="J28" s="16">
        <v>8</v>
      </c>
      <c r="K28" s="218">
        <f t="shared" si="4"/>
        <v>0</v>
      </c>
      <c r="L28" s="218">
        <f t="shared" si="5"/>
        <v>0.5</v>
      </c>
      <c r="M28" s="218">
        <f t="shared" si="6"/>
        <v>11.5</v>
      </c>
      <c r="N28" s="8">
        <v>0</v>
      </c>
      <c r="O28" s="8">
        <v>0</v>
      </c>
      <c r="P28" s="8">
        <v>16</v>
      </c>
      <c r="Q28" s="182">
        <v>0</v>
      </c>
      <c r="R28" s="182">
        <v>0</v>
      </c>
      <c r="S28" s="182">
        <v>6</v>
      </c>
      <c r="T28" s="18">
        <v>0</v>
      </c>
      <c r="U28" s="18">
        <v>0</v>
      </c>
      <c r="V28" s="18">
        <f t="shared" si="7"/>
        <v>18</v>
      </c>
      <c r="W28" s="218">
        <f t="shared" si="8"/>
        <v>0</v>
      </c>
      <c r="X28" s="218">
        <f t="shared" si="9"/>
        <v>1.5</v>
      </c>
      <c r="Y28" s="218">
        <f t="shared" si="10"/>
        <v>13.850000000000001</v>
      </c>
      <c r="Z28" s="8">
        <v>0</v>
      </c>
      <c r="AA28" s="8">
        <v>3</v>
      </c>
      <c r="AB28" s="8">
        <v>17</v>
      </c>
      <c r="AC28" s="183">
        <v>3</v>
      </c>
      <c r="AD28" s="183">
        <v>0</v>
      </c>
      <c r="AE28" s="183">
        <v>11</v>
      </c>
      <c r="AF28" s="184">
        <v>1</v>
      </c>
      <c r="AG28" s="184">
        <v>0</v>
      </c>
      <c r="AH28" s="184">
        <v>7</v>
      </c>
      <c r="AI28" s="184">
        <v>0</v>
      </c>
      <c r="AJ28" s="184">
        <v>0</v>
      </c>
      <c r="AK28" s="184">
        <v>8</v>
      </c>
      <c r="AL28" s="8">
        <v>0</v>
      </c>
      <c r="AM28" s="8">
        <v>1</v>
      </c>
      <c r="AN28" s="8">
        <v>8</v>
      </c>
      <c r="AO28" s="8">
        <v>1</v>
      </c>
      <c r="AP28" s="8">
        <v>0</v>
      </c>
      <c r="AQ28" s="8">
        <v>10</v>
      </c>
      <c r="AR28" s="185">
        <v>2</v>
      </c>
      <c r="AS28" s="185">
        <v>1</v>
      </c>
      <c r="AT28" s="185">
        <v>13</v>
      </c>
      <c r="AU28" s="218">
        <f t="shared" si="11"/>
        <v>1.5</v>
      </c>
      <c r="AV28" s="218">
        <f t="shared" si="12"/>
        <v>2</v>
      </c>
      <c r="AW28" s="218">
        <f t="shared" si="13"/>
        <v>12</v>
      </c>
      <c r="AX28" s="21">
        <v>1</v>
      </c>
      <c r="AY28" s="21">
        <v>3</v>
      </c>
      <c r="AZ28" s="21">
        <v>11</v>
      </c>
      <c r="BA28" s="186">
        <v>4</v>
      </c>
      <c r="BB28" s="186">
        <v>0</v>
      </c>
      <c r="BC28" s="186">
        <v>14</v>
      </c>
      <c r="BD28" s="8">
        <v>2</v>
      </c>
      <c r="BE28" s="8">
        <v>0</v>
      </c>
      <c r="BF28" s="8">
        <v>20</v>
      </c>
      <c r="BG28" s="8">
        <v>1</v>
      </c>
      <c r="BH28" s="8">
        <v>0</v>
      </c>
      <c r="BI28" s="8">
        <v>10</v>
      </c>
      <c r="BJ28" s="187">
        <v>0</v>
      </c>
      <c r="BK28" s="187">
        <v>0</v>
      </c>
      <c r="BL28" s="187">
        <v>6</v>
      </c>
      <c r="BM28" s="187">
        <v>1</v>
      </c>
      <c r="BN28" s="187">
        <v>1</v>
      </c>
      <c r="BO28" s="187">
        <v>8</v>
      </c>
      <c r="BP28" s="24">
        <v>1</v>
      </c>
      <c r="BQ28" s="24">
        <v>0</v>
      </c>
      <c r="BR28" s="24">
        <f t="shared" si="14"/>
        <v>11</v>
      </c>
      <c r="BS28" s="26">
        <v>0</v>
      </c>
      <c r="BT28" s="26">
        <v>0</v>
      </c>
      <c r="BU28" s="26">
        <v>9</v>
      </c>
      <c r="BV28" s="188">
        <v>2</v>
      </c>
      <c r="BW28" s="188">
        <v>0</v>
      </c>
      <c r="BX28" s="188">
        <v>6</v>
      </c>
      <c r="BY28" s="8">
        <v>0</v>
      </c>
      <c r="BZ28" s="8">
        <v>0</v>
      </c>
      <c r="CA28" s="8">
        <v>4</v>
      </c>
      <c r="CB28" s="29">
        <v>0</v>
      </c>
      <c r="CC28" s="29">
        <v>1</v>
      </c>
      <c r="CD28" s="29">
        <v>6</v>
      </c>
      <c r="CE28" s="8">
        <v>6</v>
      </c>
      <c r="CF28" s="8">
        <v>5</v>
      </c>
      <c r="CG28" s="8">
        <v>21</v>
      </c>
      <c r="CH28" s="189">
        <v>0</v>
      </c>
      <c r="CI28" s="189">
        <v>1</v>
      </c>
      <c r="CJ28" s="189">
        <v>13</v>
      </c>
      <c r="CK28" s="189">
        <v>0</v>
      </c>
      <c r="CL28" s="189">
        <v>3</v>
      </c>
      <c r="CM28" s="189">
        <v>8</v>
      </c>
      <c r="CN28" s="32">
        <v>0</v>
      </c>
      <c r="CO28" s="32">
        <v>1</v>
      </c>
      <c r="CP28" s="32">
        <f t="shared" si="15"/>
        <v>23</v>
      </c>
      <c r="CQ28" s="8">
        <v>2</v>
      </c>
      <c r="CR28" s="8">
        <v>3</v>
      </c>
      <c r="CS28" s="8">
        <v>17</v>
      </c>
      <c r="CT28" s="190">
        <v>4</v>
      </c>
      <c r="CU28" s="190">
        <v>0</v>
      </c>
      <c r="CV28" s="190">
        <v>9</v>
      </c>
      <c r="CW28" s="35">
        <v>0</v>
      </c>
      <c r="CX28" s="35">
        <v>0.5</v>
      </c>
      <c r="CY28" s="35">
        <v>7.5</v>
      </c>
      <c r="CZ28" s="8">
        <v>0</v>
      </c>
      <c r="DA28" s="8">
        <v>4</v>
      </c>
      <c r="DB28" s="8">
        <v>13</v>
      </c>
      <c r="DC28" s="8">
        <v>1</v>
      </c>
      <c r="DD28" s="8">
        <v>1</v>
      </c>
      <c r="DE28" s="8">
        <v>26</v>
      </c>
      <c r="DF28" s="191">
        <v>1</v>
      </c>
      <c r="DG28" s="191">
        <v>1</v>
      </c>
      <c r="DH28" s="191">
        <v>18</v>
      </c>
      <c r="DI28" s="191">
        <v>0</v>
      </c>
      <c r="DJ28" s="191">
        <v>0</v>
      </c>
      <c r="DK28" s="191">
        <v>9</v>
      </c>
      <c r="DL28" s="37">
        <v>1</v>
      </c>
      <c r="DM28" s="37">
        <v>3</v>
      </c>
      <c r="DN28" s="37">
        <f t="shared" si="16"/>
        <v>21</v>
      </c>
      <c r="DO28" s="192">
        <v>1</v>
      </c>
      <c r="DP28" s="192">
        <v>0</v>
      </c>
      <c r="DQ28" s="192">
        <v>27</v>
      </c>
      <c r="DR28" s="193">
        <v>0</v>
      </c>
      <c r="DS28" s="193">
        <v>1</v>
      </c>
      <c r="DT28" s="193">
        <v>14</v>
      </c>
      <c r="DU28" s="39">
        <v>0.3</v>
      </c>
      <c r="DV28" s="39">
        <v>0.7</v>
      </c>
      <c r="DW28" s="39">
        <f t="shared" si="17"/>
        <v>10.500000000000004</v>
      </c>
      <c r="DX28" s="8">
        <v>4</v>
      </c>
      <c r="DY28" s="8">
        <v>5</v>
      </c>
      <c r="DZ28" s="8">
        <v>26</v>
      </c>
      <c r="EA28" s="41">
        <v>4</v>
      </c>
      <c r="EB28" s="41">
        <v>3</v>
      </c>
      <c r="EC28" s="41">
        <f t="shared" si="18"/>
        <v>25</v>
      </c>
      <c r="ED28" s="8">
        <v>2</v>
      </c>
      <c r="EE28" s="8">
        <v>0</v>
      </c>
      <c r="EF28" s="8">
        <v>34</v>
      </c>
      <c r="EG28" s="43">
        <v>1</v>
      </c>
      <c r="EH28" s="43">
        <v>5</v>
      </c>
      <c r="EI28" s="43">
        <v>25.5</v>
      </c>
      <c r="EJ28" s="45">
        <v>1</v>
      </c>
      <c r="EK28" s="45">
        <v>1</v>
      </c>
      <c r="EL28" s="45">
        <f t="shared" si="19"/>
        <v>34</v>
      </c>
      <c r="EM28" s="194">
        <v>1.5</v>
      </c>
      <c r="EN28" s="194">
        <v>1</v>
      </c>
      <c r="EO28" s="194">
        <v>16.5</v>
      </c>
      <c r="EP28" s="145">
        <v>2</v>
      </c>
      <c r="EQ28" s="145">
        <v>0</v>
      </c>
      <c r="ER28" s="145">
        <v>24</v>
      </c>
      <c r="ES28" s="195">
        <v>4</v>
      </c>
      <c r="ET28" s="195">
        <v>4</v>
      </c>
      <c r="EU28" s="195">
        <v>34</v>
      </c>
      <c r="EV28" s="8">
        <v>0</v>
      </c>
      <c r="EW28" s="8">
        <v>0</v>
      </c>
      <c r="EX28" s="8">
        <v>23</v>
      </c>
      <c r="EY28" s="48">
        <v>0.5</v>
      </c>
      <c r="EZ28" s="48">
        <v>3.5</v>
      </c>
      <c r="FA28" s="48">
        <f t="shared" si="20"/>
        <v>9</v>
      </c>
      <c r="FB28" s="8">
        <v>0</v>
      </c>
      <c r="FC28" s="8">
        <v>5</v>
      </c>
      <c r="FD28" s="8">
        <v>26</v>
      </c>
      <c r="FE28" s="50">
        <v>0</v>
      </c>
      <c r="FF28" s="50">
        <v>0</v>
      </c>
      <c r="FG28" s="50">
        <f t="shared" si="21"/>
        <v>15.5</v>
      </c>
      <c r="FH28" s="218">
        <f t="shared" si="22"/>
        <v>0</v>
      </c>
      <c r="FI28" s="218">
        <f t="shared" si="23"/>
        <v>1</v>
      </c>
      <c r="FJ28" s="218">
        <f t="shared" si="24"/>
        <v>18.25</v>
      </c>
      <c r="FK28" s="196">
        <v>0</v>
      </c>
      <c r="FL28" s="196">
        <v>2</v>
      </c>
      <c r="FM28" s="196">
        <v>21</v>
      </c>
      <c r="FN28" s="8">
        <v>0</v>
      </c>
      <c r="FO28" s="8">
        <v>7</v>
      </c>
      <c r="FP28" s="8">
        <v>18</v>
      </c>
      <c r="FQ28" s="197">
        <v>0.5</v>
      </c>
      <c r="FR28" s="197">
        <v>3</v>
      </c>
      <c r="FS28" s="197">
        <v>16</v>
      </c>
      <c r="FT28" s="52">
        <v>0</v>
      </c>
      <c r="FU28" s="52">
        <v>4</v>
      </c>
      <c r="FV28" s="52">
        <f t="shared" si="25"/>
        <v>12</v>
      </c>
      <c r="FW28" s="53">
        <v>2</v>
      </c>
      <c r="FX28" s="53">
        <v>4</v>
      </c>
      <c r="FY28" s="53">
        <f t="shared" si="26"/>
        <v>22.1</v>
      </c>
      <c r="FZ28" s="8">
        <v>2</v>
      </c>
      <c r="GA28" s="8">
        <v>6</v>
      </c>
      <c r="GB28" s="8">
        <v>21</v>
      </c>
      <c r="GC28" s="198">
        <v>5.5</v>
      </c>
      <c r="GD28" s="198">
        <v>7</v>
      </c>
      <c r="GE28" s="198">
        <v>35.5</v>
      </c>
      <c r="GF28" s="199">
        <v>1</v>
      </c>
      <c r="GG28" s="199">
        <v>1</v>
      </c>
      <c r="GH28" s="199">
        <v>22</v>
      </c>
      <c r="GI28" s="55">
        <v>1</v>
      </c>
      <c r="GJ28" s="55">
        <v>2</v>
      </c>
      <c r="GK28" s="55">
        <f t="shared" si="27"/>
        <v>21.5</v>
      </c>
      <c r="GL28" s="8">
        <v>3</v>
      </c>
      <c r="GM28" s="8">
        <v>3</v>
      </c>
      <c r="GN28" s="8">
        <v>12</v>
      </c>
      <c r="GO28" s="56">
        <v>0.5</v>
      </c>
      <c r="GP28" s="56">
        <v>4</v>
      </c>
      <c r="GQ28" s="14">
        <f t="shared" si="28"/>
        <v>25.5</v>
      </c>
      <c r="GR28" s="200">
        <v>1.5</v>
      </c>
      <c r="GS28" s="200">
        <v>2</v>
      </c>
      <c r="GT28" s="200">
        <v>32</v>
      </c>
      <c r="GU28" s="57">
        <v>1.5</v>
      </c>
      <c r="GV28" s="57">
        <v>4.5</v>
      </c>
      <c r="GW28" s="58">
        <f t="shared" si="29"/>
        <v>4.5</v>
      </c>
      <c r="GX28" s="58">
        <v>1.5</v>
      </c>
      <c r="GY28" s="58">
        <v>0</v>
      </c>
      <c r="GZ28" s="58">
        <f t="shared" si="30"/>
        <v>4</v>
      </c>
      <c r="HA28" s="8">
        <v>0</v>
      </c>
      <c r="HB28" s="8">
        <v>0</v>
      </c>
      <c r="HC28" s="8">
        <v>33</v>
      </c>
      <c r="HD28" s="201">
        <v>3.5</v>
      </c>
      <c r="HE28" s="201">
        <v>2</v>
      </c>
      <c r="HF28" s="201">
        <v>27</v>
      </c>
      <c r="HG28" s="60">
        <v>1.5</v>
      </c>
      <c r="HH28" s="60">
        <v>2</v>
      </c>
      <c r="HI28" s="60">
        <f t="shared" si="31"/>
        <v>21.5</v>
      </c>
      <c r="HJ28" s="8">
        <v>2</v>
      </c>
      <c r="HK28" s="8">
        <v>2</v>
      </c>
      <c r="HL28" s="8">
        <v>17</v>
      </c>
      <c r="HM28" s="61">
        <v>0.5</v>
      </c>
      <c r="HN28" s="61">
        <v>0</v>
      </c>
      <c r="HO28" s="65">
        <f t="shared" si="32"/>
        <v>18</v>
      </c>
      <c r="HP28" s="62">
        <v>0</v>
      </c>
      <c r="HQ28" s="62">
        <v>1</v>
      </c>
      <c r="HR28" s="65">
        <f t="shared" si="33"/>
        <v>11</v>
      </c>
      <c r="HS28" s="64">
        <v>0.5</v>
      </c>
      <c r="HT28" s="64">
        <v>0.5</v>
      </c>
      <c r="HU28" s="65">
        <f t="shared" si="34"/>
        <v>11.5</v>
      </c>
      <c r="HV28" s="65">
        <v>1</v>
      </c>
      <c r="HW28" s="65">
        <v>3</v>
      </c>
      <c r="HX28" s="65">
        <f t="shared" si="35"/>
        <v>30</v>
      </c>
      <c r="HY28" s="8">
        <v>0</v>
      </c>
      <c r="HZ28" s="8">
        <v>0</v>
      </c>
      <c r="IA28" s="8">
        <v>21</v>
      </c>
      <c r="IB28" s="66">
        <v>1</v>
      </c>
      <c r="IC28" s="66">
        <v>3.5</v>
      </c>
      <c r="ID28" s="66">
        <f t="shared" si="36"/>
        <v>12</v>
      </c>
      <c r="IE28" s="8">
        <v>0</v>
      </c>
      <c r="IF28" s="8">
        <v>1</v>
      </c>
      <c r="IG28" s="8">
        <v>24</v>
      </c>
      <c r="IH28" s="67">
        <v>1</v>
      </c>
      <c r="II28" s="67">
        <v>4</v>
      </c>
      <c r="IJ28" s="69">
        <f t="shared" si="37"/>
        <v>16</v>
      </c>
      <c r="IK28" s="68">
        <v>1</v>
      </c>
      <c r="IL28" s="68">
        <v>1</v>
      </c>
      <c r="IM28" s="69">
        <f t="shared" si="38"/>
        <v>17</v>
      </c>
      <c r="IN28" s="69">
        <v>0</v>
      </c>
      <c r="IO28" s="69">
        <v>1.5</v>
      </c>
      <c r="IP28" s="69">
        <f t="shared" si="39"/>
        <v>19</v>
      </c>
      <c r="IQ28" s="8">
        <v>0</v>
      </c>
      <c r="IR28" s="8">
        <v>3</v>
      </c>
      <c r="IS28" s="8">
        <v>20</v>
      </c>
      <c r="IT28" s="202">
        <v>2.5</v>
      </c>
      <c r="IU28" s="202">
        <v>0.5</v>
      </c>
      <c r="IV28" s="202">
        <v>25.5</v>
      </c>
      <c r="IW28" s="70">
        <v>0.5</v>
      </c>
      <c r="IX28" s="70">
        <v>1.5</v>
      </c>
      <c r="IY28" s="71">
        <f t="shared" si="40"/>
        <v>27</v>
      </c>
      <c r="IZ28" s="8">
        <v>0</v>
      </c>
      <c r="JA28" s="8">
        <v>3</v>
      </c>
      <c r="JB28" s="8">
        <v>13</v>
      </c>
      <c r="JC28" s="8">
        <v>0</v>
      </c>
      <c r="JD28" s="8">
        <v>2</v>
      </c>
      <c r="JE28" s="8">
        <v>18</v>
      </c>
      <c r="JF28" s="8">
        <v>0</v>
      </c>
      <c r="JG28" s="8">
        <v>0</v>
      </c>
      <c r="JH28" s="8">
        <v>13</v>
      </c>
      <c r="JI28" s="8">
        <v>0</v>
      </c>
      <c r="JJ28" s="8">
        <v>2</v>
      </c>
      <c r="JK28" s="8">
        <v>10</v>
      </c>
      <c r="JL28" s="8">
        <v>1</v>
      </c>
      <c r="JM28" s="8">
        <v>0</v>
      </c>
      <c r="JN28" s="8">
        <v>36</v>
      </c>
      <c r="JO28" s="8">
        <v>0</v>
      </c>
      <c r="JP28" s="8">
        <v>0</v>
      </c>
      <c r="JQ28" s="8">
        <v>6</v>
      </c>
      <c r="JR28" s="8">
        <v>0</v>
      </c>
      <c r="JS28" s="8">
        <v>0</v>
      </c>
      <c r="JT28" s="8">
        <v>15</v>
      </c>
      <c r="JU28" s="8">
        <v>0</v>
      </c>
      <c r="JV28" s="8">
        <v>1</v>
      </c>
      <c r="JW28" s="8">
        <v>21</v>
      </c>
      <c r="JX28" s="8">
        <v>0</v>
      </c>
      <c r="JY28" s="8">
        <v>0</v>
      </c>
      <c r="JZ28" s="8">
        <v>14</v>
      </c>
      <c r="KA28" s="8">
        <v>1</v>
      </c>
      <c r="KB28" s="8">
        <v>2</v>
      </c>
      <c r="KC28" s="8">
        <v>6</v>
      </c>
      <c r="KD28" s="8">
        <v>0</v>
      </c>
      <c r="KE28" s="8">
        <v>0</v>
      </c>
      <c r="KF28" s="8">
        <v>7</v>
      </c>
      <c r="KG28" s="8">
        <v>5</v>
      </c>
      <c r="KH28" s="8">
        <v>1</v>
      </c>
      <c r="KI28" s="8">
        <v>12</v>
      </c>
      <c r="KJ28" s="8">
        <v>0</v>
      </c>
      <c r="KK28" s="8">
        <v>0</v>
      </c>
      <c r="KL28" s="8">
        <v>5</v>
      </c>
      <c r="KM28" s="8">
        <v>0</v>
      </c>
      <c r="KN28" s="8">
        <v>4</v>
      </c>
      <c r="KO28" s="8">
        <v>6</v>
      </c>
      <c r="KP28" s="72">
        <v>1</v>
      </c>
      <c r="KQ28" s="72">
        <v>0</v>
      </c>
      <c r="KR28" s="73">
        <f t="shared" si="41"/>
        <v>9.5</v>
      </c>
      <c r="KS28" s="8">
        <v>0</v>
      </c>
      <c r="KT28" s="8">
        <v>0</v>
      </c>
      <c r="KU28" s="8">
        <v>12</v>
      </c>
      <c r="KV28" s="8">
        <v>0</v>
      </c>
      <c r="KW28" s="8">
        <v>1</v>
      </c>
      <c r="KX28" s="8">
        <v>8</v>
      </c>
      <c r="KY28" s="73">
        <v>1</v>
      </c>
      <c r="KZ28" s="73">
        <v>2</v>
      </c>
      <c r="LA28" s="73">
        <f t="shared" si="42"/>
        <v>16</v>
      </c>
      <c r="LB28" s="8">
        <f>SUMIFS($B$28:LA$28,$B$8:LA$8,"On")</f>
        <v>100.8</v>
      </c>
      <c r="LC28" s="8">
        <f>SUMIFS($B$28:LA$28,$B$8:LA$8,"Off")</f>
        <v>161.69999999999999</v>
      </c>
      <c r="LD28" s="8">
        <f>SUMIFS($B$28:LA$28,$B$8:LA$8,"Load")</f>
        <v>1667.2</v>
      </c>
    </row>
    <row r="29" spans="1:316" x14ac:dyDescent="0.25">
      <c r="A29" s="7" t="s">
        <v>68</v>
      </c>
      <c r="B29" s="8">
        <v>0</v>
      </c>
      <c r="C29" s="8">
        <v>0</v>
      </c>
      <c r="D29" s="8">
        <v>6</v>
      </c>
      <c r="E29" s="181">
        <v>0</v>
      </c>
      <c r="F29" s="181">
        <v>1</v>
      </c>
      <c r="G29" s="181">
        <v>3</v>
      </c>
      <c r="H29" s="16">
        <v>0</v>
      </c>
      <c r="I29" s="16">
        <v>0</v>
      </c>
      <c r="J29" s="16">
        <v>8</v>
      </c>
      <c r="K29" s="218">
        <f t="shared" si="4"/>
        <v>0</v>
      </c>
      <c r="L29" s="218">
        <f t="shared" si="5"/>
        <v>0</v>
      </c>
      <c r="M29" s="218">
        <f t="shared" si="6"/>
        <v>11.5</v>
      </c>
      <c r="N29" s="8">
        <v>0</v>
      </c>
      <c r="O29" s="8">
        <v>0</v>
      </c>
      <c r="P29" s="8">
        <v>16</v>
      </c>
      <c r="Q29" s="182">
        <v>1</v>
      </c>
      <c r="R29" s="182">
        <v>1</v>
      </c>
      <c r="S29" s="182">
        <v>6</v>
      </c>
      <c r="T29" s="18">
        <v>0</v>
      </c>
      <c r="U29" s="18">
        <v>3</v>
      </c>
      <c r="V29" s="18">
        <f t="shared" si="7"/>
        <v>15</v>
      </c>
      <c r="W29" s="218">
        <f t="shared" si="8"/>
        <v>0.5</v>
      </c>
      <c r="X29" s="218">
        <f t="shared" si="9"/>
        <v>2</v>
      </c>
      <c r="Y29" s="218">
        <f t="shared" si="10"/>
        <v>12.350000000000001</v>
      </c>
      <c r="Z29" s="8">
        <v>1</v>
      </c>
      <c r="AA29" s="8">
        <v>1</v>
      </c>
      <c r="AB29" s="8">
        <v>17</v>
      </c>
      <c r="AC29" s="183">
        <v>0</v>
      </c>
      <c r="AD29" s="183">
        <v>0</v>
      </c>
      <c r="AE29" s="183">
        <v>11</v>
      </c>
      <c r="AF29" s="184">
        <v>0</v>
      </c>
      <c r="AG29" s="184">
        <v>2</v>
      </c>
      <c r="AH29" s="184">
        <v>5</v>
      </c>
      <c r="AI29" s="184">
        <v>0</v>
      </c>
      <c r="AJ29" s="184">
        <v>0</v>
      </c>
      <c r="AK29" s="184">
        <v>8</v>
      </c>
      <c r="AL29" s="8">
        <v>2</v>
      </c>
      <c r="AM29" s="8">
        <v>0</v>
      </c>
      <c r="AN29" s="8">
        <v>10</v>
      </c>
      <c r="AO29" s="8">
        <v>0</v>
      </c>
      <c r="AP29" s="8">
        <v>1</v>
      </c>
      <c r="AQ29" s="8">
        <v>9</v>
      </c>
      <c r="AR29" s="185">
        <v>0</v>
      </c>
      <c r="AS29" s="185">
        <v>0</v>
      </c>
      <c r="AT29" s="185">
        <v>13</v>
      </c>
      <c r="AU29" s="218">
        <f t="shared" si="11"/>
        <v>0</v>
      </c>
      <c r="AV29" s="218">
        <f t="shared" si="12"/>
        <v>0</v>
      </c>
      <c r="AW29" s="218">
        <f t="shared" si="13"/>
        <v>12</v>
      </c>
      <c r="AX29" s="21">
        <v>0</v>
      </c>
      <c r="AY29" s="21">
        <v>0</v>
      </c>
      <c r="AZ29" s="21">
        <v>11</v>
      </c>
      <c r="BA29" s="186">
        <v>0</v>
      </c>
      <c r="BB29" s="186">
        <v>0</v>
      </c>
      <c r="BC29" s="186">
        <v>14</v>
      </c>
      <c r="BD29" s="8">
        <v>0</v>
      </c>
      <c r="BE29" s="8">
        <v>1</v>
      </c>
      <c r="BF29" s="8">
        <v>19</v>
      </c>
      <c r="BG29" s="8">
        <v>2</v>
      </c>
      <c r="BH29" s="8">
        <v>0</v>
      </c>
      <c r="BI29" s="8">
        <v>12</v>
      </c>
      <c r="BJ29" s="187">
        <v>0</v>
      </c>
      <c r="BK29" s="187">
        <v>0</v>
      </c>
      <c r="BL29" s="187">
        <v>6</v>
      </c>
      <c r="BM29" s="187">
        <v>0</v>
      </c>
      <c r="BN29" s="187">
        <v>0</v>
      </c>
      <c r="BO29" s="187">
        <v>8</v>
      </c>
      <c r="BP29" s="24">
        <v>0</v>
      </c>
      <c r="BQ29" s="24">
        <v>2</v>
      </c>
      <c r="BR29" s="24">
        <f t="shared" si="14"/>
        <v>9</v>
      </c>
      <c r="BS29" s="26">
        <v>0</v>
      </c>
      <c r="BT29" s="26">
        <v>0</v>
      </c>
      <c r="BU29" s="26">
        <v>9</v>
      </c>
      <c r="BV29" s="188">
        <v>0</v>
      </c>
      <c r="BW29" s="188">
        <v>0</v>
      </c>
      <c r="BX29" s="188">
        <v>6</v>
      </c>
      <c r="BY29" s="8">
        <v>0</v>
      </c>
      <c r="BZ29" s="8">
        <v>0</v>
      </c>
      <c r="CA29" s="8">
        <v>4</v>
      </c>
      <c r="CB29" s="29">
        <v>0</v>
      </c>
      <c r="CC29" s="29">
        <v>0</v>
      </c>
      <c r="CD29" s="29">
        <v>6</v>
      </c>
      <c r="CE29" s="8">
        <v>0</v>
      </c>
      <c r="CF29" s="8">
        <v>2</v>
      </c>
      <c r="CG29" s="8">
        <v>19</v>
      </c>
      <c r="CH29" s="189">
        <v>3</v>
      </c>
      <c r="CI29" s="189">
        <v>0</v>
      </c>
      <c r="CJ29" s="189">
        <v>16</v>
      </c>
      <c r="CK29" s="189">
        <v>1</v>
      </c>
      <c r="CL29" s="189">
        <v>2</v>
      </c>
      <c r="CM29" s="189">
        <v>7</v>
      </c>
      <c r="CN29" s="32">
        <v>1</v>
      </c>
      <c r="CO29" s="32">
        <v>4</v>
      </c>
      <c r="CP29" s="32">
        <f t="shared" si="15"/>
        <v>20</v>
      </c>
      <c r="CQ29" s="8">
        <v>1</v>
      </c>
      <c r="CR29" s="8">
        <v>3</v>
      </c>
      <c r="CS29" s="8">
        <v>15</v>
      </c>
      <c r="CT29" s="190">
        <v>0</v>
      </c>
      <c r="CU29" s="190">
        <v>3</v>
      </c>
      <c r="CV29" s="190">
        <v>6</v>
      </c>
      <c r="CW29" s="35">
        <v>0</v>
      </c>
      <c r="CX29" s="35">
        <v>1</v>
      </c>
      <c r="CY29" s="35">
        <v>6.5</v>
      </c>
      <c r="CZ29" s="8">
        <v>0</v>
      </c>
      <c r="DA29" s="8">
        <v>0</v>
      </c>
      <c r="DB29" s="8">
        <v>13</v>
      </c>
      <c r="DC29" s="8">
        <v>0</v>
      </c>
      <c r="DD29" s="8">
        <v>2</v>
      </c>
      <c r="DE29" s="8">
        <v>24</v>
      </c>
      <c r="DF29" s="191">
        <v>0</v>
      </c>
      <c r="DG29" s="191">
        <v>0</v>
      </c>
      <c r="DH29" s="191">
        <v>18</v>
      </c>
      <c r="DI29" s="191">
        <v>0</v>
      </c>
      <c r="DJ29" s="191">
        <v>2</v>
      </c>
      <c r="DK29" s="191">
        <v>7</v>
      </c>
      <c r="DL29" s="37">
        <v>0</v>
      </c>
      <c r="DM29" s="37">
        <v>3</v>
      </c>
      <c r="DN29" s="37">
        <f t="shared" si="16"/>
        <v>18</v>
      </c>
      <c r="DO29" s="192">
        <v>1</v>
      </c>
      <c r="DP29" s="192">
        <v>2</v>
      </c>
      <c r="DQ29" s="192">
        <v>26</v>
      </c>
      <c r="DR29" s="193">
        <v>0</v>
      </c>
      <c r="DS29" s="193">
        <v>1</v>
      </c>
      <c r="DT29" s="193">
        <v>13</v>
      </c>
      <c r="DU29" s="39">
        <v>0</v>
      </c>
      <c r="DV29" s="39">
        <v>0.7</v>
      </c>
      <c r="DW29" s="39">
        <f t="shared" si="17"/>
        <v>9.8000000000000043</v>
      </c>
      <c r="DX29" s="8">
        <v>0</v>
      </c>
      <c r="DY29" s="8">
        <v>1</v>
      </c>
      <c r="DZ29" s="8">
        <v>25</v>
      </c>
      <c r="EA29" s="41">
        <v>0</v>
      </c>
      <c r="EB29" s="41">
        <v>2.5</v>
      </c>
      <c r="EC29" s="41">
        <f t="shared" si="18"/>
        <v>22.5</v>
      </c>
      <c r="ED29" s="8">
        <v>1</v>
      </c>
      <c r="EE29" s="8">
        <v>1</v>
      </c>
      <c r="EF29" s="8">
        <v>34</v>
      </c>
      <c r="EG29" s="43">
        <v>1.5</v>
      </c>
      <c r="EH29" s="43">
        <v>1.5</v>
      </c>
      <c r="EI29" s="43">
        <v>25.5</v>
      </c>
      <c r="EJ29" s="45">
        <v>0</v>
      </c>
      <c r="EK29" s="45">
        <v>2</v>
      </c>
      <c r="EL29" s="45">
        <f t="shared" si="19"/>
        <v>32</v>
      </c>
      <c r="EM29" s="194">
        <v>0.5</v>
      </c>
      <c r="EN29" s="194">
        <v>1.5</v>
      </c>
      <c r="EO29" s="194">
        <v>15.5</v>
      </c>
      <c r="EP29" s="145">
        <v>1</v>
      </c>
      <c r="EQ29" s="145">
        <v>2</v>
      </c>
      <c r="ER29" s="145">
        <v>23</v>
      </c>
      <c r="ES29" s="195">
        <v>0</v>
      </c>
      <c r="ET29" s="195">
        <v>1</v>
      </c>
      <c r="EU29" s="195">
        <v>33</v>
      </c>
      <c r="EV29" s="8">
        <v>2</v>
      </c>
      <c r="EW29" s="8">
        <v>1</v>
      </c>
      <c r="EX29" s="8">
        <v>24</v>
      </c>
      <c r="EY29" s="48">
        <v>2.5</v>
      </c>
      <c r="EZ29" s="48">
        <v>0</v>
      </c>
      <c r="FA29" s="48">
        <f t="shared" si="20"/>
        <v>11.5</v>
      </c>
      <c r="FB29" s="8">
        <v>0</v>
      </c>
      <c r="FC29" s="8">
        <v>1</v>
      </c>
      <c r="FD29" s="8">
        <v>25</v>
      </c>
      <c r="FE29" s="50">
        <v>0</v>
      </c>
      <c r="FF29" s="50">
        <v>0.5</v>
      </c>
      <c r="FG29" s="50">
        <f t="shared" si="21"/>
        <v>15</v>
      </c>
      <c r="FH29" s="218">
        <f t="shared" si="22"/>
        <v>0.25</v>
      </c>
      <c r="FI29" s="218">
        <f t="shared" si="23"/>
        <v>1.25</v>
      </c>
      <c r="FJ29" s="218">
        <f t="shared" si="24"/>
        <v>17.25</v>
      </c>
      <c r="FK29" s="196">
        <v>0.5</v>
      </c>
      <c r="FL29" s="196">
        <v>2</v>
      </c>
      <c r="FM29" s="196">
        <v>19.5</v>
      </c>
      <c r="FN29" s="8">
        <v>0</v>
      </c>
      <c r="FO29" s="8">
        <v>1</v>
      </c>
      <c r="FP29" s="8">
        <v>17</v>
      </c>
      <c r="FQ29" s="197">
        <v>0.5</v>
      </c>
      <c r="FR29" s="197">
        <v>1.5</v>
      </c>
      <c r="FS29" s="197">
        <v>15</v>
      </c>
      <c r="FT29" s="52">
        <v>1</v>
      </c>
      <c r="FU29" s="52">
        <v>3</v>
      </c>
      <c r="FV29" s="52">
        <f t="shared" si="25"/>
        <v>10</v>
      </c>
      <c r="FW29" s="53">
        <v>2</v>
      </c>
      <c r="FX29" s="53">
        <v>1.5</v>
      </c>
      <c r="FY29" s="53">
        <f t="shared" si="26"/>
        <v>22.6</v>
      </c>
      <c r="FZ29" s="8">
        <v>2</v>
      </c>
      <c r="GA29" s="8">
        <v>2</v>
      </c>
      <c r="GB29" s="8">
        <v>21</v>
      </c>
      <c r="GC29" s="198">
        <v>0</v>
      </c>
      <c r="GD29" s="198">
        <v>0.5</v>
      </c>
      <c r="GE29" s="198">
        <v>35</v>
      </c>
      <c r="GF29" s="199">
        <v>0</v>
      </c>
      <c r="GG29" s="199">
        <v>0</v>
      </c>
      <c r="GH29" s="199">
        <v>22</v>
      </c>
      <c r="GI29" s="55">
        <v>1</v>
      </c>
      <c r="GJ29" s="55">
        <v>3.5</v>
      </c>
      <c r="GK29" s="55">
        <f t="shared" si="27"/>
        <v>19</v>
      </c>
      <c r="GL29" s="8">
        <v>0</v>
      </c>
      <c r="GM29" s="8">
        <v>2</v>
      </c>
      <c r="GN29" s="8">
        <v>10</v>
      </c>
      <c r="GO29" s="56">
        <v>0</v>
      </c>
      <c r="GP29" s="56">
        <v>2.5</v>
      </c>
      <c r="GQ29" s="14">
        <f t="shared" si="28"/>
        <v>23</v>
      </c>
      <c r="GR29" s="200">
        <v>1</v>
      </c>
      <c r="GS29" s="200">
        <v>2.5</v>
      </c>
      <c r="GT29" s="200">
        <v>30.5</v>
      </c>
      <c r="GU29" s="57">
        <v>1.5</v>
      </c>
      <c r="GV29" s="57">
        <v>1</v>
      </c>
      <c r="GW29" s="58">
        <f t="shared" si="29"/>
        <v>5</v>
      </c>
      <c r="GX29" s="58">
        <v>0</v>
      </c>
      <c r="GY29" s="58">
        <v>0</v>
      </c>
      <c r="GZ29" s="58">
        <f t="shared" si="30"/>
        <v>4</v>
      </c>
      <c r="HA29" s="8">
        <v>0</v>
      </c>
      <c r="HB29" s="8">
        <v>1</v>
      </c>
      <c r="HC29" s="8">
        <v>32</v>
      </c>
      <c r="HD29" s="201">
        <v>2.5</v>
      </c>
      <c r="HE29" s="201">
        <v>2</v>
      </c>
      <c r="HF29" s="201">
        <v>27.5</v>
      </c>
      <c r="HG29" s="60">
        <v>0</v>
      </c>
      <c r="HH29" s="60">
        <v>0</v>
      </c>
      <c r="HI29" s="60">
        <f t="shared" si="31"/>
        <v>21.5</v>
      </c>
      <c r="HJ29" s="8">
        <v>0</v>
      </c>
      <c r="HK29" s="8">
        <v>0</v>
      </c>
      <c r="HL29" s="8">
        <v>17</v>
      </c>
      <c r="HM29" s="61">
        <v>0.5</v>
      </c>
      <c r="HN29" s="61">
        <v>2</v>
      </c>
      <c r="HO29" s="65">
        <f t="shared" si="32"/>
        <v>16.5</v>
      </c>
      <c r="HP29" s="62">
        <v>0</v>
      </c>
      <c r="HQ29" s="62">
        <v>0</v>
      </c>
      <c r="HR29" s="65">
        <f t="shared" si="33"/>
        <v>11</v>
      </c>
      <c r="HS29" s="64">
        <v>0.5</v>
      </c>
      <c r="HT29" s="64">
        <v>0.5</v>
      </c>
      <c r="HU29" s="65">
        <f t="shared" si="34"/>
        <v>11.5</v>
      </c>
      <c r="HV29" s="65">
        <v>3</v>
      </c>
      <c r="HW29" s="65">
        <v>0</v>
      </c>
      <c r="HX29" s="65">
        <f t="shared" si="35"/>
        <v>33</v>
      </c>
      <c r="HY29" s="8">
        <v>1</v>
      </c>
      <c r="HZ29" s="8">
        <v>2</v>
      </c>
      <c r="IA29" s="8">
        <v>20</v>
      </c>
      <c r="IB29" s="66">
        <v>0</v>
      </c>
      <c r="IC29" s="66">
        <v>0.5</v>
      </c>
      <c r="ID29" s="66">
        <f t="shared" si="36"/>
        <v>11.5</v>
      </c>
      <c r="IE29" s="8">
        <v>0</v>
      </c>
      <c r="IF29" s="8">
        <v>0</v>
      </c>
      <c r="IG29" s="8">
        <v>24</v>
      </c>
      <c r="IH29" s="67">
        <v>0.5</v>
      </c>
      <c r="II29" s="67">
        <v>2</v>
      </c>
      <c r="IJ29" s="69">
        <f t="shared" si="37"/>
        <v>14.5</v>
      </c>
      <c r="IK29" s="68">
        <v>0</v>
      </c>
      <c r="IL29" s="68">
        <v>0</v>
      </c>
      <c r="IM29" s="69">
        <f t="shared" si="38"/>
        <v>17</v>
      </c>
      <c r="IN29" s="69">
        <v>0.5</v>
      </c>
      <c r="IO29" s="69">
        <v>0.5</v>
      </c>
      <c r="IP29" s="69">
        <f t="shared" si="39"/>
        <v>19</v>
      </c>
      <c r="IQ29" s="8">
        <v>0</v>
      </c>
      <c r="IR29" s="8">
        <v>2</v>
      </c>
      <c r="IS29" s="8">
        <v>18</v>
      </c>
      <c r="IT29" s="202">
        <v>0</v>
      </c>
      <c r="IU29" s="202">
        <v>0</v>
      </c>
      <c r="IV29" s="202">
        <v>25.5</v>
      </c>
      <c r="IW29" s="70">
        <v>0.5</v>
      </c>
      <c r="IX29" s="70">
        <v>3</v>
      </c>
      <c r="IY29" s="71">
        <f t="shared" si="40"/>
        <v>24.5</v>
      </c>
      <c r="IZ29" s="8">
        <v>0</v>
      </c>
      <c r="JA29" s="8">
        <v>2</v>
      </c>
      <c r="JB29" s="8">
        <v>11</v>
      </c>
      <c r="JC29" s="8">
        <v>0</v>
      </c>
      <c r="JD29" s="8">
        <v>0</v>
      </c>
      <c r="JE29" s="8">
        <v>18</v>
      </c>
      <c r="JF29" s="8">
        <v>0</v>
      </c>
      <c r="JG29" s="8">
        <v>2</v>
      </c>
      <c r="JH29" s="8">
        <v>11</v>
      </c>
      <c r="JI29" s="8">
        <v>0</v>
      </c>
      <c r="JJ29" s="8">
        <v>0</v>
      </c>
      <c r="JK29" s="8">
        <v>10</v>
      </c>
      <c r="JL29" s="8">
        <v>0</v>
      </c>
      <c r="JM29" s="8">
        <v>0</v>
      </c>
      <c r="JN29" s="8">
        <v>36</v>
      </c>
      <c r="JO29" s="8">
        <v>0</v>
      </c>
      <c r="JP29" s="8">
        <v>2</v>
      </c>
      <c r="JQ29" s="8">
        <v>4</v>
      </c>
      <c r="JR29" s="8">
        <v>0</v>
      </c>
      <c r="JS29" s="8">
        <v>0</v>
      </c>
      <c r="JT29" s="8">
        <v>15</v>
      </c>
      <c r="JU29" s="8">
        <v>1</v>
      </c>
      <c r="JV29" s="8">
        <v>1</v>
      </c>
      <c r="JW29" s="8">
        <v>21</v>
      </c>
      <c r="JX29" s="8">
        <v>1</v>
      </c>
      <c r="JY29" s="8">
        <v>2</v>
      </c>
      <c r="JZ29" s="8">
        <v>13</v>
      </c>
      <c r="KA29" s="8">
        <v>0</v>
      </c>
      <c r="KB29" s="8">
        <v>0</v>
      </c>
      <c r="KC29" s="8">
        <v>6</v>
      </c>
      <c r="KD29" s="8">
        <v>0</v>
      </c>
      <c r="KE29" s="8">
        <v>0</v>
      </c>
      <c r="KF29" s="8">
        <v>7</v>
      </c>
      <c r="KG29" s="8">
        <v>0</v>
      </c>
      <c r="KH29" s="8">
        <v>1</v>
      </c>
      <c r="KI29" s="8">
        <v>11</v>
      </c>
      <c r="KJ29" s="8">
        <v>0</v>
      </c>
      <c r="KK29" s="8">
        <v>0</v>
      </c>
      <c r="KL29" s="8">
        <v>5</v>
      </c>
      <c r="KM29" s="8">
        <v>0</v>
      </c>
      <c r="KN29" s="8">
        <v>0</v>
      </c>
      <c r="KO29" s="8">
        <v>6</v>
      </c>
      <c r="KP29" s="72">
        <v>0</v>
      </c>
      <c r="KQ29" s="72">
        <v>1.5</v>
      </c>
      <c r="KR29" s="73">
        <f t="shared" si="41"/>
        <v>8</v>
      </c>
      <c r="KS29" s="8">
        <v>0</v>
      </c>
      <c r="KT29" s="8">
        <v>0</v>
      </c>
      <c r="KU29" s="8">
        <v>12</v>
      </c>
      <c r="KV29" s="8">
        <v>2</v>
      </c>
      <c r="KW29" s="8">
        <v>1</v>
      </c>
      <c r="KX29" s="8">
        <v>9</v>
      </c>
      <c r="KY29" s="73">
        <v>0</v>
      </c>
      <c r="KZ29" s="73">
        <v>0</v>
      </c>
      <c r="LA29" s="73">
        <f t="shared" si="42"/>
        <v>16</v>
      </c>
      <c r="LB29" s="8">
        <f>SUMIFS($B$29:LA$29,$B$8:LA$8,"On")</f>
        <v>44.75</v>
      </c>
      <c r="LC29" s="8">
        <f>SUMIFS($B$29:LA$29,$B$8:LA$8,"Off")</f>
        <v>106.95</v>
      </c>
      <c r="LD29" s="8">
        <f>SUMIFS($B$29:LA$29,$B$8:LA$8,"Load")</f>
        <v>1605</v>
      </c>
    </row>
    <row r="30" spans="1:316" x14ac:dyDescent="0.25">
      <c r="A30" s="7" t="s">
        <v>69</v>
      </c>
      <c r="B30" s="8">
        <v>0</v>
      </c>
      <c r="C30" s="8">
        <v>0</v>
      </c>
      <c r="D30" s="8">
        <v>6</v>
      </c>
      <c r="E30" s="181">
        <v>0</v>
      </c>
      <c r="F30" s="181">
        <v>0</v>
      </c>
      <c r="G30" s="181">
        <v>3</v>
      </c>
      <c r="H30" s="16">
        <v>0</v>
      </c>
      <c r="I30" s="16">
        <v>0</v>
      </c>
      <c r="J30" s="16">
        <v>8</v>
      </c>
      <c r="K30" s="218">
        <f t="shared" si="4"/>
        <v>0</v>
      </c>
      <c r="L30" s="218">
        <f t="shared" si="5"/>
        <v>0</v>
      </c>
      <c r="M30" s="218">
        <f t="shared" si="6"/>
        <v>11.5</v>
      </c>
      <c r="N30" s="8">
        <v>0</v>
      </c>
      <c r="O30" s="8">
        <v>0</v>
      </c>
      <c r="P30" s="8">
        <v>16</v>
      </c>
      <c r="Q30" s="182">
        <v>0</v>
      </c>
      <c r="R30" s="182">
        <v>0</v>
      </c>
      <c r="S30" s="182">
        <v>6</v>
      </c>
      <c r="T30" s="18">
        <v>0</v>
      </c>
      <c r="U30" s="18">
        <v>0</v>
      </c>
      <c r="V30" s="18">
        <f t="shared" si="7"/>
        <v>15</v>
      </c>
      <c r="W30" s="218">
        <f t="shared" si="8"/>
        <v>1</v>
      </c>
      <c r="X30" s="218">
        <f t="shared" si="9"/>
        <v>0</v>
      </c>
      <c r="Y30" s="218">
        <f t="shared" si="10"/>
        <v>13.350000000000001</v>
      </c>
      <c r="Z30" s="8">
        <v>2</v>
      </c>
      <c r="AA30" s="8">
        <v>0</v>
      </c>
      <c r="AB30" s="8">
        <v>19</v>
      </c>
      <c r="AC30" s="183">
        <v>0</v>
      </c>
      <c r="AD30" s="183">
        <v>0</v>
      </c>
      <c r="AE30" s="183">
        <v>11</v>
      </c>
      <c r="AF30" s="184">
        <v>0</v>
      </c>
      <c r="AG30" s="184">
        <v>0</v>
      </c>
      <c r="AH30" s="184">
        <v>5</v>
      </c>
      <c r="AI30" s="184">
        <v>0</v>
      </c>
      <c r="AJ30" s="184">
        <v>0</v>
      </c>
      <c r="AK30" s="184">
        <v>8</v>
      </c>
      <c r="AL30" s="8">
        <v>0</v>
      </c>
      <c r="AM30" s="8">
        <v>0</v>
      </c>
      <c r="AN30" s="8">
        <v>10</v>
      </c>
      <c r="AO30" s="8">
        <v>0</v>
      </c>
      <c r="AP30" s="8">
        <v>0</v>
      </c>
      <c r="AQ30" s="8">
        <v>9</v>
      </c>
      <c r="AR30" s="185">
        <v>2</v>
      </c>
      <c r="AS30" s="185">
        <v>0</v>
      </c>
      <c r="AT30" s="185">
        <v>15</v>
      </c>
      <c r="AU30" s="218">
        <f t="shared" si="11"/>
        <v>1</v>
      </c>
      <c r="AV30" s="218">
        <f t="shared" si="12"/>
        <v>0</v>
      </c>
      <c r="AW30" s="218">
        <f t="shared" si="13"/>
        <v>13</v>
      </c>
      <c r="AX30" s="21">
        <v>0</v>
      </c>
      <c r="AY30" s="21">
        <v>0</v>
      </c>
      <c r="AZ30" s="21">
        <v>11</v>
      </c>
      <c r="BA30" s="186">
        <v>0</v>
      </c>
      <c r="BB30" s="186">
        <v>0</v>
      </c>
      <c r="BC30" s="186">
        <v>14</v>
      </c>
      <c r="BD30" s="8">
        <v>1</v>
      </c>
      <c r="BE30" s="8">
        <v>4</v>
      </c>
      <c r="BF30" s="8">
        <v>16</v>
      </c>
      <c r="BG30" s="8">
        <v>0</v>
      </c>
      <c r="BH30" s="8">
        <v>0</v>
      </c>
      <c r="BI30" s="8">
        <v>12</v>
      </c>
      <c r="BJ30" s="187">
        <v>0</v>
      </c>
      <c r="BK30" s="187">
        <v>0</v>
      </c>
      <c r="BL30" s="187">
        <v>6</v>
      </c>
      <c r="BM30" s="187">
        <v>0</v>
      </c>
      <c r="BN30" s="187">
        <v>0</v>
      </c>
      <c r="BO30" s="187">
        <v>8</v>
      </c>
      <c r="BP30" s="24">
        <v>0</v>
      </c>
      <c r="BQ30" s="24">
        <v>1</v>
      </c>
      <c r="BR30" s="24">
        <f t="shared" si="14"/>
        <v>8</v>
      </c>
      <c r="BS30" s="26">
        <v>0</v>
      </c>
      <c r="BT30" s="26">
        <v>1</v>
      </c>
      <c r="BU30" s="26">
        <v>8</v>
      </c>
      <c r="BV30" s="188">
        <v>0</v>
      </c>
      <c r="BW30" s="188">
        <v>0</v>
      </c>
      <c r="BX30" s="188">
        <v>6</v>
      </c>
      <c r="BY30" s="8">
        <v>0</v>
      </c>
      <c r="BZ30" s="8">
        <v>0</v>
      </c>
      <c r="CA30" s="8">
        <v>4</v>
      </c>
      <c r="CB30" s="29">
        <v>0</v>
      </c>
      <c r="CC30" s="29">
        <v>1</v>
      </c>
      <c r="CD30" s="29">
        <v>5</v>
      </c>
      <c r="CE30" s="8">
        <v>0</v>
      </c>
      <c r="CF30" s="8">
        <v>0</v>
      </c>
      <c r="CG30" s="8">
        <v>19</v>
      </c>
      <c r="CH30" s="189">
        <v>0</v>
      </c>
      <c r="CI30" s="189">
        <v>0</v>
      </c>
      <c r="CJ30" s="189">
        <v>16</v>
      </c>
      <c r="CK30" s="189">
        <v>0</v>
      </c>
      <c r="CL30" s="189">
        <v>0</v>
      </c>
      <c r="CM30" s="189">
        <v>7</v>
      </c>
      <c r="CN30" s="32">
        <v>0</v>
      </c>
      <c r="CO30" s="32">
        <v>2</v>
      </c>
      <c r="CP30" s="32">
        <f t="shared" si="15"/>
        <v>18</v>
      </c>
      <c r="CQ30" s="8">
        <v>0</v>
      </c>
      <c r="CR30" s="8">
        <v>1</v>
      </c>
      <c r="CS30" s="8">
        <v>14</v>
      </c>
      <c r="CT30" s="190">
        <v>2</v>
      </c>
      <c r="CU30" s="190">
        <v>0</v>
      </c>
      <c r="CV30" s="190">
        <v>8</v>
      </c>
      <c r="CW30" s="35">
        <v>0</v>
      </c>
      <c r="CX30" s="35">
        <v>0</v>
      </c>
      <c r="CY30" s="35">
        <v>6.5</v>
      </c>
      <c r="CZ30" s="8">
        <v>0</v>
      </c>
      <c r="DA30" s="8">
        <v>0</v>
      </c>
      <c r="DB30" s="8">
        <v>13</v>
      </c>
      <c r="DC30" s="8">
        <v>2</v>
      </c>
      <c r="DD30" s="8">
        <v>1</v>
      </c>
      <c r="DE30" s="8">
        <v>25</v>
      </c>
      <c r="DF30" s="191">
        <v>0</v>
      </c>
      <c r="DG30" s="191">
        <v>2</v>
      </c>
      <c r="DH30" s="191">
        <v>16</v>
      </c>
      <c r="DI30" s="191">
        <v>0</v>
      </c>
      <c r="DJ30" s="191">
        <v>1</v>
      </c>
      <c r="DK30" s="191">
        <v>6</v>
      </c>
      <c r="DL30" s="37">
        <v>0</v>
      </c>
      <c r="DM30" s="37">
        <v>2</v>
      </c>
      <c r="DN30" s="37">
        <f t="shared" si="16"/>
        <v>16</v>
      </c>
      <c r="DO30" s="192">
        <v>0</v>
      </c>
      <c r="DP30" s="192">
        <v>0</v>
      </c>
      <c r="DQ30" s="192">
        <v>26</v>
      </c>
      <c r="DR30" s="193">
        <v>0</v>
      </c>
      <c r="DS30" s="193">
        <v>0</v>
      </c>
      <c r="DT30" s="193">
        <v>13</v>
      </c>
      <c r="DU30" s="39">
        <v>0</v>
      </c>
      <c r="DV30" s="39">
        <v>0.7</v>
      </c>
      <c r="DW30" s="39">
        <f t="shared" si="17"/>
        <v>9.100000000000005</v>
      </c>
      <c r="DX30" s="8">
        <v>1</v>
      </c>
      <c r="DY30" s="8">
        <v>3</v>
      </c>
      <c r="DZ30" s="8">
        <v>23</v>
      </c>
      <c r="EA30" s="41">
        <v>0</v>
      </c>
      <c r="EB30" s="41">
        <v>0</v>
      </c>
      <c r="EC30" s="41">
        <f t="shared" si="18"/>
        <v>22.5</v>
      </c>
      <c r="ED30" s="8">
        <v>0</v>
      </c>
      <c r="EE30" s="8">
        <v>1</v>
      </c>
      <c r="EF30" s="8">
        <v>33</v>
      </c>
      <c r="EG30" s="43">
        <v>2</v>
      </c>
      <c r="EH30" s="43">
        <v>2</v>
      </c>
      <c r="EI30" s="43">
        <v>25.5</v>
      </c>
      <c r="EJ30" s="45">
        <v>0</v>
      </c>
      <c r="EK30" s="45">
        <v>0</v>
      </c>
      <c r="EL30" s="45">
        <f t="shared" si="19"/>
        <v>32</v>
      </c>
      <c r="EM30" s="194">
        <v>0</v>
      </c>
      <c r="EN30" s="194">
        <v>0.5</v>
      </c>
      <c r="EO30" s="194">
        <v>15</v>
      </c>
      <c r="EP30" s="145">
        <v>2</v>
      </c>
      <c r="EQ30" s="145">
        <v>1</v>
      </c>
      <c r="ER30" s="145">
        <v>24</v>
      </c>
      <c r="ES30" s="195">
        <v>1</v>
      </c>
      <c r="ET30" s="195">
        <v>1</v>
      </c>
      <c r="EU30" s="195">
        <v>33</v>
      </c>
      <c r="EV30" s="8">
        <v>0</v>
      </c>
      <c r="EW30" s="8">
        <v>1</v>
      </c>
      <c r="EX30" s="8">
        <v>23</v>
      </c>
      <c r="EY30" s="48">
        <v>0</v>
      </c>
      <c r="EZ30" s="48">
        <v>0</v>
      </c>
      <c r="FA30" s="48">
        <f t="shared" si="20"/>
        <v>11.5</v>
      </c>
      <c r="FB30" s="8">
        <v>0</v>
      </c>
      <c r="FC30" s="8">
        <v>1</v>
      </c>
      <c r="FD30" s="8">
        <v>24</v>
      </c>
      <c r="FE30" s="50">
        <v>0</v>
      </c>
      <c r="FF30" s="50">
        <v>0</v>
      </c>
      <c r="FG30" s="50">
        <f t="shared" si="21"/>
        <v>15</v>
      </c>
      <c r="FH30" s="218">
        <f t="shared" si="22"/>
        <v>0</v>
      </c>
      <c r="FI30" s="218">
        <f t="shared" si="23"/>
        <v>0</v>
      </c>
      <c r="FJ30" s="218">
        <f t="shared" si="24"/>
        <v>17.25</v>
      </c>
      <c r="FK30" s="196">
        <v>0</v>
      </c>
      <c r="FL30" s="196">
        <v>0</v>
      </c>
      <c r="FM30" s="196">
        <v>19.5</v>
      </c>
      <c r="FN30" s="8">
        <v>0</v>
      </c>
      <c r="FO30" s="8">
        <v>0</v>
      </c>
      <c r="FP30" s="8">
        <v>17</v>
      </c>
      <c r="FQ30" s="197">
        <v>0.5</v>
      </c>
      <c r="FR30" s="197">
        <v>1</v>
      </c>
      <c r="FS30" s="197">
        <v>14.5</v>
      </c>
      <c r="FT30" s="52">
        <v>0</v>
      </c>
      <c r="FU30" s="52">
        <v>0</v>
      </c>
      <c r="FV30" s="52">
        <f t="shared" si="25"/>
        <v>10</v>
      </c>
      <c r="FW30" s="53">
        <v>0</v>
      </c>
      <c r="FX30" s="53">
        <v>0</v>
      </c>
      <c r="FY30" s="53">
        <f t="shared" si="26"/>
        <v>22.6</v>
      </c>
      <c r="FZ30" s="8">
        <v>0</v>
      </c>
      <c r="GA30" s="8">
        <v>2</v>
      </c>
      <c r="GB30" s="8">
        <v>19</v>
      </c>
      <c r="GC30" s="198">
        <v>2</v>
      </c>
      <c r="GD30" s="198">
        <v>11</v>
      </c>
      <c r="GE30" s="198">
        <v>26</v>
      </c>
      <c r="GF30" s="199">
        <v>0</v>
      </c>
      <c r="GG30" s="199">
        <v>2</v>
      </c>
      <c r="GH30" s="199">
        <v>20</v>
      </c>
      <c r="GI30" s="55">
        <v>0</v>
      </c>
      <c r="GJ30" s="55">
        <v>0</v>
      </c>
      <c r="GK30" s="55">
        <f t="shared" si="27"/>
        <v>19</v>
      </c>
      <c r="GL30" s="8">
        <v>0</v>
      </c>
      <c r="GM30" s="8">
        <v>1</v>
      </c>
      <c r="GN30" s="8">
        <v>9</v>
      </c>
      <c r="GO30" s="56">
        <v>0</v>
      </c>
      <c r="GP30" s="56">
        <v>1.5</v>
      </c>
      <c r="GQ30" s="14">
        <f t="shared" si="28"/>
        <v>21.5</v>
      </c>
      <c r="GR30" s="200">
        <v>0</v>
      </c>
      <c r="GS30" s="200">
        <v>4</v>
      </c>
      <c r="GT30" s="200">
        <v>26.5</v>
      </c>
      <c r="GU30" s="57">
        <v>1</v>
      </c>
      <c r="GV30" s="57">
        <v>0</v>
      </c>
      <c r="GW30" s="58">
        <f t="shared" si="29"/>
        <v>6</v>
      </c>
      <c r="GX30" s="58">
        <v>0</v>
      </c>
      <c r="GY30" s="58">
        <v>0</v>
      </c>
      <c r="GZ30" s="58">
        <f t="shared" si="30"/>
        <v>4</v>
      </c>
      <c r="HA30" s="8">
        <v>0</v>
      </c>
      <c r="HB30" s="8">
        <v>1</v>
      </c>
      <c r="HC30" s="8">
        <v>31</v>
      </c>
      <c r="HD30" s="201">
        <v>0</v>
      </c>
      <c r="HE30" s="201">
        <v>2</v>
      </c>
      <c r="HF30" s="201">
        <v>25.5</v>
      </c>
      <c r="HG30" s="60">
        <v>0</v>
      </c>
      <c r="HH30" s="60">
        <v>0.5</v>
      </c>
      <c r="HI30" s="60">
        <f t="shared" si="31"/>
        <v>21</v>
      </c>
      <c r="HJ30" s="8">
        <v>0</v>
      </c>
      <c r="HK30" s="8">
        <v>0</v>
      </c>
      <c r="HL30" s="8">
        <v>17</v>
      </c>
      <c r="HM30" s="61">
        <v>0</v>
      </c>
      <c r="HN30" s="61">
        <v>0</v>
      </c>
      <c r="HO30" s="65">
        <f t="shared" si="32"/>
        <v>16.5</v>
      </c>
      <c r="HP30" s="62">
        <v>0</v>
      </c>
      <c r="HQ30" s="62">
        <v>0</v>
      </c>
      <c r="HR30" s="65">
        <f t="shared" si="33"/>
        <v>11</v>
      </c>
      <c r="HS30" s="64">
        <v>0</v>
      </c>
      <c r="HT30" s="64">
        <v>0</v>
      </c>
      <c r="HU30" s="65">
        <f t="shared" si="34"/>
        <v>11.5</v>
      </c>
      <c r="HV30" s="65">
        <v>0</v>
      </c>
      <c r="HW30" s="65">
        <v>1</v>
      </c>
      <c r="HX30" s="65">
        <f t="shared" si="35"/>
        <v>32</v>
      </c>
      <c r="HY30" s="8">
        <v>0</v>
      </c>
      <c r="HZ30" s="8">
        <v>0</v>
      </c>
      <c r="IA30" s="8">
        <v>20</v>
      </c>
      <c r="IB30" s="66">
        <v>0</v>
      </c>
      <c r="IC30" s="66">
        <v>0</v>
      </c>
      <c r="ID30" s="66">
        <f t="shared" si="36"/>
        <v>11.5</v>
      </c>
      <c r="IE30" s="8">
        <v>4</v>
      </c>
      <c r="IF30" s="8">
        <v>0</v>
      </c>
      <c r="IG30" s="8">
        <v>28</v>
      </c>
      <c r="IH30" s="67">
        <v>0.5</v>
      </c>
      <c r="II30" s="67">
        <v>0</v>
      </c>
      <c r="IJ30" s="69">
        <f t="shared" si="37"/>
        <v>15</v>
      </c>
      <c r="IK30" s="68">
        <v>0</v>
      </c>
      <c r="IL30" s="68">
        <v>1</v>
      </c>
      <c r="IM30" s="69">
        <f t="shared" si="38"/>
        <v>16</v>
      </c>
      <c r="IN30" s="69">
        <v>0.5</v>
      </c>
      <c r="IO30" s="69">
        <v>1.5</v>
      </c>
      <c r="IP30" s="69">
        <f t="shared" si="39"/>
        <v>18</v>
      </c>
      <c r="IQ30" s="8">
        <v>0</v>
      </c>
      <c r="IR30" s="8">
        <v>0</v>
      </c>
      <c r="IS30" s="8">
        <v>18</v>
      </c>
      <c r="IT30" s="202">
        <v>0</v>
      </c>
      <c r="IU30" s="202">
        <v>2</v>
      </c>
      <c r="IV30" s="202">
        <v>23.5</v>
      </c>
      <c r="IW30" s="70">
        <v>0</v>
      </c>
      <c r="IX30" s="70">
        <v>2</v>
      </c>
      <c r="IY30" s="71">
        <f t="shared" si="40"/>
        <v>22.5</v>
      </c>
      <c r="IZ30" s="8">
        <v>0</v>
      </c>
      <c r="JA30" s="8">
        <v>2</v>
      </c>
      <c r="JB30" s="8">
        <v>9</v>
      </c>
      <c r="JC30" s="8">
        <v>0</v>
      </c>
      <c r="JD30" s="8">
        <v>0</v>
      </c>
      <c r="JE30" s="8">
        <v>18</v>
      </c>
      <c r="JF30" s="8">
        <v>0</v>
      </c>
      <c r="JG30" s="8">
        <v>1</v>
      </c>
      <c r="JH30" s="8">
        <v>10</v>
      </c>
      <c r="JI30" s="8">
        <v>0</v>
      </c>
      <c r="JJ30" s="8">
        <v>0</v>
      </c>
      <c r="JK30" s="8">
        <v>10</v>
      </c>
      <c r="JL30" s="8">
        <v>0</v>
      </c>
      <c r="JM30" s="8">
        <v>0</v>
      </c>
      <c r="JN30" s="8">
        <v>36</v>
      </c>
      <c r="JO30" s="8">
        <v>0</v>
      </c>
      <c r="JP30" s="8">
        <v>0</v>
      </c>
      <c r="JQ30" s="8">
        <v>4</v>
      </c>
      <c r="JR30" s="8">
        <v>0</v>
      </c>
      <c r="JS30" s="8">
        <v>0</v>
      </c>
      <c r="JT30" s="8">
        <v>15</v>
      </c>
      <c r="JU30" s="8">
        <v>0</v>
      </c>
      <c r="JV30" s="8">
        <v>2</v>
      </c>
      <c r="JW30" s="8">
        <v>19</v>
      </c>
      <c r="JX30" s="8">
        <v>0</v>
      </c>
      <c r="JY30" s="8">
        <v>5</v>
      </c>
      <c r="JZ30" s="8">
        <v>8</v>
      </c>
      <c r="KA30" s="8">
        <v>0</v>
      </c>
      <c r="KB30" s="8">
        <v>0</v>
      </c>
      <c r="KC30" s="8">
        <v>6</v>
      </c>
      <c r="KD30" s="8">
        <v>0</v>
      </c>
      <c r="KE30" s="8">
        <v>0</v>
      </c>
      <c r="KF30" s="8">
        <v>7</v>
      </c>
      <c r="KG30" s="8">
        <v>0</v>
      </c>
      <c r="KH30" s="8">
        <v>1</v>
      </c>
      <c r="KI30" s="8">
        <v>10</v>
      </c>
      <c r="KJ30" s="8">
        <v>0</v>
      </c>
      <c r="KK30" s="8">
        <v>0</v>
      </c>
      <c r="KL30" s="8">
        <v>5</v>
      </c>
      <c r="KM30" s="8">
        <v>0</v>
      </c>
      <c r="KN30" s="8">
        <v>0</v>
      </c>
      <c r="KO30" s="8">
        <v>6</v>
      </c>
      <c r="KP30" s="72">
        <v>0</v>
      </c>
      <c r="KQ30" s="72">
        <v>0</v>
      </c>
      <c r="KR30" s="73">
        <f t="shared" si="41"/>
        <v>8</v>
      </c>
      <c r="KS30" s="8">
        <v>0</v>
      </c>
      <c r="KT30" s="8">
        <v>0</v>
      </c>
      <c r="KU30" s="8">
        <v>12</v>
      </c>
      <c r="KV30" s="8">
        <v>0</v>
      </c>
      <c r="KW30" s="8">
        <v>0</v>
      </c>
      <c r="KX30" s="8">
        <v>9</v>
      </c>
      <c r="KY30" s="73">
        <v>0</v>
      </c>
      <c r="KZ30" s="73">
        <v>0</v>
      </c>
      <c r="LA30" s="73">
        <f t="shared" si="42"/>
        <v>16</v>
      </c>
      <c r="LB30" s="8">
        <f>SUMIFS($B$30:LA$30,$B$8:LA$8,"On")</f>
        <v>25.5</v>
      </c>
      <c r="LC30" s="8">
        <f>SUMIFS($B$30:LA$30,$B$8:LA$8,"Off")</f>
        <v>71.7</v>
      </c>
      <c r="LD30" s="8">
        <f>SUMIFS($B$30:LA$30,$B$8:LA$8,"Load")</f>
        <v>1558.8000000000002</v>
      </c>
    </row>
    <row r="31" spans="1:316" x14ac:dyDescent="0.25">
      <c r="A31" s="7" t="s">
        <v>70</v>
      </c>
      <c r="B31" s="8">
        <v>0</v>
      </c>
      <c r="C31" s="8">
        <v>0</v>
      </c>
      <c r="D31" s="8">
        <v>6</v>
      </c>
      <c r="E31" s="181">
        <v>0</v>
      </c>
      <c r="F31" s="181">
        <v>0</v>
      </c>
      <c r="G31" s="181">
        <v>3</v>
      </c>
      <c r="H31" s="16">
        <v>0</v>
      </c>
      <c r="I31" s="16">
        <v>0</v>
      </c>
      <c r="J31" s="16">
        <v>8</v>
      </c>
      <c r="K31" s="218">
        <f t="shared" si="4"/>
        <v>0</v>
      </c>
      <c r="L31" s="218">
        <f t="shared" si="5"/>
        <v>0</v>
      </c>
      <c r="M31" s="218">
        <f t="shared" si="6"/>
        <v>11.5</v>
      </c>
      <c r="N31" s="8">
        <v>0</v>
      </c>
      <c r="O31" s="8">
        <v>0</v>
      </c>
      <c r="P31" s="8">
        <v>16</v>
      </c>
      <c r="Q31" s="182">
        <v>0</v>
      </c>
      <c r="R31" s="182">
        <v>0</v>
      </c>
      <c r="S31" s="182">
        <v>6</v>
      </c>
      <c r="T31" s="18">
        <v>0</v>
      </c>
      <c r="U31" s="18">
        <v>1</v>
      </c>
      <c r="V31" s="18">
        <f t="shared" si="7"/>
        <v>14</v>
      </c>
      <c r="W31" s="218">
        <f t="shared" si="8"/>
        <v>0.5</v>
      </c>
      <c r="X31" s="218">
        <f t="shared" si="9"/>
        <v>0.5</v>
      </c>
      <c r="Y31" s="218">
        <f t="shared" si="10"/>
        <v>13.350000000000001</v>
      </c>
      <c r="Z31" s="8">
        <v>1</v>
      </c>
      <c r="AA31" s="8">
        <v>0</v>
      </c>
      <c r="AB31" s="8">
        <v>20</v>
      </c>
      <c r="AC31" s="183">
        <v>0</v>
      </c>
      <c r="AD31" s="183">
        <v>1</v>
      </c>
      <c r="AE31" s="183">
        <v>10</v>
      </c>
      <c r="AF31" s="184">
        <v>0</v>
      </c>
      <c r="AG31" s="184">
        <v>0</v>
      </c>
      <c r="AH31" s="184">
        <v>5</v>
      </c>
      <c r="AI31" s="184">
        <v>0</v>
      </c>
      <c r="AJ31" s="184">
        <v>0</v>
      </c>
      <c r="AK31" s="184">
        <v>8</v>
      </c>
      <c r="AL31" s="8">
        <v>0</v>
      </c>
      <c r="AM31" s="8">
        <v>3</v>
      </c>
      <c r="AN31" s="8">
        <v>7</v>
      </c>
      <c r="AO31" s="8">
        <v>0</v>
      </c>
      <c r="AP31" s="8">
        <v>1</v>
      </c>
      <c r="AQ31" s="8">
        <v>8</v>
      </c>
      <c r="AR31" s="185">
        <v>0</v>
      </c>
      <c r="AS31" s="185">
        <v>1</v>
      </c>
      <c r="AT31" s="185">
        <v>14</v>
      </c>
      <c r="AU31" s="218">
        <f t="shared" si="11"/>
        <v>0</v>
      </c>
      <c r="AV31" s="218">
        <f t="shared" si="12"/>
        <v>3.5</v>
      </c>
      <c r="AW31" s="218">
        <f t="shared" si="13"/>
        <v>9.5</v>
      </c>
      <c r="AX31" s="21">
        <v>0</v>
      </c>
      <c r="AY31" s="21">
        <v>6</v>
      </c>
      <c r="AZ31" s="21">
        <v>5</v>
      </c>
      <c r="BA31" s="186">
        <v>0</v>
      </c>
      <c r="BB31" s="186">
        <v>3</v>
      </c>
      <c r="BC31" s="186">
        <v>11</v>
      </c>
      <c r="BD31" s="8">
        <v>0</v>
      </c>
      <c r="BE31" s="8">
        <v>2</v>
      </c>
      <c r="BF31" s="8">
        <v>14</v>
      </c>
      <c r="BG31" s="8">
        <v>0</v>
      </c>
      <c r="BH31" s="8">
        <v>2</v>
      </c>
      <c r="BI31" s="8">
        <v>10</v>
      </c>
      <c r="BJ31" s="187">
        <v>0</v>
      </c>
      <c r="BK31" s="187">
        <v>1</v>
      </c>
      <c r="BL31" s="187">
        <v>5</v>
      </c>
      <c r="BM31" s="187">
        <v>0</v>
      </c>
      <c r="BN31" s="187">
        <v>3</v>
      </c>
      <c r="BO31" s="187">
        <v>5</v>
      </c>
      <c r="BP31" s="24">
        <v>0</v>
      </c>
      <c r="BQ31" s="24">
        <v>0</v>
      </c>
      <c r="BR31" s="24">
        <f t="shared" si="14"/>
        <v>8</v>
      </c>
      <c r="BS31" s="26">
        <v>1</v>
      </c>
      <c r="BT31" s="26">
        <v>2</v>
      </c>
      <c r="BU31" s="26">
        <v>7</v>
      </c>
      <c r="BV31" s="188">
        <v>0</v>
      </c>
      <c r="BW31" s="188">
        <v>1</v>
      </c>
      <c r="BX31" s="188">
        <v>5</v>
      </c>
      <c r="BY31" s="8">
        <v>0</v>
      </c>
      <c r="BZ31" s="8">
        <v>2</v>
      </c>
      <c r="CA31" s="8">
        <v>2</v>
      </c>
      <c r="CB31" s="29">
        <v>0</v>
      </c>
      <c r="CC31" s="29">
        <v>2</v>
      </c>
      <c r="CD31" s="29">
        <v>3</v>
      </c>
      <c r="CE31" s="8">
        <v>1</v>
      </c>
      <c r="CF31" s="8">
        <v>5</v>
      </c>
      <c r="CG31" s="8">
        <v>15</v>
      </c>
      <c r="CH31" s="189">
        <v>2</v>
      </c>
      <c r="CI31" s="189">
        <v>2</v>
      </c>
      <c r="CJ31" s="189">
        <v>16</v>
      </c>
      <c r="CK31" s="189">
        <v>0</v>
      </c>
      <c r="CL31" s="189">
        <v>5</v>
      </c>
      <c r="CM31" s="189">
        <v>2</v>
      </c>
      <c r="CN31" s="32">
        <v>0</v>
      </c>
      <c r="CO31" s="32">
        <v>1</v>
      </c>
      <c r="CP31" s="32">
        <f t="shared" si="15"/>
        <v>17</v>
      </c>
      <c r="CQ31" s="8">
        <v>0</v>
      </c>
      <c r="CR31" s="8">
        <v>0</v>
      </c>
      <c r="CS31" s="8">
        <v>14</v>
      </c>
      <c r="CT31" s="190">
        <v>1</v>
      </c>
      <c r="CU31" s="190">
        <v>0</v>
      </c>
      <c r="CV31" s="190">
        <v>9</v>
      </c>
      <c r="CW31" s="35">
        <v>0</v>
      </c>
      <c r="CX31" s="35">
        <v>2.5</v>
      </c>
      <c r="CY31" s="35">
        <v>4</v>
      </c>
      <c r="CZ31" s="8">
        <v>0</v>
      </c>
      <c r="DA31" s="8">
        <v>4</v>
      </c>
      <c r="DB31" s="8">
        <v>9</v>
      </c>
      <c r="DC31" s="8">
        <v>0</v>
      </c>
      <c r="DD31" s="8">
        <v>8</v>
      </c>
      <c r="DE31" s="8">
        <v>17</v>
      </c>
      <c r="DF31" s="191">
        <v>0</v>
      </c>
      <c r="DG31" s="191">
        <v>2</v>
      </c>
      <c r="DH31" s="191">
        <v>14</v>
      </c>
      <c r="DI31" s="191">
        <v>0</v>
      </c>
      <c r="DJ31" s="191">
        <v>2</v>
      </c>
      <c r="DK31" s="191">
        <v>4</v>
      </c>
      <c r="DL31" s="37">
        <v>2</v>
      </c>
      <c r="DM31" s="37">
        <v>4</v>
      </c>
      <c r="DN31" s="37">
        <f t="shared" si="16"/>
        <v>14</v>
      </c>
      <c r="DO31" s="192">
        <v>1</v>
      </c>
      <c r="DP31" s="192">
        <v>3</v>
      </c>
      <c r="DQ31" s="192">
        <v>24</v>
      </c>
      <c r="DR31" s="193">
        <v>0</v>
      </c>
      <c r="DS31" s="193">
        <v>0</v>
      </c>
      <c r="DT31" s="193">
        <v>13</v>
      </c>
      <c r="DU31" s="39">
        <v>0.7</v>
      </c>
      <c r="DV31" s="39">
        <v>0.3</v>
      </c>
      <c r="DW31" s="39">
        <f t="shared" si="17"/>
        <v>9.5000000000000036</v>
      </c>
      <c r="DX31" s="8">
        <v>0</v>
      </c>
      <c r="DY31" s="8">
        <v>9</v>
      </c>
      <c r="DZ31" s="8">
        <v>14</v>
      </c>
      <c r="EA31" s="41">
        <v>0</v>
      </c>
      <c r="EB31" s="41">
        <v>2</v>
      </c>
      <c r="EC31" s="41">
        <f t="shared" si="18"/>
        <v>20.5</v>
      </c>
      <c r="ED31" s="8">
        <v>0</v>
      </c>
      <c r="EE31" s="8">
        <v>1</v>
      </c>
      <c r="EF31" s="8">
        <v>32</v>
      </c>
      <c r="EG31" s="43">
        <v>0.5</v>
      </c>
      <c r="EH31" s="43">
        <v>0.5</v>
      </c>
      <c r="EI31" s="43">
        <v>25.5</v>
      </c>
      <c r="EJ31" s="45">
        <v>0</v>
      </c>
      <c r="EK31" s="45">
        <v>7</v>
      </c>
      <c r="EL31" s="45">
        <f t="shared" si="19"/>
        <v>25</v>
      </c>
      <c r="EM31" s="194">
        <v>0</v>
      </c>
      <c r="EN31" s="194">
        <v>3.5</v>
      </c>
      <c r="EO31" s="194">
        <v>11.5</v>
      </c>
      <c r="EP31" s="145">
        <v>0</v>
      </c>
      <c r="EQ31" s="145">
        <v>4</v>
      </c>
      <c r="ER31" s="145">
        <v>20</v>
      </c>
      <c r="ES31" s="195">
        <v>1</v>
      </c>
      <c r="ET31" s="195">
        <v>8</v>
      </c>
      <c r="EU31" s="195">
        <v>26</v>
      </c>
      <c r="EV31" s="8">
        <v>0</v>
      </c>
      <c r="EW31" s="8">
        <v>3</v>
      </c>
      <c r="EX31" s="8">
        <v>20</v>
      </c>
      <c r="EY31" s="48">
        <v>1</v>
      </c>
      <c r="EZ31" s="48">
        <v>0.5</v>
      </c>
      <c r="FA31" s="48">
        <f t="shared" si="20"/>
        <v>12</v>
      </c>
      <c r="FB31" s="8">
        <v>0</v>
      </c>
      <c r="FC31" s="8">
        <v>5</v>
      </c>
      <c r="FD31" s="8">
        <v>19</v>
      </c>
      <c r="FE31" s="50">
        <v>0.5</v>
      </c>
      <c r="FF31" s="50">
        <v>0.5</v>
      </c>
      <c r="FG31" s="50">
        <f t="shared" si="21"/>
        <v>15</v>
      </c>
      <c r="FH31" s="218">
        <f t="shared" si="22"/>
        <v>0.25</v>
      </c>
      <c r="FI31" s="218">
        <f t="shared" si="23"/>
        <v>2.25</v>
      </c>
      <c r="FJ31" s="218">
        <f t="shared" si="24"/>
        <v>15.25</v>
      </c>
      <c r="FK31" s="196">
        <v>0</v>
      </c>
      <c r="FL31" s="196">
        <v>4</v>
      </c>
      <c r="FM31" s="196">
        <v>15.5</v>
      </c>
      <c r="FN31" s="8">
        <v>0</v>
      </c>
      <c r="FO31" s="8">
        <v>0</v>
      </c>
      <c r="FP31" s="8">
        <v>17</v>
      </c>
      <c r="FQ31" s="197">
        <v>0.5</v>
      </c>
      <c r="FR31" s="197">
        <v>3</v>
      </c>
      <c r="FS31" s="197">
        <v>12</v>
      </c>
      <c r="FT31" s="52">
        <v>0</v>
      </c>
      <c r="FU31" s="52">
        <v>0</v>
      </c>
      <c r="FV31" s="52">
        <f t="shared" si="25"/>
        <v>10</v>
      </c>
      <c r="FW31" s="53">
        <v>0.5</v>
      </c>
      <c r="FX31" s="53">
        <v>5</v>
      </c>
      <c r="FY31" s="53">
        <f t="shared" si="26"/>
        <v>18.100000000000001</v>
      </c>
      <c r="FZ31" s="8">
        <v>1</v>
      </c>
      <c r="GA31" s="8">
        <v>5</v>
      </c>
      <c r="GB31" s="8">
        <v>15</v>
      </c>
      <c r="GC31" s="198">
        <v>0.5</v>
      </c>
      <c r="GD31" s="198">
        <v>1</v>
      </c>
      <c r="GE31" s="198">
        <v>25.5</v>
      </c>
      <c r="GF31" s="199">
        <v>0</v>
      </c>
      <c r="GG31" s="199">
        <v>3</v>
      </c>
      <c r="GH31" s="199">
        <v>17</v>
      </c>
      <c r="GI31" s="55">
        <v>0</v>
      </c>
      <c r="GJ31" s="55">
        <v>1</v>
      </c>
      <c r="GK31" s="55">
        <f t="shared" si="27"/>
        <v>18</v>
      </c>
      <c r="GL31" s="8">
        <v>0</v>
      </c>
      <c r="GM31" s="8">
        <v>1</v>
      </c>
      <c r="GN31" s="8">
        <v>8</v>
      </c>
      <c r="GO31" s="56">
        <v>0</v>
      </c>
      <c r="GP31" s="56">
        <v>2</v>
      </c>
      <c r="GQ31" s="14">
        <f t="shared" si="28"/>
        <v>19.5</v>
      </c>
      <c r="GR31" s="200">
        <v>0.5</v>
      </c>
      <c r="GS31" s="200">
        <v>2</v>
      </c>
      <c r="GT31" s="200">
        <v>25</v>
      </c>
      <c r="GU31" s="57">
        <v>0</v>
      </c>
      <c r="GV31" s="57">
        <v>2</v>
      </c>
      <c r="GW31" s="58">
        <f t="shared" si="29"/>
        <v>4</v>
      </c>
      <c r="GX31" s="58">
        <v>0.5</v>
      </c>
      <c r="GY31" s="58">
        <v>1</v>
      </c>
      <c r="GZ31" s="58">
        <f t="shared" si="30"/>
        <v>3.5</v>
      </c>
      <c r="HA31" s="8">
        <v>1</v>
      </c>
      <c r="HB31" s="8">
        <v>4</v>
      </c>
      <c r="HC31" s="8">
        <v>28</v>
      </c>
      <c r="HD31" s="201">
        <v>1</v>
      </c>
      <c r="HE31" s="201">
        <v>2</v>
      </c>
      <c r="HF31" s="201">
        <v>24.5</v>
      </c>
      <c r="HG31" s="60">
        <v>0.5</v>
      </c>
      <c r="HH31" s="60">
        <v>2</v>
      </c>
      <c r="HI31" s="60">
        <f t="shared" si="31"/>
        <v>19.5</v>
      </c>
      <c r="HJ31" s="8">
        <v>0</v>
      </c>
      <c r="HK31" s="8">
        <v>0</v>
      </c>
      <c r="HL31" s="8">
        <v>17</v>
      </c>
      <c r="HM31" s="61">
        <v>0</v>
      </c>
      <c r="HN31" s="61">
        <v>1</v>
      </c>
      <c r="HO31" s="65">
        <f t="shared" si="32"/>
        <v>15.5</v>
      </c>
      <c r="HP31" s="62">
        <v>0</v>
      </c>
      <c r="HQ31" s="62">
        <v>0</v>
      </c>
      <c r="HR31" s="65">
        <f t="shared" si="33"/>
        <v>11</v>
      </c>
      <c r="HS31" s="64">
        <v>0.5</v>
      </c>
      <c r="HT31" s="64">
        <v>0.5</v>
      </c>
      <c r="HU31" s="65">
        <f t="shared" si="34"/>
        <v>11.5</v>
      </c>
      <c r="HV31" s="65">
        <v>0</v>
      </c>
      <c r="HW31" s="65">
        <v>1</v>
      </c>
      <c r="HX31" s="65">
        <f t="shared" si="35"/>
        <v>31</v>
      </c>
      <c r="HY31" s="8">
        <v>0</v>
      </c>
      <c r="HZ31" s="8">
        <v>7</v>
      </c>
      <c r="IA31" s="8">
        <v>13</v>
      </c>
      <c r="IB31" s="66">
        <v>0</v>
      </c>
      <c r="IC31" s="66">
        <v>1.5</v>
      </c>
      <c r="ID31" s="66">
        <f t="shared" si="36"/>
        <v>10</v>
      </c>
      <c r="IE31" s="8">
        <v>0</v>
      </c>
      <c r="IF31" s="8">
        <v>3</v>
      </c>
      <c r="IG31" s="8">
        <v>25</v>
      </c>
      <c r="IH31" s="67">
        <v>0</v>
      </c>
      <c r="II31" s="67">
        <v>0</v>
      </c>
      <c r="IJ31" s="69">
        <f t="shared" si="37"/>
        <v>15</v>
      </c>
      <c r="IK31" s="68">
        <v>0</v>
      </c>
      <c r="IL31" s="68">
        <v>0</v>
      </c>
      <c r="IM31" s="69">
        <f t="shared" si="38"/>
        <v>16</v>
      </c>
      <c r="IN31" s="69">
        <v>2</v>
      </c>
      <c r="IO31" s="69">
        <v>0</v>
      </c>
      <c r="IP31" s="69">
        <f t="shared" si="39"/>
        <v>20</v>
      </c>
      <c r="IQ31" s="8">
        <v>0</v>
      </c>
      <c r="IR31" s="8">
        <v>2</v>
      </c>
      <c r="IS31" s="8">
        <v>16</v>
      </c>
      <c r="IT31" s="202">
        <v>0</v>
      </c>
      <c r="IU31" s="202">
        <v>3</v>
      </c>
      <c r="IV31" s="202">
        <v>20.5</v>
      </c>
      <c r="IW31" s="70">
        <v>0</v>
      </c>
      <c r="IX31" s="70">
        <v>2.5</v>
      </c>
      <c r="IY31" s="71">
        <f t="shared" si="40"/>
        <v>20</v>
      </c>
      <c r="IZ31" s="8">
        <v>1</v>
      </c>
      <c r="JA31" s="8">
        <v>0</v>
      </c>
      <c r="JB31" s="8">
        <v>10</v>
      </c>
      <c r="JC31" s="8">
        <v>0</v>
      </c>
      <c r="JD31" s="8">
        <v>0</v>
      </c>
      <c r="JE31" s="8">
        <v>18</v>
      </c>
      <c r="JF31" s="8">
        <v>1</v>
      </c>
      <c r="JG31" s="8">
        <v>2</v>
      </c>
      <c r="JH31" s="8">
        <v>9</v>
      </c>
      <c r="JI31" s="8">
        <v>0</v>
      </c>
      <c r="JJ31" s="8">
        <v>0</v>
      </c>
      <c r="JK31" s="8">
        <v>10</v>
      </c>
      <c r="JL31" s="8">
        <v>0</v>
      </c>
      <c r="JM31" s="8">
        <v>0</v>
      </c>
      <c r="JN31" s="8">
        <v>36</v>
      </c>
      <c r="JO31" s="8">
        <v>0</v>
      </c>
      <c r="JP31" s="8">
        <v>0</v>
      </c>
      <c r="JQ31" s="8">
        <v>4</v>
      </c>
      <c r="JR31" s="8">
        <v>0</v>
      </c>
      <c r="JS31" s="8">
        <v>0</v>
      </c>
      <c r="JT31" s="8">
        <v>15</v>
      </c>
      <c r="JU31" s="8">
        <v>1</v>
      </c>
      <c r="JV31" s="8">
        <v>2</v>
      </c>
      <c r="JW31" s="8">
        <v>18</v>
      </c>
      <c r="JX31" s="8">
        <v>1</v>
      </c>
      <c r="JY31" s="8">
        <v>0</v>
      </c>
      <c r="JZ31" s="8">
        <v>9</v>
      </c>
      <c r="KA31" s="8">
        <v>0</v>
      </c>
      <c r="KB31" s="8">
        <v>0</v>
      </c>
      <c r="KC31" s="8">
        <v>6</v>
      </c>
      <c r="KD31" s="8">
        <v>0</v>
      </c>
      <c r="KE31" s="8">
        <v>0</v>
      </c>
      <c r="KF31" s="8">
        <v>7</v>
      </c>
      <c r="KG31" s="8">
        <v>0</v>
      </c>
      <c r="KH31" s="8">
        <v>0</v>
      </c>
      <c r="KI31" s="8">
        <v>10</v>
      </c>
      <c r="KJ31" s="8">
        <v>0</v>
      </c>
      <c r="KK31" s="8">
        <v>0</v>
      </c>
      <c r="KL31" s="8">
        <v>5</v>
      </c>
      <c r="KM31" s="8">
        <v>0</v>
      </c>
      <c r="KN31" s="8">
        <v>2</v>
      </c>
      <c r="KO31" s="8">
        <v>4</v>
      </c>
      <c r="KP31" s="72">
        <v>0</v>
      </c>
      <c r="KQ31" s="72">
        <v>0.5</v>
      </c>
      <c r="KR31" s="73">
        <f t="shared" si="41"/>
        <v>7.5</v>
      </c>
      <c r="KS31" s="8">
        <v>0</v>
      </c>
      <c r="KT31" s="8">
        <v>1</v>
      </c>
      <c r="KU31" s="8">
        <v>11</v>
      </c>
      <c r="KV31" s="8">
        <v>0</v>
      </c>
      <c r="KW31" s="8">
        <v>0</v>
      </c>
      <c r="KX31" s="8">
        <v>9</v>
      </c>
      <c r="KY31" s="73">
        <v>0</v>
      </c>
      <c r="KZ31" s="73">
        <v>2</v>
      </c>
      <c r="LA31" s="73">
        <f t="shared" si="42"/>
        <v>14</v>
      </c>
      <c r="LB31" s="8">
        <f>SUMIFS($B$31:LA$31,$B$8:LA$8,"On")</f>
        <v>25.95</v>
      </c>
      <c r="LC31" s="8">
        <f>SUMIFS($B$31:LA$31,$B$8:LA$8,"Off")</f>
        <v>189.05</v>
      </c>
      <c r="LD31" s="8">
        <f>SUMIFS($B$31:LA$31,$B$8:LA$8,"Load")</f>
        <v>1395.7</v>
      </c>
    </row>
    <row r="32" spans="1:316" x14ac:dyDescent="0.25">
      <c r="A32" s="7" t="s">
        <v>71</v>
      </c>
      <c r="B32" s="8">
        <v>0</v>
      </c>
      <c r="C32" s="8">
        <v>0</v>
      </c>
      <c r="D32" s="8">
        <v>6</v>
      </c>
      <c r="E32" s="181">
        <v>0</v>
      </c>
      <c r="F32" s="181">
        <v>0</v>
      </c>
      <c r="G32" s="181">
        <v>3</v>
      </c>
      <c r="H32" s="16">
        <v>0</v>
      </c>
      <c r="I32" s="16">
        <v>0</v>
      </c>
      <c r="J32" s="16">
        <v>8</v>
      </c>
      <c r="K32" s="218">
        <f t="shared" si="4"/>
        <v>0</v>
      </c>
      <c r="L32" s="218">
        <f t="shared" si="5"/>
        <v>0</v>
      </c>
      <c r="M32" s="218">
        <f t="shared" si="6"/>
        <v>11.5</v>
      </c>
      <c r="N32" s="8">
        <v>0</v>
      </c>
      <c r="O32" s="8">
        <v>0</v>
      </c>
      <c r="P32" s="8">
        <v>16</v>
      </c>
      <c r="Q32" s="182">
        <v>0</v>
      </c>
      <c r="R32" s="182">
        <v>1</v>
      </c>
      <c r="S32" s="182">
        <v>5</v>
      </c>
      <c r="T32" s="18">
        <v>0</v>
      </c>
      <c r="U32" s="18">
        <v>0</v>
      </c>
      <c r="V32" s="18">
        <f t="shared" si="7"/>
        <v>14</v>
      </c>
      <c r="W32" s="218">
        <f t="shared" si="8"/>
        <v>0</v>
      </c>
      <c r="X32" s="218">
        <f t="shared" si="9"/>
        <v>0.5</v>
      </c>
      <c r="Y32" s="218">
        <f t="shared" si="10"/>
        <v>12.850000000000001</v>
      </c>
      <c r="Z32" s="8">
        <v>0</v>
      </c>
      <c r="AA32" s="8">
        <v>1</v>
      </c>
      <c r="AB32" s="8">
        <v>19</v>
      </c>
      <c r="AC32" s="183">
        <v>0</v>
      </c>
      <c r="AD32" s="183">
        <v>3</v>
      </c>
      <c r="AE32" s="183">
        <v>7</v>
      </c>
      <c r="AF32" s="184">
        <v>1</v>
      </c>
      <c r="AG32" s="184">
        <v>0</v>
      </c>
      <c r="AH32" s="184">
        <v>6</v>
      </c>
      <c r="AI32" s="184">
        <v>0</v>
      </c>
      <c r="AJ32" s="184">
        <v>1</v>
      </c>
      <c r="AK32" s="184">
        <v>7</v>
      </c>
      <c r="AL32" s="8">
        <v>0</v>
      </c>
      <c r="AM32" s="8">
        <v>3</v>
      </c>
      <c r="AN32" s="8">
        <v>4</v>
      </c>
      <c r="AO32" s="8">
        <v>1</v>
      </c>
      <c r="AP32" s="8">
        <v>0</v>
      </c>
      <c r="AQ32" s="8">
        <v>9</v>
      </c>
      <c r="AR32" s="185">
        <v>0</v>
      </c>
      <c r="AS32" s="185">
        <v>1</v>
      </c>
      <c r="AT32" s="185">
        <v>13</v>
      </c>
      <c r="AU32" s="218">
        <f t="shared" si="11"/>
        <v>0</v>
      </c>
      <c r="AV32" s="218">
        <f t="shared" si="12"/>
        <v>1.5</v>
      </c>
      <c r="AW32" s="218">
        <f t="shared" si="13"/>
        <v>8</v>
      </c>
      <c r="AX32" s="21">
        <v>0</v>
      </c>
      <c r="AY32" s="21">
        <v>2</v>
      </c>
      <c r="AZ32" s="21">
        <v>3</v>
      </c>
      <c r="BA32" s="186">
        <v>0</v>
      </c>
      <c r="BB32" s="186">
        <v>0</v>
      </c>
      <c r="BC32" s="186">
        <v>11</v>
      </c>
      <c r="BD32" s="8">
        <v>0</v>
      </c>
      <c r="BE32" s="8">
        <v>2</v>
      </c>
      <c r="BF32" s="8">
        <v>12</v>
      </c>
      <c r="BG32" s="8">
        <v>5</v>
      </c>
      <c r="BH32" s="8">
        <v>1</v>
      </c>
      <c r="BI32" s="8">
        <v>14</v>
      </c>
      <c r="BJ32" s="187">
        <v>2</v>
      </c>
      <c r="BK32" s="187">
        <v>3</v>
      </c>
      <c r="BL32" s="187">
        <v>4</v>
      </c>
      <c r="BM32" s="187">
        <v>1</v>
      </c>
      <c r="BN32" s="187">
        <v>2</v>
      </c>
      <c r="BO32" s="187">
        <v>4</v>
      </c>
      <c r="BP32" s="24">
        <v>1</v>
      </c>
      <c r="BQ32" s="24">
        <v>3</v>
      </c>
      <c r="BR32" s="24">
        <f t="shared" si="14"/>
        <v>6</v>
      </c>
      <c r="BS32" s="26">
        <v>0</v>
      </c>
      <c r="BT32" s="26">
        <v>0</v>
      </c>
      <c r="BU32" s="26">
        <v>7</v>
      </c>
      <c r="BV32" s="188">
        <v>3</v>
      </c>
      <c r="BW32" s="188">
        <v>1</v>
      </c>
      <c r="BX32" s="188">
        <v>7</v>
      </c>
      <c r="BY32" s="8">
        <v>0</v>
      </c>
      <c r="BZ32" s="8">
        <v>0</v>
      </c>
      <c r="CA32" s="8">
        <v>2</v>
      </c>
      <c r="CB32" s="29">
        <v>1</v>
      </c>
      <c r="CC32" s="29">
        <v>0</v>
      </c>
      <c r="CD32" s="29">
        <v>4</v>
      </c>
      <c r="CE32" s="8">
        <v>6</v>
      </c>
      <c r="CF32" s="8">
        <v>2</v>
      </c>
      <c r="CG32" s="8">
        <v>19</v>
      </c>
      <c r="CH32" s="189">
        <v>0</v>
      </c>
      <c r="CI32" s="189">
        <v>3</v>
      </c>
      <c r="CJ32" s="189">
        <v>13</v>
      </c>
      <c r="CK32" s="189">
        <v>0</v>
      </c>
      <c r="CL32" s="189">
        <v>0</v>
      </c>
      <c r="CM32" s="189">
        <v>2</v>
      </c>
      <c r="CN32" s="32">
        <v>1</v>
      </c>
      <c r="CO32" s="32">
        <v>1</v>
      </c>
      <c r="CP32" s="32">
        <f t="shared" si="15"/>
        <v>17</v>
      </c>
      <c r="CQ32" s="8">
        <v>1</v>
      </c>
      <c r="CR32" s="8">
        <v>11</v>
      </c>
      <c r="CS32" s="8">
        <v>4</v>
      </c>
      <c r="CT32" s="190">
        <v>4</v>
      </c>
      <c r="CU32" s="190">
        <v>2</v>
      </c>
      <c r="CV32" s="190">
        <v>11</v>
      </c>
      <c r="CW32" s="35">
        <v>1</v>
      </c>
      <c r="CX32" s="35">
        <v>0</v>
      </c>
      <c r="CY32" s="35">
        <v>5</v>
      </c>
      <c r="CZ32" s="8">
        <v>0</v>
      </c>
      <c r="DA32" s="8">
        <v>3</v>
      </c>
      <c r="DB32" s="8">
        <v>6</v>
      </c>
      <c r="DC32" s="8">
        <v>0</v>
      </c>
      <c r="DD32" s="8">
        <v>3</v>
      </c>
      <c r="DE32" s="8">
        <v>14</v>
      </c>
      <c r="DF32" s="191">
        <v>2</v>
      </c>
      <c r="DG32" s="191">
        <v>1</v>
      </c>
      <c r="DH32" s="191">
        <v>15</v>
      </c>
      <c r="DI32" s="191">
        <v>0</v>
      </c>
      <c r="DJ32" s="191">
        <v>1</v>
      </c>
      <c r="DK32" s="191">
        <v>3</v>
      </c>
      <c r="DL32" s="37">
        <v>0</v>
      </c>
      <c r="DM32" s="37">
        <v>4</v>
      </c>
      <c r="DN32" s="37">
        <f t="shared" si="16"/>
        <v>10</v>
      </c>
      <c r="DO32" s="192">
        <v>2</v>
      </c>
      <c r="DP32" s="192">
        <v>2</v>
      </c>
      <c r="DQ32" s="192">
        <v>24</v>
      </c>
      <c r="DR32" s="193">
        <v>1</v>
      </c>
      <c r="DS32" s="193">
        <v>1</v>
      </c>
      <c r="DT32" s="193">
        <v>13</v>
      </c>
      <c r="DU32" s="39">
        <v>0.3</v>
      </c>
      <c r="DV32" s="39">
        <v>1.3</v>
      </c>
      <c r="DW32" s="39">
        <f t="shared" si="17"/>
        <v>8.5000000000000036</v>
      </c>
      <c r="DX32" s="8">
        <v>4</v>
      </c>
      <c r="DY32" s="8">
        <v>14</v>
      </c>
      <c r="DZ32" s="8">
        <v>4</v>
      </c>
      <c r="EA32" s="41">
        <v>0</v>
      </c>
      <c r="EB32" s="41">
        <v>4</v>
      </c>
      <c r="EC32" s="41">
        <f t="shared" si="18"/>
        <v>16.5</v>
      </c>
      <c r="ED32" s="8">
        <v>5</v>
      </c>
      <c r="EE32" s="8">
        <v>18</v>
      </c>
      <c r="EF32" s="8">
        <v>19</v>
      </c>
      <c r="EG32" s="43">
        <v>4.5</v>
      </c>
      <c r="EH32" s="43">
        <v>4.5</v>
      </c>
      <c r="EI32" s="43">
        <v>25.5</v>
      </c>
      <c r="EJ32" s="45">
        <v>0</v>
      </c>
      <c r="EK32" s="45">
        <v>2</v>
      </c>
      <c r="EL32" s="45">
        <f t="shared" si="19"/>
        <v>23</v>
      </c>
      <c r="EM32" s="194">
        <v>0</v>
      </c>
      <c r="EN32" s="194">
        <v>2.5</v>
      </c>
      <c r="EO32" s="194">
        <v>9</v>
      </c>
      <c r="EP32" s="145">
        <v>3</v>
      </c>
      <c r="EQ32" s="145">
        <v>2</v>
      </c>
      <c r="ER32" s="145">
        <v>21</v>
      </c>
      <c r="ES32" s="195">
        <v>0</v>
      </c>
      <c r="ET32" s="195">
        <v>0</v>
      </c>
      <c r="EU32" s="195">
        <v>26</v>
      </c>
      <c r="EV32" s="8">
        <v>0</v>
      </c>
      <c r="EW32" s="8">
        <v>2</v>
      </c>
      <c r="EX32" s="8">
        <v>18</v>
      </c>
      <c r="EY32" s="48">
        <v>1.5</v>
      </c>
      <c r="EZ32" s="48">
        <v>1.5</v>
      </c>
      <c r="FA32" s="48">
        <f t="shared" si="20"/>
        <v>12</v>
      </c>
      <c r="FB32" s="8">
        <v>0</v>
      </c>
      <c r="FC32" s="8">
        <v>1</v>
      </c>
      <c r="FD32" s="8">
        <v>18</v>
      </c>
      <c r="FE32" s="50">
        <v>0</v>
      </c>
      <c r="FF32" s="50">
        <v>4</v>
      </c>
      <c r="FG32" s="50">
        <f t="shared" si="21"/>
        <v>11</v>
      </c>
      <c r="FH32" s="218">
        <f t="shared" si="22"/>
        <v>0</v>
      </c>
      <c r="FI32" s="218">
        <f t="shared" si="23"/>
        <v>2.75</v>
      </c>
      <c r="FJ32" s="218">
        <f t="shared" si="24"/>
        <v>12.5</v>
      </c>
      <c r="FK32" s="196">
        <v>0</v>
      </c>
      <c r="FL32" s="196">
        <v>1.5</v>
      </c>
      <c r="FM32" s="196">
        <v>14</v>
      </c>
      <c r="FN32" s="8">
        <v>0</v>
      </c>
      <c r="FO32" s="8">
        <v>2</v>
      </c>
      <c r="FP32" s="8">
        <v>15</v>
      </c>
      <c r="FQ32" s="197">
        <v>0.5</v>
      </c>
      <c r="FR32" s="197">
        <v>3.5</v>
      </c>
      <c r="FS32" s="197">
        <v>9</v>
      </c>
      <c r="FT32" s="52">
        <v>2</v>
      </c>
      <c r="FU32" s="52">
        <v>1</v>
      </c>
      <c r="FV32" s="52">
        <f t="shared" si="25"/>
        <v>11</v>
      </c>
      <c r="FW32" s="53">
        <v>4</v>
      </c>
      <c r="FX32" s="53">
        <v>4</v>
      </c>
      <c r="FY32" s="53">
        <f t="shared" si="26"/>
        <v>18.100000000000001</v>
      </c>
      <c r="FZ32" s="8">
        <v>0</v>
      </c>
      <c r="GA32" s="8">
        <v>6</v>
      </c>
      <c r="GB32" s="8">
        <v>9</v>
      </c>
      <c r="GC32" s="198">
        <v>5</v>
      </c>
      <c r="GD32" s="198">
        <v>4</v>
      </c>
      <c r="GE32" s="198">
        <v>26.5</v>
      </c>
      <c r="GF32" s="199">
        <v>0</v>
      </c>
      <c r="GG32" s="199">
        <v>3</v>
      </c>
      <c r="GH32" s="199">
        <v>14</v>
      </c>
      <c r="GI32" s="55">
        <v>3</v>
      </c>
      <c r="GJ32" s="55">
        <v>0.5</v>
      </c>
      <c r="GK32" s="55">
        <f t="shared" si="27"/>
        <v>20.5</v>
      </c>
      <c r="GL32" s="8">
        <v>0</v>
      </c>
      <c r="GM32" s="8">
        <v>1</v>
      </c>
      <c r="GN32" s="8">
        <v>7</v>
      </c>
      <c r="GO32" s="56">
        <v>0</v>
      </c>
      <c r="GP32" s="56">
        <v>6.5</v>
      </c>
      <c r="GQ32" s="14">
        <f t="shared" si="28"/>
        <v>13</v>
      </c>
      <c r="GR32" s="200">
        <v>1</v>
      </c>
      <c r="GS32" s="200">
        <v>2.5</v>
      </c>
      <c r="GT32" s="200">
        <v>23.5</v>
      </c>
      <c r="GU32" s="57">
        <v>0.5</v>
      </c>
      <c r="GV32" s="57">
        <v>0</v>
      </c>
      <c r="GW32" s="58">
        <f t="shared" si="29"/>
        <v>4.5</v>
      </c>
      <c r="GX32" s="58">
        <v>0</v>
      </c>
      <c r="GY32" s="58">
        <v>0</v>
      </c>
      <c r="GZ32" s="58">
        <f t="shared" si="30"/>
        <v>3.5</v>
      </c>
      <c r="HA32" s="8">
        <v>0</v>
      </c>
      <c r="HB32" s="8">
        <v>3</v>
      </c>
      <c r="HC32" s="8">
        <v>25</v>
      </c>
      <c r="HD32" s="201">
        <v>2</v>
      </c>
      <c r="HE32" s="201">
        <v>3</v>
      </c>
      <c r="HF32" s="201">
        <v>23.5</v>
      </c>
      <c r="HG32" s="60">
        <v>1</v>
      </c>
      <c r="HH32" s="60">
        <v>1.5</v>
      </c>
      <c r="HI32" s="60">
        <f t="shared" si="31"/>
        <v>19</v>
      </c>
      <c r="HJ32" s="8">
        <v>0</v>
      </c>
      <c r="HK32" s="8">
        <v>4</v>
      </c>
      <c r="HL32" s="8">
        <v>13</v>
      </c>
      <c r="HM32" s="61">
        <v>0</v>
      </c>
      <c r="HN32" s="61">
        <v>3.5</v>
      </c>
      <c r="HO32" s="65">
        <f t="shared" si="32"/>
        <v>12</v>
      </c>
      <c r="HP32" s="62">
        <v>0</v>
      </c>
      <c r="HQ32" s="62">
        <v>2</v>
      </c>
      <c r="HR32" s="65">
        <f t="shared" si="33"/>
        <v>9</v>
      </c>
      <c r="HS32" s="64">
        <v>1.5</v>
      </c>
      <c r="HT32" s="64">
        <v>0</v>
      </c>
      <c r="HU32" s="65">
        <f t="shared" si="34"/>
        <v>13</v>
      </c>
      <c r="HV32" s="65">
        <v>0</v>
      </c>
      <c r="HW32" s="65">
        <v>4</v>
      </c>
      <c r="HX32" s="65">
        <f t="shared" si="35"/>
        <v>27</v>
      </c>
      <c r="HY32" s="8">
        <v>0</v>
      </c>
      <c r="HZ32" s="8">
        <v>0</v>
      </c>
      <c r="IA32" s="8">
        <v>13</v>
      </c>
      <c r="IB32" s="66">
        <v>1.5</v>
      </c>
      <c r="IC32" s="66">
        <v>1.5</v>
      </c>
      <c r="ID32" s="66">
        <f t="shared" si="36"/>
        <v>10</v>
      </c>
      <c r="IE32" s="8">
        <v>0</v>
      </c>
      <c r="IF32" s="8">
        <v>2</v>
      </c>
      <c r="IG32" s="8">
        <v>23</v>
      </c>
      <c r="IH32" s="67">
        <v>1.5</v>
      </c>
      <c r="II32" s="67">
        <v>4.5</v>
      </c>
      <c r="IJ32" s="69">
        <f t="shared" si="37"/>
        <v>12</v>
      </c>
      <c r="IK32" s="68">
        <v>0</v>
      </c>
      <c r="IL32" s="68">
        <v>2</v>
      </c>
      <c r="IM32" s="69">
        <f t="shared" si="38"/>
        <v>14</v>
      </c>
      <c r="IN32" s="69">
        <v>2</v>
      </c>
      <c r="IO32" s="69">
        <v>0</v>
      </c>
      <c r="IP32" s="69">
        <f t="shared" si="39"/>
        <v>22</v>
      </c>
      <c r="IQ32" s="8">
        <v>0</v>
      </c>
      <c r="IR32" s="8">
        <v>2</v>
      </c>
      <c r="IS32" s="8">
        <v>14</v>
      </c>
      <c r="IT32" s="202">
        <v>0.5</v>
      </c>
      <c r="IU32" s="202">
        <v>3</v>
      </c>
      <c r="IV32" s="202">
        <v>18</v>
      </c>
      <c r="IW32" s="70">
        <v>1.5</v>
      </c>
      <c r="IX32" s="70">
        <v>3</v>
      </c>
      <c r="IY32" s="71">
        <f t="shared" si="40"/>
        <v>18.5</v>
      </c>
      <c r="IZ32" s="8">
        <v>0</v>
      </c>
      <c r="JA32" s="8">
        <v>0</v>
      </c>
      <c r="JB32" s="8">
        <v>10</v>
      </c>
      <c r="JC32" s="8">
        <v>0</v>
      </c>
      <c r="JD32" s="8">
        <v>2</v>
      </c>
      <c r="JE32" s="8">
        <v>16</v>
      </c>
      <c r="JF32" s="8">
        <v>1</v>
      </c>
      <c r="JG32" s="8">
        <v>1</v>
      </c>
      <c r="JH32" s="8">
        <v>9</v>
      </c>
      <c r="JI32" s="8">
        <v>0</v>
      </c>
      <c r="JJ32" s="8">
        <v>0</v>
      </c>
      <c r="JK32" s="8">
        <v>10</v>
      </c>
      <c r="JL32" s="8">
        <v>0</v>
      </c>
      <c r="JM32" s="8">
        <v>0</v>
      </c>
      <c r="JN32" s="8">
        <v>36</v>
      </c>
      <c r="JO32" s="8">
        <v>1</v>
      </c>
      <c r="JP32" s="8">
        <v>0</v>
      </c>
      <c r="JQ32" s="8">
        <v>5</v>
      </c>
      <c r="JR32" s="8">
        <v>0</v>
      </c>
      <c r="JS32" s="8">
        <v>0</v>
      </c>
      <c r="JT32" s="8">
        <v>15</v>
      </c>
      <c r="JU32" s="8">
        <v>0</v>
      </c>
      <c r="JV32" s="8">
        <v>0</v>
      </c>
      <c r="JW32" s="8">
        <v>18</v>
      </c>
      <c r="JX32" s="8">
        <v>0</v>
      </c>
      <c r="JY32" s="8">
        <v>0</v>
      </c>
      <c r="JZ32" s="8">
        <v>9</v>
      </c>
      <c r="KA32" s="8">
        <v>1</v>
      </c>
      <c r="KB32" s="8">
        <v>2</v>
      </c>
      <c r="KC32" s="8">
        <v>5</v>
      </c>
      <c r="KD32" s="8">
        <v>0</v>
      </c>
      <c r="KE32" s="8">
        <v>0</v>
      </c>
      <c r="KF32" s="8">
        <v>7</v>
      </c>
      <c r="KG32" s="8">
        <v>0</v>
      </c>
      <c r="KH32" s="8">
        <v>1</v>
      </c>
      <c r="KI32" s="8">
        <v>9</v>
      </c>
      <c r="KJ32" s="8">
        <v>0</v>
      </c>
      <c r="KK32" s="8">
        <v>0</v>
      </c>
      <c r="KL32" s="8">
        <v>5</v>
      </c>
      <c r="KM32" s="8">
        <v>1</v>
      </c>
      <c r="KN32" s="8">
        <v>0</v>
      </c>
      <c r="KO32" s="8">
        <v>5</v>
      </c>
      <c r="KP32" s="72">
        <v>0</v>
      </c>
      <c r="KQ32" s="72">
        <v>0</v>
      </c>
      <c r="KR32" s="73">
        <f t="shared" si="41"/>
        <v>7.5</v>
      </c>
      <c r="KS32" s="8">
        <v>0</v>
      </c>
      <c r="KT32" s="8">
        <v>0</v>
      </c>
      <c r="KU32" s="8">
        <v>11</v>
      </c>
      <c r="KV32" s="8">
        <v>0</v>
      </c>
      <c r="KW32" s="8">
        <v>1</v>
      </c>
      <c r="KX32" s="8">
        <v>8</v>
      </c>
      <c r="KY32" s="73">
        <v>0</v>
      </c>
      <c r="KZ32" s="73">
        <v>2</v>
      </c>
      <c r="LA32" s="73">
        <f t="shared" si="42"/>
        <v>12</v>
      </c>
      <c r="LB32" s="8">
        <f>SUMIFS($B$32:LA$32,$B$8:LA$8,"On")</f>
        <v>82.8</v>
      </c>
      <c r="LC32" s="8">
        <f>SUMIFS($B$32:LA$32,$B$8:LA$8,"Off")</f>
        <v>203.05</v>
      </c>
      <c r="LD32" s="8">
        <f>SUMIFS($B$32:LA$32,$B$8:LA$8,"Load")</f>
        <v>1275.45</v>
      </c>
    </row>
    <row r="33" spans="1:316" x14ac:dyDescent="0.25">
      <c r="A33" s="7" t="s">
        <v>72</v>
      </c>
      <c r="B33" s="8">
        <v>0</v>
      </c>
      <c r="C33" s="8">
        <v>0</v>
      </c>
      <c r="D33" s="8">
        <v>6</v>
      </c>
      <c r="E33" s="181">
        <v>0</v>
      </c>
      <c r="F33" s="181">
        <v>0</v>
      </c>
      <c r="G33" s="181">
        <v>3</v>
      </c>
      <c r="H33" s="16">
        <v>0</v>
      </c>
      <c r="I33" s="16">
        <v>0</v>
      </c>
      <c r="J33" s="16">
        <v>8</v>
      </c>
      <c r="K33" s="218">
        <f t="shared" si="4"/>
        <v>0</v>
      </c>
      <c r="L33" s="218">
        <f t="shared" si="5"/>
        <v>0</v>
      </c>
      <c r="M33" s="218">
        <f t="shared" si="6"/>
        <v>11.5</v>
      </c>
      <c r="N33" s="8">
        <v>0</v>
      </c>
      <c r="O33" s="8">
        <v>0</v>
      </c>
      <c r="P33" s="8">
        <v>16</v>
      </c>
      <c r="Q33" s="182">
        <v>0</v>
      </c>
      <c r="R33" s="182">
        <v>0</v>
      </c>
      <c r="S33" s="182">
        <v>5</v>
      </c>
      <c r="T33" s="18">
        <v>2</v>
      </c>
      <c r="U33" s="18">
        <v>0</v>
      </c>
      <c r="V33" s="18">
        <f t="shared" si="7"/>
        <v>16</v>
      </c>
      <c r="W33" s="218">
        <f t="shared" si="8"/>
        <v>2</v>
      </c>
      <c r="X33" s="218">
        <f t="shared" si="9"/>
        <v>0</v>
      </c>
      <c r="Y33" s="218">
        <f t="shared" si="10"/>
        <v>14.850000000000001</v>
      </c>
      <c r="Z33" s="8">
        <v>2</v>
      </c>
      <c r="AA33" s="8">
        <v>0</v>
      </c>
      <c r="AB33" s="8">
        <v>21</v>
      </c>
      <c r="AC33" s="183">
        <v>0</v>
      </c>
      <c r="AD33" s="183">
        <v>0</v>
      </c>
      <c r="AE33" s="183">
        <v>7</v>
      </c>
      <c r="AF33" s="184">
        <v>0</v>
      </c>
      <c r="AG33" s="184">
        <v>0</v>
      </c>
      <c r="AH33" s="184">
        <v>6</v>
      </c>
      <c r="AI33" s="184">
        <v>0</v>
      </c>
      <c r="AJ33" s="184">
        <v>3</v>
      </c>
      <c r="AK33" s="184">
        <v>4</v>
      </c>
      <c r="AL33" s="8">
        <v>0</v>
      </c>
      <c r="AM33" s="8">
        <v>0</v>
      </c>
      <c r="AN33" s="8">
        <v>4</v>
      </c>
      <c r="AO33" s="8">
        <v>0</v>
      </c>
      <c r="AP33" s="8">
        <v>4</v>
      </c>
      <c r="AQ33" s="8">
        <v>5</v>
      </c>
      <c r="AR33" s="185">
        <v>0</v>
      </c>
      <c r="AS33" s="185">
        <v>2</v>
      </c>
      <c r="AT33" s="185">
        <v>11</v>
      </c>
      <c r="AU33" s="218">
        <f t="shared" si="11"/>
        <v>0</v>
      </c>
      <c r="AV33" s="218">
        <f t="shared" si="12"/>
        <v>1</v>
      </c>
      <c r="AW33" s="218">
        <f t="shared" si="13"/>
        <v>7</v>
      </c>
      <c r="AX33" s="21">
        <v>0</v>
      </c>
      <c r="AY33" s="21">
        <v>0</v>
      </c>
      <c r="AZ33" s="21">
        <v>3</v>
      </c>
      <c r="BA33" s="186">
        <v>0</v>
      </c>
      <c r="BB33" s="186">
        <v>1</v>
      </c>
      <c r="BC33" s="186">
        <v>10</v>
      </c>
      <c r="BD33" s="8">
        <v>0</v>
      </c>
      <c r="BE33" s="8">
        <v>0</v>
      </c>
      <c r="BF33" s="8">
        <v>12</v>
      </c>
      <c r="BG33" s="8">
        <v>2</v>
      </c>
      <c r="BH33" s="8">
        <v>2</v>
      </c>
      <c r="BI33" s="8">
        <v>14</v>
      </c>
      <c r="BJ33" s="187">
        <v>0</v>
      </c>
      <c r="BK33" s="187">
        <v>0</v>
      </c>
      <c r="BL33" s="187">
        <v>4</v>
      </c>
      <c r="BM33" s="187">
        <v>0</v>
      </c>
      <c r="BN33" s="187">
        <v>0</v>
      </c>
      <c r="BO33" s="187">
        <v>4</v>
      </c>
      <c r="BP33" s="24">
        <v>0</v>
      </c>
      <c r="BQ33" s="24">
        <v>0</v>
      </c>
      <c r="BR33" s="24">
        <f t="shared" si="14"/>
        <v>6</v>
      </c>
      <c r="BS33" s="26">
        <v>0</v>
      </c>
      <c r="BT33" s="26">
        <v>1</v>
      </c>
      <c r="BU33" s="26">
        <v>6</v>
      </c>
      <c r="BV33" s="188">
        <v>0</v>
      </c>
      <c r="BW33" s="188">
        <v>0</v>
      </c>
      <c r="BX33" s="188">
        <v>7</v>
      </c>
      <c r="BY33" s="8">
        <v>2</v>
      </c>
      <c r="BZ33" s="8">
        <v>0</v>
      </c>
      <c r="CA33" s="8">
        <v>4</v>
      </c>
      <c r="CB33" s="29">
        <v>0</v>
      </c>
      <c r="CC33" s="29">
        <v>0</v>
      </c>
      <c r="CD33" s="29">
        <v>4</v>
      </c>
      <c r="CE33" s="8">
        <v>0</v>
      </c>
      <c r="CF33" s="8">
        <v>2</v>
      </c>
      <c r="CG33" s="8">
        <v>17</v>
      </c>
      <c r="CH33" s="189">
        <v>0</v>
      </c>
      <c r="CI33" s="189">
        <v>3</v>
      </c>
      <c r="CJ33" s="189">
        <v>10</v>
      </c>
      <c r="CK33" s="189">
        <v>0</v>
      </c>
      <c r="CL33" s="189">
        <v>0</v>
      </c>
      <c r="CM33" s="189">
        <v>2</v>
      </c>
      <c r="CN33" s="32">
        <v>0</v>
      </c>
      <c r="CO33" s="32">
        <v>0</v>
      </c>
      <c r="CP33" s="32">
        <f t="shared" si="15"/>
        <v>17</v>
      </c>
      <c r="CQ33" s="8">
        <v>0</v>
      </c>
      <c r="CR33" s="8">
        <v>0</v>
      </c>
      <c r="CS33" s="8">
        <v>4</v>
      </c>
      <c r="CT33" s="190">
        <v>0</v>
      </c>
      <c r="CU33" s="190">
        <v>2</v>
      </c>
      <c r="CV33" s="190">
        <v>9</v>
      </c>
      <c r="CW33" s="35">
        <v>0</v>
      </c>
      <c r="CX33" s="35">
        <v>0</v>
      </c>
      <c r="CY33" s="35">
        <v>5</v>
      </c>
      <c r="CZ33" s="8">
        <v>0</v>
      </c>
      <c r="DA33" s="8">
        <v>1</v>
      </c>
      <c r="DB33" s="8">
        <v>5</v>
      </c>
      <c r="DC33" s="8">
        <v>0</v>
      </c>
      <c r="DD33" s="8">
        <v>1</v>
      </c>
      <c r="DE33" s="8">
        <v>13</v>
      </c>
      <c r="DF33" s="191">
        <v>1</v>
      </c>
      <c r="DG33" s="191">
        <v>2</v>
      </c>
      <c r="DH33" s="191">
        <v>14</v>
      </c>
      <c r="DI33" s="191">
        <v>0</v>
      </c>
      <c r="DJ33" s="191">
        <v>0</v>
      </c>
      <c r="DK33" s="191">
        <v>3</v>
      </c>
      <c r="DL33" s="37">
        <v>0</v>
      </c>
      <c r="DM33" s="37">
        <v>4</v>
      </c>
      <c r="DN33" s="37">
        <f t="shared" si="16"/>
        <v>6</v>
      </c>
      <c r="DO33" s="192">
        <v>0</v>
      </c>
      <c r="DP33" s="192">
        <v>1</v>
      </c>
      <c r="DQ33" s="192">
        <v>23</v>
      </c>
      <c r="DR33" s="193">
        <v>4</v>
      </c>
      <c r="DS33" s="193">
        <v>1</v>
      </c>
      <c r="DT33" s="193">
        <v>16</v>
      </c>
      <c r="DU33" s="39">
        <v>0.3</v>
      </c>
      <c r="DV33" s="39">
        <v>1</v>
      </c>
      <c r="DW33" s="39">
        <f t="shared" si="17"/>
        <v>7.8000000000000043</v>
      </c>
      <c r="DX33" s="8">
        <v>9</v>
      </c>
      <c r="DY33" s="8">
        <v>0</v>
      </c>
      <c r="DZ33" s="8">
        <v>13</v>
      </c>
      <c r="EA33" s="41">
        <v>0</v>
      </c>
      <c r="EB33" s="41">
        <v>1.5</v>
      </c>
      <c r="EC33" s="41">
        <f t="shared" si="18"/>
        <v>15</v>
      </c>
      <c r="ED33" s="8">
        <v>1</v>
      </c>
      <c r="EE33" s="8">
        <v>4</v>
      </c>
      <c r="EF33" s="8">
        <v>16</v>
      </c>
      <c r="EG33" s="43">
        <v>1.5</v>
      </c>
      <c r="EH33" s="43">
        <v>0</v>
      </c>
      <c r="EI33" s="43">
        <v>27</v>
      </c>
      <c r="EJ33" s="45">
        <v>0</v>
      </c>
      <c r="EK33" s="45">
        <v>1</v>
      </c>
      <c r="EL33" s="45">
        <f t="shared" si="19"/>
        <v>22</v>
      </c>
      <c r="EM33" s="194">
        <v>0</v>
      </c>
      <c r="EN33" s="194">
        <v>0</v>
      </c>
      <c r="EO33" s="194">
        <v>9</v>
      </c>
      <c r="EP33" s="145">
        <v>1</v>
      </c>
      <c r="EQ33" s="145">
        <v>1</v>
      </c>
      <c r="ER33" s="145">
        <v>21</v>
      </c>
      <c r="ES33" s="195">
        <v>0</v>
      </c>
      <c r="ET33" s="195">
        <v>0</v>
      </c>
      <c r="EU33" s="195">
        <v>26</v>
      </c>
      <c r="EV33" s="8">
        <v>0</v>
      </c>
      <c r="EW33" s="8">
        <v>0</v>
      </c>
      <c r="EX33" s="8">
        <v>18</v>
      </c>
      <c r="EY33" s="48">
        <v>0.5</v>
      </c>
      <c r="EZ33" s="48">
        <v>1.5</v>
      </c>
      <c r="FA33" s="48">
        <f t="shared" si="20"/>
        <v>11</v>
      </c>
      <c r="FB33" s="8">
        <v>0</v>
      </c>
      <c r="FC33" s="8">
        <v>0</v>
      </c>
      <c r="FD33" s="8">
        <v>18</v>
      </c>
      <c r="FE33" s="50">
        <v>0.5</v>
      </c>
      <c r="FF33" s="50">
        <v>1.5</v>
      </c>
      <c r="FG33" s="50">
        <f t="shared" si="21"/>
        <v>10</v>
      </c>
      <c r="FH33" s="218">
        <f t="shared" si="22"/>
        <v>0.25</v>
      </c>
      <c r="FI33" s="218">
        <f t="shared" si="23"/>
        <v>1</v>
      </c>
      <c r="FJ33" s="218">
        <f t="shared" si="24"/>
        <v>11.75</v>
      </c>
      <c r="FK33" s="196">
        <v>0</v>
      </c>
      <c r="FL33" s="196">
        <v>0.5</v>
      </c>
      <c r="FM33" s="196">
        <v>13.5</v>
      </c>
      <c r="FN33" s="8">
        <v>0</v>
      </c>
      <c r="FO33" s="8">
        <v>2</v>
      </c>
      <c r="FP33" s="8">
        <v>13</v>
      </c>
      <c r="FQ33" s="197">
        <v>0</v>
      </c>
      <c r="FR33" s="197">
        <v>2</v>
      </c>
      <c r="FS33" s="197">
        <v>7</v>
      </c>
      <c r="FT33" s="52">
        <v>3</v>
      </c>
      <c r="FU33" s="52">
        <v>0</v>
      </c>
      <c r="FV33" s="52">
        <f t="shared" si="25"/>
        <v>14</v>
      </c>
      <c r="FW33" s="53">
        <v>0.5</v>
      </c>
      <c r="FX33" s="53">
        <v>3.5</v>
      </c>
      <c r="FY33" s="53">
        <f t="shared" si="26"/>
        <v>15.100000000000001</v>
      </c>
      <c r="FZ33" s="8">
        <v>0</v>
      </c>
      <c r="GA33" s="8">
        <v>2</v>
      </c>
      <c r="GB33" s="8">
        <v>7</v>
      </c>
      <c r="GC33" s="198">
        <v>2</v>
      </c>
      <c r="GD33" s="198">
        <v>2</v>
      </c>
      <c r="GE33" s="198">
        <v>26.5</v>
      </c>
      <c r="GF33" s="199">
        <v>3</v>
      </c>
      <c r="GG33" s="199">
        <v>0</v>
      </c>
      <c r="GH33" s="199">
        <v>17</v>
      </c>
      <c r="GI33" s="55">
        <v>0</v>
      </c>
      <c r="GJ33" s="55">
        <v>4.5</v>
      </c>
      <c r="GK33" s="55">
        <f t="shared" si="27"/>
        <v>16</v>
      </c>
      <c r="GL33" s="8">
        <v>1</v>
      </c>
      <c r="GM33" s="8">
        <v>1</v>
      </c>
      <c r="GN33" s="8">
        <v>7</v>
      </c>
      <c r="GO33" s="56">
        <v>0.5</v>
      </c>
      <c r="GP33" s="56">
        <v>0</v>
      </c>
      <c r="GQ33" s="14">
        <f t="shared" si="28"/>
        <v>13.5</v>
      </c>
      <c r="GR33" s="200">
        <v>1</v>
      </c>
      <c r="GS33" s="200">
        <v>6</v>
      </c>
      <c r="GT33" s="200">
        <v>18.5</v>
      </c>
      <c r="GU33" s="57">
        <v>0.5</v>
      </c>
      <c r="GV33" s="57">
        <v>0</v>
      </c>
      <c r="GW33" s="58">
        <f t="shared" si="29"/>
        <v>5</v>
      </c>
      <c r="GX33" s="58">
        <v>0</v>
      </c>
      <c r="GY33" s="58">
        <v>0.5</v>
      </c>
      <c r="GZ33" s="58">
        <f t="shared" si="30"/>
        <v>3</v>
      </c>
      <c r="HA33" s="8">
        <v>0</v>
      </c>
      <c r="HB33" s="8">
        <v>2</v>
      </c>
      <c r="HC33" s="8">
        <v>23</v>
      </c>
      <c r="HD33" s="201">
        <v>0</v>
      </c>
      <c r="HE33" s="201">
        <v>2</v>
      </c>
      <c r="HF33" s="201">
        <v>21.5</v>
      </c>
      <c r="HG33" s="60">
        <v>2.5</v>
      </c>
      <c r="HH33" s="60">
        <v>1.5</v>
      </c>
      <c r="HI33" s="60">
        <f t="shared" si="31"/>
        <v>20</v>
      </c>
      <c r="HJ33" s="8">
        <v>2</v>
      </c>
      <c r="HK33" s="8">
        <v>0</v>
      </c>
      <c r="HL33" s="8">
        <v>15</v>
      </c>
      <c r="HM33" s="61">
        <v>0</v>
      </c>
      <c r="HN33" s="61">
        <v>2</v>
      </c>
      <c r="HO33" s="65">
        <f t="shared" si="32"/>
        <v>10</v>
      </c>
      <c r="HP33" s="62">
        <v>0</v>
      </c>
      <c r="HQ33" s="62">
        <v>2</v>
      </c>
      <c r="HR33" s="65">
        <f t="shared" si="33"/>
        <v>7</v>
      </c>
      <c r="HS33" s="64">
        <v>0</v>
      </c>
      <c r="HT33" s="64">
        <v>0</v>
      </c>
      <c r="HU33" s="65">
        <f t="shared" si="34"/>
        <v>13</v>
      </c>
      <c r="HV33" s="65">
        <v>0</v>
      </c>
      <c r="HW33" s="65">
        <v>2</v>
      </c>
      <c r="HX33" s="65">
        <f t="shared" si="35"/>
        <v>25</v>
      </c>
      <c r="HY33" s="8">
        <v>0</v>
      </c>
      <c r="HZ33" s="8">
        <v>1</v>
      </c>
      <c r="IA33" s="8">
        <v>12</v>
      </c>
      <c r="IB33" s="66">
        <v>2</v>
      </c>
      <c r="IC33" s="66">
        <v>2</v>
      </c>
      <c r="ID33" s="66">
        <f t="shared" si="36"/>
        <v>10</v>
      </c>
      <c r="IE33" s="8">
        <v>0</v>
      </c>
      <c r="IF33" s="8">
        <v>0</v>
      </c>
      <c r="IG33" s="8">
        <v>23</v>
      </c>
      <c r="IH33" s="67">
        <v>0.5</v>
      </c>
      <c r="II33" s="67">
        <v>2.5</v>
      </c>
      <c r="IJ33" s="69">
        <f t="shared" si="37"/>
        <v>10</v>
      </c>
      <c r="IK33" s="68">
        <v>0</v>
      </c>
      <c r="IL33" s="68">
        <v>0</v>
      </c>
      <c r="IM33" s="69">
        <f t="shared" si="38"/>
        <v>14</v>
      </c>
      <c r="IN33" s="69">
        <v>0</v>
      </c>
      <c r="IO33" s="69">
        <v>0</v>
      </c>
      <c r="IP33" s="69">
        <f t="shared" si="39"/>
        <v>22</v>
      </c>
      <c r="IQ33" s="8">
        <v>0</v>
      </c>
      <c r="IR33" s="8">
        <v>0</v>
      </c>
      <c r="IS33" s="8">
        <v>14</v>
      </c>
      <c r="IT33" s="202">
        <v>1.5</v>
      </c>
      <c r="IU33" s="202">
        <v>1</v>
      </c>
      <c r="IV33" s="202">
        <v>18.5</v>
      </c>
      <c r="IW33" s="70">
        <v>0</v>
      </c>
      <c r="IX33" s="70">
        <v>1</v>
      </c>
      <c r="IY33" s="71">
        <f t="shared" si="40"/>
        <v>17.5</v>
      </c>
      <c r="IZ33" s="8">
        <v>0</v>
      </c>
      <c r="JA33" s="8">
        <v>2</v>
      </c>
      <c r="JB33" s="8">
        <v>8</v>
      </c>
      <c r="JC33" s="8">
        <v>0</v>
      </c>
      <c r="JD33" s="8">
        <v>2</v>
      </c>
      <c r="JE33" s="8">
        <v>14</v>
      </c>
      <c r="JF33" s="8">
        <v>1</v>
      </c>
      <c r="JG33" s="8">
        <v>0</v>
      </c>
      <c r="JH33" s="8">
        <v>10</v>
      </c>
      <c r="JI33" s="8">
        <v>1</v>
      </c>
      <c r="JJ33" s="8">
        <v>0</v>
      </c>
      <c r="JK33" s="8">
        <v>11</v>
      </c>
      <c r="JL33" s="8">
        <v>1</v>
      </c>
      <c r="JM33" s="8">
        <v>5</v>
      </c>
      <c r="JN33" s="8">
        <v>32</v>
      </c>
      <c r="JO33" s="8">
        <v>0</v>
      </c>
      <c r="JP33" s="8">
        <v>2</v>
      </c>
      <c r="JQ33" s="8">
        <v>3</v>
      </c>
      <c r="JR33" s="8">
        <v>0</v>
      </c>
      <c r="JS33" s="8">
        <v>0</v>
      </c>
      <c r="JT33" s="8">
        <v>15</v>
      </c>
      <c r="JU33" s="8">
        <v>0</v>
      </c>
      <c r="JV33" s="8">
        <v>0</v>
      </c>
      <c r="JW33" s="8">
        <v>18</v>
      </c>
      <c r="JX33" s="8">
        <v>0</v>
      </c>
      <c r="JY33" s="8">
        <v>0</v>
      </c>
      <c r="JZ33" s="8">
        <v>9</v>
      </c>
      <c r="KA33" s="8">
        <v>1</v>
      </c>
      <c r="KB33" s="8">
        <v>0</v>
      </c>
      <c r="KC33" s="8">
        <v>6</v>
      </c>
      <c r="KD33" s="8">
        <v>0</v>
      </c>
      <c r="KE33" s="8">
        <v>2</v>
      </c>
      <c r="KF33" s="8">
        <v>5</v>
      </c>
      <c r="KG33" s="8">
        <v>0</v>
      </c>
      <c r="KH33" s="8">
        <v>0</v>
      </c>
      <c r="KI33" s="8">
        <v>9</v>
      </c>
      <c r="KJ33" s="8">
        <v>0</v>
      </c>
      <c r="KK33" s="8">
        <v>0</v>
      </c>
      <c r="KL33" s="8">
        <v>5</v>
      </c>
      <c r="KM33" s="8">
        <v>0</v>
      </c>
      <c r="KN33" s="8">
        <v>0</v>
      </c>
      <c r="KO33" s="8">
        <v>5</v>
      </c>
      <c r="KP33" s="72">
        <v>0</v>
      </c>
      <c r="KQ33" s="72">
        <v>0</v>
      </c>
      <c r="KR33" s="73">
        <f t="shared" si="41"/>
        <v>7.5</v>
      </c>
      <c r="KS33" s="8">
        <v>0</v>
      </c>
      <c r="KT33" s="8">
        <v>0</v>
      </c>
      <c r="KU33" s="8">
        <v>11</v>
      </c>
      <c r="KV33" s="8">
        <v>0</v>
      </c>
      <c r="KW33" s="8">
        <v>0</v>
      </c>
      <c r="KX33" s="8">
        <v>8</v>
      </c>
      <c r="KY33" s="73">
        <v>0</v>
      </c>
      <c r="KZ33" s="73">
        <v>1</v>
      </c>
      <c r="LA33" s="73">
        <f t="shared" si="42"/>
        <v>11</v>
      </c>
      <c r="LB33" s="8">
        <f>SUMIFS($B$33:LA$33,$B$8:LA$8,"On")</f>
        <v>53.05</v>
      </c>
      <c r="LC33" s="8">
        <f>SUMIFS($B$33:LA$33,$B$8:LA$8,"Off")</f>
        <v>100.5</v>
      </c>
      <c r="LD33" s="8">
        <f>SUMIFS($B$33:LA$33,$B$8:LA$8,"Load")</f>
        <v>1228</v>
      </c>
    </row>
    <row r="34" spans="1:316" x14ac:dyDescent="0.25">
      <c r="A34" s="7" t="s">
        <v>73</v>
      </c>
      <c r="B34" s="8">
        <v>0</v>
      </c>
      <c r="C34" s="8">
        <v>0</v>
      </c>
      <c r="D34" s="8">
        <v>6</v>
      </c>
      <c r="E34" s="181">
        <v>0</v>
      </c>
      <c r="F34" s="181">
        <v>0</v>
      </c>
      <c r="G34" s="181">
        <v>3</v>
      </c>
      <c r="H34" s="16">
        <v>0</v>
      </c>
      <c r="I34" s="16">
        <v>0</v>
      </c>
      <c r="J34" s="16">
        <v>8</v>
      </c>
      <c r="K34" s="218">
        <f t="shared" si="4"/>
        <v>0</v>
      </c>
      <c r="L34" s="218">
        <f t="shared" si="5"/>
        <v>0</v>
      </c>
      <c r="M34" s="218">
        <f t="shared" si="6"/>
        <v>11.5</v>
      </c>
      <c r="N34" s="8">
        <v>0</v>
      </c>
      <c r="O34" s="8">
        <v>0</v>
      </c>
      <c r="P34" s="8">
        <v>16</v>
      </c>
      <c r="Q34" s="182">
        <v>0</v>
      </c>
      <c r="R34" s="182">
        <v>0</v>
      </c>
      <c r="S34" s="182">
        <v>5</v>
      </c>
      <c r="T34" s="18">
        <v>0</v>
      </c>
      <c r="U34" s="18">
        <v>0</v>
      </c>
      <c r="V34" s="18">
        <f t="shared" si="7"/>
        <v>16</v>
      </c>
      <c r="W34" s="218">
        <f t="shared" si="8"/>
        <v>0</v>
      </c>
      <c r="X34" s="218">
        <f t="shared" si="9"/>
        <v>0</v>
      </c>
      <c r="Y34" s="218">
        <f t="shared" si="10"/>
        <v>14.850000000000001</v>
      </c>
      <c r="Z34" s="8">
        <v>0</v>
      </c>
      <c r="AA34" s="8">
        <v>0</v>
      </c>
      <c r="AB34" s="8">
        <v>21</v>
      </c>
      <c r="AC34" s="183">
        <v>0</v>
      </c>
      <c r="AD34" s="183">
        <v>0</v>
      </c>
      <c r="AE34" s="183">
        <v>7</v>
      </c>
      <c r="AF34" s="184">
        <v>0</v>
      </c>
      <c r="AG34" s="184">
        <v>0</v>
      </c>
      <c r="AH34" s="184">
        <v>6</v>
      </c>
      <c r="AI34" s="184">
        <v>0</v>
      </c>
      <c r="AJ34" s="184">
        <v>0</v>
      </c>
      <c r="AK34" s="184">
        <v>4</v>
      </c>
      <c r="AL34" s="8">
        <v>0</v>
      </c>
      <c r="AM34" s="8">
        <v>0</v>
      </c>
      <c r="AN34" s="8">
        <v>4</v>
      </c>
      <c r="AO34" s="8">
        <v>0</v>
      </c>
      <c r="AP34" s="8">
        <v>0</v>
      </c>
      <c r="AQ34" s="8">
        <v>5</v>
      </c>
      <c r="AR34" s="185">
        <v>0</v>
      </c>
      <c r="AS34" s="185">
        <v>0</v>
      </c>
      <c r="AT34" s="185">
        <v>11</v>
      </c>
      <c r="AU34" s="218">
        <f t="shared" si="11"/>
        <v>0.5</v>
      </c>
      <c r="AV34" s="218">
        <f t="shared" si="12"/>
        <v>0.5</v>
      </c>
      <c r="AW34" s="218">
        <f t="shared" si="13"/>
        <v>7</v>
      </c>
      <c r="AX34" s="21">
        <v>1</v>
      </c>
      <c r="AY34" s="21">
        <v>1</v>
      </c>
      <c r="AZ34" s="21">
        <v>3</v>
      </c>
      <c r="BA34" s="186">
        <v>0</v>
      </c>
      <c r="BB34" s="186">
        <v>0</v>
      </c>
      <c r="BC34" s="186">
        <v>10</v>
      </c>
      <c r="BD34" s="8">
        <v>0</v>
      </c>
      <c r="BE34" s="8">
        <v>2</v>
      </c>
      <c r="BF34" s="8">
        <v>10</v>
      </c>
      <c r="BG34" s="8">
        <v>0</v>
      </c>
      <c r="BH34" s="8">
        <v>4</v>
      </c>
      <c r="BI34" s="8">
        <v>10</v>
      </c>
      <c r="BJ34" s="187">
        <v>0</v>
      </c>
      <c r="BK34" s="187">
        <v>0</v>
      </c>
      <c r="BL34" s="187">
        <v>4</v>
      </c>
      <c r="BM34" s="187">
        <v>0</v>
      </c>
      <c r="BN34" s="187">
        <v>0</v>
      </c>
      <c r="BO34" s="187">
        <v>4</v>
      </c>
      <c r="BP34" s="24">
        <v>0</v>
      </c>
      <c r="BQ34" s="24">
        <v>0</v>
      </c>
      <c r="BR34" s="24">
        <f t="shared" si="14"/>
        <v>6</v>
      </c>
      <c r="BS34" s="26">
        <v>0</v>
      </c>
      <c r="BT34" s="26">
        <v>0</v>
      </c>
      <c r="BU34" s="26">
        <v>6</v>
      </c>
      <c r="BV34" s="188">
        <v>1</v>
      </c>
      <c r="BW34" s="188">
        <v>0</v>
      </c>
      <c r="BX34" s="188">
        <v>8</v>
      </c>
      <c r="BY34" s="8">
        <v>0</v>
      </c>
      <c r="BZ34" s="8">
        <v>0</v>
      </c>
      <c r="CA34" s="8">
        <v>4</v>
      </c>
      <c r="CB34" s="29">
        <v>0</v>
      </c>
      <c r="CC34" s="29">
        <v>1</v>
      </c>
      <c r="CD34" s="29">
        <v>3</v>
      </c>
      <c r="CE34" s="8">
        <v>0</v>
      </c>
      <c r="CF34" s="8">
        <v>0</v>
      </c>
      <c r="CG34" s="8">
        <v>17</v>
      </c>
      <c r="CH34" s="189">
        <v>0</v>
      </c>
      <c r="CI34" s="189">
        <v>0</v>
      </c>
      <c r="CJ34" s="189">
        <v>10</v>
      </c>
      <c r="CK34" s="189">
        <v>0</v>
      </c>
      <c r="CL34" s="189">
        <v>2</v>
      </c>
      <c r="CM34" s="189">
        <v>0</v>
      </c>
      <c r="CN34" s="32">
        <v>0</v>
      </c>
      <c r="CO34" s="32">
        <v>0</v>
      </c>
      <c r="CP34" s="32">
        <f t="shared" si="15"/>
        <v>17</v>
      </c>
      <c r="CQ34" s="8">
        <v>2</v>
      </c>
      <c r="CR34" s="8">
        <v>0</v>
      </c>
      <c r="CS34" s="8">
        <v>6</v>
      </c>
      <c r="CT34" s="190">
        <v>0</v>
      </c>
      <c r="CU34" s="190">
        <v>2</v>
      </c>
      <c r="CV34" s="190">
        <v>7</v>
      </c>
      <c r="CW34" s="35">
        <v>0</v>
      </c>
      <c r="CX34" s="35">
        <v>0</v>
      </c>
      <c r="CY34" s="35">
        <v>5</v>
      </c>
      <c r="CZ34" s="8">
        <v>0</v>
      </c>
      <c r="DA34" s="8">
        <v>0</v>
      </c>
      <c r="DB34" s="8">
        <v>5</v>
      </c>
      <c r="DC34" s="8">
        <v>0</v>
      </c>
      <c r="DD34" s="8">
        <v>0</v>
      </c>
      <c r="DE34" s="8">
        <v>13</v>
      </c>
      <c r="DF34" s="191">
        <v>0</v>
      </c>
      <c r="DG34" s="191">
        <v>0</v>
      </c>
      <c r="DH34" s="191">
        <v>14</v>
      </c>
      <c r="DI34" s="191">
        <v>0</v>
      </c>
      <c r="DJ34" s="191">
        <v>0</v>
      </c>
      <c r="DK34" s="191">
        <v>3</v>
      </c>
      <c r="DL34" s="37">
        <v>0</v>
      </c>
      <c r="DM34" s="37">
        <v>2</v>
      </c>
      <c r="DN34" s="37">
        <f t="shared" si="16"/>
        <v>4</v>
      </c>
      <c r="DO34" s="192">
        <v>0</v>
      </c>
      <c r="DP34" s="192">
        <v>1</v>
      </c>
      <c r="DQ34" s="192">
        <v>22</v>
      </c>
      <c r="DR34" s="193">
        <v>0</v>
      </c>
      <c r="DS34" s="193">
        <v>0</v>
      </c>
      <c r="DT34" s="193">
        <v>16</v>
      </c>
      <c r="DU34" s="39">
        <v>0</v>
      </c>
      <c r="DV34" s="39">
        <v>0</v>
      </c>
      <c r="DW34" s="39">
        <f t="shared" si="17"/>
        <v>7.8000000000000043</v>
      </c>
      <c r="DX34" s="8">
        <v>0</v>
      </c>
      <c r="DY34" s="8">
        <v>0</v>
      </c>
      <c r="DZ34" s="8">
        <v>13</v>
      </c>
      <c r="EA34" s="41">
        <v>0</v>
      </c>
      <c r="EB34" s="41">
        <v>0</v>
      </c>
      <c r="EC34" s="41">
        <f t="shared" si="18"/>
        <v>15</v>
      </c>
      <c r="ED34" s="8">
        <v>0</v>
      </c>
      <c r="EE34" s="8">
        <v>2</v>
      </c>
      <c r="EF34" s="8">
        <v>14</v>
      </c>
      <c r="EG34" s="43">
        <v>0</v>
      </c>
      <c r="EH34" s="43">
        <v>0</v>
      </c>
      <c r="EI34" s="43">
        <v>27</v>
      </c>
      <c r="EJ34" s="45">
        <v>0</v>
      </c>
      <c r="EK34" s="45">
        <v>0</v>
      </c>
      <c r="EL34" s="45">
        <f t="shared" si="19"/>
        <v>22</v>
      </c>
      <c r="EM34" s="194">
        <v>0</v>
      </c>
      <c r="EN34" s="194">
        <v>0</v>
      </c>
      <c r="EO34" s="194">
        <v>9</v>
      </c>
      <c r="EP34" s="145">
        <v>0</v>
      </c>
      <c r="EQ34" s="145">
        <v>0</v>
      </c>
      <c r="ER34" s="145">
        <v>21</v>
      </c>
      <c r="ES34" s="195">
        <v>0</v>
      </c>
      <c r="ET34" s="195">
        <v>0</v>
      </c>
      <c r="EU34" s="195">
        <v>26</v>
      </c>
      <c r="EV34" s="8">
        <v>0</v>
      </c>
      <c r="EW34" s="8">
        <v>0</v>
      </c>
      <c r="EX34" s="8">
        <v>18</v>
      </c>
      <c r="EY34" s="48">
        <v>2.5</v>
      </c>
      <c r="EZ34" s="48">
        <v>0</v>
      </c>
      <c r="FA34" s="48">
        <f t="shared" si="20"/>
        <v>13.5</v>
      </c>
      <c r="FB34" s="8">
        <v>1</v>
      </c>
      <c r="FC34" s="8">
        <v>1</v>
      </c>
      <c r="FD34" s="8">
        <v>18</v>
      </c>
      <c r="FE34" s="50">
        <v>0.5</v>
      </c>
      <c r="FF34" s="50">
        <v>0</v>
      </c>
      <c r="FG34" s="50">
        <f t="shared" si="21"/>
        <v>10.5</v>
      </c>
      <c r="FH34" s="218">
        <f t="shared" si="22"/>
        <v>0.25</v>
      </c>
      <c r="FI34" s="218">
        <f t="shared" si="23"/>
        <v>0</v>
      </c>
      <c r="FJ34" s="218">
        <f t="shared" si="24"/>
        <v>12</v>
      </c>
      <c r="FK34" s="196">
        <v>0</v>
      </c>
      <c r="FL34" s="196">
        <v>0</v>
      </c>
      <c r="FM34" s="196">
        <v>13.5</v>
      </c>
      <c r="FN34" s="8">
        <v>0</v>
      </c>
      <c r="FO34" s="8">
        <v>0</v>
      </c>
      <c r="FP34" s="8">
        <v>13</v>
      </c>
      <c r="FQ34" s="197">
        <v>0</v>
      </c>
      <c r="FR34" s="197">
        <v>0</v>
      </c>
      <c r="FS34" s="197">
        <v>7</v>
      </c>
      <c r="FT34" s="52">
        <v>0</v>
      </c>
      <c r="FU34" s="52">
        <v>0</v>
      </c>
      <c r="FV34" s="52">
        <f t="shared" si="25"/>
        <v>14</v>
      </c>
      <c r="FW34" s="53">
        <v>0.5</v>
      </c>
      <c r="FX34" s="53">
        <v>0</v>
      </c>
      <c r="FY34" s="53">
        <f t="shared" si="26"/>
        <v>15.600000000000001</v>
      </c>
      <c r="FZ34" s="8">
        <v>0</v>
      </c>
      <c r="GA34" s="8">
        <v>0</v>
      </c>
      <c r="GB34" s="8">
        <v>7</v>
      </c>
      <c r="GC34" s="198">
        <v>0</v>
      </c>
      <c r="GD34" s="198">
        <v>1</v>
      </c>
      <c r="GE34" s="198">
        <v>25.5</v>
      </c>
      <c r="GF34" s="199">
        <v>0</v>
      </c>
      <c r="GG34" s="199">
        <v>0</v>
      </c>
      <c r="GH34" s="199">
        <v>17</v>
      </c>
      <c r="GI34" s="55">
        <v>0.5</v>
      </c>
      <c r="GJ34" s="55">
        <v>1</v>
      </c>
      <c r="GK34" s="55">
        <f t="shared" si="27"/>
        <v>15.5</v>
      </c>
      <c r="GL34" s="8">
        <v>0</v>
      </c>
      <c r="GM34" s="8">
        <v>0</v>
      </c>
      <c r="GN34" s="8">
        <v>7</v>
      </c>
      <c r="GO34" s="56">
        <v>1</v>
      </c>
      <c r="GP34" s="56">
        <v>0</v>
      </c>
      <c r="GQ34" s="14">
        <f t="shared" si="28"/>
        <v>14.5</v>
      </c>
      <c r="GR34" s="200">
        <v>0.5</v>
      </c>
      <c r="GS34" s="200">
        <v>1.5</v>
      </c>
      <c r="GT34" s="200">
        <v>17.5</v>
      </c>
      <c r="GU34" s="57">
        <v>0</v>
      </c>
      <c r="GV34" s="57">
        <v>0</v>
      </c>
      <c r="GW34" s="58">
        <f t="shared" si="29"/>
        <v>5</v>
      </c>
      <c r="GX34" s="58">
        <v>0</v>
      </c>
      <c r="GY34" s="58">
        <v>0</v>
      </c>
      <c r="GZ34" s="58">
        <f t="shared" si="30"/>
        <v>3</v>
      </c>
      <c r="HA34" s="8">
        <v>0</v>
      </c>
      <c r="HB34" s="8">
        <v>0</v>
      </c>
      <c r="HC34" s="8">
        <v>23</v>
      </c>
      <c r="HD34" s="201">
        <v>0</v>
      </c>
      <c r="HE34" s="201">
        <v>0</v>
      </c>
      <c r="HF34" s="201">
        <v>21.5</v>
      </c>
      <c r="HG34" s="60">
        <v>0.5</v>
      </c>
      <c r="HH34" s="60">
        <v>0</v>
      </c>
      <c r="HI34" s="60">
        <f t="shared" si="31"/>
        <v>20.5</v>
      </c>
      <c r="HJ34" s="8">
        <v>0</v>
      </c>
      <c r="HK34" s="8">
        <v>0</v>
      </c>
      <c r="HL34" s="8">
        <v>15</v>
      </c>
      <c r="HM34" s="61">
        <v>0</v>
      </c>
      <c r="HN34" s="61">
        <v>0</v>
      </c>
      <c r="HO34" s="65">
        <f t="shared" si="32"/>
        <v>10</v>
      </c>
      <c r="HP34" s="62">
        <v>0</v>
      </c>
      <c r="HQ34" s="62">
        <v>0</v>
      </c>
      <c r="HR34" s="65">
        <f t="shared" si="33"/>
        <v>7</v>
      </c>
      <c r="HS34" s="64">
        <v>0</v>
      </c>
      <c r="HT34" s="64">
        <v>0</v>
      </c>
      <c r="HU34" s="65">
        <f t="shared" si="34"/>
        <v>13</v>
      </c>
      <c r="HV34" s="65">
        <v>0</v>
      </c>
      <c r="HW34" s="65">
        <v>1</v>
      </c>
      <c r="HX34" s="65">
        <f t="shared" si="35"/>
        <v>24</v>
      </c>
      <c r="HY34" s="8">
        <v>0</v>
      </c>
      <c r="HZ34" s="8">
        <v>0</v>
      </c>
      <c r="IA34" s="8">
        <v>12</v>
      </c>
      <c r="IB34" s="66">
        <v>0</v>
      </c>
      <c r="IC34" s="66">
        <v>0</v>
      </c>
      <c r="ID34" s="66">
        <f t="shared" si="36"/>
        <v>10</v>
      </c>
      <c r="IE34" s="8">
        <v>0</v>
      </c>
      <c r="IF34" s="8">
        <v>0</v>
      </c>
      <c r="IG34" s="8">
        <v>23</v>
      </c>
      <c r="IH34" s="67">
        <v>0</v>
      </c>
      <c r="II34" s="67">
        <v>0</v>
      </c>
      <c r="IJ34" s="69">
        <f t="shared" si="37"/>
        <v>10</v>
      </c>
      <c r="IK34" s="68">
        <v>0</v>
      </c>
      <c r="IL34" s="68">
        <v>2</v>
      </c>
      <c r="IM34" s="69">
        <f t="shared" si="38"/>
        <v>12</v>
      </c>
      <c r="IN34" s="69">
        <v>0</v>
      </c>
      <c r="IO34" s="69">
        <v>0.5</v>
      </c>
      <c r="IP34" s="69">
        <f t="shared" si="39"/>
        <v>21.5</v>
      </c>
      <c r="IQ34" s="8">
        <v>0</v>
      </c>
      <c r="IR34" s="8">
        <v>5</v>
      </c>
      <c r="IS34" s="8">
        <v>9</v>
      </c>
      <c r="IT34" s="202">
        <v>0</v>
      </c>
      <c r="IU34" s="202">
        <v>0</v>
      </c>
      <c r="IV34" s="202">
        <v>18.5</v>
      </c>
      <c r="IW34" s="70">
        <v>0</v>
      </c>
      <c r="IX34" s="70">
        <v>0</v>
      </c>
      <c r="IY34" s="71">
        <f t="shared" si="40"/>
        <v>17.5</v>
      </c>
      <c r="IZ34" s="8">
        <v>0</v>
      </c>
      <c r="JA34" s="8">
        <v>0</v>
      </c>
      <c r="JB34" s="8">
        <v>8</v>
      </c>
      <c r="JC34" s="8">
        <v>0</v>
      </c>
      <c r="JD34" s="8">
        <v>0</v>
      </c>
      <c r="JE34" s="8">
        <v>14</v>
      </c>
      <c r="JF34" s="8">
        <v>0</v>
      </c>
      <c r="JG34" s="8">
        <v>0</v>
      </c>
      <c r="JH34" s="8">
        <v>10</v>
      </c>
      <c r="JI34" s="8">
        <v>0</v>
      </c>
      <c r="JJ34" s="8">
        <v>0</v>
      </c>
      <c r="JK34" s="8">
        <v>11</v>
      </c>
      <c r="JL34" s="8">
        <v>0</v>
      </c>
      <c r="JM34" s="8">
        <v>0</v>
      </c>
      <c r="JN34" s="8">
        <v>32</v>
      </c>
      <c r="JO34" s="8">
        <v>0</v>
      </c>
      <c r="JP34" s="8">
        <v>0</v>
      </c>
      <c r="JQ34" s="8">
        <v>3</v>
      </c>
      <c r="JR34" s="8">
        <v>0</v>
      </c>
      <c r="JS34" s="8">
        <v>0</v>
      </c>
      <c r="JT34" s="8">
        <v>15</v>
      </c>
      <c r="JU34" s="8">
        <v>0</v>
      </c>
      <c r="JV34" s="8">
        <v>0</v>
      </c>
      <c r="JW34" s="8">
        <v>18</v>
      </c>
      <c r="JX34" s="8">
        <v>0</v>
      </c>
      <c r="JY34" s="8">
        <v>0</v>
      </c>
      <c r="JZ34" s="8">
        <v>9</v>
      </c>
      <c r="KA34" s="8">
        <v>0</v>
      </c>
      <c r="KB34" s="8">
        <v>0</v>
      </c>
      <c r="KC34" s="8">
        <v>6</v>
      </c>
      <c r="KD34" s="8">
        <v>0</v>
      </c>
      <c r="KE34" s="8">
        <v>0</v>
      </c>
      <c r="KF34" s="8">
        <v>5</v>
      </c>
      <c r="KG34" s="8">
        <v>0</v>
      </c>
      <c r="KH34" s="8">
        <v>2</v>
      </c>
      <c r="KI34" s="8">
        <v>7</v>
      </c>
      <c r="KJ34" s="8">
        <v>0</v>
      </c>
      <c r="KK34" s="8">
        <v>0</v>
      </c>
      <c r="KL34" s="8">
        <v>5</v>
      </c>
      <c r="KM34" s="8">
        <v>0</v>
      </c>
      <c r="KN34" s="8">
        <v>0</v>
      </c>
      <c r="KO34" s="8">
        <v>5</v>
      </c>
      <c r="KP34" s="72">
        <v>0</v>
      </c>
      <c r="KQ34" s="72">
        <v>0</v>
      </c>
      <c r="KR34" s="73">
        <f t="shared" si="41"/>
        <v>7.5</v>
      </c>
      <c r="KS34" s="8">
        <v>0</v>
      </c>
      <c r="KT34" s="8">
        <v>0</v>
      </c>
      <c r="KU34" s="8">
        <v>11</v>
      </c>
      <c r="KV34" s="8">
        <v>0</v>
      </c>
      <c r="KW34" s="8">
        <v>0</v>
      </c>
      <c r="KX34" s="8">
        <v>8</v>
      </c>
      <c r="KY34" s="73">
        <v>0</v>
      </c>
      <c r="KZ34" s="73">
        <v>0</v>
      </c>
      <c r="LA34" s="73">
        <f t="shared" si="42"/>
        <v>11</v>
      </c>
      <c r="LB34" s="8">
        <f>SUMIFS($B$34:LA$34,$B$8:LA$8,"On")</f>
        <v>11.75</v>
      </c>
      <c r="LC34" s="8">
        <f>SUMIFS($B$34:LA$34,$B$8:LA$8,"Off")</f>
        <v>32.5</v>
      </c>
      <c r="LD34" s="8">
        <f>SUMIFS($B$34:LA$34,$B$8:LA$8,"Load")</f>
        <v>1207.25</v>
      </c>
    </row>
    <row r="35" spans="1:316" x14ac:dyDescent="0.25">
      <c r="A35" s="7" t="s">
        <v>74</v>
      </c>
      <c r="B35" s="8">
        <v>0</v>
      </c>
      <c r="C35" s="8">
        <v>0</v>
      </c>
      <c r="D35" s="8">
        <v>6</v>
      </c>
      <c r="E35" s="181">
        <v>0</v>
      </c>
      <c r="F35" s="181">
        <v>0</v>
      </c>
      <c r="G35" s="181">
        <v>3</v>
      </c>
      <c r="H35" s="16">
        <v>0</v>
      </c>
      <c r="I35" s="16">
        <v>0</v>
      </c>
      <c r="J35" s="16">
        <v>8</v>
      </c>
      <c r="K35" s="218">
        <f t="shared" si="4"/>
        <v>0</v>
      </c>
      <c r="L35" s="218">
        <f t="shared" si="5"/>
        <v>0</v>
      </c>
      <c r="M35" s="218">
        <f t="shared" si="6"/>
        <v>11.5</v>
      </c>
      <c r="N35" s="8">
        <v>0</v>
      </c>
      <c r="O35" s="8">
        <v>0</v>
      </c>
      <c r="P35" s="8">
        <v>16</v>
      </c>
      <c r="Q35" s="182">
        <v>0</v>
      </c>
      <c r="R35" s="182">
        <v>0</v>
      </c>
      <c r="S35" s="182">
        <v>5</v>
      </c>
      <c r="T35" s="18">
        <v>0</v>
      </c>
      <c r="U35" s="18">
        <v>0</v>
      </c>
      <c r="V35" s="18">
        <f t="shared" si="7"/>
        <v>16</v>
      </c>
      <c r="W35" s="218">
        <f t="shared" si="8"/>
        <v>0</v>
      </c>
      <c r="X35" s="218">
        <f t="shared" si="9"/>
        <v>0.5</v>
      </c>
      <c r="Y35" s="218">
        <f t="shared" si="10"/>
        <v>14.350000000000001</v>
      </c>
      <c r="Z35" s="8">
        <v>0</v>
      </c>
      <c r="AA35" s="8">
        <v>1</v>
      </c>
      <c r="AB35" s="8">
        <v>20</v>
      </c>
      <c r="AC35" s="183">
        <v>0</v>
      </c>
      <c r="AD35" s="183">
        <v>2</v>
      </c>
      <c r="AE35" s="183">
        <v>5</v>
      </c>
      <c r="AF35" s="184">
        <v>1</v>
      </c>
      <c r="AG35" s="184">
        <v>0</v>
      </c>
      <c r="AH35" s="184">
        <v>7</v>
      </c>
      <c r="AI35" s="184">
        <v>0</v>
      </c>
      <c r="AJ35" s="184">
        <v>0</v>
      </c>
      <c r="AK35" s="184">
        <v>4</v>
      </c>
      <c r="AL35" s="8">
        <v>0</v>
      </c>
      <c r="AM35" s="8">
        <v>0</v>
      </c>
      <c r="AN35" s="8">
        <v>4</v>
      </c>
      <c r="AO35" s="8">
        <v>0</v>
      </c>
      <c r="AP35" s="8">
        <v>0</v>
      </c>
      <c r="AQ35" s="8">
        <v>5</v>
      </c>
      <c r="AR35" s="185">
        <v>0</v>
      </c>
      <c r="AS35" s="185">
        <v>0</v>
      </c>
      <c r="AT35" s="185">
        <v>11</v>
      </c>
      <c r="AU35" s="218">
        <f t="shared" si="11"/>
        <v>0</v>
      </c>
      <c r="AV35" s="218">
        <f t="shared" si="12"/>
        <v>0</v>
      </c>
      <c r="AW35" s="218">
        <f t="shared" si="13"/>
        <v>7</v>
      </c>
      <c r="AX35" s="21">
        <v>0</v>
      </c>
      <c r="AY35" s="21">
        <v>0</v>
      </c>
      <c r="AZ35" s="21">
        <v>3</v>
      </c>
      <c r="BA35" s="186">
        <v>0</v>
      </c>
      <c r="BB35" s="186">
        <v>0</v>
      </c>
      <c r="BC35" s="186">
        <v>10</v>
      </c>
      <c r="BD35" s="8">
        <v>0</v>
      </c>
      <c r="BE35" s="8">
        <v>0</v>
      </c>
      <c r="BF35" s="8">
        <v>10</v>
      </c>
      <c r="BG35" s="8">
        <v>1</v>
      </c>
      <c r="BH35" s="8">
        <v>0</v>
      </c>
      <c r="BI35" s="8">
        <v>11</v>
      </c>
      <c r="BJ35" s="187">
        <v>0</v>
      </c>
      <c r="BK35" s="187">
        <v>0</v>
      </c>
      <c r="BL35" s="187">
        <v>4</v>
      </c>
      <c r="BM35" s="187">
        <v>0</v>
      </c>
      <c r="BN35" s="187">
        <v>0</v>
      </c>
      <c r="BO35" s="187">
        <v>4</v>
      </c>
      <c r="BP35" s="24">
        <v>0</v>
      </c>
      <c r="BQ35" s="24">
        <v>0</v>
      </c>
      <c r="BR35" s="24">
        <f t="shared" si="14"/>
        <v>6</v>
      </c>
      <c r="BS35" s="26">
        <v>0</v>
      </c>
      <c r="BT35" s="26">
        <v>0</v>
      </c>
      <c r="BU35" s="26">
        <v>6</v>
      </c>
      <c r="BV35" s="188">
        <v>0</v>
      </c>
      <c r="BW35" s="188">
        <v>0</v>
      </c>
      <c r="BX35" s="188">
        <v>8</v>
      </c>
      <c r="BY35" s="8">
        <v>0</v>
      </c>
      <c r="BZ35" s="8">
        <v>1</v>
      </c>
      <c r="CA35" s="8">
        <v>3</v>
      </c>
      <c r="CB35" s="29">
        <v>0</v>
      </c>
      <c r="CC35" s="29">
        <v>0</v>
      </c>
      <c r="CD35" s="29">
        <v>3</v>
      </c>
      <c r="CE35" s="8">
        <v>4</v>
      </c>
      <c r="CF35" s="8">
        <v>0</v>
      </c>
      <c r="CG35" s="8">
        <v>21</v>
      </c>
      <c r="CH35" s="189">
        <v>0</v>
      </c>
      <c r="CI35" s="189">
        <v>0</v>
      </c>
      <c r="CJ35" s="189">
        <v>10</v>
      </c>
      <c r="CK35" s="189">
        <v>0</v>
      </c>
      <c r="CL35" s="189">
        <v>0</v>
      </c>
      <c r="CM35" s="189">
        <v>0</v>
      </c>
      <c r="CN35" s="32">
        <v>0</v>
      </c>
      <c r="CO35" s="32">
        <v>2</v>
      </c>
      <c r="CP35" s="32">
        <f t="shared" si="15"/>
        <v>15</v>
      </c>
      <c r="CQ35" s="8">
        <v>1</v>
      </c>
      <c r="CR35" s="8">
        <v>0</v>
      </c>
      <c r="CS35" s="8">
        <v>7</v>
      </c>
      <c r="CT35" s="190">
        <v>1</v>
      </c>
      <c r="CU35" s="190">
        <v>2</v>
      </c>
      <c r="CV35" s="190">
        <v>6</v>
      </c>
      <c r="CW35" s="35">
        <v>0</v>
      </c>
      <c r="CX35" s="35">
        <v>0</v>
      </c>
      <c r="CY35" s="35">
        <v>5</v>
      </c>
      <c r="CZ35" s="8">
        <v>0</v>
      </c>
      <c r="DA35" s="8">
        <v>1</v>
      </c>
      <c r="DB35" s="8">
        <v>4</v>
      </c>
      <c r="DC35" s="8">
        <v>1</v>
      </c>
      <c r="DD35" s="8">
        <v>0</v>
      </c>
      <c r="DE35" s="8">
        <v>14</v>
      </c>
      <c r="DF35" s="191">
        <v>1</v>
      </c>
      <c r="DG35" s="191">
        <v>1</v>
      </c>
      <c r="DH35" s="191">
        <v>14</v>
      </c>
      <c r="DI35" s="191">
        <v>0</v>
      </c>
      <c r="DJ35" s="191">
        <v>0</v>
      </c>
      <c r="DK35" s="191">
        <v>3</v>
      </c>
      <c r="DL35" s="37">
        <v>0</v>
      </c>
      <c r="DM35" s="37">
        <v>0</v>
      </c>
      <c r="DN35" s="37">
        <f t="shared" si="16"/>
        <v>4</v>
      </c>
      <c r="DO35" s="192">
        <v>0</v>
      </c>
      <c r="DP35" s="192">
        <v>0</v>
      </c>
      <c r="DQ35" s="192">
        <v>22</v>
      </c>
      <c r="DR35" s="193">
        <v>0</v>
      </c>
      <c r="DS35" s="193">
        <v>0</v>
      </c>
      <c r="DT35" s="193">
        <v>16</v>
      </c>
      <c r="DU35" s="39">
        <v>0</v>
      </c>
      <c r="DV35" s="39">
        <v>0</v>
      </c>
      <c r="DW35" s="39">
        <f t="shared" si="17"/>
        <v>7.8000000000000043</v>
      </c>
      <c r="DX35" s="8">
        <v>0</v>
      </c>
      <c r="DY35" s="8">
        <v>0</v>
      </c>
      <c r="DZ35" s="8">
        <v>13</v>
      </c>
      <c r="EA35" s="41">
        <v>0.5</v>
      </c>
      <c r="EB35" s="41">
        <v>0</v>
      </c>
      <c r="EC35" s="41">
        <f t="shared" si="18"/>
        <v>15.5</v>
      </c>
      <c r="ED35" s="8">
        <v>2</v>
      </c>
      <c r="EE35" s="8">
        <v>3</v>
      </c>
      <c r="EF35" s="8">
        <v>13</v>
      </c>
      <c r="EG35" s="43">
        <v>0.5</v>
      </c>
      <c r="EH35" s="43">
        <v>1</v>
      </c>
      <c r="EI35" s="43">
        <v>26.5</v>
      </c>
      <c r="EJ35" s="45">
        <v>1</v>
      </c>
      <c r="EK35" s="45">
        <v>3</v>
      </c>
      <c r="EL35" s="45">
        <f t="shared" si="19"/>
        <v>20</v>
      </c>
      <c r="EM35" s="194">
        <v>0</v>
      </c>
      <c r="EN35" s="194">
        <v>0</v>
      </c>
      <c r="EO35" s="194">
        <v>9</v>
      </c>
      <c r="EP35" s="145">
        <v>0</v>
      </c>
      <c r="EQ35" s="145">
        <v>4</v>
      </c>
      <c r="ER35" s="145">
        <v>17</v>
      </c>
      <c r="ES35" s="195">
        <v>0</v>
      </c>
      <c r="ET35" s="195">
        <v>1</v>
      </c>
      <c r="EU35" s="195">
        <v>25</v>
      </c>
      <c r="EV35" s="8">
        <v>0</v>
      </c>
      <c r="EW35" s="8">
        <v>3</v>
      </c>
      <c r="EX35" s="8">
        <v>15</v>
      </c>
      <c r="EY35" s="48">
        <v>0</v>
      </c>
      <c r="EZ35" s="48">
        <v>0</v>
      </c>
      <c r="FA35" s="48">
        <f t="shared" si="20"/>
        <v>13.5</v>
      </c>
      <c r="FB35" s="8">
        <v>0</v>
      </c>
      <c r="FC35" s="8">
        <v>1</v>
      </c>
      <c r="FD35" s="8">
        <v>17</v>
      </c>
      <c r="FE35" s="50">
        <v>1</v>
      </c>
      <c r="FF35" s="50">
        <v>2.5</v>
      </c>
      <c r="FG35" s="50">
        <f t="shared" si="21"/>
        <v>9</v>
      </c>
      <c r="FH35" s="218">
        <f t="shared" si="22"/>
        <v>0.75</v>
      </c>
      <c r="FI35" s="218">
        <f t="shared" si="23"/>
        <v>1.75</v>
      </c>
      <c r="FJ35" s="218">
        <f t="shared" si="24"/>
        <v>11</v>
      </c>
      <c r="FK35" s="196">
        <v>0.5</v>
      </c>
      <c r="FL35" s="196">
        <v>1</v>
      </c>
      <c r="FM35" s="196">
        <v>13</v>
      </c>
      <c r="FN35" s="8">
        <v>2</v>
      </c>
      <c r="FO35" s="8">
        <v>4</v>
      </c>
      <c r="FP35" s="8">
        <v>11</v>
      </c>
      <c r="FQ35" s="197">
        <v>0</v>
      </c>
      <c r="FR35" s="197">
        <v>1</v>
      </c>
      <c r="FS35" s="197">
        <v>6</v>
      </c>
      <c r="FT35" s="52">
        <v>1</v>
      </c>
      <c r="FU35" s="52">
        <v>2</v>
      </c>
      <c r="FV35" s="52">
        <f t="shared" si="25"/>
        <v>13</v>
      </c>
      <c r="FW35" s="53">
        <v>0</v>
      </c>
      <c r="FX35" s="53">
        <v>3.5</v>
      </c>
      <c r="FY35" s="53">
        <f t="shared" si="26"/>
        <v>12.100000000000001</v>
      </c>
      <c r="FZ35" s="8">
        <v>0</v>
      </c>
      <c r="GA35" s="8">
        <v>0</v>
      </c>
      <c r="GB35" s="8">
        <v>7</v>
      </c>
      <c r="GC35" s="198">
        <v>0</v>
      </c>
      <c r="GD35" s="198">
        <v>0</v>
      </c>
      <c r="GE35" s="198">
        <v>25.5</v>
      </c>
      <c r="GF35" s="199">
        <v>0</v>
      </c>
      <c r="GG35" s="199">
        <v>1</v>
      </c>
      <c r="GH35" s="199">
        <v>16</v>
      </c>
      <c r="GI35" s="55">
        <v>0</v>
      </c>
      <c r="GJ35" s="55">
        <v>0</v>
      </c>
      <c r="GK35" s="55">
        <f t="shared" si="27"/>
        <v>15.5</v>
      </c>
      <c r="GL35" s="8">
        <v>0</v>
      </c>
      <c r="GM35" s="8">
        <v>0</v>
      </c>
      <c r="GN35" s="8">
        <v>7</v>
      </c>
      <c r="GO35" s="56">
        <v>0</v>
      </c>
      <c r="GP35" s="56">
        <v>1</v>
      </c>
      <c r="GQ35" s="14">
        <f t="shared" si="28"/>
        <v>13.5</v>
      </c>
      <c r="GR35" s="200">
        <v>0</v>
      </c>
      <c r="GS35" s="200">
        <v>2</v>
      </c>
      <c r="GT35" s="200">
        <v>15.5</v>
      </c>
      <c r="GU35" s="57">
        <v>0</v>
      </c>
      <c r="GV35" s="57">
        <v>0</v>
      </c>
      <c r="GW35" s="58">
        <f t="shared" si="29"/>
        <v>5</v>
      </c>
      <c r="GX35" s="58">
        <v>1.5</v>
      </c>
      <c r="GY35" s="58">
        <v>0</v>
      </c>
      <c r="GZ35" s="58">
        <f t="shared" si="30"/>
        <v>4.5</v>
      </c>
      <c r="HA35" s="8">
        <v>0</v>
      </c>
      <c r="HB35" s="8">
        <v>5</v>
      </c>
      <c r="HC35" s="8">
        <v>18</v>
      </c>
      <c r="HD35" s="201">
        <v>0</v>
      </c>
      <c r="HE35" s="201">
        <v>0</v>
      </c>
      <c r="HF35" s="201">
        <v>21.5</v>
      </c>
      <c r="HG35" s="60">
        <v>0</v>
      </c>
      <c r="HH35" s="60">
        <v>0</v>
      </c>
      <c r="HI35" s="60">
        <f t="shared" si="31"/>
        <v>20.5</v>
      </c>
      <c r="HJ35" s="8">
        <v>0</v>
      </c>
      <c r="HK35" s="8">
        <v>0</v>
      </c>
      <c r="HL35" s="8">
        <v>15</v>
      </c>
      <c r="HM35" s="61">
        <v>0</v>
      </c>
      <c r="HN35" s="61">
        <v>0</v>
      </c>
      <c r="HO35" s="65">
        <f t="shared" si="32"/>
        <v>10</v>
      </c>
      <c r="HP35" s="62">
        <v>1</v>
      </c>
      <c r="HQ35" s="62">
        <v>0</v>
      </c>
      <c r="HR35" s="65">
        <f t="shared" si="33"/>
        <v>8</v>
      </c>
      <c r="HS35" s="64">
        <v>0</v>
      </c>
      <c r="HT35" s="64">
        <v>0.5</v>
      </c>
      <c r="HU35" s="65">
        <f t="shared" si="34"/>
        <v>12.5</v>
      </c>
      <c r="HV35" s="65">
        <v>0</v>
      </c>
      <c r="HW35" s="65">
        <v>3</v>
      </c>
      <c r="HX35" s="65">
        <f t="shared" si="35"/>
        <v>21</v>
      </c>
      <c r="HY35" s="8">
        <v>0</v>
      </c>
      <c r="HZ35" s="8">
        <v>0</v>
      </c>
      <c r="IA35" s="8">
        <v>12</v>
      </c>
      <c r="IB35" s="66">
        <v>0</v>
      </c>
      <c r="IC35" s="66">
        <v>1</v>
      </c>
      <c r="ID35" s="66">
        <f t="shared" si="36"/>
        <v>9</v>
      </c>
      <c r="IE35" s="8">
        <v>0</v>
      </c>
      <c r="IF35" s="8">
        <v>2</v>
      </c>
      <c r="IG35" s="8">
        <v>21</v>
      </c>
      <c r="IH35" s="67">
        <v>0</v>
      </c>
      <c r="II35" s="67">
        <v>3.5</v>
      </c>
      <c r="IJ35" s="69">
        <f t="shared" si="37"/>
        <v>6.5</v>
      </c>
      <c r="IK35" s="68">
        <v>0</v>
      </c>
      <c r="IL35" s="68">
        <v>0</v>
      </c>
      <c r="IM35" s="69">
        <f t="shared" si="38"/>
        <v>12</v>
      </c>
      <c r="IN35" s="69">
        <v>2</v>
      </c>
      <c r="IO35" s="69">
        <v>0</v>
      </c>
      <c r="IP35" s="69">
        <f t="shared" si="39"/>
        <v>23.5</v>
      </c>
      <c r="IQ35" s="8">
        <v>1</v>
      </c>
      <c r="IR35" s="8">
        <v>0</v>
      </c>
      <c r="IS35" s="8">
        <v>10</v>
      </c>
      <c r="IT35" s="202">
        <v>0</v>
      </c>
      <c r="IU35" s="202">
        <v>3.5</v>
      </c>
      <c r="IV35" s="202">
        <v>15</v>
      </c>
      <c r="IW35" s="70">
        <v>0</v>
      </c>
      <c r="IX35" s="70">
        <v>1.5</v>
      </c>
      <c r="IY35" s="71">
        <f t="shared" si="40"/>
        <v>16</v>
      </c>
      <c r="IZ35" s="8">
        <v>0</v>
      </c>
      <c r="JA35" s="8">
        <v>2</v>
      </c>
      <c r="JB35" s="8">
        <v>6</v>
      </c>
      <c r="JC35" s="8">
        <v>0</v>
      </c>
      <c r="JD35" s="8">
        <v>0</v>
      </c>
      <c r="JE35" s="8">
        <v>14</v>
      </c>
      <c r="JF35" s="8">
        <v>0</v>
      </c>
      <c r="JG35" s="8">
        <v>0</v>
      </c>
      <c r="JH35" s="8">
        <v>10</v>
      </c>
      <c r="JI35" s="8">
        <v>0</v>
      </c>
      <c r="JJ35" s="8">
        <v>0</v>
      </c>
      <c r="JK35" s="8">
        <v>11</v>
      </c>
      <c r="JL35" s="8">
        <v>0</v>
      </c>
      <c r="JM35" s="8">
        <v>0</v>
      </c>
      <c r="JN35" s="8">
        <v>32</v>
      </c>
      <c r="JO35" s="8">
        <v>0</v>
      </c>
      <c r="JP35" s="8">
        <v>0</v>
      </c>
      <c r="JQ35" s="8">
        <v>3</v>
      </c>
      <c r="JR35" s="8">
        <v>0</v>
      </c>
      <c r="JS35" s="8">
        <v>0</v>
      </c>
      <c r="JT35" s="8">
        <v>15</v>
      </c>
      <c r="JU35" s="8">
        <v>0</v>
      </c>
      <c r="JV35" s="8">
        <v>0</v>
      </c>
      <c r="JW35" s="8">
        <v>18</v>
      </c>
      <c r="JX35" s="8">
        <v>0</v>
      </c>
      <c r="JY35" s="8">
        <v>0</v>
      </c>
      <c r="JZ35" s="8">
        <v>9</v>
      </c>
      <c r="KA35" s="8">
        <v>0</v>
      </c>
      <c r="KB35" s="8">
        <v>0</v>
      </c>
      <c r="KC35" s="8">
        <v>6</v>
      </c>
      <c r="KD35" s="8">
        <v>0</v>
      </c>
      <c r="KE35" s="8">
        <v>0</v>
      </c>
      <c r="KF35" s="8">
        <v>5</v>
      </c>
      <c r="KG35" s="8">
        <v>0</v>
      </c>
      <c r="KH35" s="8">
        <v>2</v>
      </c>
      <c r="KI35" s="8">
        <v>5</v>
      </c>
      <c r="KJ35" s="8">
        <v>0</v>
      </c>
      <c r="KK35" s="8">
        <v>0</v>
      </c>
      <c r="KL35" s="8">
        <v>5</v>
      </c>
      <c r="KM35" s="8">
        <v>0</v>
      </c>
      <c r="KN35" s="8">
        <v>0</v>
      </c>
      <c r="KO35" s="8">
        <v>5</v>
      </c>
      <c r="KP35" s="72">
        <v>0</v>
      </c>
      <c r="KQ35" s="72">
        <v>0.5</v>
      </c>
      <c r="KR35" s="73">
        <f t="shared" si="41"/>
        <v>7</v>
      </c>
      <c r="KS35" s="8">
        <v>0</v>
      </c>
      <c r="KT35" s="8">
        <v>4</v>
      </c>
      <c r="KU35" s="8">
        <v>7</v>
      </c>
      <c r="KV35" s="8">
        <v>0</v>
      </c>
      <c r="KW35" s="8">
        <v>0</v>
      </c>
      <c r="KX35" s="8">
        <v>8</v>
      </c>
      <c r="KY35" s="73">
        <v>0</v>
      </c>
      <c r="KZ35" s="73">
        <v>0</v>
      </c>
      <c r="LA35" s="73">
        <f t="shared" si="42"/>
        <v>11</v>
      </c>
      <c r="LB35" s="8">
        <f>SUMIFS($B$35:LA$35,$B$8:LA$8,"On")</f>
        <v>24.75</v>
      </c>
      <c r="LC35" s="8">
        <f>SUMIFS($B$35:LA$35,$B$8:LA$8,"Off")</f>
        <v>74.75</v>
      </c>
      <c r="LD35" s="8">
        <f>SUMIFS($B$35:LA$35,$B$8:LA$8,"Load")</f>
        <v>1157.25</v>
      </c>
    </row>
    <row r="36" spans="1:316" x14ac:dyDescent="0.25">
      <c r="A36" s="7" t="s">
        <v>75</v>
      </c>
      <c r="B36" s="8">
        <v>0</v>
      </c>
      <c r="C36" s="8">
        <v>0</v>
      </c>
      <c r="D36" s="8">
        <v>6</v>
      </c>
      <c r="E36" s="181">
        <v>0</v>
      </c>
      <c r="F36" s="181">
        <v>0</v>
      </c>
      <c r="G36" s="181">
        <v>3</v>
      </c>
      <c r="H36" s="16">
        <v>2</v>
      </c>
      <c r="I36" s="16">
        <v>0</v>
      </c>
      <c r="J36" s="16">
        <v>10</v>
      </c>
      <c r="K36" s="218">
        <f t="shared" si="4"/>
        <v>1</v>
      </c>
      <c r="L36" s="218">
        <f t="shared" si="5"/>
        <v>0</v>
      </c>
      <c r="M36" s="218">
        <f t="shared" si="6"/>
        <v>12.5</v>
      </c>
      <c r="N36" s="8">
        <v>0</v>
      </c>
      <c r="O36" s="8">
        <v>0</v>
      </c>
      <c r="P36" s="8">
        <v>16</v>
      </c>
      <c r="Q36" s="182">
        <v>0</v>
      </c>
      <c r="R36" s="182">
        <v>0</v>
      </c>
      <c r="S36" s="182">
        <v>5</v>
      </c>
      <c r="T36" s="18">
        <v>2</v>
      </c>
      <c r="U36" s="18">
        <v>0</v>
      </c>
      <c r="V36" s="18">
        <f t="shared" si="7"/>
        <v>18</v>
      </c>
      <c r="W36" s="218">
        <f t="shared" si="8"/>
        <v>1</v>
      </c>
      <c r="X36" s="218">
        <f t="shared" si="9"/>
        <v>0</v>
      </c>
      <c r="Y36" s="218">
        <f t="shared" si="10"/>
        <v>15.350000000000001</v>
      </c>
      <c r="Z36" s="8">
        <v>0</v>
      </c>
      <c r="AA36" s="8">
        <v>0</v>
      </c>
      <c r="AB36" s="8">
        <v>20</v>
      </c>
      <c r="AC36" s="183">
        <v>0</v>
      </c>
      <c r="AD36" s="183">
        <v>0</v>
      </c>
      <c r="AE36" s="183">
        <v>5</v>
      </c>
      <c r="AF36" s="184">
        <v>0</v>
      </c>
      <c r="AG36" s="184">
        <v>0</v>
      </c>
      <c r="AH36" s="184">
        <v>7</v>
      </c>
      <c r="AI36" s="184">
        <v>0</v>
      </c>
      <c r="AJ36" s="184">
        <v>0</v>
      </c>
      <c r="AK36" s="184">
        <v>4</v>
      </c>
      <c r="AL36" s="8">
        <v>0</v>
      </c>
      <c r="AM36" s="8">
        <v>0</v>
      </c>
      <c r="AN36" s="8">
        <v>4</v>
      </c>
      <c r="AO36" s="8">
        <v>0</v>
      </c>
      <c r="AP36" s="8">
        <v>2</v>
      </c>
      <c r="AQ36" s="8">
        <v>3</v>
      </c>
      <c r="AR36" s="185">
        <v>0</v>
      </c>
      <c r="AS36" s="185">
        <v>1</v>
      </c>
      <c r="AT36" s="185">
        <v>10</v>
      </c>
      <c r="AU36" s="218">
        <f t="shared" si="11"/>
        <v>0</v>
      </c>
      <c r="AV36" s="218">
        <f t="shared" si="12"/>
        <v>0.5</v>
      </c>
      <c r="AW36" s="218">
        <f t="shared" si="13"/>
        <v>6.5</v>
      </c>
      <c r="AX36" s="21">
        <v>0</v>
      </c>
      <c r="AY36" s="21">
        <v>0</v>
      </c>
      <c r="AZ36" s="21">
        <v>3</v>
      </c>
      <c r="BA36" s="186">
        <v>0</v>
      </c>
      <c r="BB36" s="186">
        <v>0</v>
      </c>
      <c r="BC36" s="186">
        <v>10</v>
      </c>
      <c r="BD36" s="8">
        <v>0</v>
      </c>
      <c r="BE36" s="8">
        <v>0</v>
      </c>
      <c r="BF36" s="8">
        <v>10</v>
      </c>
      <c r="BG36" s="8">
        <v>0</v>
      </c>
      <c r="BH36" s="8">
        <v>0</v>
      </c>
      <c r="BI36" s="8">
        <v>11</v>
      </c>
      <c r="BJ36" s="187">
        <v>0</v>
      </c>
      <c r="BK36" s="187">
        <v>0</v>
      </c>
      <c r="BL36" s="187">
        <v>4</v>
      </c>
      <c r="BM36" s="187">
        <v>0</v>
      </c>
      <c r="BN36" s="187">
        <v>0</v>
      </c>
      <c r="BO36" s="187">
        <v>4</v>
      </c>
      <c r="BP36" s="24">
        <v>0</v>
      </c>
      <c r="BQ36" s="24">
        <v>0</v>
      </c>
      <c r="BR36" s="24">
        <f t="shared" si="14"/>
        <v>6</v>
      </c>
      <c r="BS36" s="26">
        <v>0</v>
      </c>
      <c r="BT36" s="26">
        <v>1</v>
      </c>
      <c r="BU36" s="26">
        <v>5</v>
      </c>
      <c r="BV36" s="188">
        <v>0</v>
      </c>
      <c r="BW36" s="188">
        <v>3</v>
      </c>
      <c r="BX36" s="188">
        <v>5</v>
      </c>
      <c r="BY36" s="8">
        <v>0</v>
      </c>
      <c r="BZ36" s="8">
        <v>0</v>
      </c>
      <c r="CA36" s="8">
        <v>3</v>
      </c>
      <c r="CB36" s="29">
        <v>0</v>
      </c>
      <c r="CC36" s="29">
        <v>0</v>
      </c>
      <c r="CD36" s="29">
        <v>3</v>
      </c>
      <c r="CE36" s="8">
        <v>3</v>
      </c>
      <c r="CF36" s="8">
        <v>9</v>
      </c>
      <c r="CG36" s="8">
        <v>15</v>
      </c>
      <c r="CH36" s="189">
        <v>0</v>
      </c>
      <c r="CI36" s="189">
        <v>0</v>
      </c>
      <c r="CJ36" s="189">
        <v>10</v>
      </c>
      <c r="CK36" s="189">
        <v>0</v>
      </c>
      <c r="CL36" s="189">
        <v>0</v>
      </c>
      <c r="CM36" s="189">
        <v>0</v>
      </c>
      <c r="CN36" s="32">
        <v>0</v>
      </c>
      <c r="CO36" s="32">
        <v>0</v>
      </c>
      <c r="CP36" s="32">
        <f t="shared" si="15"/>
        <v>15</v>
      </c>
      <c r="CQ36" s="8">
        <v>0</v>
      </c>
      <c r="CR36" s="8">
        <v>0</v>
      </c>
      <c r="CS36" s="8">
        <v>7</v>
      </c>
      <c r="CT36" s="190">
        <v>0</v>
      </c>
      <c r="CU36" s="190">
        <v>0</v>
      </c>
      <c r="CV36" s="190">
        <v>6</v>
      </c>
      <c r="CW36" s="35">
        <v>1</v>
      </c>
      <c r="CX36" s="35">
        <v>0</v>
      </c>
      <c r="CY36" s="35">
        <v>6</v>
      </c>
      <c r="CZ36" s="8">
        <v>0</v>
      </c>
      <c r="DA36" s="8">
        <v>0</v>
      </c>
      <c r="DB36" s="8">
        <v>4</v>
      </c>
      <c r="DC36" s="8">
        <v>0</v>
      </c>
      <c r="DD36" s="8">
        <v>2</v>
      </c>
      <c r="DE36" s="8">
        <v>12</v>
      </c>
      <c r="DF36" s="191">
        <v>0</v>
      </c>
      <c r="DG36" s="191">
        <v>0</v>
      </c>
      <c r="DH36" s="191">
        <v>14</v>
      </c>
      <c r="DI36" s="191">
        <v>0</v>
      </c>
      <c r="DJ36" s="191">
        <v>0</v>
      </c>
      <c r="DK36" s="191">
        <v>3</v>
      </c>
      <c r="DL36" s="37">
        <v>0</v>
      </c>
      <c r="DM36" s="37">
        <v>2</v>
      </c>
      <c r="DN36" s="37">
        <f t="shared" si="16"/>
        <v>2</v>
      </c>
      <c r="DO36" s="192">
        <v>1</v>
      </c>
      <c r="DP36" s="192">
        <v>0</v>
      </c>
      <c r="DQ36" s="192">
        <v>23</v>
      </c>
      <c r="DR36" s="193">
        <v>1</v>
      </c>
      <c r="DS36" s="193">
        <v>0</v>
      </c>
      <c r="DT36" s="193">
        <v>17</v>
      </c>
      <c r="DU36" s="39">
        <v>1</v>
      </c>
      <c r="DV36" s="39">
        <v>0</v>
      </c>
      <c r="DW36" s="39">
        <f t="shared" si="17"/>
        <v>8.8000000000000043</v>
      </c>
      <c r="DX36" s="8">
        <v>1</v>
      </c>
      <c r="DY36" s="8">
        <v>2</v>
      </c>
      <c r="DZ36" s="8">
        <v>12</v>
      </c>
      <c r="EA36" s="41">
        <v>2.5</v>
      </c>
      <c r="EB36" s="41">
        <v>0.5</v>
      </c>
      <c r="EC36" s="41">
        <f t="shared" si="18"/>
        <v>17.5</v>
      </c>
      <c r="ED36" s="8">
        <v>0</v>
      </c>
      <c r="EE36" s="8">
        <v>0</v>
      </c>
      <c r="EF36" s="8">
        <v>13</v>
      </c>
      <c r="EG36" s="43">
        <v>1</v>
      </c>
      <c r="EH36" s="43">
        <v>3</v>
      </c>
      <c r="EI36" s="43">
        <v>24.5</v>
      </c>
      <c r="EJ36" s="45">
        <v>0</v>
      </c>
      <c r="EK36" s="45">
        <v>0</v>
      </c>
      <c r="EL36" s="45">
        <f t="shared" si="19"/>
        <v>20</v>
      </c>
      <c r="EM36" s="194">
        <v>0</v>
      </c>
      <c r="EN36" s="194">
        <v>0</v>
      </c>
      <c r="EO36" s="194">
        <v>9</v>
      </c>
      <c r="EP36" s="145">
        <v>1</v>
      </c>
      <c r="EQ36" s="145">
        <v>2</v>
      </c>
      <c r="ER36" s="145">
        <v>16</v>
      </c>
      <c r="ES36" s="195">
        <v>0</v>
      </c>
      <c r="ET36" s="195">
        <v>1</v>
      </c>
      <c r="EU36" s="195">
        <v>24</v>
      </c>
      <c r="EV36" s="8">
        <v>0</v>
      </c>
      <c r="EW36" s="8">
        <v>1</v>
      </c>
      <c r="EX36" s="8">
        <v>14</v>
      </c>
      <c r="EY36" s="48">
        <v>0.5</v>
      </c>
      <c r="EZ36" s="48">
        <v>1.5</v>
      </c>
      <c r="FA36" s="48">
        <f t="shared" si="20"/>
        <v>12.5</v>
      </c>
      <c r="FB36" s="8">
        <v>0</v>
      </c>
      <c r="FC36" s="8">
        <v>0</v>
      </c>
      <c r="FD36" s="8">
        <v>17</v>
      </c>
      <c r="FE36" s="50">
        <v>0.5</v>
      </c>
      <c r="FF36" s="50">
        <v>0</v>
      </c>
      <c r="FG36" s="50">
        <f t="shared" si="21"/>
        <v>9.5</v>
      </c>
      <c r="FH36" s="218">
        <f t="shared" si="22"/>
        <v>0.75</v>
      </c>
      <c r="FI36" s="218">
        <f t="shared" si="23"/>
        <v>0.5</v>
      </c>
      <c r="FJ36" s="218">
        <f t="shared" si="24"/>
        <v>11.25</v>
      </c>
      <c r="FK36" s="196">
        <v>1</v>
      </c>
      <c r="FL36" s="196">
        <v>1</v>
      </c>
      <c r="FM36" s="196">
        <v>13</v>
      </c>
      <c r="FN36" s="8">
        <v>1</v>
      </c>
      <c r="FO36" s="8">
        <v>0</v>
      </c>
      <c r="FP36" s="8">
        <v>12</v>
      </c>
      <c r="FQ36" s="197">
        <v>0</v>
      </c>
      <c r="FR36" s="197">
        <v>0</v>
      </c>
      <c r="FS36" s="197">
        <v>6</v>
      </c>
      <c r="FT36" s="52">
        <v>0</v>
      </c>
      <c r="FU36" s="52">
        <v>1</v>
      </c>
      <c r="FV36" s="52">
        <f t="shared" si="25"/>
        <v>12</v>
      </c>
      <c r="FW36" s="53">
        <v>0</v>
      </c>
      <c r="FX36" s="53">
        <v>0</v>
      </c>
      <c r="FY36" s="53">
        <f t="shared" si="26"/>
        <v>12.100000000000001</v>
      </c>
      <c r="FZ36" s="8">
        <v>0</v>
      </c>
      <c r="GA36" s="8">
        <v>0</v>
      </c>
      <c r="GB36" s="8">
        <v>7</v>
      </c>
      <c r="GC36" s="198">
        <v>0</v>
      </c>
      <c r="GD36" s="198">
        <v>7</v>
      </c>
      <c r="GE36" s="198">
        <v>18.5</v>
      </c>
      <c r="GF36" s="199">
        <v>0</v>
      </c>
      <c r="GG36" s="199">
        <v>0</v>
      </c>
      <c r="GH36" s="199">
        <v>16</v>
      </c>
      <c r="GI36" s="55">
        <v>0</v>
      </c>
      <c r="GJ36" s="55">
        <v>0.5</v>
      </c>
      <c r="GK36" s="55">
        <f t="shared" si="27"/>
        <v>15</v>
      </c>
      <c r="GL36" s="8">
        <v>1</v>
      </c>
      <c r="GM36" s="8">
        <v>0</v>
      </c>
      <c r="GN36" s="8">
        <v>8</v>
      </c>
      <c r="GO36" s="56">
        <v>0.5</v>
      </c>
      <c r="GP36" s="56">
        <v>1</v>
      </c>
      <c r="GQ36" s="14">
        <f t="shared" si="28"/>
        <v>13</v>
      </c>
      <c r="GR36" s="200">
        <v>0</v>
      </c>
      <c r="GS36" s="200">
        <v>3</v>
      </c>
      <c r="GT36" s="200">
        <v>12.5</v>
      </c>
      <c r="GU36" s="57">
        <v>0</v>
      </c>
      <c r="GV36" s="57">
        <v>0.5</v>
      </c>
      <c r="GW36" s="58">
        <f t="shared" si="29"/>
        <v>4.5</v>
      </c>
      <c r="GX36" s="58">
        <v>0.5</v>
      </c>
      <c r="GY36" s="58">
        <v>0</v>
      </c>
      <c r="GZ36" s="58">
        <f t="shared" si="30"/>
        <v>5</v>
      </c>
      <c r="HA36" s="8">
        <v>2</v>
      </c>
      <c r="HB36" s="8">
        <v>2</v>
      </c>
      <c r="HC36" s="8">
        <v>18</v>
      </c>
      <c r="HD36" s="201">
        <v>0</v>
      </c>
      <c r="HE36" s="201">
        <v>1</v>
      </c>
      <c r="HF36" s="201">
        <v>20.5</v>
      </c>
      <c r="HG36" s="60">
        <v>0</v>
      </c>
      <c r="HH36" s="60">
        <v>2.5</v>
      </c>
      <c r="HI36" s="60">
        <f t="shared" si="31"/>
        <v>18</v>
      </c>
      <c r="HJ36" s="8">
        <v>0</v>
      </c>
      <c r="HK36" s="8">
        <v>1</v>
      </c>
      <c r="HL36" s="8">
        <v>14</v>
      </c>
      <c r="HM36" s="61">
        <v>0</v>
      </c>
      <c r="HN36" s="61">
        <v>4</v>
      </c>
      <c r="HO36" s="65">
        <f t="shared" si="32"/>
        <v>6</v>
      </c>
      <c r="HP36" s="62">
        <v>0</v>
      </c>
      <c r="HQ36" s="62">
        <v>3</v>
      </c>
      <c r="HR36" s="65">
        <f t="shared" si="33"/>
        <v>5</v>
      </c>
      <c r="HS36" s="64">
        <v>0</v>
      </c>
      <c r="HT36" s="64">
        <v>0.5</v>
      </c>
      <c r="HU36" s="65">
        <f t="shared" si="34"/>
        <v>12</v>
      </c>
      <c r="HV36" s="65">
        <v>0</v>
      </c>
      <c r="HW36" s="65">
        <v>3</v>
      </c>
      <c r="HX36" s="65">
        <f t="shared" si="35"/>
        <v>18</v>
      </c>
      <c r="HY36" s="8">
        <v>0</v>
      </c>
      <c r="HZ36" s="8">
        <v>0</v>
      </c>
      <c r="IA36" s="8">
        <v>12</v>
      </c>
      <c r="IB36" s="66">
        <v>0</v>
      </c>
      <c r="IC36" s="66">
        <v>3</v>
      </c>
      <c r="ID36" s="66">
        <f t="shared" si="36"/>
        <v>6</v>
      </c>
      <c r="IE36" s="8">
        <v>0</v>
      </c>
      <c r="IF36" s="8">
        <v>0</v>
      </c>
      <c r="IG36" s="8">
        <v>21</v>
      </c>
      <c r="IH36" s="67">
        <v>1.5</v>
      </c>
      <c r="II36" s="67">
        <v>2</v>
      </c>
      <c r="IJ36" s="69">
        <f t="shared" si="37"/>
        <v>6</v>
      </c>
      <c r="IK36" s="68">
        <v>0</v>
      </c>
      <c r="IL36" s="68">
        <v>0</v>
      </c>
      <c r="IM36" s="69">
        <f t="shared" si="38"/>
        <v>12</v>
      </c>
      <c r="IN36" s="69">
        <v>1</v>
      </c>
      <c r="IO36" s="69">
        <v>2</v>
      </c>
      <c r="IP36" s="69">
        <f t="shared" si="39"/>
        <v>22.5</v>
      </c>
      <c r="IQ36" s="8">
        <v>0</v>
      </c>
      <c r="IR36" s="8">
        <v>0</v>
      </c>
      <c r="IS36" s="8">
        <v>10</v>
      </c>
      <c r="IT36" s="202">
        <v>0</v>
      </c>
      <c r="IU36" s="202">
        <v>5</v>
      </c>
      <c r="IV36" s="202">
        <v>10</v>
      </c>
      <c r="IW36" s="70">
        <v>0</v>
      </c>
      <c r="IX36" s="70">
        <v>1.5</v>
      </c>
      <c r="IY36" s="71">
        <f t="shared" si="40"/>
        <v>14.5</v>
      </c>
      <c r="IZ36" s="8">
        <v>0</v>
      </c>
      <c r="JA36" s="8">
        <v>0</v>
      </c>
      <c r="JB36" s="8">
        <v>6</v>
      </c>
      <c r="JC36" s="8">
        <v>0</v>
      </c>
      <c r="JD36" s="8">
        <v>0</v>
      </c>
      <c r="JE36" s="8">
        <v>14</v>
      </c>
      <c r="JF36" s="8">
        <v>0</v>
      </c>
      <c r="JG36" s="8">
        <v>1</v>
      </c>
      <c r="JH36" s="8">
        <v>9</v>
      </c>
      <c r="JI36" s="8">
        <v>0</v>
      </c>
      <c r="JJ36" s="8">
        <v>0</v>
      </c>
      <c r="JK36" s="8">
        <v>11</v>
      </c>
      <c r="JL36" s="8">
        <v>0</v>
      </c>
      <c r="JM36" s="8">
        <v>1</v>
      </c>
      <c r="JN36" s="8">
        <v>31</v>
      </c>
      <c r="JO36" s="8">
        <v>1</v>
      </c>
      <c r="JP36" s="8">
        <v>0</v>
      </c>
      <c r="JQ36" s="8">
        <v>4</v>
      </c>
      <c r="JR36" s="8">
        <v>0</v>
      </c>
      <c r="JS36" s="8">
        <v>0</v>
      </c>
      <c r="JT36" s="8">
        <v>15</v>
      </c>
      <c r="JU36" s="8">
        <v>0</v>
      </c>
      <c r="JV36" s="8">
        <v>0</v>
      </c>
      <c r="JW36" s="8">
        <v>18</v>
      </c>
      <c r="JX36" s="8">
        <v>0</v>
      </c>
      <c r="JY36" s="8">
        <v>0</v>
      </c>
      <c r="JZ36" s="8">
        <v>9</v>
      </c>
      <c r="KA36" s="8">
        <v>0</v>
      </c>
      <c r="KB36" s="8">
        <v>0</v>
      </c>
      <c r="KC36" s="8">
        <v>6</v>
      </c>
      <c r="KD36" s="8">
        <v>0</v>
      </c>
      <c r="KE36" s="8">
        <v>0</v>
      </c>
      <c r="KF36" s="8">
        <v>5</v>
      </c>
      <c r="KG36" s="8">
        <v>0</v>
      </c>
      <c r="KH36" s="8">
        <v>0</v>
      </c>
      <c r="KI36" s="8">
        <v>5</v>
      </c>
      <c r="KJ36" s="8">
        <v>0</v>
      </c>
      <c r="KK36" s="8">
        <v>0</v>
      </c>
      <c r="KL36" s="8">
        <v>5</v>
      </c>
      <c r="KM36" s="8">
        <v>0</v>
      </c>
      <c r="KN36" s="8">
        <v>0</v>
      </c>
      <c r="KO36" s="8">
        <v>5</v>
      </c>
      <c r="KP36" s="72">
        <v>0</v>
      </c>
      <c r="KQ36" s="72">
        <v>1</v>
      </c>
      <c r="KR36" s="73">
        <f t="shared" si="41"/>
        <v>6</v>
      </c>
      <c r="KS36" s="8">
        <v>0</v>
      </c>
      <c r="KT36" s="8">
        <v>0</v>
      </c>
      <c r="KU36" s="8">
        <v>7</v>
      </c>
      <c r="KV36" s="8">
        <v>0</v>
      </c>
      <c r="KW36" s="8">
        <v>0</v>
      </c>
      <c r="KX36" s="8">
        <v>8</v>
      </c>
      <c r="KY36" s="73">
        <v>0</v>
      </c>
      <c r="KZ36" s="73">
        <v>0</v>
      </c>
      <c r="LA36" s="73">
        <f t="shared" si="42"/>
        <v>11</v>
      </c>
      <c r="LB36" s="8">
        <f>SUMIFS($B$36:LA$36,$B$8:LA$8,"On")</f>
        <v>29.75</v>
      </c>
      <c r="LC36" s="8">
        <f>SUMIFS($B$36:LA$36,$B$8:LA$8,"Off")</f>
        <v>79.5</v>
      </c>
      <c r="LD36" s="8">
        <f>SUMIFS($B$36:LA$36,$B$8:LA$8,"Load")</f>
        <v>1107.5</v>
      </c>
    </row>
    <row r="37" spans="1:316" x14ac:dyDescent="0.25">
      <c r="A37" s="7" t="s">
        <v>76</v>
      </c>
      <c r="B37" s="8">
        <v>0</v>
      </c>
      <c r="C37" s="8">
        <v>0</v>
      </c>
      <c r="D37" s="8">
        <v>6</v>
      </c>
      <c r="E37" s="181">
        <v>0</v>
      </c>
      <c r="F37" s="181">
        <v>0</v>
      </c>
      <c r="G37" s="181">
        <v>3</v>
      </c>
      <c r="H37" s="16">
        <v>0</v>
      </c>
      <c r="I37" s="16">
        <v>0</v>
      </c>
      <c r="J37" s="16">
        <v>10</v>
      </c>
      <c r="K37" s="218">
        <f t="shared" si="4"/>
        <v>0</v>
      </c>
      <c r="L37" s="218">
        <f t="shared" si="5"/>
        <v>0</v>
      </c>
      <c r="M37" s="218">
        <f t="shared" si="6"/>
        <v>12.5</v>
      </c>
      <c r="N37" s="8">
        <v>0</v>
      </c>
      <c r="O37" s="8">
        <v>0</v>
      </c>
      <c r="P37" s="8">
        <v>16</v>
      </c>
      <c r="Q37" s="182">
        <v>0</v>
      </c>
      <c r="R37" s="182">
        <v>0</v>
      </c>
      <c r="S37" s="182">
        <v>5</v>
      </c>
      <c r="T37" s="18">
        <v>0</v>
      </c>
      <c r="U37" s="18">
        <v>0</v>
      </c>
      <c r="V37" s="18">
        <f t="shared" si="7"/>
        <v>18</v>
      </c>
      <c r="W37" s="218">
        <f t="shared" si="8"/>
        <v>0</v>
      </c>
      <c r="X37" s="218">
        <f t="shared" si="9"/>
        <v>0</v>
      </c>
      <c r="Y37" s="218">
        <f t="shared" si="10"/>
        <v>15.350000000000001</v>
      </c>
      <c r="Z37" s="8">
        <v>0</v>
      </c>
      <c r="AA37" s="8">
        <v>0</v>
      </c>
      <c r="AB37" s="8">
        <v>20</v>
      </c>
      <c r="AC37" s="183">
        <v>0</v>
      </c>
      <c r="AD37" s="183">
        <v>0</v>
      </c>
      <c r="AE37" s="183">
        <v>5</v>
      </c>
      <c r="AF37" s="184">
        <v>0</v>
      </c>
      <c r="AG37" s="184">
        <v>0</v>
      </c>
      <c r="AH37" s="184">
        <v>7</v>
      </c>
      <c r="AI37" s="184">
        <v>0</v>
      </c>
      <c r="AJ37" s="184">
        <v>0</v>
      </c>
      <c r="AK37" s="184">
        <v>4</v>
      </c>
      <c r="AL37" s="8">
        <v>0</v>
      </c>
      <c r="AM37" s="8">
        <v>0</v>
      </c>
      <c r="AN37" s="8">
        <v>4</v>
      </c>
      <c r="AO37" s="8">
        <v>0</v>
      </c>
      <c r="AP37" s="8">
        <v>0</v>
      </c>
      <c r="AQ37" s="8">
        <v>3</v>
      </c>
      <c r="AR37" s="185">
        <v>0</v>
      </c>
      <c r="AS37" s="185">
        <v>0</v>
      </c>
      <c r="AT37" s="185">
        <v>10</v>
      </c>
      <c r="AU37" s="218">
        <f t="shared" si="11"/>
        <v>0</v>
      </c>
      <c r="AV37" s="218">
        <f t="shared" si="12"/>
        <v>0</v>
      </c>
      <c r="AW37" s="218">
        <f t="shared" si="13"/>
        <v>6.5</v>
      </c>
      <c r="AX37" s="21">
        <v>0</v>
      </c>
      <c r="AY37" s="21">
        <v>0</v>
      </c>
      <c r="AZ37" s="21">
        <v>3</v>
      </c>
      <c r="BA37" s="186">
        <v>0</v>
      </c>
      <c r="BB37" s="186">
        <v>0</v>
      </c>
      <c r="BC37" s="186">
        <v>10</v>
      </c>
      <c r="BD37" s="8">
        <v>0</v>
      </c>
      <c r="BE37" s="8">
        <v>0</v>
      </c>
      <c r="BF37" s="8">
        <v>10</v>
      </c>
      <c r="BG37" s="8">
        <v>0</v>
      </c>
      <c r="BH37" s="8">
        <v>0</v>
      </c>
      <c r="BI37" s="8">
        <v>11</v>
      </c>
      <c r="BJ37" s="187">
        <v>0</v>
      </c>
      <c r="BK37" s="187">
        <v>0</v>
      </c>
      <c r="BL37" s="187">
        <v>4</v>
      </c>
      <c r="BM37" s="187">
        <v>0</v>
      </c>
      <c r="BN37" s="187">
        <v>0</v>
      </c>
      <c r="BO37" s="187">
        <v>4</v>
      </c>
      <c r="BP37" s="24">
        <v>0</v>
      </c>
      <c r="BQ37" s="24">
        <v>0</v>
      </c>
      <c r="BR37" s="24">
        <f t="shared" si="14"/>
        <v>6</v>
      </c>
      <c r="BS37" s="26">
        <v>0</v>
      </c>
      <c r="BT37" s="26">
        <v>0</v>
      </c>
      <c r="BU37" s="26">
        <v>5</v>
      </c>
      <c r="BV37" s="188">
        <v>0</v>
      </c>
      <c r="BW37" s="188">
        <v>1</v>
      </c>
      <c r="BX37" s="188">
        <v>4</v>
      </c>
      <c r="BY37" s="8">
        <v>0</v>
      </c>
      <c r="BZ37" s="8">
        <v>0</v>
      </c>
      <c r="CA37" s="8">
        <v>3</v>
      </c>
      <c r="CB37" s="29">
        <v>0</v>
      </c>
      <c r="CC37" s="29">
        <v>0</v>
      </c>
      <c r="CD37" s="29">
        <v>3</v>
      </c>
      <c r="CE37" s="8">
        <v>3</v>
      </c>
      <c r="CF37" s="8">
        <v>6</v>
      </c>
      <c r="CG37" s="8">
        <v>12</v>
      </c>
      <c r="CH37" s="189">
        <v>0</v>
      </c>
      <c r="CI37" s="189">
        <v>0</v>
      </c>
      <c r="CJ37" s="189">
        <v>10</v>
      </c>
      <c r="CK37" s="189">
        <v>0</v>
      </c>
      <c r="CL37" s="189">
        <v>0</v>
      </c>
      <c r="CM37" s="189">
        <v>0</v>
      </c>
      <c r="CN37" s="32">
        <v>0</v>
      </c>
      <c r="CO37" s="32">
        <v>4</v>
      </c>
      <c r="CP37" s="32">
        <f t="shared" si="15"/>
        <v>11</v>
      </c>
      <c r="CQ37" s="8">
        <v>0</v>
      </c>
      <c r="CR37" s="8">
        <v>3</v>
      </c>
      <c r="CS37" s="8">
        <v>4</v>
      </c>
      <c r="CT37" s="190">
        <v>0</v>
      </c>
      <c r="CU37" s="190">
        <v>0</v>
      </c>
      <c r="CV37" s="190">
        <v>6</v>
      </c>
      <c r="CW37" s="35">
        <v>0</v>
      </c>
      <c r="CX37" s="35">
        <v>0.5</v>
      </c>
      <c r="CY37" s="35">
        <v>5.5</v>
      </c>
      <c r="CZ37" s="8">
        <v>0</v>
      </c>
      <c r="DA37" s="8">
        <v>0</v>
      </c>
      <c r="DB37" s="8">
        <v>4</v>
      </c>
      <c r="DC37" s="8">
        <v>0</v>
      </c>
      <c r="DD37" s="8">
        <v>0</v>
      </c>
      <c r="DE37" s="8">
        <v>12</v>
      </c>
      <c r="DF37" s="191">
        <v>0</v>
      </c>
      <c r="DG37" s="191">
        <v>0</v>
      </c>
      <c r="DH37" s="191">
        <v>14</v>
      </c>
      <c r="DI37" s="191">
        <v>0</v>
      </c>
      <c r="DJ37" s="191">
        <v>0</v>
      </c>
      <c r="DK37" s="191">
        <v>3</v>
      </c>
      <c r="DL37" s="37">
        <v>0</v>
      </c>
      <c r="DM37" s="37">
        <v>0</v>
      </c>
      <c r="DN37" s="37">
        <f t="shared" si="16"/>
        <v>2</v>
      </c>
      <c r="DO37" s="192">
        <v>0</v>
      </c>
      <c r="DP37" s="192">
        <v>0</v>
      </c>
      <c r="DQ37" s="192">
        <v>23</v>
      </c>
      <c r="DR37" s="193">
        <v>0</v>
      </c>
      <c r="DS37" s="193">
        <v>0</v>
      </c>
      <c r="DT37" s="193">
        <v>17</v>
      </c>
      <c r="DU37" s="39">
        <v>0</v>
      </c>
      <c r="DV37" s="39">
        <v>0.3</v>
      </c>
      <c r="DW37" s="39">
        <f t="shared" si="17"/>
        <v>8.5000000000000036</v>
      </c>
      <c r="DX37" s="8">
        <v>0</v>
      </c>
      <c r="DY37" s="8">
        <v>0</v>
      </c>
      <c r="DZ37" s="8">
        <v>12</v>
      </c>
      <c r="EA37" s="41">
        <v>0.5</v>
      </c>
      <c r="EB37" s="41">
        <v>1.5</v>
      </c>
      <c r="EC37" s="41">
        <f t="shared" si="18"/>
        <v>16.5</v>
      </c>
      <c r="ED37" s="8">
        <v>0</v>
      </c>
      <c r="EE37" s="8">
        <v>2</v>
      </c>
      <c r="EF37" s="8">
        <v>11</v>
      </c>
      <c r="EG37" s="43">
        <v>1</v>
      </c>
      <c r="EH37" s="43">
        <v>3</v>
      </c>
      <c r="EI37" s="43">
        <v>22.5</v>
      </c>
      <c r="EJ37" s="45">
        <v>0</v>
      </c>
      <c r="EK37" s="45">
        <v>0</v>
      </c>
      <c r="EL37" s="45">
        <f t="shared" si="19"/>
        <v>20</v>
      </c>
      <c r="EM37" s="194">
        <v>0</v>
      </c>
      <c r="EN37" s="194">
        <v>0</v>
      </c>
      <c r="EO37" s="194">
        <v>9</v>
      </c>
      <c r="EP37" s="145">
        <v>0</v>
      </c>
      <c r="EQ37" s="145">
        <v>0</v>
      </c>
      <c r="ER37" s="145">
        <v>16</v>
      </c>
      <c r="ES37" s="195">
        <v>0</v>
      </c>
      <c r="ET37" s="195">
        <v>0</v>
      </c>
      <c r="EU37" s="195">
        <v>24</v>
      </c>
      <c r="EV37" s="8">
        <v>0</v>
      </c>
      <c r="EW37" s="8">
        <v>0</v>
      </c>
      <c r="EX37" s="8">
        <v>14</v>
      </c>
      <c r="EY37" s="48">
        <v>0</v>
      </c>
      <c r="EZ37" s="48">
        <v>0</v>
      </c>
      <c r="FA37" s="48">
        <f t="shared" si="20"/>
        <v>12.5</v>
      </c>
      <c r="FB37" s="8">
        <v>0</v>
      </c>
      <c r="FC37" s="8">
        <v>0</v>
      </c>
      <c r="FD37" s="8">
        <v>17</v>
      </c>
      <c r="FE37" s="50">
        <v>0</v>
      </c>
      <c r="FF37" s="50">
        <v>0</v>
      </c>
      <c r="FG37" s="50">
        <f t="shared" si="21"/>
        <v>9.5</v>
      </c>
      <c r="FH37" s="218">
        <f t="shared" si="22"/>
        <v>0</v>
      </c>
      <c r="FI37" s="218">
        <f t="shared" si="23"/>
        <v>0</v>
      </c>
      <c r="FJ37" s="218">
        <f t="shared" si="24"/>
        <v>11.25</v>
      </c>
      <c r="FK37" s="196">
        <v>0</v>
      </c>
      <c r="FL37" s="196">
        <v>0</v>
      </c>
      <c r="FM37" s="196">
        <v>13</v>
      </c>
      <c r="FN37" s="8">
        <v>0</v>
      </c>
      <c r="FO37" s="8">
        <v>0</v>
      </c>
      <c r="FP37" s="8">
        <v>12</v>
      </c>
      <c r="FQ37" s="197">
        <v>0</v>
      </c>
      <c r="FR37" s="197">
        <v>0</v>
      </c>
      <c r="FS37" s="197">
        <v>6</v>
      </c>
      <c r="FT37" s="52">
        <v>0</v>
      </c>
      <c r="FU37" s="52">
        <v>0</v>
      </c>
      <c r="FV37" s="52">
        <f t="shared" si="25"/>
        <v>12</v>
      </c>
      <c r="FW37" s="53">
        <v>0</v>
      </c>
      <c r="FX37" s="53">
        <v>1</v>
      </c>
      <c r="FY37" s="53">
        <f t="shared" si="26"/>
        <v>11.100000000000001</v>
      </c>
      <c r="FZ37" s="8">
        <v>0</v>
      </c>
      <c r="GA37" s="8">
        <v>7</v>
      </c>
      <c r="GB37" s="8">
        <v>0</v>
      </c>
      <c r="GC37" s="198">
        <v>0</v>
      </c>
      <c r="GD37" s="198">
        <v>4.5</v>
      </c>
      <c r="GE37" s="198">
        <v>14</v>
      </c>
      <c r="GF37" s="199">
        <v>0</v>
      </c>
      <c r="GG37" s="199">
        <v>4</v>
      </c>
      <c r="GH37" s="199">
        <v>12</v>
      </c>
      <c r="GI37" s="55">
        <v>0</v>
      </c>
      <c r="GJ37" s="55">
        <v>1.5</v>
      </c>
      <c r="GK37" s="55">
        <f t="shared" si="27"/>
        <v>13.5</v>
      </c>
      <c r="GL37" s="8">
        <v>0</v>
      </c>
      <c r="GM37" s="8">
        <v>0</v>
      </c>
      <c r="GN37" s="8">
        <v>8</v>
      </c>
      <c r="GO37" s="56">
        <v>0</v>
      </c>
      <c r="GP37" s="56">
        <v>1</v>
      </c>
      <c r="GQ37" s="14">
        <f t="shared" si="28"/>
        <v>12</v>
      </c>
      <c r="GR37" s="200">
        <v>0</v>
      </c>
      <c r="GS37" s="200">
        <v>1.5</v>
      </c>
      <c r="GT37" s="200">
        <v>11</v>
      </c>
      <c r="GU37" s="57">
        <v>0</v>
      </c>
      <c r="GV37" s="57">
        <v>0</v>
      </c>
      <c r="GW37" s="58">
        <f t="shared" si="29"/>
        <v>4.5</v>
      </c>
      <c r="GX37" s="58">
        <v>0</v>
      </c>
      <c r="GY37" s="58">
        <v>0</v>
      </c>
      <c r="GZ37" s="58">
        <f t="shared" si="30"/>
        <v>5</v>
      </c>
      <c r="HA37" s="8">
        <v>0</v>
      </c>
      <c r="HB37" s="8">
        <v>0</v>
      </c>
      <c r="HC37" s="8">
        <v>18</v>
      </c>
      <c r="HD37" s="201">
        <v>0</v>
      </c>
      <c r="HE37" s="201">
        <v>0.5</v>
      </c>
      <c r="HF37" s="201">
        <v>20</v>
      </c>
      <c r="HG37" s="60">
        <v>0</v>
      </c>
      <c r="HH37" s="60">
        <v>2.5</v>
      </c>
      <c r="HI37" s="60">
        <f t="shared" si="31"/>
        <v>15.5</v>
      </c>
      <c r="HJ37" s="8">
        <v>0</v>
      </c>
      <c r="HK37" s="8">
        <v>0</v>
      </c>
      <c r="HL37" s="8">
        <v>14</v>
      </c>
      <c r="HM37" s="61">
        <v>0</v>
      </c>
      <c r="HN37" s="61">
        <v>2</v>
      </c>
      <c r="HO37" s="65">
        <f t="shared" si="32"/>
        <v>4</v>
      </c>
      <c r="HP37" s="62">
        <v>0</v>
      </c>
      <c r="HQ37" s="62">
        <v>0</v>
      </c>
      <c r="HR37" s="65">
        <f t="shared" si="33"/>
        <v>5</v>
      </c>
      <c r="HS37" s="64">
        <v>0</v>
      </c>
      <c r="HT37" s="64">
        <v>0.5</v>
      </c>
      <c r="HU37" s="65">
        <f t="shared" si="34"/>
        <v>11.5</v>
      </c>
      <c r="HV37" s="65">
        <v>0</v>
      </c>
      <c r="HW37" s="65">
        <v>0</v>
      </c>
      <c r="HX37" s="65">
        <f t="shared" si="35"/>
        <v>18</v>
      </c>
      <c r="HY37" s="8">
        <v>0</v>
      </c>
      <c r="HZ37" s="8">
        <v>0</v>
      </c>
      <c r="IA37" s="8">
        <v>12</v>
      </c>
      <c r="IB37" s="66">
        <v>0.5</v>
      </c>
      <c r="IC37" s="66">
        <v>0.5</v>
      </c>
      <c r="ID37" s="66">
        <f t="shared" si="36"/>
        <v>6</v>
      </c>
      <c r="IE37" s="8">
        <v>0</v>
      </c>
      <c r="IF37" s="8">
        <v>2</v>
      </c>
      <c r="IG37" s="8">
        <v>19</v>
      </c>
      <c r="IH37" s="67">
        <v>0</v>
      </c>
      <c r="II37" s="67">
        <v>2</v>
      </c>
      <c r="IJ37" s="69">
        <f t="shared" si="37"/>
        <v>4</v>
      </c>
      <c r="IK37" s="68">
        <v>0</v>
      </c>
      <c r="IL37" s="68">
        <v>0</v>
      </c>
      <c r="IM37" s="69">
        <f t="shared" si="38"/>
        <v>12</v>
      </c>
      <c r="IN37" s="69">
        <v>0.5</v>
      </c>
      <c r="IO37" s="69">
        <v>1</v>
      </c>
      <c r="IP37" s="69">
        <f t="shared" si="39"/>
        <v>22</v>
      </c>
      <c r="IQ37" s="8">
        <v>0</v>
      </c>
      <c r="IR37" s="8">
        <v>0</v>
      </c>
      <c r="IS37" s="8">
        <v>10</v>
      </c>
      <c r="IT37" s="202">
        <v>0</v>
      </c>
      <c r="IU37" s="202">
        <v>0.5</v>
      </c>
      <c r="IV37" s="202">
        <v>9.5</v>
      </c>
      <c r="IW37" s="70">
        <v>0</v>
      </c>
      <c r="IX37" s="70">
        <v>5</v>
      </c>
      <c r="IY37" s="71">
        <f t="shared" si="40"/>
        <v>9.5</v>
      </c>
      <c r="IZ37" s="8">
        <v>0</v>
      </c>
      <c r="JA37" s="8">
        <v>0</v>
      </c>
      <c r="JB37" s="8">
        <v>6</v>
      </c>
      <c r="JC37" s="8">
        <v>0</v>
      </c>
      <c r="JD37" s="8">
        <v>0</v>
      </c>
      <c r="JE37" s="8">
        <v>14</v>
      </c>
      <c r="JF37" s="8">
        <v>0</v>
      </c>
      <c r="JG37" s="8">
        <v>1</v>
      </c>
      <c r="JH37" s="8">
        <v>8</v>
      </c>
      <c r="JI37" s="8">
        <v>0</v>
      </c>
      <c r="JJ37" s="8">
        <v>0</v>
      </c>
      <c r="JK37" s="8">
        <v>11</v>
      </c>
      <c r="JL37" s="8">
        <v>0</v>
      </c>
      <c r="JM37" s="8">
        <v>0</v>
      </c>
      <c r="JN37" s="8">
        <v>31</v>
      </c>
      <c r="JO37" s="8">
        <v>0</v>
      </c>
      <c r="JP37" s="8">
        <v>0</v>
      </c>
      <c r="JQ37" s="8">
        <v>4</v>
      </c>
      <c r="JR37" s="8">
        <v>0</v>
      </c>
      <c r="JS37" s="8">
        <v>3</v>
      </c>
      <c r="JT37" s="8">
        <v>12</v>
      </c>
      <c r="JU37" s="8">
        <v>0</v>
      </c>
      <c r="JV37" s="8">
        <v>2</v>
      </c>
      <c r="JW37" s="8">
        <v>16</v>
      </c>
      <c r="JX37" s="8">
        <v>0</v>
      </c>
      <c r="JY37" s="8">
        <v>0</v>
      </c>
      <c r="JZ37" s="8">
        <v>9</v>
      </c>
      <c r="KA37" s="8">
        <v>0</v>
      </c>
      <c r="KB37" s="8">
        <v>3</v>
      </c>
      <c r="KC37" s="8">
        <v>3</v>
      </c>
      <c r="KD37" s="8">
        <v>0</v>
      </c>
      <c r="KE37" s="8">
        <v>1</v>
      </c>
      <c r="KF37" s="8">
        <v>4</v>
      </c>
      <c r="KG37" s="8">
        <v>0</v>
      </c>
      <c r="KH37" s="8">
        <v>0</v>
      </c>
      <c r="KI37" s="8">
        <v>5</v>
      </c>
      <c r="KJ37" s="8">
        <v>0</v>
      </c>
      <c r="KK37" s="8">
        <v>0</v>
      </c>
      <c r="KL37" s="8">
        <v>5</v>
      </c>
      <c r="KM37" s="8">
        <v>0</v>
      </c>
      <c r="KN37" s="8">
        <v>0</v>
      </c>
      <c r="KO37" s="8">
        <v>5</v>
      </c>
      <c r="KP37" s="72">
        <v>1</v>
      </c>
      <c r="KQ37" s="72">
        <v>1.5</v>
      </c>
      <c r="KR37" s="73">
        <f t="shared" si="41"/>
        <v>5.5</v>
      </c>
      <c r="KS37" s="8">
        <v>0</v>
      </c>
      <c r="KT37" s="8">
        <v>0</v>
      </c>
      <c r="KU37" s="8">
        <v>7</v>
      </c>
      <c r="KV37" s="8">
        <v>0</v>
      </c>
      <c r="KW37" s="8">
        <v>0</v>
      </c>
      <c r="KX37" s="8">
        <v>8</v>
      </c>
      <c r="KY37" s="73">
        <v>0</v>
      </c>
      <c r="KZ37" s="73">
        <v>0</v>
      </c>
      <c r="LA37" s="73">
        <f t="shared" si="42"/>
        <v>11</v>
      </c>
      <c r="LB37" s="8">
        <f>SUMIFS($B$37:LA$37,$B$8:LA$8,"On")</f>
        <v>6.5</v>
      </c>
      <c r="LC37" s="8">
        <f>SUMIFS($B$37:LA$37,$B$8:LA$8,"Off")</f>
        <v>69.8</v>
      </c>
      <c r="LD37" s="8">
        <f>SUMIFS($B$37:LA$37,$B$8:LA$8,"Load")</f>
        <v>1044.2</v>
      </c>
    </row>
    <row r="38" spans="1:316" x14ac:dyDescent="0.25">
      <c r="A38" s="7" t="s">
        <v>77</v>
      </c>
      <c r="B38" s="8">
        <v>0</v>
      </c>
      <c r="C38" s="8">
        <v>5</v>
      </c>
      <c r="D38" s="8">
        <v>1</v>
      </c>
      <c r="E38" s="181">
        <v>0</v>
      </c>
      <c r="F38" s="181">
        <v>3</v>
      </c>
      <c r="G38" s="181">
        <v>0</v>
      </c>
      <c r="H38" s="16">
        <v>0</v>
      </c>
      <c r="I38" s="16">
        <v>10</v>
      </c>
      <c r="J38" s="16">
        <v>0</v>
      </c>
      <c r="K38" s="218">
        <f t="shared" si="4"/>
        <v>0</v>
      </c>
      <c r="L38" s="218">
        <f t="shared" si="5"/>
        <v>13</v>
      </c>
      <c r="M38" s="218">
        <f t="shared" si="6"/>
        <v>-0.5</v>
      </c>
      <c r="N38" s="8">
        <v>0</v>
      </c>
      <c r="O38" s="8">
        <v>16</v>
      </c>
      <c r="P38" s="8">
        <v>0</v>
      </c>
      <c r="Q38" s="182">
        <v>0</v>
      </c>
      <c r="R38" s="182">
        <v>5</v>
      </c>
      <c r="S38" s="182">
        <v>0</v>
      </c>
      <c r="T38" s="18">
        <v>0</v>
      </c>
      <c r="U38" s="18">
        <v>16</v>
      </c>
      <c r="V38" s="18">
        <v>2</v>
      </c>
      <c r="W38" s="218">
        <f t="shared" si="8"/>
        <v>0</v>
      </c>
      <c r="X38" s="218">
        <f t="shared" si="9"/>
        <v>16.5</v>
      </c>
      <c r="Y38" s="218">
        <f t="shared" si="10"/>
        <v>-1.1499999999999986</v>
      </c>
      <c r="Z38" s="8">
        <v>0</v>
      </c>
      <c r="AA38" s="8">
        <v>17</v>
      </c>
      <c r="AB38" s="8">
        <v>3</v>
      </c>
      <c r="AC38" s="183">
        <v>0</v>
      </c>
      <c r="AD38" s="183">
        <v>5</v>
      </c>
      <c r="AE38" s="183">
        <v>0</v>
      </c>
      <c r="AF38" s="184">
        <v>0</v>
      </c>
      <c r="AG38" s="184">
        <v>7</v>
      </c>
      <c r="AH38" s="184">
        <v>0</v>
      </c>
      <c r="AI38" s="184">
        <v>0</v>
      </c>
      <c r="AJ38" s="184">
        <v>4</v>
      </c>
      <c r="AK38" s="184">
        <v>0</v>
      </c>
      <c r="AL38" s="8">
        <v>0</v>
      </c>
      <c r="AM38" s="8">
        <v>4</v>
      </c>
      <c r="AN38" s="8">
        <v>0</v>
      </c>
      <c r="AO38" s="8">
        <v>0</v>
      </c>
      <c r="AP38" s="8">
        <v>3</v>
      </c>
      <c r="AQ38" s="8">
        <v>0</v>
      </c>
      <c r="AR38" s="185">
        <v>0</v>
      </c>
      <c r="AS38" s="185">
        <v>10</v>
      </c>
      <c r="AT38" s="185">
        <v>0</v>
      </c>
      <c r="AU38" s="218">
        <f t="shared" si="11"/>
        <v>0</v>
      </c>
      <c r="AV38" s="218">
        <f t="shared" si="12"/>
        <v>6.5</v>
      </c>
      <c r="AW38" s="218">
        <f t="shared" si="13"/>
        <v>0</v>
      </c>
      <c r="AX38" s="21">
        <v>0</v>
      </c>
      <c r="AY38" s="21">
        <v>3</v>
      </c>
      <c r="AZ38" s="21">
        <v>0</v>
      </c>
      <c r="BA38" s="186">
        <v>0</v>
      </c>
      <c r="BB38" s="186">
        <v>10</v>
      </c>
      <c r="BC38" s="186">
        <v>0</v>
      </c>
      <c r="BD38" s="8">
        <v>0</v>
      </c>
      <c r="BE38" s="8">
        <v>10</v>
      </c>
      <c r="BF38" s="8">
        <v>0</v>
      </c>
      <c r="BG38" s="8">
        <v>0</v>
      </c>
      <c r="BH38" s="8">
        <v>10</v>
      </c>
      <c r="BI38" s="8">
        <v>1</v>
      </c>
      <c r="BJ38" s="187">
        <v>0</v>
      </c>
      <c r="BK38" s="187">
        <v>4</v>
      </c>
      <c r="BL38" s="187">
        <v>0</v>
      </c>
      <c r="BM38" s="187">
        <v>0</v>
      </c>
      <c r="BN38" s="187">
        <v>4</v>
      </c>
      <c r="BO38" s="187">
        <v>0</v>
      </c>
      <c r="BP38" s="24">
        <v>0</v>
      </c>
      <c r="BQ38" s="24">
        <v>6</v>
      </c>
      <c r="BR38" s="24">
        <f t="shared" si="14"/>
        <v>0</v>
      </c>
      <c r="BS38" s="26">
        <v>0</v>
      </c>
      <c r="BT38" s="26">
        <v>4</v>
      </c>
      <c r="BU38" s="26">
        <v>1</v>
      </c>
      <c r="BV38" s="188">
        <v>0</v>
      </c>
      <c r="BW38" s="188">
        <v>4</v>
      </c>
      <c r="BX38" s="188">
        <v>0</v>
      </c>
      <c r="BY38" s="8">
        <v>0</v>
      </c>
      <c r="BZ38" s="8">
        <v>3</v>
      </c>
      <c r="CA38" s="8">
        <v>0</v>
      </c>
      <c r="CB38" s="29">
        <v>0</v>
      </c>
      <c r="CC38" s="29">
        <v>3</v>
      </c>
      <c r="CD38" s="29">
        <v>0</v>
      </c>
      <c r="CE38" s="8">
        <v>0</v>
      </c>
      <c r="CF38" s="8">
        <v>2</v>
      </c>
      <c r="CG38" s="8">
        <v>10</v>
      </c>
      <c r="CH38" s="189">
        <v>0</v>
      </c>
      <c r="CI38" s="189">
        <v>10</v>
      </c>
      <c r="CJ38" s="189">
        <v>0</v>
      </c>
      <c r="CK38" s="189">
        <v>0</v>
      </c>
      <c r="CL38" s="189">
        <v>0</v>
      </c>
      <c r="CM38" s="189">
        <v>0</v>
      </c>
      <c r="CN38" s="32">
        <v>0</v>
      </c>
      <c r="CO38" s="32">
        <v>11</v>
      </c>
      <c r="CP38" s="32">
        <v>0</v>
      </c>
      <c r="CQ38" s="8">
        <v>0</v>
      </c>
      <c r="CR38" s="8">
        <v>0</v>
      </c>
      <c r="CS38" s="8">
        <v>4</v>
      </c>
      <c r="CT38" s="190">
        <v>0</v>
      </c>
      <c r="CU38" s="190">
        <v>0</v>
      </c>
      <c r="CV38" s="190">
        <v>6</v>
      </c>
      <c r="CW38" s="35">
        <v>0</v>
      </c>
      <c r="CX38" s="35">
        <v>5.5</v>
      </c>
      <c r="CY38" s="35">
        <v>0</v>
      </c>
      <c r="CZ38" s="8">
        <v>0</v>
      </c>
      <c r="DA38" s="8">
        <v>4</v>
      </c>
      <c r="DB38" s="8">
        <v>0</v>
      </c>
      <c r="DC38" s="8">
        <v>0</v>
      </c>
      <c r="DD38" s="8">
        <v>12</v>
      </c>
      <c r="DE38" s="8">
        <v>0</v>
      </c>
      <c r="DF38" s="191">
        <v>0</v>
      </c>
      <c r="DG38" s="191">
        <v>14</v>
      </c>
      <c r="DH38" s="191">
        <v>0</v>
      </c>
      <c r="DI38" s="191">
        <v>0</v>
      </c>
      <c r="DJ38" s="191">
        <v>3</v>
      </c>
      <c r="DK38" s="191">
        <v>0</v>
      </c>
      <c r="DL38" s="37">
        <v>0</v>
      </c>
      <c r="DM38" s="37">
        <v>2</v>
      </c>
      <c r="DN38" s="37">
        <f t="shared" si="16"/>
        <v>0</v>
      </c>
      <c r="DO38" s="192">
        <v>0</v>
      </c>
      <c r="DP38" s="192">
        <v>23</v>
      </c>
      <c r="DQ38" s="192">
        <v>0</v>
      </c>
      <c r="DR38" s="193">
        <v>0</v>
      </c>
      <c r="DS38" s="193">
        <v>17</v>
      </c>
      <c r="DT38" s="193">
        <v>0</v>
      </c>
      <c r="DU38" s="39">
        <v>0</v>
      </c>
      <c r="DV38" s="39">
        <v>8.3000000000000007</v>
      </c>
      <c r="DW38" s="39">
        <f t="shared" si="17"/>
        <v>0.20000000000000284</v>
      </c>
      <c r="DX38" s="8">
        <v>0</v>
      </c>
      <c r="DY38" s="8">
        <v>2</v>
      </c>
      <c r="DZ38" s="8">
        <v>10</v>
      </c>
      <c r="EA38" s="41">
        <v>0</v>
      </c>
      <c r="EB38" s="41">
        <v>16.5</v>
      </c>
      <c r="EC38" s="41">
        <f t="shared" si="18"/>
        <v>0</v>
      </c>
      <c r="ED38" s="8">
        <v>0</v>
      </c>
      <c r="EE38" s="8">
        <v>3</v>
      </c>
      <c r="EF38" s="8">
        <v>8</v>
      </c>
      <c r="EG38" s="43">
        <v>0</v>
      </c>
      <c r="EH38" s="43">
        <v>21.5</v>
      </c>
      <c r="EI38" s="43">
        <v>1</v>
      </c>
      <c r="EJ38" s="45">
        <v>0</v>
      </c>
      <c r="EK38" s="45">
        <v>21</v>
      </c>
      <c r="EL38" s="45">
        <f t="shared" si="19"/>
        <v>-1</v>
      </c>
      <c r="EM38" s="194">
        <v>0</v>
      </c>
      <c r="EN38" s="194">
        <v>9</v>
      </c>
      <c r="EO38" s="194">
        <v>0</v>
      </c>
      <c r="EP38" s="145">
        <v>0</v>
      </c>
      <c r="EQ38" s="145">
        <v>15</v>
      </c>
      <c r="ER38" s="145">
        <v>1</v>
      </c>
      <c r="ES38" s="195">
        <v>0</v>
      </c>
      <c r="ET38" s="195">
        <v>24</v>
      </c>
      <c r="EU38" s="195">
        <v>0</v>
      </c>
      <c r="EV38" s="8">
        <v>0</v>
      </c>
      <c r="EW38" s="8">
        <v>14</v>
      </c>
      <c r="EX38" s="8">
        <v>0</v>
      </c>
      <c r="EY38" s="48">
        <v>0</v>
      </c>
      <c r="EZ38" s="48">
        <v>13</v>
      </c>
      <c r="FA38" s="48">
        <f t="shared" si="20"/>
        <v>-0.5</v>
      </c>
      <c r="FB38" s="8">
        <v>0</v>
      </c>
      <c r="FC38" s="8">
        <v>17</v>
      </c>
      <c r="FD38" s="8">
        <v>0</v>
      </c>
      <c r="FE38" s="50">
        <v>0</v>
      </c>
      <c r="FF38" s="50">
        <v>9</v>
      </c>
      <c r="FG38" s="50">
        <f t="shared" si="21"/>
        <v>0.5</v>
      </c>
      <c r="FH38" s="218">
        <f t="shared" si="22"/>
        <v>0</v>
      </c>
      <c r="FI38" s="218">
        <f t="shared" si="23"/>
        <v>10.5</v>
      </c>
      <c r="FJ38" s="218">
        <f t="shared" si="24"/>
        <v>0.75</v>
      </c>
      <c r="FK38" s="196">
        <v>0</v>
      </c>
      <c r="FL38" s="196">
        <v>12</v>
      </c>
      <c r="FM38" s="196">
        <v>1</v>
      </c>
      <c r="FN38" s="8">
        <v>0</v>
      </c>
      <c r="FO38" s="8">
        <v>12</v>
      </c>
      <c r="FP38" s="8">
        <v>0</v>
      </c>
      <c r="FQ38" s="197">
        <v>0</v>
      </c>
      <c r="FR38" s="197">
        <v>6</v>
      </c>
      <c r="FS38" s="197">
        <v>0</v>
      </c>
      <c r="FT38" s="52">
        <v>0</v>
      </c>
      <c r="FU38" s="52">
        <v>8</v>
      </c>
      <c r="FV38" s="52">
        <f t="shared" si="25"/>
        <v>4</v>
      </c>
      <c r="FW38" s="53">
        <v>0</v>
      </c>
      <c r="FX38" s="53">
        <v>13.7</v>
      </c>
      <c r="FY38" s="53">
        <f t="shared" si="26"/>
        <v>-2.5999999999999979</v>
      </c>
      <c r="FZ38" s="8">
        <v>0</v>
      </c>
      <c r="GA38" s="8">
        <v>0</v>
      </c>
      <c r="GB38" s="8">
        <v>0</v>
      </c>
      <c r="GC38" s="198">
        <v>0</v>
      </c>
      <c r="GD38" s="198">
        <v>3</v>
      </c>
      <c r="GE38" s="198">
        <v>11</v>
      </c>
      <c r="GF38" s="199">
        <v>0</v>
      </c>
      <c r="GG38" s="199">
        <v>12</v>
      </c>
      <c r="GH38" s="199">
        <v>0</v>
      </c>
      <c r="GI38" s="55">
        <v>0</v>
      </c>
      <c r="GJ38" s="55">
        <v>13.5</v>
      </c>
      <c r="GK38" s="55">
        <f t="shared" si="27"/>
        <v>0</v>
      </c>
      <c r="GL38" s="8">
        <v>0</v>
      </c>
      <c r="GM38" s="8">
        <v>8</v>
      </c>
      <c r="GN38" s="8">
        <v>0</v>
      </c>
      <c r="GO38" s="56">
        <v>0</v>
      </c>
      <c r="GP38" s="56">
        <v>12</v>
      </c>
      <c r="GQ38" s="14">
        <f t="shared" si="28"/>
        <v>0</v>
      </c>
      <c r="GR38" s="200">
        <v>0</v>
      </c>
      <c r="GS38" s="200">
        <v>10</v>
      </c>
      <c r="GT38" s="200">
        <v>1</v>
      </c>
      <c r="GU38" s="57">
        <v>0</v>
      </c>
      <c r="GV38" s="57">
        <v>3</v>
      </c>
      <c r="GW38" s="58">
        <f t="shared" si="29"/>
        <v>1.5</v>
      </c>
      <c r="GX38" s="58">
        <v>0</v>
      </c>
      <c r="GY38" s="58">
        <v>6</v>
      </c>
      <c r="GZ38" s="58">
        <f t="shared" si="30"/>
        <v>-1</v>
      </c>
      <c r="HA38" s="8">
        <v>0</v>
      </c>
      <c r="HB38" s="8">
        <v>16</v>
      </c>
      <c r="HC38" s="8">
        <v>2</v>
      </c>
      <c r="HD38" s="201">
        <v>0</v>
      </c>
      <c r="HE38" s="201">
        <v>20</v>
      </c>
      <c r="HF38" s="201">
        <v>0</v>
      </c>
      <c r="HG38" s="60">
        <v>0</v>
      </c>
      <c r="HH38" s="60">
        <v>15.5</v>
      </c>
      <c r="HI38" s="60">
        <f t="shared" si="31"/>
        <v>0</v>
      </c>
      <c r="HJ38" s="8">
        <v>0</v>
      </c>
      <c r="HK38" s="8">
        <v>14</v>
      </c>
      <c r="HL38" s="8">
        <v>0</v>
      </c>
      <c r="HM38" s="61">
        <v>0</v>
      </c>
      <c r="HN38" s="61">
        <v>4</v>
      </c>
      <c r="HO38" s="65">
        <f t="shared" si="32"/>
        <v>0</v>
      </c>
      <c r="HP38" s="62">
        <v>0</v>
      </c>
      <c r="HQ38" s="62">
        <v>5</v>
      </c>
      <c r="HR38" s="65">
        <f t="shared" si="33"/>
        <v>0</v>
      </c>
      <c r="HS38" s="64">
        <v>0</v>
      </c>
      <c r="HT38" s="64">
        <v>11.5</v>
      </c>
      <c r="HU38" s="65">
        <f t="shared" si="34"/>
        <v>0</v>
      </c>
      <c r="HV38" s="65">
        <v>0</v>
      </c>
      <c r="HW38" s="65">
        <v>18</v>
      </c>
      <c r="HX38" s="65">
        <f t="shared" si="35"/>
        <v>0</v>
      </c>
      <c r="HY38" s="8">
        <v>0</v>
      </c>
      <c r="HZ38" s="8">
        <v>12</v>
      </c>
      <c r="IA38" s="8">
        <v>0</v>
      </c>
      <c r="IB38" s="66">
        <v>0</v>
      </c>
      <c r="IC38" s="66">
        <v>3</v>
      </c>
      <c r="ID38" s="66">
        <f t="shared" si="36"/>
        <v>3</v>
      </c>
      <c r="IE38" s="8">
        <v>0</v>
      </c>
      <c r="IF38" s="8">
        <v>19</v>
      </c>
      <c r="IG38" s="8">
        <v>0</v>
      </c>
      <c r="IH38" s="67">
        <v>0</v>
      </c>
      <c r="II38" s="67">
        <v>0</v>
      </c>
      <c r="IJ38" s="69">
        <f t="shared" si="37"/>
        <v>4</v>
      </c>
      <c r="IK38" s="68">
        <v>0</v>
      </c>
      <c r="IL38" s="68">
        <v>12</v>
      </c>
      <c r="IM38" s="69">
        <f t="shared" si="38"/>
        <v>0</v>
      </c>
      <c r="IN38" s="69">
        <v>0</v>
      </c>
      <c r="IO38" s="69">
        <v>22</v>
      </c>
      <c r="IP38" s="69">
        <f t="shared" si="39"/>
        <v>0</v>
      </c>
      <c r="IQ38" s="8">
        <v>0</v>
      </c>
      <c r="IR38" s="8">
        <v>10</v>
      </c>
      <c r="IS38" s="8">
        <v>0</v>
      </c>
      <c r="IT38" s="202">
        <v>0</v>
      </c>
      <c r="IU38" s="202">
        <v>9</v>
      </c>
      <c r="IV38" s="202">
        <v>0.5</v>
      </c>
      <c r="IW38" s="70">
        <v>0</v>
      </c>
      <c r="IX38" s="70">
        <v>9.5</v>
      </c>
      <c r="IY38" s="71">
        <v>0</v>
      </c>
      <c r="IZ38" s="8">
        <v>0</v>
      </c>
      <c r="JA38" s="8">
        <v>6</v>
      </c>
      <c r="JB38" s="8">
        <v>0</v>
      </c>
      <c r="JC38" s="8">
        <v>0</v>
      </c>
      <c r="JD38" s="8">
        <v>14</v>
      </c>
      <c r="JE38" s="8">
        <v>0</v>
      </c>
      <c r="JF38" s="8">
        <v>0</v>
      </c>
      <c r="JG38" s="8">
        <v>8</v>
      </c>
      <c r="JH38" s="8">
        <v>0</v>
      </c>
      <c r="JI38" s="8">
        <v>0</v>
      </c>
      <c r="JJ38" s="8">
        <v>11</v>
      </c>
      <c r="JK38" s="8">
        <v>0</v>
      </c>
      <c r="JL38" s="8">
        <v>0</v>
      </c>
      <c r="JM38" s="8">
        <v>31</v>
      </c>
      <c r="JN38" s="8">
        <v>0</v>
      </c>
      <c r="JO38" s="8">
        <v>0</v>
      </c>
      <c r="JP38" s="8">
        <v>2</v>
      </c>
      <c r="JQ38" s="8">
        <v>2</v>
      </c>
      <c r="JR38" s="8">
        <v>0</v>
      </c>
      <c r="JS38" s="8">
        <v>11</v>
      </c>
      <c r="JT38" s="8">
        <v>1</v>
      </c>
      <c r="JU38" s="8">
        <v>0</v>
      </c>
      <c r="JV38" s="8">
        <v>15</v>
      </c>
      <c r="JW38" s="8">
        <v>1</v>
      </c>
      <c r="JX38" s="8">
        <v>0</v>
      </c>
      <c r="JY38" s="8">
        <v>7</v>
      </c>
      <c r="JZ38" s="8">
        <v>2</v>
      </c>
      <c r="KA38" s="8">
        <v>0</v>
      </c>
      <c r="KB38" s="8">
        <v>0</v>
      </c>
      <c r="KC38" s="8">
        <v>3</v>
      </c>
      <c r="KD38" s="8">
        <v>0</v>
      </c>
      <c r="KE38" s="8">
        <v>4</v>
      </c>
      <c r="KF38" s="8">
        <v>0</v>
      </c>
      <c r="KG38" s="8">
        <v>0</v>
      </c>
      <c r="KH38" s="8">
        <v>5</v>
      </c>
      <c r="KI38" s="8">
        <v>0</v>
      </c>
      <c r="KJ38" s="8">
        <v>0</v>
      </c>
      <c r="KK38" s="8">
        <v>5</v>
      </c>
      <c r="KL38" s="8">
        <v>0</v>
      </c>
      <c r="KM38" s="8">
        <v>0</v>
      </c>
      <c r="KN38" s="8">
        <v>5</v>
      </c>
      <c r="KO38" s="8">
        <v>0</v>
      </c>
      <c r="KP38" s="72">
        <v>0</v>
      </c>
      <c r="KQ38" s="72">
        <v>5.5</v>
      </c>
      <c r="KR38" s="73">
        <f t="shared" si="41"/>
        <v>0</v>
      </c>
      <c r="KS38" s="8">
        <v>0</v>
      </c>
      <c r="KT38" s="8">
        <v>7</v>
      </c>
      <c r="KU38" s="8">
        <v>0</v>
      </c>
      <c r="KV38" s="8">
        <v>0</v>
      </c>
      <c r="KW38" s="8">
        <v>8</v>
      </c>
      <c r="KX38" s="8">
        <v>0</v>
      </c>
      <c r="KY38" s="73">
        <v>0</v>
      </c>
      <c r="KZ38" s="73">
        <v>11</v>
      </c>
      <c r="LA38" s="73">
        <f t="shared" si="42"/>
        <v>0</v>
      </c>
      <c r="LB38" s="8">
        <f>SUMIFS($B$38:LA$38,$B$8:LA$8,"On")</f>
        <v>0</v>
      </c>
      <c r="LC38" s="8">
        <f>SUMIFS($B$38:LA$38,$B$8:LA$8,"Off")</f>
        <v>964.5</v>
      </c>
      <c r="LD38" s="8">
        <f>SUMIFS($B$38:LA$38,$B$8:LA$8,"Load")</f>
        <v>79.7</v>
      </c>
    </row>
    <row r="39" spans="1:316" x14ac:dyDescent="0.25">
      <c r="A39" s="7" t="s">
        <v>46</v>
      </c>
      <c r="B39" s="8"/>
      <c r="C39" s="8"/>
      <c r="D39" s="8">
        <f>MAX(D9:D38)</f>
        <v>6</v>
      </c>
      <c r="E39" s="181"/>
      <c r="F39" s="181"/>
      <c r="G39" s="181">
        <v>12</v>
      </c>
      <c r="H39" s="8"/>
      <c r="I39" s="8"/>
      <c r="J39" s="8">
        <f>MAX(J9:J38)</f>
        <v>10</v>
      </c>
      <c r="K39" s="181"/>
      <c r="L39" s="181"/>
      <c r="M39" s="181">
        <f>MAX(M9:M38)</f>
        <v>12.5</v>
      </c>
      <c r="N39" s="8"/>
      <c r="O39" s="8"/>
      <c r="P39" s="8">
        <f>MAX(P9:P38)</f>
        <v>16</v>
      </c>
      <c r="Q39" s="182"/>
      <c r="R39" s="182"/>
      <c r="S39" s="182">
        <v>16</v>
      </c>
      <c r="T39" s="8"/>
      <c r="U39" s="8"/>
      <c r="V39" s="8">
        <f>MAX(V9:V38)</f>
        <v>19</v>
      </c>
      <c r="W39" s="8"/>
      <c r="X39" s="8"/>
      <c r="Y39" s="8">
        <f>MAX(Y9:Y38)</f>
        <v>16.350000000000001</v>
      </c>
      <c r="Z39" s="8"/>
      <c r="AA39" s="8"/>
      <c r="AB39" s="8">
        <f>MAX(AB9:AB38)</f>
        <v>21</v>
      </c>
      <c r="AC39" s="183"/>
      <c r="AD39" s="183"/>
      <c r="AE39" s="183">
        <v>15</v>
      </c>
      <c r="AF39" s="184"/>
      <c r="AG39" s="184"/>
      <c r="AH39" s="184">
        <v>12</v>
      </c>
      <c r="AI39" s="184"/>
      <c r="AJ39" s="184"/>
      <c r="AK39" s="184">
        <v>22</v>
      </c>
      <c r="AL39" s="8"/>
      <c r="AM39" s="8"/>
      <c r="AN39" s="8">
        <f>MAX(AN9:AN38)</f>
        <v>11</v>
      </c>
      <c r="AO39" s="8"/>
      <c r="AP39" s="8"/>
      <c r="AQ39" s="8">
        <f>MAX(AQ9:AQ38)</f>
        <v>10</v>
      </c>
      <c r="AR39" s="185"/>
      <c r="AS39" s="185"/>
      <c r="AT39" s="185">
        <v>15</v>
      </c>
      <c r="AU39" s="8"/>
      <c r="AV39" s="8"/>
      <c r="AW39" s="8">
        <f>MAX(AW9:AW38)</f>
        <v>13</v>
      </c>
      <c r="AX39" s="8"/>
      <c r="AY39" s="8"/>
      <c r="AZ39" s="8">
        <f>MAX(AZ9:AZ38)</f>
        <v>13</v>
      </c>
      <c r="BA39" s="186"/>
      <c r="BB39" s="186"/>
      <c r="BC39" s="186">
        <v>18</v>
      </c>
      <c r="BD39" s="8"/>
      <c r="BE39" s="8"/>
      <c r="BF39" s="8">
        <f>MAX(BF9:BF38)</f>
        <v>20</v>
      </c>
      <c r="BG39" s="8"/>
      <c r="BH39" s="8"/>
      <c r="BI39" s="8">
        <f>MAX(BI9:BI38)</f>
        <v>14</v>
      </c>
      <c r="BJ39" s="187"/>
      <c r="BK39" s="187"/>
      <c r="BL39" s="187">
        <v>10</v>
      </c>
      <c r="BM39" s="187"/>
      <c r="BN39" s="187"/>
      <c r="BO39" s="187">
        <v>20</v>
      </c>
      <c r="BP39" s="8"/>
      <c r="BQ39" s="8"/>
      <c r="BR39" s="8">
        <f>MAX(BR9:BR38)</f>
        <v>11</v>
      </c>
      <c r="BS39" s="8"/>
      <c r="BT39" s="8"/>
      <c r="BU39" s="8">
        <f>MAX(BU9:BU38)</f>
        <v>11</v>
      </c>
      <c r="BV39" s="188"/>
      <c r="BW39" s="188"/>
      <c r="BX39" s="188">
        <v>8</v>
      </c>
      <c r="BY39" s="8"/>
      <c r="BZ39" s="8"/>
      <c r="CA39" s="8">
        <f>MAX(CA9:CA38)</f>
        <v>8</v>
      </c>
      <c r="CB39" s="8"/>
      <c r="CC39" s="8"/>
      <c r="CD39" s="8">
        <f>MAX(CD9:CD38)</f>
        <v>7</v>
      </c>
      <c r="CE39" s="8"/>
      <c r="CF39" s="8"/>
      <c r="CG39" s="8">
        <f>MAX(CG9:CG38)</f>
        <v>28</v>
      </c>
      <c r="CH39" s="189"/>
      <c r="CI39" s="189"/>
      <c r="CJ39" s="189">
        <v>27</v>
      </c>
      <c r="CK39" s="189"/>
      <c r="CL39" s="189"/>
      <c r="CM39" s="189">
        <v>11</v>
      </c>
      <c r="CN39" s="8"/>
      <c r="CO39" s="8"/>
      <c r="CP39" s="8">
        <f>MAX(CP9:CP38)</f>
        <v>24</v>
      </c>
      <c r="CQ39" s="8"/>
      <c r="CR39" s="8"/>
      <c r="CS39" s="8">
        <f>MAX(CS9:CS38)</f>
        <v>21</v>
      </c>
      <c r="CT39" s="190"/>
      <c r="CU39" s="190"/>
      <c r="CV39" s="190">
        <v>20</v>
      </c>
      <c r="CW39" s="8"/>
      <c r="CX39" s="8"/>
      <c r="CY39" s="8">
        <f>MAX(CY9:CY38)</f>
        <v>10</v>
      </c>
      <c r="CZ39" s="8"/>
      <c r="DA39" s="8"/>
      <c r="DB39" s="8">
        <f>MAX(DB9:DB38)</f>
        <v>19</v>
      </c>
      <c r="DC39" s="8"/>
      <c r="DD39" s="8"/>
      <c r="DE39" s="8">
        <f>MAX(DE9:DE38)</f>
        <v>26</v>
      </c>
      <c r="DF39" s="191"/>
      <c r="DG39" s="191"/>
      <c r="DH39" s="191">
        <v>33</v>
      </c>
      <c r="DI39" s="191"/>
      <c r="DJ39" s="191"/>
      <c r="DK39" s="191">
        <v>29</v>
      </c>
      <c r="DL39" s="8"/>
      <c r="DM39" s="8"/>
      <c r="DN39" s="8">
        <f>MAX(DN9:DN38)</f>
        <v>41</v>
      </c>
      <c r="DO39" s="192"/>
      <c r="DP39" s="192"/>
      <c r="DQ39" s="192">
        <v>27</v>
      </c>
      <c r="DR39" s="193"/>
      <c r="DS39" s="193"/>
      <c r="DT39" s="193">
        <v>27</v>
      </c>
      <c r="DU39" s="8"/>
      <c r="DV39" s="8"/>
      <c r="DW39" s="8">
        <f>MAX(DW9:DW38)</f>
        <v>17.600000000000001</v>
      </c>
      <c r="DX39" s="8"/>
      <c r="DY39" s="8"/>
      <c r="DZ39" s="8">
        <f>MAX(DZ9:DZ38)</f>
        <v>34</v>
      </c>
      <c r="EA39" s="8"/>
      <c r="EB39" s="8"/>
      <c r="EC39" s="8">
        <f>MAX(EC9:EC38)</f>
        <v>28</v>
      </c>
      <c r="ED39" s="8"/>
      <c r="EE39" s="8"/>
      <c r="EF39" s="8">
        <f>MAX(EF9:EF38)</f>
        <v>46</v>
      </c>
      <c r="EG39" s="8"/>
      <c r="EH39" s="8"/>
      <c r="EI39" s="8">
        <f>MAX(EI9:EI38)</f>
        <v>32.5</v>
      </c>
      <c r="EJ39" s="8"/>
      <c r="EK39" s="8"/>
      <c r="EL39" s="8">
        <f>MAX(EL9:EL38)</f>
        <v>38</v>
      </c>
      <c r="EM39" s="194"/>
      <c r="EN39" s="194"/>
      <c r="EO39" s="194">
        <v>37</v>
      </c>
      <c r="EP39" s="8"/>
      <c r="EQ39" s="8"/>
      <c r="ER39" s="8">
        <f>MAX(ER9:ER38)</f>
        <v>25</v>
      </c>
      <c r="ES39" s="195"/>
      <c r="ET39" s="195"/>
      <c r="EU39" s="195">
        <v>48</v>
      </c>
      <c r="EV39" s="8"/>
      <c r="EW39" s="8"/>
      <c r="EX39" s="8">
        <f>MAX(EX9:EX38)</f>
        <v>37</v>
      </c>
      <c r="EY39" s="8"/>
      <c r="EZ39" s="8"/>
      <c r="FA39" s="8">
        <f>MAX(FA9:FA38)</f>
        <v>24.5</v>
      </c>
      <c r="FB39" s="8"/>
      <c r="FC39" s="8"/>
      <c r="FD39" s="8">
        <f>MAX(FD9:FD38)</f>
        <v>48</v>
      </c>
      <c r="FE39" s="8"/>
      <c r="FF39" s="8"/>
      <c r="FG39" s="8">
        <f>MAX(FG9:FG38)</f>
        <v>20.5</v>
      </c>
      <c r="FH39" s="8"/>
      <c r="FI39" s="8"/>
      <c r="FJ39" s="8">
        <f>MAX(FJ9:FJ38)</f>
        <v>24</v>
      </c>
      <c r="FK39" s="196"/>
      <c r="FL39" s="196"/>
      <c r="FM39" s="196">
        <v>49</v>
      </c>
      <c r="FN39" s="8"/>
      <c r="FO39" s="8"/>
      <c r="FP39" s="8">
        <f>MAX(FP9:FP38)</f>
        <v>28</v>
      </c>
      <c r="FQ39" s="197"/>
      <c r="FR39" s="197"/>
      <c r="FS39" s="197">
        <v>44</v>
      </c>
      <c r="FT39" s="8"/>
      <c r="FU39" s="8"/>
      <c r="FV39" s="8">
        <f>MAX(FV9:FV38)</f>
        <v>22</v>
      </c>
      <c r="FW39" s="8"/>
      <c r="FX39" s="8"/>
      <c r="FY39" s="8">
        <f>MAX(FY9:FY38)</f>
        <v>26.1</v>
      </c>
      <c r="FZ39" s="8"/>
      <c r="GA39" s="8"/>
      <c r="GB39" s="8">
        <f>MAX(GB9:GB38)</f>
        <v>28</v>
      </c>
      <c r="GC39" s="198"/>
      <c r="GD39" s="198"/>
      <c r="GE39" s="198">
        <v>74.5</v>
      </c>
      <c r="GF39" s="199"/>
      <c r="GG39" s="199"/>
      <c r="GH39" s="199">
        <v>44</v>
      </c>
      <c r="GI39" s="8"/>
      <c r="GJ39" s="8"/>
      <c r="GK39" s="8">
        <f>MAX(GK9:GK38)</f>
        <v>29</v>
      </c>
      <c r="GL39" s="8"/>
      <c r="GM39" s="8"/>
      <c r="GN39" s="8">
        <f>MAX(GN9:GN38)</f>
        <v>13</v>
      </c>
      <c r="GO39" s="8"/>
      <c r="GP39" s="8"/>
      <c r="GQ39" s="8">
        <f>MAX(GQ9:GQ38)</f>
        <v>35</v>
      </c>
      <c r="GR39" s="200"/>
      <c r="GS39" s="200"/>
      <c r="GT39" s="200">
        <v>66</v>
      </c>
      <c r="GU39" s="8"/>
      <c r="GV39" s="8"/>
      <c r="GW39" s="8">
        <f>MAX(GW9:GW38)</f>
        <v>15.5</v>
      </c>
      <c r="GX39" s="8"/>
      <c r="GY39" s="8"/>
      <c r="GZ39" s="8">
        <f>MAX(GZ9:GZ38)</f>
        <v>8</v>
      </c>
      <c r="HA39" s="8"/>
      <c r="HB39" s="8"/>
      <c r="HC39" s="8">
        <f>MAX(HC9:HC38)</f>
        <v>52</v>
      </c>
      <c r="HD39" s="201"/>
      <c r="HE39" s="201"/>
      <c r="HF39" s="201">
        <v>62.5</v>
      </c>
      <c r="HG39" s="8"/>
      <c r="HH39" s="8"/>
      <c r="HI39" s="8">
        <f>MAX(HI9:HI38)</f>
        <v>31.5</v>
      </c>
      <c r="HJ39" s="8"/>
      <c r="HK39" s="8"/>
      <c r="HL39" s="219">
        <f>MAX(HL9:HL38)</f>
        <v>28</v>
      </c>
      <c r="HM39" s="8"/>
      <c r="HN39" s="8"/>
      <c r="HO39" s="8">
        <f>MAX(HO9:HO38)</f>
        <v>27</v>
      </c>
      <c r="HP39" s="8"/>
      <c r="HQ39" s="8"/>
      <c r="HR39" s="8">
        <f>MAX(HR9:HR38)</f>
        <v>27</v>
      </c>
      <c r="HS39" s="62"/>
      <c r="HT39" s="62"/>
      <c r="HU39" s="62">
        <f>MAX(HU9:HU38)</f>
        <v>16.5</v>
      </c>
      <c r="HV39" s="8"/>
      <c r="HW39" s="8"/>
      <c r="HX39" s="8">
        <f>MAX(HX9:HX38)</f>
        <v>37</v>
      </c>
      <c r="HY39" s="8"/>
      <c r="HZ39" s="8"/>
      <c r="IA39" s="8">
        <f>MAX(IA9:IA38)</f>
        <v>36</v>
      </c>
      <c r="IB39" s="8"/>
      <c r="IC39" s="8"/>
      <c r="ID39" s="8">
        <f>MAX(ID9:ID38)</f>
        <v>23.5</v>
      </c>
      <c r="IE39" s="8"/>
      <c r="IF39" s="8"/>
      <c r="IG39" s="8">
        <f>MAX(IG9:IG38)</f>
        <v>28</v>
      </c>
      <c r="IH39" s="8"/>
      <c r="II39" s="8"/>
      <c r="IJ39" s="8">
        <f>MAX(IJ9:IJ38)</f>
        <v>28.5</v>
      </c>
      <c r="IK39" s="8"/>
      <c r="IL39" s="8"/>
      <c r="IM39" s="8">
        <f>MAX(IM9:IM38)</f>
        <v>38</v>
      </c>
      <c r="IN39" s="8"/>
      <c r="IO39" s="8"/>
      <c r="IP39" s="8">
        <f>MAX(IP9:IP38)</f>
        <v>23.5</v>
      </c>
      <c r="IQ39" s="8"/>
      <c r="IR39" s="8"/>
      <c r="IS39" s="8">
        <f>MAX(IS9:IS38)</f>
        <v>24</v>
      </c>
      <c r="IT39" s="202"/>
      <c r="IU39" s="202"/>
      <c r="IV39" s="202">
        <v>58.5</v>
      </c>
      <c r="IW39" s="8"/>
      <c r="IX39" s="8"/>
      <c r="IY39" s="8">
        <f>MAX(IY9:IY38)</f>
        <v>34.5</v>
      </c>
      <c r="IZ39" s="8"/>
      <c r="JA39" s="8"/>
      <c r="JB39" s="8">
        <f>MAX(JB9:JB38)</f>
        <v>23</v>
      </c>
      <c r="JC39" s="8"/>
      <c r="JD39" s="8"/>
      <c r="JE39" s="8">
        <f>MAX(JE9:JE38)</f>
        <v>47</v>
      </c>
      <c r="JF39" s="8"/>
      <c r="JG39" s="8"/>
      <c r="JH39" s="8">
        <f>MAX(JH9:JH38)</f>
        <v>23</v>
      </c>
      <c r="JI39" s="8"/>
      <c r="JJ39" s="8"/>
      <c r="JK39" s="8">
        <f>MAX(JK9:JK38)</f>
        <v>20</v>
      </c>
      <c r="JL39" s="8"/>
      <c r="JM39" s="8"/>
      <c r="JN39" s="8">
        <f>MAX(JN9:JN38)</f>
        <v>53</v>
      </c>
      <c r="JO39" s="8"/>
      <c r="JP39" s="8"/>
      <c r="JQ39" s="8">
        <f>MAX(JQ9:JQ38)</f>
        <v>13</v>
      </c>
      <c r="JR39" s="8"/>
      <c r="JS39" s="8"/>
      <c r="JT39" s="8">
        <f>MAX(JT9:JT38)</f>
        <v>28</v>
      </c>
      <c r="JU39" s="8"/>
      <c r="JV39" s="8"/>
      <c r="JW39" s="8">
        <f>MAX(JW9:JW38)</f>
        <v>38</v>
      </c>
      <c r="JX39" s="8"/>
      <c r="JY39" s="8"/>
      <c r="JZ39" s="8">
        <f>MAX(JZ9:JZ38)</f>
        <v>18</v>
      </c>
      <c r="KA39" s="8"/>
      <c r="KB39" s="8"/>
      <c r="KC39" s="8">
        <f>MAX(KC9:KC38)</f>
        <v>21</v>
      </c>
      <c r="KD39" s="8"/>
      <c r="KE39" s="8"/>
      <c r="KF39" s="8">
        <f>MAX(KF9:KF38)</f>
        <v>7</v>
      </c>
      <c r="KG39" s="8"/>
      <c r="KH39" s="8"/>
      <c r="KI39" s="8">
        <f>MAX(KI9:KI38)</f>
        <v>21</v>
      </c>
      <c r="KJ39" s="8"/>
      <c r="KK39" s="8"/>
      <c r="KL39" s="8">
        <f>MAX(KL9:KL38)</f>
        <v>11</v>
      </c>
      <c r="KM39" s="8"/>
      <c r="KN39" s="8"/>
      <c r="KO39" s="8">
        <f>MAX(KO9:KO38)</f>
        <v>13</v>
      </c>
      <c r="KP39" s="8"/>
      <c r="KQ39" s="8"/>
      <c r="KR39" s="8">
        <f>MAX(KR9:KR38)</f>
        <v>13.5</v>
      </c>
      <c r="KS39" s="8"/>
      <c r="KT39" s="8"/>
      <c r="KU39" s="8">
        <f>MAX(KU9:KU38)</f>
        <v>14</v>
      </c>
      <c r="KV39" s="8"/>
      <c r="KW39" s="8"/>
      <c r="KX39" s="8">
        <f>MAX(KX9:KX38)</f>
        <v>16</v>
      </c>
      <c r="KY39" s="8"/>
      <c r="KZ39" s="8"/>
      <c r="LA39" s="8">
        <f>MAX(LA9:LA38)</f>
        <v>26</v>
      </c>
      <c r="LB39" s="8">
        <f>SUMIFS($B$39:LA$39,$B$8:LA$8,"On")</f>
        <v>0</v>
      </c>
      <c r="LC39" s="8">
        <f>SUMIFS($B$39:LA$39,$B$8:LA$8,"Off")</f>
        <v>0</v>
      </c>
      <c r="LD39" s="8">
        <f>SUMIFS($B$39:LA$39,$B$8:LA$8,"Load")</f>
        <v>2633.55</v>
      </c>
    </row>
    <row r="40" spans="1:316" x14ac:dyDescent="0.25">
      <c r="A40" s="7" t="s">
        <v>6</v>
      </c>
      <c r="B40" s="8">
        <v>5.5</v>
      </c>
      <c r="C40" s="8">
        <v>7.5</v>
      </c>
      <c r="D40" s="8"/>
      <c r="E40" s="181">
        <v>7</v>
      </c>
      <c r="F40" s="181">
        <v>7</v>
      </c>
      <c r="G40" s="181"/>
      <c r="H40" s="8">
        <f>SUM(H9:H38)</f>
        <v>13</v>
      </c>
      <c r="I40" s="16">
        <f>SUM(I9:I38)</f>
        <v>13</v>
      </c>
      <c r="J40" s="8"/>
      <c r="K40" s="181">
        <f>SUM(K9:K38)</f>
        <v>15</v>
      </c>
      <c r="L40" s="218">
        <f>SUM(L9:L38)</f>
        <v>15.5</v>
      </c>
      <c r="M40" s="181"/>
      <c r="N40" s="8">
        <v>18</v>
      </c>
      <c r="O40" s="8">
        <v>18</v>
      </c>
      <c r="P40" s="8"/>
      <c r="Q40" s="182">
        <v>12</v>
      </c>
      <c r="R40" s="182">
        <v>12</v>
      </c>
      <c r="S40" s="182"/>
      <c r="T40" s="18">
        <f t="shared" ref="T40:U40" si="43">SUM(T9:T38)</f>
        <v>37</v>
      </c>
      <c r="U40" s="18">
        <f t="shared" si="43"/>
        <v>35</v>
      </c>
      <c r="V40" s="8"/>
      <c r="W40" s="8">
        <f>SUM(W9:W38)</f>
        <v>33.85</v>
      </c>
      <c r="X40" s="218">
        <f>SUM(X9:X38)</f>
        <v>35</v>
      </c>
      <c r="Y40" s="8"/>
      <c r="Z40" s="8">
        <v>30.7</v>
      </c>
      <c r="AA40" s="8">
        <v>35</v>
      </c>
      <c r="AB40" s="8"/>
      <c r="AC40" s="183">
        <v>21</v>
      </c>
      <c r="AD40" s="183">
        <v>21</v>
      </c>
      <c r="AE40" s="183"/>
      <c r="AF40" s="184">
        <v>16</v>
      </c>
      <c r="AG40" s="184">
        <v>16</v>
      </c>
      <c r="AH40" s="184"/>
      <c r="AI40" s="184">
        <v>14</v>
      </c>
      <c r="AJ40" s="184">
        <v>14</v>
      </c>
      <c r="AK40" s="184"/>
      <c r="AL40" s="8">
        <v>16</v>
      </c>
      <c r="AM40" s="8">
        <v>16</v>
      </c>
      <c r="AN40" s="8"/>
      <c r="AO40" s="8">
        <v>16</v>
      </c>
      <c r="AP40" s="8">
        <v>16</v>
      </c>
      <c r="AQ40" s="19"/>
      <c r="AR40" s="185">
        <v>22</v>
      </c>
      <c r="AS40" s="185">
        <v>22</v>
      </c>
      <c r="AT40" s="185"/>
      <c r="AU40" s="21">
        <f>SUM(AU9:AU38)</f>
        <v>20</v>
      </c>
      <c r="AV40" s="218">
        <f>SUM(AV9:AV38)</f>
        <v>20</v>
      </c>
      <c r="AW40" s="21"/>
      <c r="AX40" s="21">
        <v>16</v>
      </c>
      <c r="AY40" s="21">
        <v>16</v>
      </c>
      <c r="AZ40" s="22"/>
      <c r="BA40" s="186">
        <v>22</v>
      </c>
      <c r="BB40" s="186">
        <v>22</v>
      </c>
      <c r="BC40" s="186"/>
      <c r="BD40" s="8">
        <v>28</v>
      </c>
      <c r="BE40" s="8">
        <v>28</v>
      </c>
      <c r="BF40" s="8"/>
      <c r="BG40" s="8">
        <v>33</v>
      </c>
      <c r="BH40" s="8">
        <v>32</v>
      </c>
      <c r="BI40" s="8"/>
      <c r="BJ40" s="187">
        <v>17</v>
      </c>
      <c r="BK40" s="187">
        <v>17</v>
      </c>
      <c r="BL40" s="187"/>
      <c r="BM40" s="187">
        <v>16</v>
      </c>
      <c r="BN40" s="187">
        <v>16</v>
      </c>
      <c r="BO40" s="187"/>
      <c r="BP40" s="24">
        <f t="shared" ref="BP40:BT40" si="44">SUM(BP9:BP38)</f>
        <v>18</v>
      </c>
      <c r="BQ40" s="24">
        <f t="shared" si="44"/>
        <v>18</v>
      </c>
      <c r="BR40" s="26"/>
      <c r="BS40" s="26">
        <f t="shared" si="44"/>
        <v>19</v>
      </c>
      <c r="BT40" s="26">
        <f t="shared" si="44"/>
        <v>18</v>
      </c>
      <c r="BU40" s="27"/>
      <c r="BV40" s="188">
        <v>15</v>
      </c>
      <c r="BW40" s="188">
        <v>15</v>
      </c>
      <c r="BX40" s="188"/>
      <c r="BY40" s="8">
        <v>11</v>
      </c>
      <c r="BZ40" s="8">
        <v>11</v>
      </c>
      <c r="CA40" s="8"/>
      <c r="CB40" s="8">
        <f>SUM(CB9:CB38)</f>
        <v>11</v>
      </c>
      <c r="CC40" s="29">
        <f>SUM(CC9:CC38)</f>
        <v>11</v>
      </c>
      <c r="CD40" s="8"/>
      <c r="CE40" s="8">
        <v>57</v>
      </c>
      <c r="CF40" s="8">
        <v>47</v>
      </c>
      <c r="CG40" s="8"/>
      <c r="CH40" s="189">
        <v>27</v>
      </c>
      <c r="CI40" s="189">
        <v>27</v>
      </c>
      <c r="CJ40" s="189"/>
      <c r="CK40" s="189">
        <v>21</v>
      </c>
      <c r="CL40" s="189">
        <v>21</v>
      </c>
      <c r="CM40" s="189"/>
      <c r="CN40" s="30">
        <f t="shared" ref="CN40:CO40" si="45">SUM(CN9:CN38)</f>
        <v>38</v>
      </c>
      <c r="CO40" s="30">
        <f t="shared" si="45"/>
        <v>38</v>
      </c>
      <c r="CP40" s="30"/>
      <c r="CQ40" s="8">
        <v>36</v>
      </c>
      <c r="CR40" s="8">
        <v>32</v>
      </c>
      <c r="CS40" s="8"/>
      <c r="CT40" s="190">
        <v>40</v>
      </c>
      <c r="CU40" s="190">
        <v>34</v>
      </c>
      <c r="CV40" s="190"/>
      <c r="CW40" s="33">
        <f t="shared" ref="CW40:CX40" si="46">SUM(CW9:CW38)</f>
        <v>19</v>
      </c>
      <c r="CX40" s="33">
        <f t="shared" si="46"/>
        <v>19</v>
      </c>
      <c r="CY40" s="8"/>
      <c r="CZ40" s="8">
        <v>22</v>
      </c>
      <c r="DA40" s="8">
        <v>22</v>
      </c>
      <c r="DB40" s="8"/>
      <c r="DC40" s="8">
        <v>48</v>
      </c>
      <c r="DD40" s="8">
        <v>48</v>
      </c>
      <c r="DE40" s="8"/>
      <c r="DF40" s="191">
        <v>37</v>
      </c>
      <c r="DG40" s="191">
        <v>37</v>
      </c>
      <c r="DH40" s="191"/>
      <c r="DI40" s="191">
        <v>17</v>
      </c>
      <c r="DJ40" s="191">
        <v>17</v>
      </c>
      <c r="DK40" s="191"/>
      <c r="DL40" s="39">
        <f t="shared" ref="DL40:DV40" si="47">SUM(DL9:DL38)</f>
        <v>72</v>
      </c>
      <c r="DM40" s="39">
        <f t="shared" si="47"/>
        <v>72</v>
      </c>
      <c r="DN40" s="39"/>
      <c r="DO40" s="192">
        <v>34</v>
      </c>
      <c r="DP40" s="192">
        <v>34</v>
      </c>
      <c r="DQ40" s="192"/>
      <c r="DR40" s="193">
        <v>25</v>
      </c>
      <c r="DS40" s="193">
        <v>25</v>
      </c>
      <c r="DT40" s="193"/>
      <c r="DU40" s="39">
        <f t="shared" si="47"/>
        <v>30.200000000000003</v>
      </c>
      <c r="DV40" s="39">
        <f t="shared" si="47"/>
        <v>30</v>
      </c>
      <c r="DW40" s="39"/>
      <c r="DX40" s="8">
        <v>75</v>
      </c>
      <c r="DY40" s="8">
        <v>65</v>
      </c>
      <c r="DZ40" s="8"/>
      <c r="EA40" s="8">
        <f>SUM(EA9:EA38)</f>
        <v>45.5</v>
      </c>
      <c r="EB40" s="41">
        <f>SUM(EB9:EB38)</f>
        <v>45.5</v>
      </c>
      <c r="EC40" s="8"/>
      <c r="ED40" s="8">
        <v>79</v>
      </c>
      <c r="EE40" s="8">
        <v>73</v>
      </c>
      <c r="EF40" s="8"/>
      <c r="EG40" s="8">
        <f>SUM(EG9:EG38)</f>
        <v>59</v>
      </c>
      <c r="EH40" s="43">
        <f>SUM(EH9:EH38)</f>
        <v>58</v>
      </c>
      <c r="EI40" s="8"/>
      <c r="EJ40" s="8">
        <f>SUM(EJ9:EJ38)</f>
        <v>55</v>
      </c>
      <c r="EK40" s="45">
        <f>SUM(EK9:EK38)</f>
        <v>56</v>
      </c>
      <c r="EL40" s="46"/>
      <c r="EM40" s="194">
        <v>31</v>
      </c>
      <c r="EN40" s="194">
        <v>31</v>
      </c>
      <c r="EO40" s="194"/>
      <c r="EP40" s="46">
        <f t="shared" ref="EP40:EQ40" si="48">SUM(EP9:EP38)</f>
        <v>43</v>
      </c>
      <c r="EQ40" s="46">
        <f t="shared" si="48"/>
        <v>42</v>
      </c>
      <c r="ER40" s="46"/>
      <c r="ES40" s="195">
        <v>72</v>
      </c>
      <c r="ET40" s="195">
        <v>72</v>
      </c>
      <c r="EU40" s="195"/>
      <c r="EV40" s="8">
        <v>52</v>
      </c>
      <c r="EW40" s="8">
        <v>54</v>
      </c>
      <c r="EX40" s="8"/>
      <c r="EY40" s="8">
        <f>SUM(EY9:EY38)</f>
        <v>45.5</v>
      </c>
      <c r="EZ40" s="48">
        <f>SUM(EZ9:EZ38)</f>
        <v>46</v>
      </c>
      <c r="FA40" s="8"/>
      <c r="FB40" s="8">
        <v>62</v>
      </c>
      <c r="FC40" s="8">
        <v>64</v>
      </c>
      <c r="FD40" s="8"/>
      <c r="FE40" s="8">
        <f>SUM(FE9:FE38)</f>
        <v>37</v>
      </c>
      <c r="FF40" s="50">
        <f>SUM(FF9:FF38)</f>
        <v>36.5</v>
      </c>
      <c r="FG40" s="8"/>
      <c r="FH40" s="8">
        <f>SUM(FH9:FH38)</f>
        <v>40</v>
      </c>
      <c r="FI40" s="218">
        <f>SUM(FI9:FI38)</f>
        <v>39.25</v>
      </c>
      <c r="FJ40" s="8"/>
      <c r="FK40" s="196">
        <v>43</v>
      </c>
      <c r="FL40" s="196">
        <v>43</v>
      </c>
      <c r="FM40" s="196"/>
      <c r="FN40" s="8">
        <v>48</v>
      </c>
      <c r="FO40" s="8">
        <v>48</v>
      </c>
      <c r="FP40" s="8"/>
      <c r="FQ40" s="197">
        <v>36.5</v>
      </c>
      <c r="FR40" s="197">
        <v>37</v>
      </c>
      <c r="FS40" s="197"/>
      <c r="FT40" s="51">
        <f t="shared" ref="FT40:FX40" si="49">SUM(FT9:FT38)</f>
        <v>33</v>
      </c>
      <c r="FU40" s="51">
        <f t="shared" si="49"/>
        <v>29</v>
      </c>
      <c r="FV40" s="51"/>
      <c r="FW40" s="51">
        <f t="shared" si="49"/>
        <v>43.6</v>
      </c>
      <c r="FX40" s="51">
        <f t="shared" si="49"/>
        <v>46.2</v>
      </c>
      <c r="FY40" s="51"/>
      <c r="FZ40" s="8">
        <v>35</v>
      </c>
      <c r="GA40" s="8">
        <v>36</v>
      </c>
      <c r="GB40" s="8"/>
      <c r="GC40" s="198">
        <v>75.2</v>
      </c>
      <c r="GD40" s="198">
        <v>65</v>
      </c>
      <c r="GE40" s="198"/>
      <c r="GF40" s="199">
        <v>44</v>
      </c>
      <c r="GG40" s="199">
        <v>44</v>
      </c>
      <c r="GH40" s="199"/>
      <c r="GI40" s="54">
        <f t="shared" ref="GI40:GJ40" si="50">SUM(GI9:GI38)</f>
        <v>41.5</v>
      </c>
      <c r="GJ40" s="54">
        <f t="shared" si="50"/>
        <v>41.5</v>
      </c>
      <c r="GK40" s="54"/>
      <c r="GL40" s="8">
        <v>19</v>
      </c>
      <c r="GM40" s="8">
        <v>19</v>
      </c>
      <c r="GN40" s="8"/>
      <c r="GO40" s="8">
        <f>SUM(GO9:GO38)</f>
        <v>52.5</v>
      </c>
      <c r="GP40" s="56">
        <f>SUM(GP9:GP38)</f>
        <v>52.5</v>
      </c>
      <c r="GQ40" s="56"/>
      <c r="GR40" s="200">
        <v>71</v>
      </c>
      <c r="GS40" s="200">
        <v>70</v>
      </c>
      <c r="GT40" s="200"/>
      <c r="GU40" s="56">
        <f t="shared" ref="GU40:GY40" si="51">SUM(GU9:GU38)</f>
        <v>24.5</v>
      </c>
      <c r="GV40" s="56">
        <f t="shared" si="51"/>
        <v>23</v>
      </c>
      <c r="GW40" s="56"/>
      <c r="GX40" s="56">
        <f t="shared" si="51"/>
        <v>12.5</v>
      </c>
      <c r="GY40" s="56">
        <f t="shared" si="51"/>
        <v>13.5</v>
      </c>
      <c r="GZ40" s="56"/>
      <c r="HA40" s="8">
        <v>70.5</v>
      </c>
      <c r="HB40" s="8">
        <v>76</v>
      </c>
      <c r="HC40" s="8"/>
      <c r="HD40" s="201">
        <v>77</v>
      </c>
      <c r="HE40" s="201">
        <v>77</v>
      </c>
      <c r="HF40" s="201"/>
      <c r="HG40" s="59">
        <f t="shared" ref="HG40:HH40" si="52">SUM(HG9:HG38)</f>
        <v>47.5</v>
      </c>
      <c r="HH40" s="59">
        <f t="shared" si="52"/>
        <v>47.5</v>
      </c>
      <c r="HI40" s="59"/>
      <c r="HJ40" s="8">
        <v>45</v>
      </c>
      <c r="HK40" s="8">
        <v>45</v>
      </c>
      <c r="HL40" s="8"/>
      <c r="HM40" s="8">
        <f>SUM(HM9:HM38)</f>
        <v>46</v>
      </c>
      <c r="HN40" s="61">
        <f t="shared" ref="HN40:HW40" si="53">SUM(HN9:HN38)</f>
        <v>46</v>
      </c>
      <c r="HO40" s="61"/>
      <c r="HP40" s="61">
        <f t="shared" si="53"/>
        <v>40</v>
      </c>
      <c r="HQ40" s="61">
        <f t="shared" si="53"/>
        <v>40</v>
      </c>
      <c r="HR40" s="61"/>
      <c r="HS40" s="62">
        <f t="shared" si="53"/>
        <v>28.5</v>
      </c>
      <c r="HT40" s="62">
        <f t="shared" si="53"/>
        <v>28.5</v>
      </c>
      <c r="HU40" s="62"/>
      <c r="HV40" s="61">
        <f t="shared" si="53"/>
        <v>55</v>
      </c>
      <c r="HW40" s="61">
        <f t="shared" si="53"/>
        <v>55</v>
      </c>
      <c r="HX40" s="61"/>
      <c r="HY40" s="8">
        <v>46</v>
      </c>
      <c r="HZ40" s="8">
        <v>46</v>
      </c>
      <c r="IA40" s="8"/>
      <c r="IB40" s="8">
        <f>SUM(IB9:IB38)</f>
        <v>42</v>
      </c>
      <c r="IC40" s="66">
        <f>SUM(IC9:IC38)</f>
        <v>39</v>
      </c>
      <c r="ID40" s="8"/>
      <c r="IE40" s="8">
        <v>35</v>
      </c>
      <c r="IF40" s="8">
        <v>35</v>
      </c>
      <c r="IG40" s="8"/>
      <c r="IH40" s="8">
        <f>SUM(IH9:IH38)</f>
        <v>50.5</v>
      </c>
      <c r="II40" s="66">
        <f t="shared" ref="II40:IO40" si="54">SUM(II9:II38)</f>
        <v>46.5</v>
      </c>
      <c r="IJ40" s="66"/>
      <c r="IK40" s="66">
        <f t="shared" si="54"/>
        <v>50</v>
      </c>
      <c r="IL40" s="66">
        <f t="shared" si="54"/>
        <v>50</v>
      </c>
      <c r="IM40" s="66"/>
      <c r="IN40" s="66">
        <f t="shared" si="54"/>
        <v>39</v>
      </c>
      <c r="IO40" s="66">
        <f t="shared" si="54"/>
        <v>39</v>
      </c>
      <c r="IP40" s="66"/>
      <c r="IQ40" s="8">
        <v>39</v>
      </c>
      <c r="IR40" s="8">
        <v>39</v>
      </c>
      <c r="IS40" s="8"/>
      <c r="IT40" s="202">
        <v>51.5</v>
      </c>
      <c r="IU40" s="202">
        <v>52.5</v>
      </c>
      <c r="IV40" s="202"/>
      <c r="IW40" s="71">
        <f t="shared" ref="IW40:IX40" si="55">SUM(IW9:IW38)</f>
        <v>52.5</v>
      </c>
      <c r="IX40" s="71">
        <f t="shared" si="55"/>
        <v>52.5</v>
      </c>
      <c r="IY40" s="71"/>
      <c r="IZ40" s="8">
        <v>30</v>
      </c>
      <c r="JA40" s="8">
        <v>30</v>
      </c>
      <c r="JB40" s="8"/>
      <c r="JC40" s="8">
        <v>53</v>
      </c>
      <c r="JD40" s="8">
        <v>53</v>
      </c>
      <c r="JE40" s="8"/>
      <c r="JF40" s="8">
        <v>37</v>
      </c>
      <c r="JG40" s="8">
        <v>37</v>
      </c>
      <c r="JH40" s="8"/>
      <c r="JI40" s="8">
        <v>25</v>
      </c>
      <c r="JJ40" s="8">
        <v>25</v>
      </c>
      <c r="JK40" s="8"/>
      <c r="JL40" s="8">
        <v>88</v>
      </c>
      <c r="JM40" s="8">
        <v>88</v>
      </c>
      <c r="JN40" s="8"/>
      <c r="JO40" s="8">
        <v>22</v>
      </c>
      <c r="JP40" s="8">
        <v>20</v>
      </c>
      <c r="JQ40" s="8"/>
      <c r="JR40" s="8">
        <v>42</v>
      </c>
      <c r="JS40" s="8">
        <v>41</v>
      </c>
      <c r="JT40" s="8"/>
      <c r="JU40" s="8">
        <v>54</v>
      </c>
      <c r="JV40" s="8">
        <v>54</v>
      </c>
      <c r="JW40" s="8"/>
      <c r="JX40" s="8">
        <v>22</v>
      </c>
      <c r="JY40" s="8">
        <v>20</v>
      </c>
      <c r="JZ40" s="8"/>
      <c r="KA40" s="8">
        <v>19</v>
      </c>
      <c r="KB40" s="8">
        <v>23</v>
      </c>
      <c r="KC40" s="8"/>
      <c r="KD40" s="8">
        <v>7</v>
      </c>
      <c r="KE40" s="8">
        <v>7</v>
      </c>
      <c r="KF40" s="8"/>
      <c r="KG40" s="8">
        <v>30</v>
      </c>
      <c r="KH40" s="8">
        <v>30</v>
      </c>
      <c r="KI40" s="8"/>
      <c r="KJ40" s="8">
        <v>16</v>
      </c>
      <c r="KK40" s="8">
        <v>16</v>
      </c>
      <c r="KL40" s="8"/>
      <c r="KM40" s="8">
        <v>19</v>
      </c>
      <c r="KN40" s="8">
        <v>19</v>
      </c>
      <c r="KO40" s="8"/>
      <c r="KP40" s="8">
        <f>SUM(KP9:KP38)</f>
        <v>17</v>
      </c>
      <c r="KQ40" s="72">
        <f>SUM(KQ9:KQ38)</f>
        <v>17</v>
      </c>
      <c r="KR40" s="8"/>
      <c r="KS40" s="8">
        <v>15</v>
      </c>
      <c r="KT40" s="8">
        <v>15</v>
      </c>
      <c r="KU40" s="8"/>
      <c r="KV40" s="8">
        <v>19</v>
      </c>
      <c r="KW40" s="8">
        <v>19</v>
      </c>
      <c r="KX40" s="8"/>
      <c r="KY40" s="8">
        <f>SUM(KY9:KY38)</f>
        <v>29</v>
      </c>
      <c r="KZ40" s="73">
        <f>SUM(KZ9:KZ38)</f>
        <v>29</v>
      </c>
      <c r="LA40" s="8"/>
      <c r="LB40" s="8">
        <f>SUMIFS($B$40:LA$40,$B$8:LA$8,"On")</f>
        <v>3660.55</v>
      </c>
      <c r="LC40" s="8">
        <f>SUMIFS($B$40:LA$40,$B$8:LA$8,"Off")</f>
        <v>3617.45</v>
      </c>
      <c r="LD40" s="8">
        <f>SUMIFS($B$40:LA$40,$B$8:LA$8,"Load")</f>
        <v>0</v>
      </c>
    </row>
  </sheetData>
  <mergeCells count="106"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D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38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9:LB39">
    <cfRule type="cellIs" dxfId="4" priority="105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JL44"/>
  <sheetViews>
    <sheetView workbookViewId="0">
      <pane xSplit="1" ySplit="8" topLeftCell="IV27" activePane="bottomRight" state="frozen"/>
      <selection pane="topRight" activeCell="B1" sqref="B1"/>
      <selection pane="bottomLeft" activeCell="A9" sqref="A9"/>
      <selection pane="bottomRight" activeCell="JH9" sqref="JH9:JH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2" width="7.7109375" style="3" customWidth="1"/>
  </cols>
  <sheetData>
    <row r="1" spans="1:27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</row>
    <row r="2" spans="1:27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</row>
    <row r="3" spans="1:272" x14ac:dyDescent="0.25">
      <c r="A3" s="1" t="s">
        <v>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</row>
    <row r="4" spans="1:27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</row>
    <row r="5" spans="1:27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</row>
    <row r="6" spans="1:272" x14ac:dyDescent="0.25">
      <c r="A6" s="2"/>
      <c r="B6" s="220" t="s">
        <v>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2"/>
    </row>
    <row r="7" spans="1:272" ht="15" customHeight="1" x14ac:dyDescent="0.25">
      <c r="A7" s="4"/>
      <c r="B7" s="220" t="s">
        <v>625</v>
      </c>
      <c r="C7" s="221"/>
      <c r="D7" s="222"/>
      <c r="E7" s="220" t="s">
        <v>197</v>
      </c>
      <c r="F7" s="221"/>
      <c r="G7" s="222"/>
      <c r="H7" s="220" t="s">
        <v>644</v>
      </c>
      <c r="I7" s="221"/>
      <c r="J7" s="222"/>
      <c r="K7" s="220" t="s">
        <v>734</v>
      </c>
      <c r="L7" s="221"/>
      <c r="M7" s="222"/>
      <c r="N7" s="220" t="s">
        <v>626</v>
      </c>
      <c r="O7" s="221"/>
      <c r="P7" s="222"/>
      <c r="Q7" s="220" t="s">
        <v>198</v>
      </c>
      <c r="R7" s="221"/>
      <c r="S7" s="222"/>
      <c r="T7" s="220" t="s">
        <v>645</v>
      </c>
      <c r="U7" s="221"/>
      <c r="V7" s="222"/>
      <c r="W7" s="220" t="s">
        <v>712</v>
      </c>
      <c r="X7" s="221"/>
      <c r="Y7" s="222"/>
      <c r="Z7" s="220" t="s">
        <v>627</v>
      </c>
      <c r="AA7" s="221"/>
      <c r="AB7" s="222"/>
      <c r="AC7" s="220" t="s">
        <v>199</v>
      </c>
      <c r="AD7" s="221"/>
      <c r="AE7" s="222"/>
      <c r="AF7" s="220" t="s">
        <v>694</v>
      </c>
      <c r="AG7" s="221"/>
      <c r="AH7" s="222"/>
      <c r="AI7" s="220" t="s">
        <v>735</v>
      </c>
      <c r="AJ7" s="221"/>
      <c r="AK7" s="222"/>
      <c r="AL7" s="220" t="s">
        <v>736</v>
      </c>
      <c r="AM7" s="221"/>
      <c r="AN7" s="222"/>
      <c r="AO7" s="220" t="s">
        <v>628</v>
      </c>
      <c r="AP7" s="221"/>
      <c r="AQ7" s="222"/>
      <c r="AR7" s="220" t="s">
        <v>200</v>
      </c>
      <c r="AS7" s="221"/>
      <c r="AT7" s="222"/>
      <c r="AU7" s="220" t="s">
        <v>568</v>
      </c>
      <c r="AV7" s="221"/>
      <c r="AW7" s="222"/>
      <c r="AX7" s="220" t="s">
        <v>737</v>
      </c>
      <c r="AY7" s="221"/>
      <c r="AZ7" s="222"/>
      <c r="BA7" s="220" t="s">
        <v>738</v>
      </c>
      <c r="BB7" s="221"/>
      <c r="BC7" s="222"/>
      <c r="BD7" s="220" t="s">
        <v>629</v>
      </c>
      <c r="BE7" s="221"/>
      <c r="BF7" s="222"/>
      <c r="BG7" s="220" t="s">
        <v>201</v>
      </c>
      <c r="BH7" s="221"/>
      <c r="BI7" s="222"/>
      <c r="BJ7" s="220" t="s">
        <v>202</v>
      </c>
      <c r="BK7" s="221"/>
      <c r="BL7" s="222"/>
      <c r="BM7" s="220" t="s">
        <v>567</v>
      </c>
      <c r="BN7" s="221"/>
      <c r="BO7" s="222"/>
      <c r="BP7" s="220" t="s">
        <v>739</v>
      </c>
      <c r="BQ7" s="221"/>
      <c r="BR7" s="222"/>
      <c r="BS7" s="220" t="s">
        <v>695</v>
      </c>
      <c r="BT7" s="221"/>
      <c r="BU7" s="222"/>
      <c r="BV7" s="220" t="s">
        <v>713</v>
      </c>
      <c r="BW7" s="221"/>
      <c r="BX7" s="222"/>
      <c r="BY7" s="220" t="s">
        <v>203</v>
      </c>
      <c r="BZ7" s="221"/>
      <c r="CA7" s="222"/>
      <c r="CB7" s="220" t="s">
        <v>204</v>
      </c>
      <c r="CC7" s="221"/>
      <c r="CD7" s="222"/>
      <c r="CE7" s="220" t="s">
        <v>205</v>
      </c>
      <c r="CF7" s="221"/>
      <c r="CG7" s="222"/>
      <c r="CH7" s="220" t="s">
        <v>206</v>
      </c>
      <c r="CI7" s="221"/>
      <c r="CJ7" s="222"/>
      <c r="CK7" s="220" t="s">
        <v>696</v>
      </c>
      <c r="CL7" s="221"/>
      <c r="CM7" s="222"/>
      <c r="CN7" s="220" t="s">
        <v>697</v>
      </c>
      <c r="CO7" s="221"/>
      <c r="CP7" s="222"/>
      <c r="CQ7" s="220" t="s">
        <v>207</v>
      </c>
      <c r="CR7" s="221"/>
      <c r="CS7" s="222"/>
      <c r="CT7" s="220" t="s">
        <v>208</v>
      </c>
      <c r="CU7" s="221"/>
      <c r="CV7" s="222"/>
      <c r="CW7" s="220" t="s">
        <v>209</v>
      </c>
      <c r="CX7" s="221"/>
      <c r="CY7" s="222"/>
      <c r="CZ7" s="220" t="s">
        <v>210</v>
      </c>
      <c r="DA7" s="221"/>
      <c r="DB7" s="222"/>
      <c r="DC7" s="220" t="s">
        <v>211</v>
      </c>
      <c r="DD7" s="221"/>
      <c r="DE7" s="222"/>
      <c r="DF7" s="220" t="s">
        <v>733</v>
      </c>
      <c r="DG7" s="221"/>
      <c r="DH7" s="222"/>
      <c r="DI7" s="220" t="s">
        <v>212</v>
      </c>
      <c r="DJ7" s="221"/>
      <c r="DK7" s="222"/>
      <c r="DL7" s="220" t="s">
        <v>213</v>
      </c>
      <c r="DM7" s="221"/>
      <c r="DN7" s="222"/>
      <c r="DO7" s="220" t="s">
        <v>214</v>
      </c>
      <c r="DP7" s="221"/>
      <c r="DQ7" s="222"/>
      <c r="DR7" s="220" t="s">
        <v>215</v>
      </c>
      <c r="DS7" s="221"/>
      <c r="DT7" s="222"/>
      <c r="DU7" s="220" t="s">
        <v>216</v>
      </c>
      <c r="DV7" s="221"/>
      <c r="DW7" s="222"/>
      <c r="DX7" s="220" t="s">
        <v>630</v>
      </c>
      <c r="DY7" s="221"/>
      <c r="DZ7" s="222"/>
      <c r="EA7" s="220" t="s">
        <v>631</v>
      </c>
      <c r="EB7" s="221"/>
      <c r="EC7" s="222"/>
      <c r="ED7" s="220" t="s">
        <v>217</v>
      </c>
      <c r="EE7" s="221"/>
      <c r="EF7" s="222"/>
      <c r="EG7" s="220" t="s">
        <v>218</v>
      </c>
      <c r="EH7" s="221"/>
      <c r="EI7" s="222"/>
      <c r="EJ7" s="220" t="s">
        <v>219</v>
      </c>
      <c r="EK7" s="221"/>
      <c r="EL7" s="222"/>
      <c r="EM7" s="220" t="s">
        <v>220</v>
      </c>
      <c r="EN7" s="221"/>
      <c r="EO7" s="222"/>
      <c r="EP7" s="220" t="s">
        <v>221</v>
      </c>
      <c r="EQ7" s="221"/>
      <c r="ER7" s="222"/>
      <c r="ES7" s="220" t="s">
        <v>222</v>
      </c>
      <c r="ET7" s="221"/>
      <c r="EU7" s="222"/>
      <c r="EV7" s="220" t="s">
        <v>698</v>
      </c>
      <c r="EW7" s="221"/>
      <c r="EX7" s="222"/>
      <c r="EY7" s="220" t="s">
        <v>223</v>
      </c>
      <c r="EZ7" s="221"/>
      <c r="FA7" s="222"/>
      <c r="FB7" s="220" t="s">
        <v>224</v>
      </c>
      <c r="FC7" s="221"/>
      <c r="FD7" s="222"/>
      <c r="FE7" s="220" t="s">
        <v>225</v>
      </c>
      <c r="FF7" s="221"/>
      <c r="FG7" s="222"/>
      <c r="FH7" s="220" t="s">
        <v>226</v>
      </c>
      <c r="FI7" s="221"/>
      <c r="FJ7" s="222"/>
      <c r="FK7" s="220" t="s">
        <v>227</v>
      </c>
      <c r="FL7" s="221"/>
      <c r="FM7" s="222"/>
      <c r="FN7" s="220" t="s">
        <v>228</v>
      </c>
      <c r="FO7" s="221"/>
      <c r="FP7" s="222"/>
      <c r="FQ7" s="220" t="s">
        <v>229</v>
      </c>
      <c r="FR7" s="221"/>
      <c r="FS7" s="222"/>
      <c r="FT7" s="220" t="s">
        <v>230</v>
      </c>
      <c r="FU7" s="221"/>
      <c r="FV7" s="222"/>
      <c r="FW7" s="220" t="s">
        <v>231</v>
      </c>
      <c r="FX7" s="221"/>
      <c r="FY7" s="222"/>
      <c r="FZ7" s="220" t="s">
        <v>232</v>
      </c>
      <c r="GA7" s="221"/>
      <c r="GB7" s="222"/>
      <c r="GC7" s="220" t="s">
        <v>233</v>
      </c>
      <c r="GD7" s="221"/>
      <c r="GE7" s="222"/>
      <c r="GF7" s="220" t="s">
        <v>234</v>
      </c>
      <c r="GG7" s="221"/>
      <c r="GH7" s="222"/>
      <c r="GI7" s="220" t="s">
        <v>235</v>
      </c>
      <c r="GJ7" s="221"/>
      <c r="GK7" s="222"/>
      <c r="GL7" s="220" t="s">
        <v>236</v>
      </c>
      <c r="GM7" s="221"/>
      <c r="GN7" s="222"/>
      <c r="GO7" s="220" t="s">
        <v>237</v>
      </c>
      <c r="GP7" s="221"/>
      <c r="GQ7" s="222"/>
      <c r="GR7" s="220" t="s">
        <v>238</v>
      </c>
      <c r="GS7" s="221"/>
      <c r="GT7" s="222"/>
      <c r="GU7" s="220" t="s">
        <v>239</v>
      </c>
      <c r="GV7" s="221"/>
      <c r="GW7" s="222"/>
      <c r="GX7" s="220" t="s">
        <v>240</v>
      </c>
      <c r="GY7" s="221"/>
      <c r="GZ7" s="222"/>
      <c r="HA7" s="220" t="s">
        <v>241</v>
      </c>
      <c r="HB7" s="221"/>
      <c r="HC7" s="222"/>
      <c r="HD7" s="220" t="s">
        <v>242</v>
      </c>
      <c r="HE7" s="221"/>
      <c r="HF7" s="222"/>
      <c r="HG7" s="220" t="s">
        <v>243</v>
      </c>
      <c r="HH7" s="221"/>
      <c r="HI7" s="222"/>
      <c r="HJ7" s="220" t="s">
        <v>244</v>
      </c>
      <c r="HK7" s="221"/>
      <c r="HL7" s="222"/>
      <c r="HM7" s="220" t="s">
        <v>245</v>
      </c>
      <c r="HN7" s="221"/>
      <c r="HO7" s="222"/>
      <c r="HP7" s="220" t="s">
        <v>246</v>
      </c>
      <c r="HQ7" s="221"/>
      <c r="HR7" s="222"/>
      <c r="HS7" s="220" t="s">
        <v>247</v>
      </c>
      <c r="HT7" s="221"/>
      <c r="HU7" s="222"/>
      <c r="HV7" s="220" t="s">
        <v>248</v>
      </c>
      <c r="HW7" s="221"/>
      <c r="HX7" s="222"/>
      <c r="HY7" s="220" t="s">
        <v>249</v>
      </c>
      <c r="HZ7" s="221"/>
      <c r="IA7" s="222"/>
      <c r="IB7" s="220" t="s">
        <v>250</v>
      </c>
      <c r="IC7" s="221"/>
      <c r="ID7" s="222"/>
      <c r="IE7" s="220" t="s">
        <v>251</v>
      </c>
      <c r="IF7" s="221"/>
      <c r="IG7" s="222"/>
      <c r="IH7" s="220" t="s">
        <v>252</v>
      </c>
      <c r="II7" s="221"/>
      <c r="IJ7" s="222"/>
      <c r="IK7" s="220" t="s">
        <v>253</v>
      </c>
      <c r="IL7" s="221"/>
      <c r="IM7" s="222"/>
      <c r="IN7" s="220" t="s">
        <v>254</v>
      </c>
      <c r="IO7" s="221"/>
      <c r="IP7" s="222"/>
      <c r="IQ7" s="220" t="s">
        <v>255</v>
      </c>
      <c r="IR7" s="221"/>
      <c r="IS7" s="222"/>
      <c r="IT7" s="220" t="s">
        <v>256</v>
      </c>
      <c r="IU7" s="221"/>
      <c r="IV7" s="222"/>
      <c r="IW7" s="220" t="s">
        <v>257</v>
      </c>
      <c r="IX7" s="221"/>
      <c r="IY7" s="222"/>
      <c r="IZ7" s="220" t="s">
        <v>258</v>
      </c>
      <c r="JA7" s="221"/>
      <c r="JB7" s="222"/>
      <c r="JC7" s="220" t="s">
        <v>259</v>
      </c>
      <c r="JD7" s="221"/>
      <c r="JE7" s="222"/>
      <c r="JF7" s="220" t="s">
        <v>260</v>
      </c>
      <c r="JG7" s="221"/>
      <c r="JH7" s="222"/>
      <c r="JI7" s="220" t="s">
        <v>6</v>
      </c>
      <c r="JJ7" s="221"/>
      <c r="JK7" s="222"/>
    </row>
    <row r="8" spans="1:27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</row>
    <row r="9" spans="1:272" x14ac:dyDescent="0.25">
      <c r="A9" s="7" t="s">
        <v>11</v>
      </c>
      <c r="B9" s="146">
        <v>8</v>
      </c>
      <c r="C9" s="146">
        <v>0</v>
      </c>
      <c r="D9" s="146">
        <v>8</v>
      </c>
      <c r="E9" s="8">
        <v>19</v>
      </c>
      <c r="F9" s="8">
        <v>0</v>
      </c>
      <c r="G9" s="8">
        <v>19</v>
      </c>
      <c r="H9" s="203">
        <v>22</v>
      </c>
      <c r="I9" s="203">
        <v>0</v>
      </c>
      <c r="J9" s="203">
        <v>22</v>
      </c>
      <c r="K9" s="8">
        <v>5</v>
      </c>
      <c r="L9" s="8">
        <v>0</v>
      </c>
      <c r="M9" s="218">
        <v>5</v>
      </c>
      <c r="N9" s="147">
        <v>9</v>
      </c>
      <c r="O9" s="147">
        <v>0</v>
      </c>
      <c r="P9" s="147">
        <v>10</v>
      </c>
      <c r="Q9" s="8">
        <v>15</v>
      </c>
      <c r="R9" s="8">
        <v>0</v>
      </c>
      <c r="S9" s="8">
        <v>15</v>
      </c>
      <c r="T9" s="204">
        <v>4</v>
      </c>
      <c r="U9" s="204">
        <v>0</v>
      </c>
      <c r="V9" s="204">
        <v>4</v>
      </c>
      <c r="W9" s="8">
        <f>SUM(T9+Z9)/2</f>
        <v>7.5</v>
      </c>
      <c r="X9" s="8">
        <f>SUM(U9+AA9)/2</f>
        <v>0</v>
      </c>
      <c r="Y9" s="8">
        <f>W9-X9</f>
        <v>7.5</v>
      </c>
      <c r="Z9" s="148">
        <v>11</v>
      </c>
      <c r="AA9" s="148">
        <v>0</v>
      </c>
      <c r="AB9" s="148">
        <v>11</v>
      </c>
      <c r="AC9" s="8">
        <v>19</v>
      </c>
      <c r="AD9" s="8">
        <v>0</v>
      </c>
      <c r="AE9" s="8">
        <v>19</v>
      </c>
      <c r="AF9" s="205">
        <v>4</v>
      </c>
      <c r="AG9" s="205">
        <v>0</v>
      </c>
      <c r="AH9" s="205">
        <v>4</v>
      </c>
      <c r="AI9" s="8">
        <v>6</v>
      </c>
      <c r="AJ9" s="218">
        <v>0</v>
      </c>
      <c r="AK9" s="218">
        <v>6</v>
      </c>
      <c r="AL9" s="8">
        <v>6</v>
      </c>
      <c r="AM9" s="218">
        <v>0</v>
      </c>
      <c r="AN9" s="218">
        <v>6</v>
      </c>
      <c r="AO9" s="149">
        <v>17</v>
      </c>
      <c r="AP9" s="149">
        <v>0</v>
      </c>
      <c r="AQ9" s="149">
        <v>17</v>
      </c>
      <c r="AR9" s="8">
        <v>6</v>
      </c>
      <c r="AS9" s="8">
        <v>0</v>
      </c>
      <c r="AT9" s="8">
        <v>6</v>
      </c>
      <c r="AU9" s="74">
        <v>12</v>
      </c>
      <c r="AV9" s="74">
        <v>0</v>
      </c>
      <c r="AW9" s="74">
        <v>12</v>
      </c>
      <c r="AX9" s="8">
        <v>12</v>
      </c>
      <c r="AY9" s="218">
        <v>0</v>
      </c>
      <c r="AZ9" s="218">
        <v>12</v>
      </c>
      <c r="BA9" s="8">
        <v>2</v>
      </c>
      <c r="BB9" s="218">
        <v>0</v>
      </c>
      <c r="BC9" s="218">
        <v>2</v>
      </c>
      <c r="BD9" s="150">
        <v>7</v>
      </c>
      <c r="BE9" s="150">
        <v>0</v>
      </c>
      <c r="BF9" s="150">
        <v>7</v>
      </c>
      <c r="BG9" s="8">
        <v>7</v>
      </c>
      <c r="BH9" s="8">
        <v>0</v>
      </c>
      <c r="BI9" s="8">
        <v>7</v>
      </c>
      <c r="BJ9" s="8">
        <v>3</v>
      </c>
      <c r="BK9" s="8">
        <v>0</v>
      </c>
      <c r="BL9" s="8">
        <v>3</v>
      </c>
      <c r="BM9" s="75">
        <v>14</v>
      </c>
      <c r="BN9" s="75">
        <v>0</v>
      </c>
      <c r="BO9" s="75">
        <v>14</v>
      </c>
      <c r="BP9" s="8">
        <v>14</v>
      </c>
      <c r="BQ9" s="218">
        <v>0</v>
      </c>
      <c r="BR9" s="218">
        <v>14</v>
      </c>
      <c r="BS9" s="206">
        <v>9</v>
      </c>
      <c r="BT9" s="206">
        <v>0</v>
      </c>
      <c r="BU9" s="206">
        <v>9</v>
      </c>
      <c r="BV9" s="8">
        <f>SUM(BS9+BY9)/2</f>
        <v>11.25</v>
      </c>
      <c r="BW9" s="8">
        <f>SUM(BT9+BZ9)/2</f>
        <v>0</v>
      </c>
      <c r="BX9" s="8">
        <f>BV9-BW9</f>
        <v>11.25</v>
      </c>
      <c r="BY9" s="8">
        <v>13.5</v>
      </c>
      <c r="BZ9" s="8">
        <v>0</v>
      </c>
      <c r="CA9" s="8">
        <v>13.5</v>
      </c>
      <c r="CB9" s="8">
        <v>7</v>
      </c>
      <c r="CC9" s="8">
        <v>0</v>
      </c>
      <c r="CD9" s="8">
        <v>7</v>
      </c>
      <c r="CE9" s="8">
        <v>11</v>
      </c>
      <c r="CF9" s="8">
        <v>0</v>
      </c>
      <c r="CG9" s="8">
        <v>11</v>
      </c>
      <c r="CH9" s="8">
        <v>8.5</v>
      </c>
      <c r="CI9" s="8">
        <v>0</v>
      </c>
      <c r="CJ9" s="8">
        <v>14</v>
      </c>
      <c r="CK9" s="207">
        <v>20</v>
      </c>
      <c r="CL9" s="207">
        <v>0</v>
      </c>
      <c r="CM9" s="207">
        <v>20</v>
      </c>
      <c r="CN9" s="207">
        <v>18</v>
      </c>
      <c r="CO9" s="207">
        <v>0</v>
      </c>
      <c r="CP9" s="207">
        <v>18</v>
      </c>
      <c r="CQ9" s="8">
        <v>8.5</v>
      </c>
      <c r="CR9" s="8">
        <v>0</v>
      </c>
      <c r="CS9" s="8">
        <v>10.5</v>
      </c>
      <c r="CT9" s="8">
        <v>7</v>
      </c>
      <c r="CU9" s="8">
        <v>0</v>
      </c>
      <c r="CV9" s="8">
        <v>7</v>
      </c>
      <c r="CW9" s="8">
        <v>10</v>
      </c>
      <c r="CX9" s="8">
        <v>0</v>
      </c>
      <c r="CY9" s="8">
        <v>10</v>
      </c>
      <c r="CZ9" s="8">
        <v>15</v>
      </c>
      <c r="DA9" s="8">
        <v>0</v>
      </c>
      <c r="DB9" s="8">
        <v>15</v>
      </c>
      <c r="DC9" s="8">
        <v>6.7</v>
      </c>
      <c r="DD9" s="8">
        <v>0</v>
      </c>
      <c r="DE9" s="8">
        <v>10.3</v>
      </c>
      <c r="DF9" s="8">
        <f>SUM(DC9+DI9)/2</f>
        <v>8.1</v>
      </c>
      <c r="DG9" s="218">
        <f>SUM(DD9+DJ9)/2</f>
        <v>0</v>
      </c>
      <c r="DH9" s="218">
        <f>DF9-DG9</f>
        <v>8.1</v>
      </c>
      <c r="DI9" s="8">
        <v>9.5</v>
      </c>
      <c r="DJ9" s="8">
        <v>0</v>
      </c>
      <c r="DK9" s="8">
        <v>19</v>
      </c>
      <c r="DL9" s="8">
        <v>15.5</v>
      </c>
      <c r="DM9" s="8">
        <v>0</v>
      </c>
      <c r="DN9" s="8">
        <v>17</v>
      </c>
      <c r="DO9" s="8">
        <v>31.5</v>
      </c>
      <c r="DP9" s="8">
        <v>0</v>
      </c>
      <c r="DQ9" s="8">
        <v>40.5</v>
      </c>
      <c r="DR9" s="8">
        <v>10</v>
      </c>
      <c r="DS9" s="8">
        <v>0</v>
      </c>
      <c r="DT9" s="8">
        <v>10</v>
      </c>
      <c r="DU9" s="8">
        <v>0</v>
      </c>
      <c r="DV9" s="8">
        <v>0</v>
      </c>
      <c r="DW9" s="8">
        <v>0</v>
      </c>
      <c r="DX9" s="151">
        <v>14</v>
      </c>
      <c r="DY9" s="151">
        <v>0</v>
      </c>
      <c r="DZ9" s="151">
        <v>14</v>
      </c>
      <c r="EA9" s="151">
        <v>14</v>
      </c>
      <c r="EB9" s="151">
        <v>0</v>
      </c>
      <c r="EC9" s="151">
        <v>15</v>
      </c>
      <c r="ED9" s="8">
        <v>14.3</v>
      </c>
      <c r="EE9" s="8">
        <v>0</v>
      </c>
      <c r="EF9" s="8">
        <v>18.3</v>
      </c>
      <c r="EG9" s="8">
        <v>7</v>
      </c>
      <c r="EH9" s="8">
        <v>0</v>
      </c>
      <c r="EI9" s="8">
        <v>7</v>
      </c>
      <c r="EJ9" s="8">
        <v>11.5</v>
      </c>
      <c r="EK9" s="8">
        <v>0</v>
      </c>
      <c r="EL9" s="8">
        <v>19.5</v>
      </c>
      <c r="EM9" s="8">
        <v>11</v>
      </c>
      <c r="EN9" s="8">
        <v>0</v>
      </c>
      <c r="EO9" s="8">
        <v>11</v>
      </c>
      <c r="EP9" s="8">
        <v>19.3</v>
      </c>
      <c r="EQ9" s="8">
        <v>0</v>
      </c>
      <c r="ER9" s="8">
        <v>20.8</v>
      </c>
      <c r="ES9" s="8">
        <v>8</v>
      </c>
      <c r="ET9" s="8">
        <v>0</v>
      </c>
      <c r="EU9" s="8">
        <v>10</v>
      </c>
      <c r="EV9" s="208">
        <v>16</v>
      </c>
      <c r="EW9" s="208">
        <v>0</v>
      </c>
      <c r="EX9" s="208">
        <v>16</v>
      </c>
      <c r="EY9" s="8">
        <v>10.5</v>
      </c>
      <c r="EZ9" s="8">
        <v>0</v>
      </c>
      <c r="FA9" s="8">
        <v>12</v>
      </c>
      <c r="FB9" s="8">
        <v>15</v>
      </c>
      <c r="FC9" s="8">
        <v>0</v>
      </c>
      <c r="FD9" s="8">
        <v>18</v>
      </c>
      <c r="FE9" s="8">
        <v>16</v>
      </c>
      <c r="FF9" s="8">
        <v>0</v>
      </c>
      <c r="FG9" s="8">
        <v>16.5</v>
      </c>
      <c r="FH9" s="8">
        <v>9</v>
      </c>
      <c r="FI9" s="8">
        <v>0</v>
      </c>
      <c r="FJ9" s="8">
        <v>9</v>
      </c>
      <c r="FK9" s="8">
        <v>15</v>
      </c>
      <c r="FL9" s="8">
        <v>0</v>
      </c>
      <c r="FM9" s="8">
        <v>15</v>
      </c>
      <c r="FN9" s="8">
        <v>6.5</v>
      </c>
      <c r="FO9" s="8">
        <v>0</v>
      </c>
      <c r="FP9" s="8">
        <v>9</v>
      </c>
      <c r="FQ9" s="8">
        <v>5.7</v>
      </c>
      <c r="FR9" s="8">
        <v>0</v>
      </c>
      <c r="FS9" s="8">
        <v>6.3</v>
      </c>
      <c r="FT9" s="8">
        <v>9.1</v>
      </c>
      <c r="FU9" s="8">
        <v>0</v>
      </c>
      <c r="FV9" s="8">
        <v>9.6999999999999993</v>
      </c>
      <c r="FW9" s="8">
        <v>21</v>
      </c>
      <c r="FX9" s="8">
        <v>0</v>
      </c>
      <c r="FY9" s="8">
        <v>21</v>
      </c>
      <c r="FZ9" s="8">
        <v>13</v>
      </c>
      <c r="GA9" s="8">
        <v>0</v>
      </c>
      <c r="GB9" s="8">
        <v>13</v>
      </c>
      <c r="GC9" s="8">
        <v>7</v>
      </c>
      <c r="GD9" s="8">
        <v>0</v>
      </c>
      <c r="GE9" s="8">
        <v>7</v>
      </c>
      <c r="GF9" s="8">
        <v>9.8000000000000007</v>
      </c>
      <c r="GG9" s="8">
        <v>0</v>
      </c>
      <c r="GH9" s="8">
        <v>12.2</v>
      </c>
      <c r="GI9" s="8">
        <v>5.7</v>
      </c>
      <c r="GJ9" s="8">
        <v>0</v>
      </c>
      <c r="GK9" s="8">
        <v>7</v>
      </c>
      <c r="GL9" s="8">
        <v>2</v>
      </c>
      <c r="GM9" s="8">
        <v>0</v>
      </c>
      <c r="GN9" s="8">
        <v>6</v>
      </c>
      <c r="GO9" s="8">
        <v>20</v>
      </c>
      <c r="GP9" s="8">
        <v>0</v>
      </c>
      <c r="GQ9" s="8">
        <v>20</v>
      </c>
      <c r="GR9" s="8">
        <v>5</v>
      </c>
      <c r="GS9" s="8">
        <v>0</v>
      </c>
      <c r="GT9" s="8">
        <v>5</v>
      </c>
      <c r="GU9" s="8">
        <v>11</v>
      </c>
      <c r="GV9" s="8">
        <v>0</v>
      </c>
      <c r="GW9" s="8">
        <v>11</v>
      </c>
      <c r="GX9" s="8">
        <v>5</v>
      </c>
      <c r="GY9" s="8">
        <v>0</v>
      </c>
      <c r="GZ9" s="8">
        <v>6.5</v>
      </c>
      <c r="HA9" s="8">
        <v>6.5</v>
      </c>
      <c r="HB9" s="8">
        <v>0</v>
      </c>
      <c r="HC9" s="8">
        <v>6.5</v>
      </c>
      <c r="HD9" s="8">
        <v>11.5</v>
      </c>
      <c r="HE9" s="8">
        <v>0</v>
      </c>
      <c r="HF9" s="8">
        <v>13.5</v>
      </c>
      <c r="HG9" s="8">
        <v>7.5</v>
      </c>
      <c r="HH9" s="8">
        <v>0</v>
      </c>
      <c r="HI9" s="8">
        <v>9.5</v>
      </c>
      <c r="HJ9" s="8">
        <v>8.5</v>
      </c>
      <c r="HK9" s="8">
        <v>0</v>
      </c>
      <c r="HL9" s="8">
        <v>12.5</v>
      </c>
      <c r="HM9" s="8">
        <v>10.7</v>
      </c>
      <c r="HN9" s="8">
        <v>0</v>
      </c>
      <c r="HO9" s="8">
        <v>11.3</v>
      </c>
      <c r="HP9" s="8">
        <v>5</v>
      </c>
      <c r="HQ9" s="8">
        <v>0</v>
      </c>
      <c r="HR9" s="8">
        <v>5</v>
      </c>
      <c r="HS9" s="8">
        <v>2</v>
      </c>
      <c r="HT9" s="8">
        <v>0</v>
      </c>
      <c r="HU9" s="8">
        <v>2</v>
      </c>
      <c r="HV9" s="8">
        <v>1</v>
      </c>
      <c r="HW9" s="8">
        <v>0</v>
      </c>
      <c r="HX9" s="8">
        <v>1</v>
      </c>
      <c r="HY9" s="8">
        <v>8</v>
      </c>
      <c r="HZ9" s="8">
        <v>0</v>
      </c>
      <c r="IA9" s="8">
        <v>8</v>
      </c>
      <c r="IB9" s="8">
        <v>6.5</v>
      </c>
      <c r="IC9" s="8">
        <v>0</v>
      </c>
      <c r="ID9" s="8">
        <v>7.8</v>
      </c>
      <c r="IE9" s="8">
        <v>11</v>
      </c>
      <c r="IF9" s="8">
        <v>0</v>
      </c>
      <c r="IG9" s="8">
        <v>11</v>
      </c>
      <c r="IH9" s="8">
        <v>3</v>
      </c>
      <c r="II9" s="8">
        <v>0</v>
      </c>
      <c r="IJ9" s="8">
        <v>3</v>
      </c>
      <c r="IK9" s="8">
        <v>1</v>
      </c>
      <c r="IL9" s="8">
        <v>0</v>
      </c>
      <c r="IM9" s="8">
        <v>2.5</v>
      </c>
      <c r="IN9" s="8">
        <v>5</v>
      </c>
      <c r="IO9" s="8">
        <v>0</v>
      </c>
      <c r="IP9" s="8">
        <v>5</v>
      </c>
      <c r="IQ9" s="8">
        <v>0</v>
      </c>
      <c r="IR9" s="8">
        <v>0</v>
      </c>
      <c r="IS9" s="8">
        <v>0</v>
      </c>
      <c r="IT9" s="8">
        <v>2</v>
      </c>
      <c r="IU9" s="8">
        <v>0</v>
      </c>
      <c r="IV9" s="8">
        <v>4</v>
      </c>
      <c r="IW9" s="8">
        <v>2</v>
      </c>
      <c r="IX9" s="8">
        <v>0</v>
      </c>
      <c r="IY9" s="8">
        <v>2</v>
      </c>
      <c r="IZ9" s="8">
        <v>2.5</v>
      </c>
      <c r="JA9" s="8">
        <v>0</v>
      </c>
      <c r="JB9" s="8">
        <v>4</v>
      </c>
      <c r="JC9" s="8">
        <v>1.5</v>
      </c>
      <c r="JD9" s="8">
        <v>0</v>
      </c>
      <c r="JE9" s="8">
        <v>1.5</v>
      </c>
      <c r="JF9" s="8">
        <v>0</v>
      </c>
      <c r="JG9" s="8">
        <v>0</v>
      </c>
      <c r="JH9" s="8">
        <v>0</v>
      </c>
      <c r="JI9" s="8">
        <f>SUMIFS($B$9:JH$9,$B$8:JH$8,"On")</f>
        <v>846.15000000000009</v>
      </c>
      <c r="JJ9" s="8">
        <f>SUMIFS($B$9:JH$9,$B$8:JH$8,"Off")</f>
        <v>0</v>
      </c>
      <c r="JK9" s="8">
        <f>SUMIFS($B$9:JH$9,$B$8:JH$8,"Load")</f>
        <v>927.55</v>
      </c>
    </row>
    <row r="10" spans="1:272" x14ac:dyDescent="0.25">
      <c r="A10" s="7" t="s">
        <v>13</v>
      </c>
      <c r="B10" s="146">
        <v>0</v>
      </c>
      <c r="C10" s="146">
        <v>0</v>
      </c>
      <c r="D10" s="146">
        <v>8</v>
      </c>
      <c r="E10" s="8">
        <v>0</v>
      </c>
      <c r="F10" s="8">
        <v>0</v>
      </c>
      <c r="G10" s="8">
        <v>19</v>
      </c>
      <c r="H10" s="203">
        <v>1</v>
      </c>
      <c r="I10" s="203">
        <v>0</v>
      </c>
      <c r="J10" s="203">
        <v>23</v>
      </c>
      <c r="K10" s="8">
        <v>0</v>
      </c>
      <c r="L10" s="8">
        <f>M9+K10-M10</f>
        <v>0</v>
      </c>
      <c r="M10" s="218">
        <v>5</v>
      </c>
      <c r="N10" s="147">
        <v>0</v>
      </c>
      <c r="O10" s="147">
        <v>0</v>
      </c>
      <c r="P10" s="147">
        <v>10</v>
      </c>
      <c r="Q10" s="8">
        <v>0</v>
      </c>
      <c r="R10" s="8">
        <v>0</v>
      </c>
      <c r="S10" s="8">
        <v>15</v>
      </c>
      <c r="T10" s="204">
        <v>0</v>
      </c>
      <c r="U10" s="204">
        <v>0</v>
      </c>
      <c r="V10" s="204">
        <v>4</v>
      </c>
      <c r="W10" s="8">
        <f t="shared" ref="W10:X10" si="0">SUM(T10+Z10)/2</f>
        <v>0</v>
      </c>
      <c r="X10" s="8">
        <f t="shared" si="0"/>
        <v>0</v>
      </c>
      <c r="Y10" s="8">
        <f>Y9+W10-X10</f>
        <v>7.5</v>
      </c>
      <c r="Z10" s="148">
        <v>0</v>
      </c>
      <c r="AA10" s="148">
        <v>0</v>
      </c>
      <c r="AB10" s="148">
        <v>11</v>
      </c>
      <c r="AC10" s="8">
        <v>0</v>
      </c>
      <c r="AD10" s="8">
        <v>0</v>
      </c>
      <c r="AE10" s="8">
        <v>19</v>
      </c>
      <c r="AF10" s="205">
        <v>0</v>
      </c>
      <c r="AG10" s="205">
        <v>0</v>
      </c>
      <c r="AH10" s="205">
        <v>4</v>
      </c>
      <c r="AI10" s="8">
        <v>0</v>
      </c>
      <c r="AJ10" s="218">
        <f>AK9+AI10-AK10</f>
        <v>0</v>
      </c>
      <c r="AK10" s="218">
        <v>6</v>
      </c>
      <c r="AL10" s="8">
        <v>0</v>
      </c>
      <c r="AM10" s="218">
        <f>AN9+AL10-AN10</f>
        <v>0</v>
      </c>
      <c r="AN10" s="218">
        <v>6</v>
      </c>
      <c r="AO10" s="149">
        <v>2</v>
      </c>
      <c r="AP10" s="149">
        <v>0</v>
      </c>
      <c r="AQ10" s="149">
        <v>19</v>
      </c>
      <c r="AR10" s="8">
        <v>0</v>
      </c>
      <c r="AS10" s="8">
        <v>0</v>
      </c>
      <c r="AT10" s="8">
        <v>6</v>
      </c>
      <c r="AU10" s="74">
        <v>0</v>
      </c>
      <c r="AV10" s="74">
        <v>0</v>
      </c>
      <c r="AW10" s="74">
        <v>12</v>
      </c>
      <c r="AX10" s="8">
        <v>1</v>
      </c>
      <c r="AY10" s="218">
        <f>AZ9+AX10-AZ10</f>
        <v>0</v>
      </c>
      <c r="AZ10" s="218">
        <v>13</v>
      </c>
      <c r="BA10" s="8">
        <v>0</v>
      </c>
      <c r="BB10" s="218">
        <f>BC9+BA10-BC10</f>
        <v>0</v>
      </c>
      <c r="BC10" s="218">
        <v>2</v>
      </c>
      <c r="BD10" s="150">
        <v>0</v>
      </c>
      <c r="BE10" s="150">
        <v>0</v>
      </c>
      <c r="BF10" s="150">
        <v>7</v>
      </c>
      <c r="BG10" s="8">
        <v>2</v>
      </c>
      <c r="BH10" s="8">
        <v>0</v>
      </c>
      <c r="BI10" s="8">
        <v>9</v>
      </c>
      <c r="BJ10" s="8">
        <v>1</v>
      </c>
      <c r="BK10" s="8">
        <v>0</v>
      </c>
      <c r="BL10" s="8">
        <v>4</v>
      </c>
      <c r="BM10" s="75">
        <v>0</v>
      </c>
      <c r="BN10" s="75">
        <v>0</v>
      </c>
      <c r="BO10" s="75">
        <v>14</v>
      </c>
      <c r="BP10" s="8">
        <v>0</v>
      </c>
      <c r="BQ10" s="218">
        <f>BR9+BP10-BR10</f>
        <v>0</v>
      </c>
      <c r="BR10" s="218">
        <v>14</v>
      </c>
      <c r="BS10" s="206">
        <v>0</v>
      </c>
      <c r="BT10" s="206">
        <v>0</v>
      </c>
      <c r="BU10" s="206">
        <v>9</v>
      </c>
      <c r="BV10" s="8">
        <f t="shared" ref="BV10:BW10" si="1">SUM(BS10+BY10)/2</f>
        <v>0.25</v>
      </c>
      <c r="BW10" s="8">
        <f t="shared" si="1"/>
        <v>0</v>
      </c>
      <c r="BX10" s="8">
        <f>BX9+BV10-BW10</f>
        <v>11.5</v>
      </c>
      <c r="BY10" s="8">
        <v>0.5</v>
      </c>
      <c r="BZ10" s="8">
        <v>0</v>
      </c>
      <c r="CA10" s="8">
        <v>14</v>
      </c>
      <c r="CB10" s="8">
        <v>0</v>
      </c>
      <c r="CC10" s="8">
        <v>0</v>
      </c>
      <c r="CD10" s="8">
        <v>7</v>
      </c>
      <c r="CE10" s="8">
        <v>0</v>
      </c>
      <c r="CF10" s="8">
        <v>0</v>
      </c>
      <c r="CG10" s="8">
        <v>11</v>
      </c>
      <c r="CH10" s="8">
        <v>0</v>
      </c>
      <c r="CI10" s="8">
        <v>0.5</v>
      </c>
      <c r="CJ10" s="8">
        <v>13.5</v>
      </c>
      <c r="CK10" s="207">
        <v>0</v>
      </c>
      <c r="CL10" s="207">
        <v>0</v>
      </c>
      <c r="CM10" s="207">
        <v>20</v>
      </c>
      <c r="CN10" s="207">
        <v>0</v>
      </c>
      <c r="CO10" s="207">
        <v>0</v>
      </c>
      <c r="CP10" s="207">
        <v>18</v>
      </c>
      <c r="CQ10" s="8">
        <v>1.5</v>
      </c>
      <c r="CR10" s="8">
        <v>0</v>
      </c>
      <c r="CS10" s="8">
        <v>12</v>
      </c>
      <c r="CT10" s="8">
        <v>0</v>
      </c>
      <c r="CU10" s="8">
        <v>0</v>
      </c>
      <c r="CV10" s="8">
        <v>7</v>
      </c>
      <c r="CW10" s="8">
        <v>0</v>
      </c>
      <c r="CX10" s="8">
        <v>0</v>
      </c>
      <c r="CY10" s="8">
        <v>10</v>
      </c>
      <c r="CZ10" s="8">
        <v>0</v>
      </c>
      <c r="DA10" s="8">
        <v>0</v>
      </c>
      <c r="DB10" s="8">
        <v>15</v>
      </c>
      <c r="DC10" s="8">
        <v>0.3</v>
      </c>
      <c r="DD10" s="8">
        <v>0</v>
      </c>
      <c r="DE10" s="8">
        <v>10.7</v>
      </c>
      <c r="DF10" s="8">
        <f t="shared" ref="DF10:DG10" si="2">SUM(DC10+DI10)/2</f>
        <v>0.15</v>
      </c>
      <c r="DG10" s="218">
        <f t="shared" si="2"/>
        <v>0.25</v>
      </c>
      <c r="DH10" s="218">
        <f>DH9+DF10-DG10</f>
        <v>8</v>
      </c>
      <c r="DI10" s="8">
        <v>0</v>
      </c>
      <c r="DJ10" s="8">
        <v>0.5</v>
      </c>
      <c r="DK10" s="8">
        <v>18.5</v>
      </c>
      <c r="DL10" s="8">
        <v>0</v>
      </c>
      <c r="DM10" s="8">
        <v>0.5</v>
      </c>
      <c r="DN10" s="8">
        <v>16.5</v>
      </c>
      <c r="DO10" s="8">
        <v>1.5</v>
      </c>
      <c r="DP10" s="8">
        <v>0</v>
      </c>
      <c r="DQ10" s="8">
        <v>42</v>
      </c>
      <c r="DR10" s="8">
        <v>0</v>
      </c>
      <c r="DS10" s="8">
        <v>0</v>
      </c>
      <c r="DT10" s="8">
        <v>10</v>
      </c>
      <c r="DU10" s="8">
        <v>0</v>
      </c>
      <c r="DV10" s="8">
        <v>0</v>
      </c>
      <c r="DW10" s="8">
        <v>0</v>
      </c>
      <c r="DX10" s="151">
        <v>0</v>
      </c>
      <c r="DY10" s="151">
        <v>0</v>
      </c>
      <c r="DZ10" s="151">
        <v>14</v>
      </c>
      <c r="EA10" s="151">
        <v>1</v>
      </c>
      <c r="EB10" s="151">
        <v>0</v>
      </c>
      <c r="EC10" s="151">
        <v>16</v>
      </c>
      <c r="ED10" s="8">
        <v>4</v>
      </c>
      <c r="EE10" s="8">
        <v>0</v>
      </c>
      <c r="EF10" s="8">
        <v>22.3</v>
      </c>
      <c r="EG10" s="8">
        <v>0</v>
      </c>
      <c r="EH10" s="8">
        <v>0</v>
      </c>
      <c r="EI10" s="8">
        <v>7</v>
      </c>
      <c r="EJ10" s="8">
        <v>0</v>
      </c>
      <c r="EK10" s="8">
        <v>0</v>
      </c>
      <c r="EL10" s="8">
        <v>19.5</v>
      </c>
      <c r="EM10" s="8">
        <v>0</v>
      </c>
      <c r="EN10" s="8">
        <v>0</v>
      </c>
      <c r="EO10" s="8">
        <v>11</v>
      </c>
      <c r="EP10" s="8">
        <v>0.3</v>
      </c>
      <c r="EQ10" s="8">
        <v>0</v>
      </c>
      <c r="ER10" s="8">
        <v>21</v>
      </c>
      <c r="ES10" s="8">
        <v>0</v>
      </c>
      <c r="ET10" s="8">
        <v>0</v>
      </c>
      <c r="EU10" s="8">
        <v>10</v>
      </c>
      <c r="EV10" s="208">
        <v>0</v>
      </c>
      <c r="EW10" s="208">
        <v>0</v>
      </c>
      <c r="EX10" s="208">
        <v>16</v>
      </c>
      <c r="EY10" s="8">
        <v>0</v>
      </c>
      <c r="EZ10" s="8">
        <v>0</v>
      </c>
      <c r="FA10" s="8">
        <v>12</v>
      </c>
      <c r="FB10" s="8">
        <v>0</v>
      </c>
      <c r="FC10" s="8">
        <v>0</v>
      </c>
      <c r="FD10" s="8">
        <v>18</v>
      </c>
      <c r="FE10" s="8">
        <v>0</v>
      </c>
      <c r="FF10" s="8">
        <v>0.5</v>
      </c>
      <c r="FG10" s="8">
        <v>16</v>
      </c>
      <c r="FH10" s="8">
        <v>0</v>
      </c>
      <c r="FI10" s="8">
        <v>0</v>
      </c>
      <c r="FJ10" s="8">
        <v>9</v>
      </c>
      <c r="FK10" s="8">
        <v>4</v>
      </c>
      <c r="FL10" s="8">
        <v>0</v>
      </c>
      <c r="FM10" s="8">
        <v>19</v>
      </c>
      <c r="FN10" s="8">
        <v>0</v>
      </c>
      <c r="FO10" s="8">
        <v>0</v>
      </c>
      <c r="FP10" s="8">
        <v>9</v>
      </c>
      <c r="FQ10" s="8">
        <v>0</v>
      </c>
      <c r="FR10" s="8">
        <v>0</v>
      </c>
      <c r="FS10" s="8">
        <v>6.3</v>
      </c>
      <c r="FT10" s="8">
        <v>0.1</v>
      </c>
      <c r="FU10" s="8">
        <v>0.4</v>
      </c>
      <c r="FV10" s="8">
        <v>9.6999999999999993</v>
      </c>
      <c r="FW10" s="8">
        <v>0</v>
      </c>
      <c r="FX10" s="8">
        <v>0</v>
      </c>
      <c r="FY10" s="8">
        <v>21</v>
      </c>
      <c r="FZ10" s="8">
        <v>5</v>
      </c>
      <c r="GA10" s="8">
        <v>0</v>
      </c>
      <c r="GB10" s="8">
        <v>18</v>
      </c>
      <c r="GC10" s="8">
        <v>0</v>
      </c>
      <c r="GD10" s="8">
        <v>0</v>
      </c>
      <c r="GE10" s="8">
        <v>7</v>
      </c>
      <c r="GF10" s="8">
        <v>0.4</v>
      </c>
      <c r="GG10" s="8">
        <v>0.2</v>
      </c>
      <c r="GH10" s="8">
        <v>12.6</v>
      </c>
      <c r="GI10" s="8">
        <v>0</v>
      </c>
      <c r="GJ10" s="8">
        <v>0</v>
      </c>
      <c r="GK10" s="8">
        <v>7</v>
      </c>
      <c r="GL10" s="8">
        <v>1.5</v>
      </c>
      <c r="GM10" s="8">
        <v>1.5</v>
      </c>
      <c r="GN10" s="8">
        <v>6</v>
      </c>
      <c r="GO10" s="8">
        <v>0</v>
      </c>
      <c r="GP10" s="8">
        <v>0</v>
      </c>
      <c r="GQ10" s="8">
        <v>20</v>
      </c>
      <c r="GR10" s="8">
        <v>1.5</v>
      </c>
      <c r="GS10" s="8">
        <v>0</v>
      </c>
      <c r="GT10" s="8">
        <v>6.5</v>
      </c>
      <c r="GU10" s="8">
        <v>0</v>
      </c>
      <c r="GV10" s="8">
        <v>0</v>
      </c>
      <c r="GW10" s="8">
        <v>11</v>
      </c>
      <c r="GX10" s="8">
        <v>3</v>
      </c>
      <c r="GY10" s="8">
        <v>0</v>
      </c>
      <c r="GZ10" s="8">
        <v>9.5</v>
      </c>
      <c r="HA10" s="8">
        <v>0.5</v>
      </c>
      <c r="HB10" s="8">
        <v>0</v>
      </c>
      <c r="HC10" s="8">
        <v>7</v>
      </c>
      <c r="HD10" s="8">
        <v>0.5</v>
      </c>
      <c r="HE10" s="8">
        <v>3.5</v>
      </c>
      <c r="HF10" s="8">
        <v>11</v>
      </c>
      <c r="HG10" s="8">
        <v>0</v>
      </c>
      <c r="HH10" s="8">
        <v>1</v>
      </c>
      <c r="HI10" s="8">
        <v>8.5</v>
      </c>
      <c r="HJ10" s="8">
        <v>0</v>
      </c>
      <c r="HK10" s="8">
        <v>0</v>
      </c>
      <c r="HL10" s="8">
        <v>12.5</v>
      </c>
      <c r="HM10" s="8">
        <v>0</v>
      </c>
      <c r="HN10" s="8">
        <v>0.7</v>
      </c>
      <c r="HO10" s="8">
        <v>10.7</v>
      </c>
      <c r="HP10" s="8">
        <v>0.3</v>
      </c>
      <c r="HQ10" s="8">
        <v>0</v>
      </c>
      <c r="HR10" s="8">
        <v>5.3</v>
      </c>
      <c r="HS10" s="8">
        <v>0</v>
      </c>
      <c r="HT10" s="8">
        <v>0</v>
      </c>
      <c r="HU10" s="8">
        <v>2</v>
      </c>
      <c r="HV10" s="8">
        <v>0</v>
      </c>
      <c r="HW10" s="8">
        <v>0</v>
      </c>
      <c r="HX10" s="8">
        <v>1</v>
      </c>
      <c r="HY10" s="8">
        <v>1</v>
      </c>
      <c r="HZ10" s="8">
        <v>0</v>
      </c>
      <c r="IA10" s="8">
        <v>9</v>
      </c>
      <c r="IB10" s="8">
        <v>0</v>
      </c>
      <c r="IC10" s="8">
        <v>0</v>
      </c>
      <c r="ID10" s="8">
        <v>7.8</v>
      </c>
      <c r="IE10" s="8">
        <v>0</v>
      </c>
      <c r="IF10" s="8">
        <v>0</v>
      </c>
      <c r="IG10" s="8">
        <v>11</v>
      </c>
      <c r="IH10" s="8">
        <v>0</v>
      </c>
      <c r="II10" s="8">
        <v>0</v>
      </c>
      <c r="IJ10" s="8">
        <v>3</v>
      </c>
      <c r="IK10" s="8">
        <v>0</v>
      </c>
      <c r="IL10" s="8">
        <v>0.5</v>
      </c>
      <c r="IM10" s="8">
        <v>2</v>
      </c>
      <c r="IN10" s="8">
        <v>1.5</v>
      </c>
      <c r="IO10" s="8">
        <v>0.5</v>
      </c>
      <c r="IP10" s="8">
        <v>6</v>
      </c>
      <c r="IQ10" s="8">
        <v>0</v>
      </c>
      <c r="IR10" s="8">
        <v>0</v>
      </c>
      <c r="IS10" s="8">
        <v>0</v>
      </c>
      <c r="IT10" s="8">
        <v>0</v>
      </c>
      <c r="IU10" s="8">
        <v>0</v>
      </c>
      <c r="IV10" s="8">
        <v>4</v>
      </c>
      <c r="IW10" s="8">
        <v>0</v>
      </c>
      <c r="IX10" s="8">
        <v>0</v>
      </c>
      <c r="IY10" s="8">
        <v>2</v>
      </c>
      <c r="IZ10" s="8">
        <v>0</v>
      </c>
      <c r="JA10" s="8">
        <v>0</v>
      </c>
      <c r="JB10" s="8">
        <v>4</v>
      </c>
      <c r="JC10" s="8">
        <v>0</v>
      </c>
      <c r="JD10" s="8">
        <v>0</v>
      </c>
      <c r="JE10" s="8">
        <v>1.5</v>
      </c>
      <c r="JF10" s="8">
        <v>0</v>
      </c>
      <c r="JG10" s="8">
        <v>0</v>
      </c>
      <c r="JH10" s="8">
        <v>0</v>
      </c>
      <c r="JI10" s="8">
        <f>SUMIFS($B$10:JH$10,$B$8:JH$8,"On")</f>
        <v>35.799999999999997</v>
      </c>
      <c r="JJ10" s="8">
        <f>SUMIFS($B$10:JH$10,$B$8:JH$8,"Off")</f>
        <v>10.549999999999999</v>
      </c>
      <c r="JK10" s="8">
        <f>SUMIFS($B$10:JH$10,$B$8:JH$8,"Load")</f>
        <v>953.9</v>
      </c>
    </row>
    <row r="11" spans="1:272" x14ac:dyDescent="0.25">
      <c r="A11" s="7" t="s">
        <v>14</v>
      </c>
      <c r="B11" s="146">
        <v>0</v>
      </c>
      <c r="C11" s="146">
        <v>0</v>
      </c>
      <c r="D11" s="146">
        <v>8</v>
      </c>
      <c r="E11" s="8">
        <v>0</v>
      </c>
      <c r="F11" s="8">
        <v>0</v>
      </c>
      <c r="G11" s="8">
        <v>19</v>
      </c>
      <c r="H11" s="203">
        <v>0</v>
      </c>
      <c r="I11" s="203">
        <v>0</v>
      </c>
      <c r="J11" s="203">
        <v>23</v>
      </c>
      <c r="K11" s="8">
        <v>2</v>
      </c>
      <c r="L11" s="218">
        <f t="shared" ref="L11:L42" si="3">M10+K11-M11</f>
        <v>0</v>
      </c>
      <c r="M11" s="218">
        <v>7</v>
      </c>
      <c r="N11" s="147">
        <v>0</v>
      </c>
      <c r="O11" s="147">
        <v>0</v>
      </c>
      <c r="P11" s="147">
        <v>10</v>
      </c>
      <c r="Q11" s="8">
        <v>0</v>
      </c>
      <c r="R11" s="8">
        <v>0</v>
      </c>
      <c r="S11" s="8">
        <v>15</v>
      </c>
      <c r="T11" s="204">
        <v>0</v>
      </c>
      <c r="U11" s="204">
        <v>0</v>
      </c>
      <c r="V11" s="204">
        <v>4</v>
      </c>
      <c r="W11" s="218">
        <f t="shared" ref="W11:W42" si="4">SUM(T11+Z11)/2</f>
        <v>0</v>
      </c>
      <c r="X11" s="218">
        <f t="shared" ref="X11:X42" si="5">SUM(U11+AA11)/2</f>
        <v>0</v>
      </c>
      <c r="Y11" s="218">
        <f t="shared" ref="Y11:Y42" si="6">Y10+W11-X11</f>
        <v>7.5</v>
      </c>
      <c r="Z11" s="148">
        <v>0</v>
      </c>
      <c r="AA11" s="148">
        <v>0</v>
      </c>
      <c r="AB11" s="148">
        <v>11</v>
      </c>
      <c r="AC11" s="8">
        <v>1</v>
      </c>
      <c r="AD11" s="8">
        <v>0</v>
      </c>
      <c r="AE11" s="8">
        <v>20</v>
      </c>
      <c r="AF11" s="205">
        <v>0</v>
      </c>
      <c r="AG11" s="205">
        <v>0</v>
      </c>
      <c r="AH11" s="205">
        <v>4</v>
      </c>
      <c r="AI11" s="8">
        <v>0</v>
      </c>
      <c r="AJ11" s="218">
        <f t="shared" ref="AJ11:AJ42" si="7">AK10+AI11-AK11</f>
        <v>0</v>
      </c>
      <c r="AK11" s="218">
        <v>6</v>
      </c>
      <c r="AL11" s="8">
        <v>0</v>
      </c>
      <c r="AM11" s="218">
        <f t="shared" ref="AM11:AM42" si="8">AN10+AL11-AN11</f>
        <v>0</v>
      </c>
      <c r="AN11" s="218">
        <v>6</v>
      </c>
      <c r="AO11" s="149">
        <v>0</v>
      </c>
      <c r="AP11" s="149">
        <v>0</v>
      </c>
      <c r="AQ11" s="149">
        <v>19</v>
      </c>
      <c r="AR11" s="8">
        <v>1</v>
      </c>
      <c r="AS11" s="8">
        <v>0</v>
      </c>
      <c r="AT11" s="8">
        <v>7</v>
      </c>
      <c r="AU11" s="74">
        <v>0</v>
      </c>
      <c r="AV11" s="74">
        <v>0</v>
      </c>
      <c r="AW11" s="74">
        <v>12</v>
      </c>
      <c r="AX11" s="8">
        <v>2</v>
      </c>
      <c r="AY11" s="218">
        <f t="shared" ref="AY11:AY42" si="9">AZ10+AX11-AZ11</f>
        <v>0</v>
      </c>
      <c r="AZ11" s="218">
        <v>15</v>
      </c>
      <c r="BA11" s="8">
        <v>0</v>
      </c>
      <c r="BB11" s="218">
        <f t="shared" ref="BB11:BB42" si="10">BC10+BA11-BC11</f>
        <v>0</v>
      </c>
      <c r="BC11" s="218">
        <v>2</v>
      </c>
      <c r="BD11" s="150">
        <v>0</v>
      </c>
      <c r="BE11" s="150">
        <v>0</v>
      </c>
      <c r="BF11" s="150">
        <v>7</v>
      </c>
      <c r="BG11" s="8">
        <v>0</v>
      </c>
      <c r="BH11" s="8">
        <v>0</v>
      </c>
      <c r="BI11" s="8">
        <v>9</v>
      </c>
      <c r="BJ11" s="8">
        <v>0</v>
      </c>
      <c r="BK11" s="8">
        <v>0</v>
      </c>
      <c r="BL11" s="8">
        <v>4</v>
      </c>
      <c r="BM11" s="75">
        <v>0</v>
      </c>
      <c r="BN11" s="75">
        <v>2</v>
      </c>
      <c r="BO11" s="75">
        <v>12</v>
      </c>
      <c r="BP11" s="8">
        <v>1</v>
      </c>
      <c r="BQ11" s="218">
        <f t="shared" ref="BQ11:BQ42" si="11">BR10+BP11-BR11</f>
        <v>0</v>
      </c>
      <c r="BR11" s="218">
        <v>15</v>
      </c>
      <c r="BS11" s="206">
        <v>1</v>
      </c>
      <c r="BT11" s="206">
        <v>0</v>
      </c>
      <c r="BU11" s="206">
        <v>10</v>
      </c>
      <c r="BV11" s="218">
        <f t="shared" ref="BV11:BV42" si="12">SUM(BS11+BY11)/2</f>
        <v>1</v>
      </c>
      <c r="BW11" s="218">
        <f t="shared" ref="BW11:BW42" si="13">SUM(BT11+BZ11)/2</f>
        <v>0</v>
      </c>
      <c r="BX11" s="218">
        <f t="shared" ref="BX11:BX42" si="14">BX10+BV11-BW11</f>
        <v>12.5</v>
      </c>
      <c r="BY11" s="8">
        <v>1</v>
      </c>
      <c r="BZ11" s="8">
        <v>0</v>
      </c>
      <c r="CA11" s="8">
        <v>29</v>
      </c>
      <c r="CB11" s="8">
        <v>0</v>
      </c>
      <c r="CC11" s="8">
        <v>0</v>
      </c>
      <c r="CD11" s="8">
        <v>7</v>
      </c>
      <c r="CE11" s="8">
        <v>0</v>
      </c>
      <c r="CF11" s="8">
        <v>0</v>
      </c>
      <c r="CG11" s="8">
        <v>11</v>
      </c>
      <c r="CH11" s="8">
        <v>0</v>
      </c>
      <c r="CI11" s="8">
        <v>0</v>
      </c>
      <c r="CJ11" s="8">
        <v>22</v>
      </c>
      <c r="CK11" s="207">
        <v>0</v>
      </c>
      <c r="CL11" s="207">
        <v>0</v>
      </c>
      <c r="CM11" s="207">
        <v>20</v>
      </c>
      <c r="CN11" s="207">
        <v>0</v>
      </c>
      <c r="CO11" s="207">
        <v>0</v>
      </c>
      <c r="CP11" s="207">
        <v>18</v>
      </c>
      <c r="CQ11" s="8">
        <v>0</v>
      </c>
      <c r="CR11" s="8">
        <v>1</v>
      </c>
      <c r="CS11" s="8">
        <v>21</v>
      </c>
      <c r="CT11" s="8">
        <v>0</v>
      </c>
      <c r="CU11" s="8">
        <v>0</v>
      </c>
      <c r="CV11" s="8">
        <v>7</v>
      </c>
      <c r="CW11" s="8">
        <v>0</v>
      </c>
      <c r="CX11" s="8">
        <v>0</v>
      </c>
      <c r="CY11" s="8">
        <v>10</v>
      </c>
      <c r="CZ11" s="8">
        <v>0</v>
      </c>
      <c r="DA11" s="8">
        <v>0</v>
      </c>
      <c r="DB11" s="8">
        <v>15</v>
      </c>
      <c r="DC11" s="8">
        <v>0.7</v>
      </c>
      <c r="DD11" s="8">
        <v>0</v>
      </c>
      <c r="DE11" s="8">
        <v>11.3</v>
      </c>
      <c r="DF11" s="218">
        <f t="shared" ref="DF11:DF42" si="15">SUM(DC11+DI11)/2</f>
        <v>0.35</v>
      </c>
      <c r="DG11" s="218">
        <f t="shared" ref="DG11:DG42" si="16">SUM(DD11+DJ11)/2</f>
        <v>0</v>
      </c>
      <c r="DH11" s="218">
        <f t="shared" ref="DH11:DH42" si="17">DH10+DF11-DG11</f>
        <v>8.35</v>
      </c>
      <c r="DI11" s="8">
        <v>0</v>
      </c>
      <c r="DJ11" s="8">
        <v>0</v>
      </c>
      <c r="DK11" s="8">
        <v>28</v>
      </c>
      <c r="DL11" s="8">
        <v>0</v>
      </c>
      <c r="DM11" s="8">
        <v>0</v>
      </c>
      <c r="DN11" s="8">
        <v>32</v>
      </c>
      <c r="DO11" s="8">
        <v>0</v>
      </c>
      <c r="DP11" s="8">
        <v>0</v>
      </c>
      <c r="DQ11" s="8">
        <v>75</v>
      </c>
      <c r="DR11" s="8">
        <v>0</v>
      </c>
      <c r="DS11" s="8">
        <v>0</v>
      </c>
      <c r="DT11" s="8">
        <v>10</v>
      </c>
      <c r="DU11" s="8">
        <v>0</v>
      </c>
      <c r="DV11" s="8">
        <v>0</v>
      </c>
      <c r="DW11" s="8">
        <v>0</v>
      </c>
      <c r="DX11" s="151">
        <v>0</v>
      </c>
      <c r="DY11" s="151">
        <v>0</v>
      </c>
      <c r="DZ11" s="151">
        <v>14</v>
      </c>
      <c r="EA11" s="151">
        <v>1</v>
      </c>
      <c r="EB11" s="151">
        <v>0</v>
      </c>
      <c r="EC11" s="151">
        <v>17</v>
      </c>
      <c r="ED11" s="8">
        <v>0</v>
      </c>
      <c r="EE11" s="8">
        <v>0</v>
      </c>
      <c r="EF11" s="8">
        <v>30.5</v>
      </c>
      <c r="EG11" s="8">
        <v>1</v>
      </c>
      <c r="EH11" s="8">
        <v>0</v>
      </c>
      <c r="EI11" s="8">
        <v>8</v>
      </c>
      <c r="EJ11" s="8">
        <v>0</v>
      </c>
      <c r="EK11" s="8">
        <v>0</v>
      </c>
      <c r="EL11" s="8">
        <v>31</v>
      </c>
      <c r="EM11" s="8">
        <v>0</v>
      </c>
      <c r="EN11" s="8">
        <v>0</v>
      </c>
      <c r="EO11" s="8">
        <v>11</v>
      </c>
      <c r="EP11" s="8">
        <v>1</v>
      </c>
      <c r="EQ11" s="8">
        <v>0</v>
      </c>
      <c r="ER11" s="8">
        <v>28</v>
      </c>
      <c r="ES11" s="8">
        <v>4</v>
      </c>
      <c r="ET11" s="8">
        <v>0</v>
      </c>
      <c r="EU11" s="8">
        <v>14</v>
      </c>
      <c r="EV11" s="208">
        <v>0.5</v>
      </c>
      <c r="EW11" s="208">
        <v>0</v>
      </c>
      <c r="EX11" s="208">
        <v>16.5</v>
      </c>
      <c r="EY11" s="8">
        <v>1</v>
      </c>
      <c r="EZ11" s="8">
        <v>0</v>
      </c>
      <c r="FA11" s="8">
        <v>13</v>
      </c>
      <c r="FB11" s="8">
        <v>2</v>
      </c>
      <c r="FC11" s="8">
        <v>0</v>
      </c>
      <c r="FD11" s="8">
        <v>20</v>
      </c>
      <c r="FE11" s="8">
        <v>2</v>
      </c>
      <c r="FF11" s="8">
        <v>0</v>
      </c>
      <c r="FG11" s="8">
        <v>34</v>
      </c>
      <c r="FH11" s="8">
        <v>0</v>
      </c>
      <c r="FI11" s="8">
        <v>0</v>
      </c>
      <c r="FJ11" s="8">
        <v>9</v>
      </c>
      <c r="FK11" s="8">
        <v>0</v>
      </c>
      <c r="FL11" s="8">
        <v>0</v>
      </c>
      <c r="FM11" s="8">
        <v>19</v>
      </c>
      <c r="FN11" s="8">
        <v>0.7</v>
      </c>
      <c r="FO11" s="8">
        <v>0</v>
      </c>
      <c r="FP11" s="8">
        <v>11</v>
      </c>
      <c r="FQ11" s="8">
        <v>0</v>
      </c>
      <c r="FR11" s="8">
        <v>0.5</v>
      </c>
      <c r="FS11" s="8">
        <v>8.5</v>
      </c>
      <c r="FT11" s="8">
        <v>0.3</v>
      </c>
      <c r="FU11" s="8">
        <v>0.2</v>
      </c>
      <c r="FV11" s="8">
        <v>11.5</v>
      </c>
      <c r="FW11" s="8">
        <v>1.5</v>
      </c>
      <c r="FX11" s="8">
        <v>0.5</v>
      </c>
      <c r="FY11" s="8">
        <v>22</v>
      </c>
      <c r="FZ11" s="8">
        <v>0</v>
      </c>
      <c r="GA11" s="8">
        <v>0</v>
      </c>
      <c r="GB11" s="8">
        <v>18</v>
      </c>
      <c r="GC11" s="8">
        <v>1</v>
      </c>
      <c r="GD11" s="8">
        <v>0</v>
      </c>
      <c r="GE11" s="8">
        <v>8</v>
      </c>
      <c r="GF11" s="8">
        <v>0</v>
      </c>
      <c r="GG11" s="8">
        <v>0.7</v>
      </c>
      <c r="GH11" s="8">
        <v>18</v>
      </c>
      <c r="GI11" s="8">
        <v>1</v>
      </c>
      <c r="GJ11" s="8">
        <v>0</v>
      </c>
      <c r="GK11" s="8">
        <v>10.5</v>
      </c>
      <c r="GL11" s="8">
        <v>0</v>
      </c>
      <c r="GM11" s="8">
        <v>0</v>
      </c>
      <c r="GN11" s="8">
        <v>9</v>
      </c>
      <c r="GO11" s="8">
        <v>0</v>
      </c>
      <c r="GP11" s="8">
        <v>0</v>
      </c>
      <c r="GQ11" s="8">
        <v>20</v>
      </c>
      <c r="GR11" s="8">
        <v>1</v>
      </c>
      <c r="GS11" s="8">
        <v>0</v>
      </c>
      <c r="GT11" s="8">
        <v>7.5</v>
      </c>
      <c r="GU11" s="8">
        <v>1</v>
      </c>
      <c r="GV11" s="8">
        <v>0</v>
      </c>
      <c r="GW11" s="8">
        <v>12</v>
      </c>
      <c r="GX11" s="8">
        <v>0</v>
      </c>
      <c r="GY11" s="8">
        <v>0</v>
      </c>
      <c r="GZ11" s="8">
        <v>9.5</v>
      </c>
      <c r="HA11" s="8">
        <v>0</v>
      </c>
      <c r="HB11" s="8">
        <v>0.5</v>
      </c>
      <c r="HC11" s="8">
        <v>6.5</v>
      </c>
      <c r="HD11" s="8">
        <v>0</v>
      </c>
      <c r="HE11" s="8">
        <v>1</v>
      </c>
      <c r="HF11" s="8">
        <v>21</v>
      </c>
      <c r="HG11" s="8">
        <v>0</v>
      </c>
      <c r="HH11" s="8">
        <v>0</v>
      </c>
      <c r="HI11" s="8">
        <v>16</v>
      </c>
      <c r="HJ11" s="8">
        <v>0</v>
      </c>
      <c r="HK11" s="8">
        <v>0</v>
      </c>
      <c r="HL11" s="8">
        <v>21</v>
      </c>
      <c r="HM11" s="8">
        <v>0</v>
      </c>
      <c r="HN11" s="8">
        <v>0</v>
      </c>
      <c r="HO11" s="8">
        <v>16</v>
      </c>
      <c r="HP11" s="8">
        <v>0.7</v>
      </c>
      <c r="HQ11" s="8">
        <v>0</v>
      </c>
      <c r="HR11" s="8">
        <v>6</v>
      </c>
      <c r="HS11" s="8">
        <v>0</v>
      </c>
      <c r="HT11" s="8">
        <v>0</v>
      </c>
      <c r="HU11" s="8">
        <v>2</v>
      </c>
      <c r="HV11" s="8">
        <v>1</v>
      </c>
      <c r="HW11" s="8">
        <v>0</v>
      </c>
      <c r="HX11" s="8">
        <v>2</v>
      </c>
      <c r="HY11" s="8">
        <v>0</v>
      </c>
      <c r="HZ11" s="8">
        <v>0</v>
      </c>
      <c r="IA11" s="8">
        <v>9</v>
      </c>
      <c r="IB11" s="8">
        <v>0</v>
      </c>
      <c r="IC11" s="8">
        <v>0</v>
      </c>
      <c r="ID11" s="8">
        <v>9.6999999999999993</v>
      </c>
      <c r="IE11" s="8">
        <v>0</v>
      </c>
      <c r="IF11" s="8">
        <v>0</v>
      </c>
      <c r="IG11" s="8">
        <v>11</v>
      </c>
      <c r="IH11" s="8">
        <v>0</v>
      </c>
      <c r="II11" s="8">
        <v>0</v>
      </c>
      <c r="IJ11" s="8">
        <v>3</v>
      </c>
      <c r="IK11" s="8">
        <v>0</v>
      </c>
      <c r="IL11" s="8">
        <v>0</v>
      </c>
      <c r="IM11" s="8">
        <v>3</v>
      </c>
      <c r="IN11" s="8">
        <v>0</v>
      </c>
      <c r="IO11" s="8">
        <v>0</v>
      </c>
      <c r="IP11" s="8">
        <v>6</v>
      </c>
      <c r="IQ11" s="8">
        <v>0</v>
      </c>
      <c r="IR11" s="8">
        <v>0</v>
      </c>
      <c r="IS11" s="8">
        <v>0</v>
      </c>
      <c r="IT11" s="8">
        <v>0</v>
      </c>
      <c r="IU11" s="8">
        <v>0</v>
      </c>
      <c r="IV11" s="8">
        <v>4</v>
      </c>
      <c r="IW11" s="8">
        <v>0</v>
      </c>
      <c r="IX11" s="8">
        <v>0</v>
      </c>
      <c r="IY11" s="8">
        <v>2</v>
      </c>
      <c r="IZ11" s="8">
        <v>0</v>
      </c>
      <c r="JA11" s="8">
        <v>0</v>
      </c>
      <c r="JB11" s="8">
        <v>4</v>
      </c>
      <c r="JC11" s="8">
        <v>0</v>
      </c>
      <c r="JD11" s="8">
        <v>0</v>
      </c>
      <c r="JE11" s="8">
        <v>3</v>
      </c>
      <c r="JF11" s="8">
        <v>0</v>
      </c>
      <c r="JG11" s="8">
        <v>0</v>
      </c>
      <c r="JH11" s="8">
        <v>0</v>
      </c>
      <c r="JI11" s="8">
        <f>SUMIFS($B$11:JH$11,$B$8:JH$8,"On")</f>
        <v>31.749999999999996</v>
      </c>
      <c r="JJ11" s="8">
        <f>SUMIFS($B$11:JH$11,$B$8:JH$8,"Off")</f>
        <v>6.4</v>
      </c>
      <c r="JK11" s="8">
        <f>SUMIFS($B$11:JH$11,$B$8:JH$8,"Load")</f>
        <v>1165.3500000000001</v>
      </c>
    </row>
    <row r="12" spans="1:272" x14ac:dyDescent="0.25">
      <c r="A12" s="7" t="s">
        <v>15</v>
      </c>
      <c r="B12" s="146">
        <v>1</v>
      </c>
      <c r="C12" s="146">
        <v>0</v>
      </c>
      <c r="D12" s="146">
        <v>9</v>
      </c>
      <c r="E12" s="8">
        <v>1</v>
      </c>
      <c r="F12" s="8">
        <v>0</v>
      </c>
      <c r="G12" s="8">
        <v>20</v>
      </c>
      <c r="H12" s="203">
        <v>0</v>
      </c>
      <c r="I12" s="203">
        <v>0</v>
      </c>
      <c r="J12" s="203">
        <v>23</v>
      </c>
      <c r="K12" s="8">
        <v>0</v>
      </c>
      <c r="L12" s="218">
        <f t="shared" si="3"/>
        <v>0</v>
      </c>
      <c r="M12" s="218">
        <v>7</v>
      </c>
      <c r="N12" s="147">
        <v>0</v>
      </c>
      <c r="O12" s="147">
        <v>0</v>
      </c>
      <c r="P12" s="147">
        <v>10</v>
      </c>
      <c r="Q12" s="8">
        <v>0</v>
      </c>
      <c r="R12" s="8">
        <v>0</v>
      </c>
      <c r="S12" s="8">
        <v>15</v>
      </c>
      <c r="T12" s="204">
        <v>0</v>
      </c>
      <c r="U12" s="204">
        <v>0</v>
      </c>
      <c r="V12" s="204">
        <v>4</v>
      </c>
      <c r="W12" s="218">
        <f t="shared" si="4"/>
        <v>0</v>
      </c>
      <c r="X12" s="218">
        <f t="shared" si="5"/>
        <v>0</v>
      </c>
      <c r="Y12" s="218">
        <f t="shared" si="6"/>
        <v>7.5</v>
      </c>
      <c r="Z12" s="148">
        <v>0</v>
      </c>
      <c r="AA12" s="148">
        <v>0</v>
      </c>
      <c r="AB12" s="148">
        <v>11</v>
      </c>
      <c r="AC12" s="8">
        <v>0</v>
      </c>
      <c r="AD12" s="8">
        <v>0</v>
      </c>
      <c r="AE12" s="8">
        <v>20</v>
      </c>
      <c r="AF12" s="205">
        <v>0</v>
      </c>
      <c r="AG12" s="205">
        <v>0</v>
      </c>
      <c r="AH12" s="205">
        <v>4</v>
      </c>
      <c r="AI12" s="8">
        <v>0</v>
      </c>
      <c r="AJ12" s="218">
        <f t="shared" si="7"/>
        <v>0</v>
      </c>
      <c r="AK12" s="218">
        <v>6</v>
      </c>
      <c r="AL12" s="8">
        <v>0</v>
      </c>
      <c r="AM12" s="218">
        <f t="shared" si="8"/>
        <v>0</v>
      </c>
      <c r="AN12" s="218">
        <v>6</v>
      </c>
      <c r="AO12" s="149">
        <v>2</v>
      </c>
      <c r="AP12" s="149">
        <v>1</v>
      </c>
      <c r="AQ12" s="149">
        <v>20</v>
      </c>
      <c r="AR12" s="8">
        <v>0</v>
      </c>
      <c r="AS12" s="8">
        <v>0</v>
      </c>
      <c r="AT12" s="8">
        <v>7</v>
      </c>
      <c r="AU12" s="74">
        <v>3</v>
      </c>
      <c r="AV12" s="74">
        <v>1</v>
      </c>
      <c r="AW12" s="74">
        <v>14</v>
      </c>
      <c r="AX12" s="8">
        <v>0</v>
      </c>
      <c r="AY12" s="218">
        <f t="shared" si="9"/>
        <v>0</v>
      </c>
      <c r="AZ12" s="218">
        <v>15</v>
      </c>
      <c r="BA12" s="8">
        <v>4</v>
      </c>
      <c r="BB12" s="218">
        <f t="shared" si="10"/>
        <v>0</v>
      </c>
      <c r="BC12" s="218">
        <v>6</v>
      </c>
      <c r="BD12" s="150">
        <v>0</v>
      </c>
      <c r="BE12" s="150">
        <v>0</v>
      </c>
      <c r="BF12" s="150">
        <v>7</v>
      </c>
      <c r="BG12" s="8">
        <v>3</v>
      </c>
      <c r="BH12" s="8">
        <v>0</v>
      </c>
      <c r="BI12" s="8">
        <v>12</v>
      </c>
      <c r="BJ12" s="8">
        <v>1</v>
      </c>
      <c r="BK12" s="8">
        <v>0</v>
      </c>
      <c r="BL12" s="8">
        <v>5</v>
      </c>
      <c r="BM12" s="75">
        <v>0</v>
      </c>
      <c r="BN12" s="75">
        <v>1</v>
      </c>
      <c r="BO12" s="75">
        <v>11</v>
      </c>
      <c r="BP12" s="8">
        <v>0</v>
      </c>
      <c r="BQ12" s="218">
        <f t="shared" si="11"/>
        <v>1</v>
      </c>
      <c r="BR12" s="218">
        <v>14</v>
      </c>
      <c r="BS12" s="206">
        <v>3</v>
      </c>
      <c r="BT12" s="206">
        <v>0</v>
      </c>
      <c r="BU12" s="206">
        <v>13</v>
      </c>
      <c r="BV12" s="218">
        <f t="shared" si="12"/>
        <v>1.5</v>
      </c>
      <c r="BW12" s="218">
        <f t="shared" si="13"/>
        <v>0</v>
      </c>
      <c r="BX12" s="218">
        <f t="shared" si="14"/>
        <v>14</v>
      </c>
      <c r="BY12" s="8">
        <v>0</v>
      </c>
      <c r="BZ12" s="8">
        <v>0</v>
      </c>
      <c r="CA12" s="8">
        <v>29</v>
      </c>
      <c r="CB12" s="8">
        <v>1</v>
      </c>
      <c r="CC12" s="8">
        <v>0</v>
      </c>
      <c r="CD12" s="8">
        <v>8</v>
      </c>
      <c r="CE12" s="8">
        <v>4</v>
      </c>
      <c r="CF12" s="8">
        <v>0</v>
      </c>
      <c r="CG12" s="8">
        <v>15</v>
      </c>
      <c r="CH12" s="8">
        <v>0</v>
      </c>
      <c r="CI12" s="8">
        <v>0</v>
      </c>
      <c r="CJ12" s="8">
        <v>22</v>
      </c>
      <c r="CK12" s="207">
        <v>2</v>
      </c>
      <c r="CL12" s="207">
        <v>2</v>
      </c>
      <c r="CM12" s="207">
        <v>20</v>
      </c>
      <c r="CN12" s="207">
        <v>0</v>
      </c>
      <c r="CO12" s="207">
        <v>2</v>
      </c>
      <c r="CP12" s="207">
        <v>16</v>
      </c>
      <c r="CQ12" s="8">
        <v>0</v>
      </c>
      <c r="CR12" s="8">
        <v>0</v>
      </c>
      <c r="CS12" s="8">
        <v>21</v>
      </c>
      <c r="CT12" s="8">
        <v>1</v>
      </c>
      <c r="CU12" s="8">
        <v>0</v>
      </c>
      <c r="CV12" s="8">
        <v>8</v>
      </c>
      <c r="CW12" s="8">
        <v>0</v>
      </c>
      <c r="CX12" s="8">
        <v>1</v>
      </c>
      <c r="CY12" s="8">
        <v>9</v>
      </c>
      <c r="CZ12" s="8">
        <v>2</v>
      </c>
      <c r="DA12" s="8">
        <v>0</v>
      </c>
      <c r="DB12" s="8">
        <v>17</v>
      </c>
      <c r="DC12" s="8">
        <v>0.3</v>
      </c>
      <c r="DD12" s="8">
        <v>1.7</v>
      </c>
      <c r="DE12" s="8">
        <v>10</v>
      </c>
      <c r="DF12" s="218">
        <f t="shared" si="15"/>
        <v>0.15</v>
      </c>
      <c r="DG12" s="218">
        <f t="shared" si="16"/>
        <v>0.85</v>
      </c>
      <c r="DH12" s="218">
        <f t="shared" si="17"/>
        <v>7.65</v>
      </c>
      <c r="DI12" s="8">
        <v>0</v>
      </c>
      <c r="DJ12" s="8">
        <v>0</v>
      </c>
      <c r="DK12" s="8">
        <v>28</v>
      </c>
      <c r="DL12" s="8">
        <v>3</v>
      </c>
      <c r="DM12" s="8">
        <v>1</v>
      </c>
      <c r="DN12" s="8">
        <v>34</v>
      </c>
      <c r="DO12" s="8">
        <v>0</v>
      </c>
      <c r="DP12" s="8">
        <v>0</v>
      </c>
      <c r="DQ12" s="8">
        <v>75</v>
      </c>
      <c r="DR12" s="8">
        <v>0</v>
      </c>
      <c r="DS12" s="8">
        <v>0</v>
      </c>
      <c r="DT12" s="8">
        <v>10</v>
      </c>
      <c r="DU12" s="8">
        <v>0</v>
      </c>
      <c r="DV12" s="8">
        <v>0</v>
      </c>
      <c r="DW12" s="8">
        <v>0</v>
      </c>
      <c r="DX12" s="151">
        <v>0</v>
      </c>
      <c r="DY12" s="151">
        <v>0</v>
      </c>
      <c r="DZ12" s="151">
        <v>14</v>
      </c>
      <c r="EA12" s="151">
        <v>0</v>
      </c>
      <c r="EB12" s="151">
        <v>0</v>
      </c>
      <c r="EC12" s="151">
        <v>17</v>
      </c>
      <c r="ED12" s="8">
        <v>3</v>
      </c>
      <c r="EE12" s="8">
        <v>1</v>
      </c>
      <c r="EF12" s="8">
        <v>32.5</v>
      </c>
      <c r="EG12" s="8">
        <v>0</v>
      </c>
      <c r="EH12" s="8">
        <v>0</v>
      </c>
      <c r="EI12" s="8">
        <v>8</v>
      </c>
      <c r="EJ12" s="8">
        <v>2</v>
      </c>
      <c r="EK12" s="8">
        <v>0</v>
      </c>
      <c r="EL12" s="8">
        <v>33</v>
      </c>
      <c r="EM12" s="8">
        <v>2</v>
      </c>
      <c r="EN12" s="8">
        <v>0</v>
      </c>
      <c r="EO12" s="8">
        <v>13</v>
      </c>
      <c r="EP12" s="8">
        <v>0.3</v>
      </c>
      <c r="EQ12" s="8">
        <v>0.3</v>
      </c>
      <c r="ER12" s="8">
        <v>28</v>
      </c>
      <c r="ES12" s="8">
        <v>3</v>
      </c>
      <c r="ET12" s="8">
        <v>1</v>
      </c>
      <c r="EU12" s="8">
        <v>16</v>
      </c>
      <c r="EV12" s="208">
        <v>3</v>
      </c>
      <c r="EW12" s="208">
        <v>0</v>
      </c>
      <c r="EX12" s="208">
        <v>19.5</v>
      </c>
      <c r="EY12" s="8">
        <v>0</v>
      </c>
      <c r="EZ12" s="8">
        <v>0</v>
      </c>
      <c r="FA12" s="8">
        <v>13</v>
      </c>
      <c r="FB12" s="8">
        <v>1</v>
      </c>
      <c r="FC12" s="8">
        <v>1</v>
      </c>
      <c r="FD12" s="8">
        <v>20</v>
      </c>
      <c r="FE12" s="8">
        <v>4</v>
      </c>
      <c r="FF12" s="8">
        <v>4</v>
      </c>
      <c r="FG12" s="8">
        <v>34</v>
      </c>
      <c r="FH12" s="8">
        <v>0</v>
      </c>
      <c r="FI12" s="8">
        <v>0</v>
      </c>
      <c r="FJ12" s="8">
        <v>9</v>
      </c>
      <c r="FK12" s="8">
        <v>3</v>
      </c>
      <c r="FL12" s="8">
        <v>0</v>
      </c>
      <c r="FM12" s="8">
        <v>22</v>
      </c>
      <c r="FN12" s="8">
        <v>2.2999999999999998</v>
      </c>
      <c r="FO12" s="8">
        <v>0</v>
      </c>
      <c r="FP12" s="8">
        <v>13.3</v>
      </c>
      <c r="FQ12" s="8">
        <v>0</v>
      </c>
      <c r="FR12" s="8">
        <v>1.5</v>
      </c>
      <c r="FS12" s="8">
        <v>7</v>
      </c>
      <c r="FT12" s="8">
        <v>0.8</v>
      </c>
      <c r="FU12" s="8">
        <v>0.2</v>
      </c>
      <c r="FV12" s="8">
        <v>12.2</v>
      </c>
      <c r="FW12" s="8">
        <v>0.5</v>
      </c>
      <c r="FX12" s="8">
        <v>0</v>
      </c>
      <c r="FY12" s="8">
        <v>22.5</v>
      </c>
      <c r="FZ12" s="8">
        <v>3</v>
      </c>
      <c r="GA12" s="8">
        <v>1</v>
      </c>
      <c r="GB12" s="8">
        <v>20</v>
      </c>
      <c r="GC12" s="8">
        <v>0</v>
      </c>
      <c r="GD12" s="8">
        <v>0</v>
      </c>
      <c r="GE12" s="8">
        <v>8</v>
      </c>
      <c r="GF12" s="8">
        <v>1.3</v>
      </c>
      <c r="GG12" s="8">
        <v>0</v>
      </c>
      <c r="GH12" s="8">
        <v>19.3</v>
      </c>
      <c r="GI12" s="8">
        <v>1.5</v>
      </c>
      <c r="GJ12" s="8">
        <v>1.5</v>
      </c>
      <c r="GK12" s="8">
        <v>10.5</v>
      </c>
      <c r="GL12" s="8">
        <v>0</v>
      </c>
      <c r="GM12" s="8">
        <v>0</v>
      </c>
      <c r="GN12" s="8">
        <v>9</v>
      </c>
      <c r="GO12" s="8">
        <v>1</v>
      </c>
      <c r="GP12" s="8">
        <v>0</v>
      </c>
      <c r="GQ12" s="8">
        <v>21</v>
      </c>
      <c r="GR12" s="8">
        <v>0</v>
      </c>
      <c r="GS12" s="8">
        <v>0.5</v>
      </c>
      <c r="GT12" s="8">
        <v>7</v>
      </c>
      <c r="GU12" s="8">
        <v>2</v>
      </c>
      <c r="GV12" s="8">
        <v>2</v>
      </c>
      <c r="GW12" s="8">
        <v>12</v>
      </c>
      <c r="GX12" s="8">
        <v>0</v>
      </c>
      <c r="GY12" s="8">
        <v>0</v>
      </c>
      <c r="GZ12" s="8">
        <v>9.5</v>
      </c>
      <c r="HA12" s="8">
        <v>0</v>
      </c>
      <c r="HB12" s="8">
        <v>0.5</v>
      </c>
      <c r="HC12" s="8">
        <v>6</v>
      </c>
      <c r="HD12" s="8">
        <v>1</v>
      </c>
      <c r="HE12" s="8">
        <v>0</v>
      </c>
      <c r="HF12" s="8">
        <v>22</v>
      </c>
      <c r="HG12" s="8">
        <v>0</v>
      </c>
      <c r="HH12" s="8">
        <v>0</v>
      </c>
      <c r="HI12" s="8">
        <v>16</v>
      </c>
      <c r="HJ12" s="8">
        <v>0</v>
      </c>
      <c r="HK12" s="8">
        <v>0</v>
      </c>
      <c r="HL12" s="8">
        <v>21</v>
      </c>
      <c r="HM12" s="8">
        <v>0.5</v>
      </c>
      <c r="HN12" s="8">
        <v>0</v>
      </c>
      <c r="HO12" s="8">
        <v>16.5</v>
      </c>
      <c r="HP12" s="8">
        <v>0.3</v>
      </c>
      <c r="HQ12" s="8">
        <v>0.3</v>
      </c>
      <c r="HR12" s="8">
        <v>6</v>
      </c>
      <c r="HS12" s="8">
        <v>0</v>
      </c>
      <c r="HT12" s="8">
        <v>0</v>
      </c>
      <c r="HU12" s="8">
        <v>2</v>
      </c>
      <c r="HV12" s="8">
        <v>0</v>
      </c>
      <c r="HW12" s="8">
        <v>0</v>
      </c>
      <c r="HX12" s="8">
        <v>2</v>
      </c>
      <c r="HY12" s="8">
        <v>0</v>
      </c>
      <c r="HZ12" s="8">
        <v>0</v>
      </c>
      <c r="IA12" s="8">
        <v>9</v>
      </c>
      <c r="IB12" s="8">
        <v>1</v>
      </c>
      <c r="IC12" s="8">
        <v>2.2999999999999998</v>
      </c>
      <c r="ID12" s="8">
        <v>8.3000000000000007</v>
      </c>
      <c r="IE12" s="8">
        <v>1</v>
      </c>
      <c r="IF12" s="8">
        <v>0</v>
      </c>
      <c r="IG12" s="8">
        <v>12</v>
      </c>
      <c r="IH12" s="8">
        <v>3</v>
      </c>
      <c r="II12" s="8">
        <v>0</v>
      </c>
      <c r="IJ12" s="8">
        <v>6</v>
      </c>
      <c r="IK12" s="8">
        <v>0</v>
      </c>
      <c r="IL12" s="8">
        <v>0</v>
      </c>
      <c r="IM12" s="8">
        <v>3</v>
      </c>
      <c r="IN12" s="8">
        <v>2</v>
      </c>
      <c r="IO12" s="8">
        <v>0</v>
      </c>
      <c r="IP12" s="8">
        <v>8</v>
      </c>
      <c r="IQ12" s="8">
        <v>0</v>
      </c>
      <c r="IR12" s="8">
        <v>0</v>
      </c>
      <c r="IS12" s="8">
        <v>0</v>
      </c>
      <c r="IT12" s="8">
        <v>0</v>
      </c>
      <c r="IU12" s="8">
        <v>0</v>
      </c>
      <c r="IV12" s="8">
        <v>4</v>
      </c>
      <c r="IW12" s="8">
        <v>0</v>
      </c>
      <c r="IX12" s="8">
        <v>0</v>
      </c>
      <c r="IY12" s="8">
        <v>2</v>
      </c>
      <c r="IZ12" s="8">
        <v>0</v>
      </c>
      <c r="JA12" s="8">
        <v>0</v>
      </c>
      <c r="JB12" s="8">
        <v>4</v>
      </c>
      <c r="JC12" s="8">
        <v>0</v>
      </c>
      <c r="JD12" s="8">
        <v>0</v>
      </c>
      <c r="JE12" s="8">
        <v>3</v>
      </c>
      <c r="JF12" s="8">
        <v>0</v>
      </c>
      <c r="JG12" s="8">
        <v>0</v>
      </c>
      <c r="JH12" s="8">
        <v>0</v>
      </c>
      <c r="JI12" s="8">
        <f>SUMIFS($B$12:JH$12,$B$8:JH$8,"On")</f>
        <v>75.449999999999989</v>
      </c>
      <c r="JJ12" s="8">
        <f>SUMIFS($B$12:JH$12,$B$8:JH$8,"Off")</f>
        <v>29.650000000000002</v>
      </c>
      <c r="JK12" s="8">
        <f>SUMIFS($B$12:JH$12,$B$8:JH$8,"Load")</f>
        <v>1211.2499999999998</v>
      </c>
    </row>
    <row r="13" spans="1:272" x14ac:dyDescent="0.25">
      <c r="A13" s="7" t="s">
        <v>16</v>
      </c>
      <c r="B13" s="146">
        <v>0</v>
      </c>
      <c r="C13" s="146">
        <v>0</v>
      </c>
      <c r="D13" s="146">
        <v>9</v>
      </c>
      <c r="E13" s="8">
        <v>0</v>
      </c>
      <c r="F13" s="8">
        <v>0</v>
      </c>
      <c r="G13" s="8">
        <v>20</v>
      </c>
      <c r="H13" s="203">
        <v>0</v>
      </c>
      <c r="I13" s="203">
        <v>0</v>
      </c>
      <c r="J13" s="203">
        <v>23</v>
      </c>
      <c r="K13" s="8">
        <v>0</v>
      </c>
      <c r="L13" s="218">
        <f t="shared" si="3"/>
        <v>0</v>
      </c>
      <c r="M13" s="218">
        <v>7</v>
      </c>
      <c r="N13" s="147">
        <v>0</v>
      </c>
      <c r="O13" s="147">
        <v>1</v>
      </c>
      <c r="P13" s="147">
        <v>9</v>
      </c>
      <c r="Q13" s="8">
        <v>0</v>
      </c>
      <c r="R13" s="8">
        <v>0</v>
      </c>
      <c r="S13" s="8">
        <v>15</v>
      </c>
      <c r="T13" s="204">
        <v>0</v>
      </c>
      <c r="U13" s="204">
        <v>0</v>
      </c>
      <c r="V13" s="204">
        <v>4</v>
      </c>
      <c r="W13" s="218">
        <f t="shared" si="4"/>
        <v>0.5</v>
      </c>
      <c r="X13" s="218">
        <f t="shared" si="5"/>
        <v>0</v>
      </c>
      <c r="Y13" s="218">
        <f t="shared" si="6"/>
        <v>8</v>
      </c>
      <c r="Z13" s="148">
        <v>1</v>
      </c>
      <c r="AA13" s="148">
        <v>0</v>
      </c>
      <c r="AB13" s="148">
        <v>12</v>
      </c>
      <c r="AC13" s="8">
        <v>1</v>
      </c>
      <c r="AD13" s="8">
        <v>0</v>
      </c>
      <c r="AE13" s="8">
        <v>21</v>
      </c>
      <c r="AF13" s="205">
        <v>2</v>
      </c>
      <c r="AG13" s="205">
        <v>0</v>
      </c>
      <c r="AH13" s="205">
        <v>6</v>
      </c>
      <c r="AI13" s="8">
        <v>0</v>
      </c>
      <c r="AJ13" s="218">
        <f t="shared" si="7"/>
        <v>1</v>
      </c>
      <c r="AK13" s="218">
        <v>5</v>
      </c>
      <c r="AL13" s="8">
        <v>0</v>
      </c>
      <c r="AM13" s="218">
        <f t="shared" si="8"/>
        <v>0</v>
      </c>
      <c r="AN13" s="218">
        <v>6</v>
      </c>
      <c r="AO13" s="149">
        <v>1</v>
      </c>
      <c r="AP13" s="149">
        <v>0</v>
      </c>
      <c r="AQ13" s="149">
        <v>21</v>
      </c>
      <c r="AR13" s="8">
        <v>0</v>
      </c>
      <c r="AS13" s="8">
        <v>0</v>
      </c>
      <c r="AT13" s="8">
        <v>7</v>
      </c>
      <c r="AU13" s="74">
        <v>0</v>
      </c>
      <c r="AV13" s="74">
        <v>0</v>
      </c>
      <c r="AW13" s="74">
        <v>14</v>
      </c>
      <c r="AX13" s="8">
        <v>1</v>
      </c>
      <c r="AY13" s="218">
        <f t="shared" si="9"/>
        <v>0</v>
      </c>
      <c r="AZ13" s="218">
        <v>16</v>
      </c>
      <c r="BA13" s="8">
        <v>0</v>
      </c>
      <c r="BB13" s="218">
        <f t="shared" si="10"/>
        <v>0</v>
      </c>
      <c r="BC13" s="218">
        <v>6</v>
      </c>
      <c r="BD13" s="150">
        <v>1</v>
      </c>
      <c r="BE13" s="150">
        <v>0</v>
      </c>
      <c r="BF13" s="150">
        <v>8</v>
      </c>
      <c r="BG13" s="8">
        <v>0</v>
      </c>
      <c r="BH13" s="8">
        <v>1</v>
      </c>
      <c r="BI13" s="8">
        <v>11</v>
      </c>
      <c r="BJ13" s="8">
        <v>0</v>
      </c>
      <c r="BK13" s="8">
        <v>0</v>
      </c>
      <c r="BL13" s="8">
        <v>5</v>
      </c>
      <c r="BM13" s="75">
        <v>1</v>
      </c>
      <c r="BN13" s="75">
        <v>1</v>
      </c>
      <c r="BO13" s="75">
        <v>11</v>
      </c>
      <c r="BP13" s="8">
        <v>0</v>
      </c>
      <c r="BQ13" s="218">
        <f t="shared" si="11"/>
        <v>0</v>
      </c>
      <c r="BR13" s="218">
        <v>14</v>
      </c>
      <c r="BS13" s="206">
        <v>3</v>
      </c>
      <c r="BT13" s="206">
        <v>0</v>
      </c>
      <c r="BU13" s="206">
        <v>16</v>
      </c>
      <c r="BV13" s="218">
        <f t="shared" si="12"/>
        <v>2</v>
      </c>
      <c r="BW13" s="218">
        <f t="shared" si="13"/>
        <v>0</v>
      </c>
      <c r="BX13" s="218">
        <f t="shared" si="14"/>
        <v>16</v>
      </c>
      <c r="BY13" s="8">
        <v>1</v>
      </c>
      <c r="BZ13" s="8">
        <v>0</v>
      </c>
      <c r="CA13" s="8">
        <v>30</v>
      </c>
      <c r="CB13" s="8">
        <v>0</v>
      </c>
      <c r="CC13" s="8">
        <v>0</v>
      </c>
      <c r="CD13" s="8">
        <v>8</v>
      </c>
      <c r="CE13" s="8">
        <v>0</v>
      </c>
      <c r="CF13" s="8">
        <v>0</v>
      </c>
      <c r="CG13" s="8">
        <v>15</v>
      </c>
      <c r="CH13" s="8">
        <v>2</v>
      </c>
      <c r="CI13" s="8">
        <v>0</v>
      </c>
      <c r="CJ13" s="8">
        <v>24</v>
      </c>
      <c r="CK13" s="207">
        <v>1</v>
      </c>
      <c r="CL13" s="207">
        <v>1</v>
      </c>
      <c r="CM13" s="207">
        <v>20</v>
      </c>
      <c r="CN13" s="207">
        <v>1</v>
      </c>
      <c r="CO13" s="207">
        <v>2</v>
      </c>
      <c r="CP13" s="207">
        <v>15</v>
      </c>
      <c r="CQ13" s="8">
        <v>0</v>
      </c>
      <c r="CR13" s="8">
        <v>0</v>
      </c>
      <c r="CS13" s="8">
        <v>21</v>
      </c>
      <c r="CT13" s="8">
        <v>0</v>
      </c>
      <c r="CU13" s="8">
        <v>0</v>
      </c>
      <c r="CV13" s="8">
        <v>8</v>
      </c>
      <c r="CW13" s="8">
        <v>3</v>
      </c>
      <c r="CX13" s="8">
        <v>0</v>
      </c>
      <c r="CY13" s="8">
        <v>12</v>
      </c>
      <c r="CZ13" s="8">
        <v>2</v>
      </c>
      <c r="DA13" s="8">
        <v>0</v>
      </c>
      <c r="DB13" s="8">
        <v>19</v>
      </c>
      <c r="DC13" s="8">
        <v>1.7</v>
      </c>
      <c r="DD13" s="8">
        <v>0</v>
      </c>
      <c r="DE13" s="8">
        <v>11.7</v>
      </c>
      <c r="DF13" s="218">
        <f t="shared" si="15"/>
        <v>0.85</v>
      </c>
      <c r="DG13" s="218">
        <f t="shared" si="16"/>
        <v>0</v>
      </c>
      <c r="DH13" s="218">
        <f t="shared" si="17"/>
        <v>8.5</v>
      </c>
      <c r="DI13" s="8">
        <v>0</v>
      </c>
      <c r="DJ13" s="8">
        <v>0</v>
      </c>
      <c r="DK13" s="8">
        <v>28</v>
      </c>
      <c r="DL13" s="8">
        <v>3</v>
      </c>
      <c r="DM13" s="8">
        <v>0</v>
      </c>
      <c r="DN13" s="8">
        <v>37</v>
      </c>
      <c r="DO13" s="8">
        <v>0</v>
      </c>
      <c r="DP13" s="8">
        <v>0</v>
      </c>
      <c r="DQ13" s="8">
        <v>75</v>
      </c>
      <c r="DR13" s="8">
        <v>1</v>
      </c>
      <c r="DS13" s="8">
        <v>0</v>
      </c>
      <c r="DT13" s="8">
        <v>11</v>
      </c>
      <c r="DU13" s="8">
        <v>0</v>
      </c>
      <c r="DV13" s="8">
        <v>0</v>
      </c>
      <c r="DW13" s="8">
        <v>0</v>
      </c>
      <c r="DX13" s="151">
        <v>0</v>
      </c>
      <c r="DY13" s="151">
        <v>0</v>
      </c>
      <c r="DZ13" s="151">
        <v>14</v>
      </c>
      <c r="EA13" s="151">
        <v>2</v>
      </c>
      <c r="EB13" s="151">
        <v>0</v>
      </c>
      <c r="EC13" s="151">
        <v>19</v>
      </c>
      <c r="ED13" s="8">
        <v>1</v>
      </c>
      <c r="EE13" s="8">
        <v>0</v>
      </c>
      <c r="EF13" s="8">
        <v>33.5</v>
      </c>
      <c r="EG13" s="8">
        <v>1</v>
      </c>
      <c r="EH13" s="8">
        <v>0</v>
      </c>
      <c r="EI13" s="8">
        <v>9</v>
      </c>
      <c r="EJ13" s="8">
        <v>0</v>
      </c>
      <c r="EK13" s="8">
        <v>0</v>
      </c>
      <c r="EL13" s="8">
        <v>33</v>
      </c>
      <c r="EM13" s="8">
        <v>0</v>
      </c>
      <c r="EN13" s="8">
        <v>0</v>
      </c>
      <c r="EO13" s="8">
        <v>13</v>
      </c>
      <c r="EP13" s="8">
        <v>2.2999999999999998</v>
      </c>
      <c r="EQ13" s="8">
        <v>1</v>
      </c>
      <c r="ER13" s="8">
        <v>29.3</v>
      </c>
      <c r="ES13" s="8">
        <v>0</v>
      </c>
      <c r="ET13" s="8">
        <v>0</v>
      </c>
      <c r="EU13" s="8">
        <v>16</v>
      </c>
      <c r="EV13" s="208">
        <v>0</v>
      </c>
      <c r="EW13" s="208">
        <v>1</v>
      </c>
      <c r="EX13" s="208">
        <v>18.5</v>
      </c>
      <c r="EY13" s="8">
        <v>1.5</v>
      </c>
      <c r="EZ13" s="8">
        <v>0</v>
      </c>
      <c r="FA13" s="8">
        <v>14.5</v>
      </c>
      <c r="FB13" s="8">
        <v>1</v>
      </c>
      <c r="FC13" s="8">
        <v>1</v>
      </c>
      <c r="FD13" s="8">
        <v>20</v>
      </c>
      <c r="FE13" s="8">
        <v>2</v>
      </c>
      <c r="FF13" s="8">
        <v>2</v>
      </c>
      <c r="FG13" s="8">
        <v>34</v>
      </c>
      <c r="FH13" s="8">
        <v>0</v>
      </c>
      <c r="FI13" s="8">
        <v>0</v>
      </c>
      <c r="FJ13" s="8">
        <v>9</v>
      </c>
      <c r="FK13" s="8">
        <v>0</v>
      </c>
      <c r="FL13" s="8">
        <v>0</v>
      </c>
      <c r="FM13" s="8">
        <v>22</v>
      </c>
      <c r="FN13" s="8">
        <v>2.2999999999999998</v>
      </c>
      <c r="FO13" s="8">
        <v>1</v>
      </c>
      <c r="FP13" s="8">
        <v>14.7</v>
      </c>
      <c r="FQ13" s="8">
        <v>0</v>
      </c>
      <c r="FR13" s="8">
        <v>0</v>
      </c>
      <c r="FS13" s="8">
        <v>7</v>
      </c>
      <c r="FT13" s="8">
        <v>0.8</v>
      </c>
      <c r="FU13" s="8">
        <v>1</v>
      </c>
      <c r="FV13" s="8">
        <v>12</v>
      </c>
      <c r="FW13" s="8">
        <v>1</v>
      </c>
      <c r="FX13" s="8">
        <v>0.5</v>
      </c>
      <c r="FY13" s="8">
        <v>23</v>
      </c>
      <c r="FZ13" s="8">
        <v>1</v>
      </c>
      <c r="GA13" s="8">
        <v>1</v>
      </c>
      <c r="GB13" s="8">
        <v>20</v>
      </c>
      <c r="GC13" s="8">
        <v>0</v>
      </c>
      <c r="GD13" s="8">
        <v>0</v>
      </c>
      <c r="GE13" s="8">
        <v>8</v>
      </c>
      <c r="GF13" s="8">
        <v>0.3</v>
      </c>
      <c r="GG13" s="8">
        <v>0</v>
      </c>
      <c r="GH13" s="8">
        <v>19.7</v>
      </c>
      <c r="GI13" s="8">
        <v>0</v>
      </c>
      <c r="GJ13" s="8">
        <v>0</v>
      </c>
      <c r="GK13" s="8">
        <v>10.5</v>
      </c>
      <c r="GL13" s="8">
        <v>0</v>
      </c>
      <c r="GM13" s="8">
        <v>0</v>
      </c>
      <c r="GN13" s="8">
        <v>9</v>
      </c>
      <c r="GO13" s="8">
        <v>0</v>
      </c>
      <c r="GP13" s="8">
        <v>0</v>
      </c>
      <c r="GQ13" s="8">
        <v>21</v>
      </c>
      <c r="GR13" s="8">
        <v>0.5</v>
      </c>
      <c r="GS13" s="8">
        <v>0</v>
      </c>
      <c r="GT13" s="8">
        <v>7.5</v>
      </c>
      <c r="GU13" s="8">
        <v>0</v>
      </c>
      <c r="GV13" s="8">
        <v>0</v>
      </c>
      <c r="GW13" s="8">
        <v>12</v>
      </c>
      <c r="GX13" s="8">
        <v>0</v>
      </c>
      <c r="GY13" s="8">
        <v>0.5</v>
      </c>
      <c r="GZ13" s="8">
        <v>9</v>
      </c>
      <c r="HA13" s="8">
        <v>0.5</v>
      </c>
      <c r="HB13" s="8">
        <v>0</v>
      </c>
      <c r="HC13" s="8">
        <v>6.5</v>
      </c>
      <c r="HD13" s="8">
        <v>0</v>
      </c>
      <c r="HE13" s="8">
        <v>1</v>
      </c>
      <c r="HF13" s="8">
        <v>21</v>
      </c>
      <c r="HG13" s="8">
        <v>0</v>
      </c>
      <c r="HH13" s="8">
        <v>0</v>
      </c>
      <c r="HI13" s="8">
        <v>16</v>
      </c>
      <c r="HJ13" s="8">
        <v>1</v>
      </c>
      <c r="HK13" s="8">
        <v>2</v>
      </c>
      <c r="HL13" s="8">
        <v>20</v>
      </c>
      <c r="HM13" s="8">
        <v>1.5</v>
      </c>
      <c r="HN13" s="8">
        <v>1</v>
      </c>
      <c r="HO13" s="8">
        <v>17</v>
      </c>
      <c r="HP13" s="8">
        <v>0</v>
      </c>
      <c r="HQ13" s="8">
        <v>0</v>
      </c>
      <c r="HR13" s="8">
        <v>6</v>
      </c>
      <c r="HS13" s="8">
        <v>1</v>
      </c>
      <c r="HT13" s="8">
        <v>0</v>
      </c>
      <c r="HU13" s="8">
        <v>3</v>
      </c>
      <c r="HV13" s="8">
        <v>1</v>
      </c>
      <c r="HW13" s="8">
        <v>0</v>
      </c>
      <c r="HX13" s="8">
        <v>3</v>
      </c>
      <c r="HY13" s="8">
        <v>0</v>
      </c>
      <c r="HZ13" s="8">
        <v>0</v>
      </c>
      <c r="IA13" s="8">
        <v>9</v>
      </c>
      <c r="IB13" s="8">
        <v>0</v>
      </c>
      <c r="IC13" s="8">
        <v>0</v>
      </c>
      <c r="ID13" s="8">
        <v>8.3000000000000007</v>
      </c>
      <c r="IE13" s="8">
        <v>0</v>
      </c>
      <c r="IF13" s="8">
        <v>0</v>
      </c>
      <c r="IG13" s="8">
        <v>12</v>
      </c>
      <c r="IH13" s="8">
        <v>0</v>
      </c>
      <c r="II13" s="8">
        <v>0</v>
      </c>
      <c r="IJ13" s="8">
        <v>6</v>
      </c>
      <c r="IK13" s="8">
        <v>0</v>
      </c>
      <c r="IL13" s="8">
        <v>0</v>
      </c>
      <c r="IM13" s="8">
        <v>3</v>
      </c>
      <c r="IN13" s="8">
        <v>0</v>
      </c>
      <c r="IO13" s="8">
        <v>0.5</v>
      </c>
      <c r="IP13" s="8">
        <v>7.5</v>
      </c>
      <c r="IQ13" s="8">
        <v>0</v>
      </c>
      <c r="IR13" s="8">
        <v>0</v>
      </c>
      <c r="IS13" s="8">
        <v>0</v>
      </c>
      <c r="IT13" s="8">
        <v>0</v>
      </c>
      <c r="IU13" s="8">
        <v>0</v>
      </c>
      <c r="IV13" s="8">
        <v>4</v>
      </c>
      <c r="IW13" s="8">
        <v>0</v>
      </c>
      <c r="IX13" s="8">
        <v>0</v>
      </c>
      <c r="IY13" s="8">
        <v>2</v>
      </c>
      <c r="IZ13" s="8">
        <v>0</v>
      </c>
      <c r="JA13" s="8">
        <v>0</v>
      </c>
      <c r="JB13" s="8">
        <v>4</v>
      </c>
      <c r="JC13" s="8">
        <v>0</v>
      </c>
      <c r="JD13" s="8">
        <v>0</v>
      </c>
      <c r="JE13" s="8">
        <v>3</v>
      </c>
      <c r="JF13" s="8">
        <v>0</v>
      </c>
      <c r="JG13" s="8">
        <v>0</v>
      </c>
      <c r="JH13" s="8">
        <v>0</v>
      </c>
      <c r="JI13" s="8">
        <f>SUMIFS($B$13:JH$13,$B$8:JH$8,"On")</f>
        <v>51.749999999999986</v>
      </c>
      <c r="JJ13" s="8">
        <f>SUMIFS($B$13:JH$13,$B$8:JH$8,"Off")</f>
        <v>20.5</v>
      </c>
      <c r="JK13" s="8">
        <f>SUMIFS($B$13:JH$13,$B$8:JH$8,"Load")</f>
        <v>1242.7</v>
      </c>
    </row>
    <row r="14" spans="1:272" x14ac:dyDescent="0.25">
      <c r="A14" s="7" t="s">
        <v>17</v>
      </c>
      <c r="B14" s="146">
        <v>1</v>
      </c>
      <c r="C14" s="146">
        <v>0</v>
      </c>
      <c r="D14" s="146">
        <v>10</v>
      </c>
      <c r="E14" s="8">
        <v>0</v>
      </c>
      <c r="F14" s="8">
        <v>0</v>
      </c>
      <c r="G14" s="8">
        <v>20</v>
      </c>
      <c r="H14" s="203">
        <v>1</v>
      </c>
      <c r="I14" s="203">
        <v>0</v>
      </c>
      <c r="J14" s="203">
        <v>24</v>
      </c>
      <c r="K14" s="8">
        <v>0</v>
      </c>
      <c r="L14" s="218">
        <f t="shared" si="3"/>
        <v>0</v>
      </c>
      <c r="M14" s="218">
        <v>7</v>
      </c>
      <c r="N14" s="147">
        <v>0</v>
      </c>
      <c r="O14" s="147">
        <v>0</v>
      </c>
      <c r="P14" s="147">
        <v>9</v>
      </c>
      <c r="Q14" s="8">
        <v>3</v>
      </c>
      <c r="R14" s="8">
        <v>0</v>
      </c>
      <c r="S14" s="8">
        <v>18</v>
      </c>
      <c r="T14" s="204">
        <v>1</v>
      </c>
      <c r="U14" s="204">
        <v>0</v>
      </c>
      <c r="V14" s="204">
        <v>5</v>
      </c>
      <c r="W14" s="218">
        <f t="shared" si="4"/>
        <v>0.5</v>
      </c>
      <c r="X14" s="218">
        <f t="shared" si="5"/>
        <v>0.5</v>
      </c>
      <c r="Y14" s="218">
        <f t="shared" si="6"/>
        <v>8</v>
      </c>
      <c r="Z14" s="148">
        <v>0</v>
      </c>
      <c r="AA14" s="148">
        <v>1</v>
      </c>
      <c r="AB14" s="148">
        <v>11</v>
      </c>
      <c r="AC14" s="8">
        <v>0</v>
      </c>
      <c r="AD14" s="8">
        <v>0</v>
      </c>
      <c r="AE14" s="8">
        <v>21</v>
      </c>
      <c r="AF14" s="205">
        <v>0</v>
      </c>
      <c r="AG14" s="205">
        <v>0</v>
      </c>
      <c r="AH14" s="205">
        <v>6</v>
      </c>
      <c r="AI14" s="8">
        <v>1</v>
      </c>
      <c r="AJ14" s="218">
        <f t="shared" si="7"/>
        <v>0</v>
      </c>
      <c r="AK14" s="218">
        <v>6</v>
      </c>
      <c r="AL14" s="8">
        <v>1</v>
      </c>
      <c r="AM14" s="218">
        <f t="shared" si="8"/>
        <v>0</v>
      </c>
      <c r="AN14" s="218">
        <v>7</v>
      </c>
      <c r="AO14" s="149">
        <v>0</v>
      </c>
      <c r="AP14" s="149">
        <v>0</v>
      </c>
      <c r="AQ14" s="149">
        <v>21</v>
      </c>
      <c r="AR14" s="8">
        <v>0</v>
      </c>
      <c r="AS14" s="8">
        <v>1</v>
      </c>
      <c r="AT14" s="8">
        <v>6</v>
      </c>
      <c r="AU14" s="74">
        <v>2</v>
      </c>
      <c r="AV14" s="74">
        <v>1</v>
      </c>
      <c r="AW14" s="74">
        <v>15</v>
      </c>
      <c r="AX14" s="8">
        <v>0</v>
      </c>
      <c r="AY14" s="218">
        <f t="shared" si="9"/>
        <v>0</v>
      </c>
      <c r="AZ14" s="218">
        <v>16</v>
      </c>
      <c r="BA14" s="8">
        <v>3</v>
      </c>
      <c r="BB14" s="218">
        <f t="shared" si="10"/>
        <v>0</v>
      </c>
      <c r="BC14" s="218">
        <v>9</v>
      </c>
      <c r="BD14" s="150">
        <v>2</v>
      </c>
      <c r="BE14" s="150">
        <v>0</v>
      </c>
      <c r="BF14" s="150">
        <v>10</v>
      </c>
      <c r="BG14" s="8">
        <v>0</v>
      </c>
      <c r="BH14" s="8">
        <v>0</v>
      </c>
      <c r="BI14" s="8">
        <v>11</v>
      </c>
      <c r="BJ14" s="8">
        <v>0</v>
      </c>
      <c r="BK14" s="8">
        <v>0</v>
      </c>
      <c r="BL14" s="8">
        <v>5</v>
      </c>
      <c r="BM14" s="75">
        <v>0</v>
      </c>
      <c r="BN14" s="75">
        <v>0</v>
      </c>
      <c r="BO14" s="75">
        <v>11</v>
      </c>
      <c r="BP14" s="8">
        <v>0</v>
      </c>
      <c r="BQ14" s="218">
        <f t="shared" si="11"/>
        <v>0</v>
      </c>
      <c r="BR14" s="218">
        <v>14</v>
      </c>
      <c r="BS14" s="206">
        <v>9</v>
      </c>
      <c r="BT14" s="206">
        <v>4</v>
      </c>
      <c r="BU14" s="206">
        <v>21</v>
      </c>
      <c r="BV14" s="218">
        <f t="shared" si="12"/>
        <v>5</v>
      </c>
      <c r="BW14" s="218">
        <f t="shared" si="13"/>
        <v>2</v>
      </c>
      <c r="BX14" s="218">
        <f t="shared" si="14"/>
        <v>19</v>
      </c>
      <c r="BY14" s="8">
        <v>1</v>
      </c>
      <c r="BZ14" s="8">
        <v>0</v>
      </c>
      <c r="CA14" s="8">
        <v>31</v>
      </c>
      <c r="CB14" s="8">
        <v>2</v>
      </c>
      <c r="CC14" s="8">
        <v>0</v>
      </c>
      <c r="CD14" s="8">
        <v>10</v>
      </c>
      <c r="CE14" s="8">
        <v>1</v>
      </c>
      <c r="CF14" s="8">
        <v>0</v>
      </c>
      <c r="CG14" s="8">
        <v>16</v>
      </c>
      <c r="CH14" s="8">
        <v>0</v>
      </c>
      <c r="CI14" s="8">
        <v>0</v>
      </c>
      <c r="CJ14" s="8">
        <v>24</v>
      </c>
      <c r="CK14" s="207">
        <v>1</v>
      </c>
      <c r="CL14" s="207">
        <v>0</v>
      </c>
      <c r="CM14" s="207">
        <v>21</v>
      </c>
      <c r="CN14" s="207">
        <v>1</v>
      </c>
      <c r="CO14" s="207">
        <v>0</v>
      </c>
      <c r="CP14" s="207">
        <v>16</v>
      </c>
      <c r="CQ14" s="8">
        <v>3</v>
      </c>
      <c r="CR14" s="8">
        <v>0</v>
      </c>
      <c r="CS14" s="8">
        <v>24</v>
      </c>
      <c r="CT14" s="8">
        <v>0</v>
      </c>
      <c r="CU14" s="8">
        <v>0</v>
      </c>
      <c r="CV14" s="8">
        <v>8</v>
      </c>
      <c r="CW14" s="8">
        <v>0</v>
      </c>
      <c r="CX14" s="8">
        <v>0</v>
      </c>
      <c r="CY14" s="8">
        <v>12</v>
      </c>
      <c r="CZ14" s="8">
        <v>3</v>
      </c>
      <c r="DA14" s="8">
        <v>0</v>
      </c>
      <c r="DB14" s="8">
        <v>22</v>
      </c>
      <c r="DC14" s="8">
        <v>3.3</v>
      </c>
      <c r="DD14" s="8">
        <v>0.3</v>
      </c>
      <c r="DE14" s="8">
        <v>14.7</v>
      </c>
      <c r="DF14" s="218">
        <f t="shared" si="15"/>
        <v>3.15</v>
      </c>
      <c r="DG14" s="218">
        <f t="shared" si="16"/>
        <v>1.1499999999999999</v>
      </c>
      <c r="DH14" s="218">
        <f t="shared" si="17"/>
        <v>10.5</v>
      </c>
      <c r="DI14" s="8">
        <v>3</v>
      </c>
      <c r="DJ14" s="8">
        <v>2</v>
      </c>
      <c r="DK14" s="8">
        <v>29</v>
      </c>
      <c r="DL14" s="8">
        <v>1</v>
      </c>
      <c r="DM14" s="8">
        <v>1</v>
      </c>
      <c r="DN14" s="8">
        <v>37</v>
      </c>
      <c r="DO14" s="8">
        <v>0</v>
      </c>
      <c r="DP14" s="8">
        <v>1</v>
      </c>
      <c r="DQ14" s="8">
        <v>74</v>
      </c>
      <c r="DR14" s="8">
        <v>4</v>
      </c>
      <c r="DS14" s="8">
        <v>0</v>
      </c>
      <c r="DT14" s="8">
        <v>15</v>
      </c>
      <c r="DU14" s="8">
        <v>0</v>
      </c>
      <c r="DV14" s="8">
        <v>0</v>
      </c>
      <c r="DW14" s="8">
        <v>0</v>
      </c>
      <c r="DX14" s="151">
        <v>1</v>
      </c>
      <c r="DY14" s="151">
        <v>0</v>
      </c>
      <c r="DZ14" s="151">
        <v>15</v>
      </c>
      <c r="EA14" s="151">
        <v>0</v>
      </c>
      <c r="EB14" s="151">
        <v>0</v>
      </c>
      <c r="EC14" s="151">
        <v>19</v>
      </c>
      <c r="ED14" s="8">
        <v>1.5</v>
      </c>
      <c r="EE14" s="8">
        <v>1.5</v>
      </c>
      <c r="EF14" s="8">
        <v>33.5</v>
      </c>
      <c r="EG14" s="8">
        <v>2</v>
      </c>
      <c r="EH14" s="8">
        <v>0</v>
      </c>
      <c r="EI14" s="8">
        <v>11</v>
      </c>
      <c r="EJ14" s="8">
        <v>0</v>
      </c>
      <c r="EK14" s="8">
        <v>2</v>
      </c>
      <c r="EL14" s="8">
        <v>31</v>
      </c>
      <c r="EM14" s="8">
        <v>0</v>
      </c>
      <c r="EN14" s="8">
        <v>0</v>
      </c>
      <c r="EO14" s="8">
        <v>13</v>
      </c>
      <c r="EP14" s="8">
        <v>2.7</v>
      </c>
      <c r="EQ14" s="8">
        <v>1</v>
      </c>
      <c r="ER14" s="8">
        <v>31</v>
      </c>
      <c r="ES14" s="8">
        <v>0</v>
      </c>
      <c r="ET14" s="8">
        <v>0</v>
      </c>
      <c r="EU14" s="8">
        <v>16</v>
      </c>
      <c r="EV14" s="208">
        <v>1</v>
      </c>
      <c r="EW14" s="208">
        <v>2.5</v>
      </c>
      <c r="EX14" s="208">
        <v>17</v>
      </c>
      <c r="EY14" s="8">
        <v>0</v>
      </c>
      <c r="EZ14" s="8">
        <v>0.5</v>
      </c>
      <c r="FA14" s="8">
        <v>14</v>
      </c>
      <c r="FB14" s="8">
        <v>2</v>
      </c>
      <c r="FC14" s="8">
        <v>0</v>
      </c>
      <c r="FD14" s="8">
        <v>22</v>
      </c>
      <c r="FE14" s="8">
        <v>0</v>
      </c>
      <c r="FF14" s="8">
        <v>0</v>
      </c>
      <c r="FG14" s="8">
        <v>34</v>
      </c>
      <c r="FH14" s="8">
        <v>0</v>
      </c>
      <c r="FI14" s="8">
        <v>0</v>
      </c>
      <c r="FJ14" s="8">
        <v>9</v>
      </c>
      <c r="FK14" s="8">
        <v>0</v>
      </c>
      <c r="FL14" s="8">
        <v>0</v>
      </c>
      <c r="FM14" s="8">
        <v>22</v>
      </c>
      <c r="FN14" s="8">
        <v>1.7</v>
      </c>
      <c r="FO14" s="8">
        <v>0.7</v>
      </c>
      <c r="FP14" s="8">
        <v>15.7</v>
      </c>
      <c r="FQ14" s="8">
        <v>0</v>
      </c>
      <c r="FR14" s="8">
        <v>0</v>
      </c>
      <c r="FS14" s="8">
        <v>7</v>
      </c>
      <c r="FT14" s="8">
        <v>0.8</v>
      </c>
      <c r="FU14" s="8">
        <v>0.8</v>
      </c>
      <c r="FV14" s="8">
        <v>12</v>
      </c>
      <c r="FW14" s="8">
        <v>1</v>
      </c>
      <c r="FX14" s="8">
        <v>1.5</v>
      </c>
      <c r="FY14" s="8">
        <v>22.5</v>
      </c>
      <c r="FZ14" s="8">
        <v>0</v>
      </c>
      <c r="GA14" s="8">
        <v>2</v>
      </c>
      <c r="GB14" s="8">
        <v>18</v>
      </c>
      <c r="GC14" s="8">
        <v>0</v>
      </c>
      <c r="GD14" s="8">
        <v>0</v>
      </c>
      <c r="GE14" s="8">
        <v>8</v>
      </c>
      <c r="GF14" s="8">
        <v>2.2999999999999998</v>
      </c>
      <c r="GG14" s="8">
        <v>0</v>
      </c>
      <c r="GH14" s="8">
        <v>22</v>
      </c>
      <c r="GI14" s="8">
        <v>0</v>
      </c>
      <c r="GJ14" s="8">
        <v>0</v>
      </c>
      <c r="GK14" s="8">
        <v>10.5</v>
      </c>
      <c r="GL14" s="8">
        <v>0</v>
      </c>
      <c r="GM14" s="8">
        <v>0</v>
      </c>
      <c r="GN14" s="8">
        <v>9</v>
      </c>
      <c r="GO14" s="8">
        <v>2</v>
      </c>
      <c r="GP14" s="8">
        <v>0</v>
      </c>
      <c r="GQ14" s="8">
        <v>23</v>
      </c>
      <c r="GR14" s="8">
        <v>0</v>
      </c>
      <c r="GS14" s="8">
        <v>0</v>
      </c>
      <c r="GT14" s="8">
        <v>7.5</v>
      </c>
      <c r="GU14" s="8">
        <v>0</v>
      </c>
      <c r="GV14" s="8">
        <v>0</v>
      </c>
      <c r="GW14" s="8">
        <v>12</v>
      </c>
      <c r="GX14" s="8">
        <v>0.5</v>
      </c>
      <c r="GY14" s="8">
        <v>0</v>
      </c>
      <c r="GZ14" s="8">
        <v>9.5</v>
      </c>
      <c r="HA14" s="8">
        <v>0</v>
      </c>
      <c r="HB14" s="8">
        <v>0</v>
      </c>
      <c r="HC14" s="8">
        <v>6.5</v>
      </c>
      <c r="HD14" s="8">
        <v>0</v>
      </c>
      <c r="HE14" s="8">
        <v>0</v>
      </c>
      <c r="HF14" s="8">
        <v>21</v>
      </c>
      <c r="HG14" s="8">
        <v>2</v>
      </c>
      <c r="HH14" s="8">
        <v>1</v>
      </c>
      <c r="HI14" s="8">
        <v>17</v>
      </c>
      <c r="HJ14" s="8">
        <v>0</v>
      </c>
      <c r="HK14" s="8">
        <v>0</v>
      </c>
      <c r="HL14" s="8">
        <v>20</v>
      </c>
      <c r="HM14" s="8">
        <v>0</v>
      </c>
      <c r="HN14" s="8">
        <v>0.5</v>
      </c>
      <c r="HO14" s="8">
        <v>16.5</v>
      </c>
      <c r="HP14" s="8">
        <v>1</v>
      </c>
      <c r="HQ14" s="8">
        <v>0.7</v>
      </c>
      <c r="HR14" s="8">
        <v>6.3</v>
      </c>
      <c r="HS14" s="8">
        <v>0</v>
      </c>
      <c r="HT14" s="8">
        <v>0</v>
      </c>
      <c r="HU14" s="8">
        <v>3</v>
      </c>
      <c r="HV14" s="8">
        <v>0</v>
      </c>
      <c r="HW14" s="8">
        <v>0</v>
      </c>
      <c r="HX14" s="8">
        <v>3</v>
      </c>
      <c r="HY14" s="8">
        <v>0</v>
      </c>
      <c r="HZ14" s="8">
        <v>1</v>
      </c>
      <c r="IA14" s="8">
        <v>8</v>
      </c>
      <c r="IB14" s="8">
        <v>0</v>
      </c>
      <c r="IC14" s="8">
        <v>0.7</v>
      </c>
      <c r="ID14" s="8">
        <v>7.7</v>
      </c>
      <c r="IE14" s="8">
        <v>0</v>
      </c>
      <c r="IF14" s="8">
        <v>0</v>
      </c>
      <c r="IG14" s="8">
        <v>12</v>
      </c>
      <c r="IH14" s="8">
        <v>0</v>
      </c>
      <c r="II14" s="8">
        <v>1</v>
      </c>
      <c r="IJ14" s="8">
        <v>5</v>
      </c>
      <c r="IK14" s="8">
        <v>0</v>
      </c>
      <c r="IL14" s="8">
        <v>0</v>
      </c>
      <c r="IM14" s="8">
        <v>3</v>
      </c>
      <c r="IN14" s="8">
        <v>0</v>
      </c>
      <c r="IO14" s="8">
        <v>0</v>
      </c>
      <c r="IP14" s="8">
        <v>7.5</v>
      </c>
      <c r="IQ14" s="8">
        <v>0</v>
      </c>
      <c r="IR14" s="8">
        <v>0</v>
      </c>
      <c r="IS14" s="8">
        <v>0</v>
      </c>
      <c r="IT14" s="8">
        <v>0</v>
      </c>
      <c r="IU14" s="8">
        <v>0</v>
      </c>
      <c r="IV14" s="8">
        <v>4</v>
      </c>
      <c r="IW14" s="8">
        <v>0</v>
      </c>
      <c r="IX14" s="8">
        <v>0</v>
      </c>
      <c r="IY14" s="8">
        <v>2</v>
      </c>
      <c r="IZ14" s="8">
        <v>0</v>
      </c>
      <c r="JA14" s="8">
        <v>0</v>
      </c>
      <c r="JB14" s="8">
        <v>4</v>
      </c>
      <c r="JC14" s="8">
        <v>0</v>
      </c>
      <c r="JD14" s="8">
        <v>0</v>
      </c>
      <c r="JE14" s="8">
        <v>3</v>
      </c>
      <c r="JF14" s="8">
        <v>0</v>
      </c>
      <c r="JG14" s="8">
        <v>0</v>
      </c>
      <c r="JH14" s="8">
        <v>0</v>
      </c>
      <c r="JI14" s="8">
        <f>SUMIFS($B$14:JH$14,$B$8:JH$8,"On")</f>
        <v>77.45</v>
      </c>
      <c r="JJ14" s="8">
        <f>SUMIFS($B$14:JH$14,$B$8:JH$8,"Off")</f>
        <v>32.35</v>
      </c>
      <c r="JK14" s="8">
        <f>SUMIFS($B$14:JH$14,$B$8:JH$8,"Load")</f>
        <v>1287.9000000000001</v>
      </c>
    </row>
    <row r="15" spans="1:272" x14ac:dyDescent="0.25">
      <c r="A15" s="7" t="s">
        <v>18</v>
      </c>
      <c r="B15" s="146">
        <v>0</v>
      </c>
      <c r="C15" s="146">
        <v>0</v>
      </c>
      <c r="D15" s="146">
        <v>10</v>
      </c>
      <c r="E15" s="8">
        <v>1</v>
      </c>
      <c r="F15" s="8">
        <v>0</v>
      </c>
      <c r="G15" s="8">
        <v>21</v>
      </c>
      <c r="H15" s="203">
        <v>0</v>
      </c>
      <c r="I15" s="203">
        <v>0</v>
      </c>
      <c r="J15" s="203">
        <v>24</v>
      </c>
      <c r="K15" s="8">
        <v>0</v>
      </c>
      <c r="L15" s="218">
        <f t="shared" si="3"/>
        <v>0</v>
      </c>
      <c r="M15" s="218">
        <v>7</v>
      </c>
      <c r="N15" s="147">
        <v>2</v>
      </c>
      <c r="O15" s="147">
        <v>0</v>
      </c>
      <c r="P15" s="147">
        <v>11</v>
      </c>
      <c r="Q15" s="8">
        <v>3</v>
      </c>
      <c r="R15" s="8">
        <v>0</v>
      </c>
      <c r="S15" s="8">
        <v>21</v>
      </c>
      <c r="T15" s="204">
        <v>2</v>
      </c>
      <c r="U15" s="204">
        <v>0</v>
      </c>
      <c r="V15" s="204">
        <v>7</v>
      </c>
      <c r="W15" s="218">
        <f t="shared" si="4"/>
        <v>1</v>
      </c>
      <c r="X15" s="218">
        <f t="shared" si="5"/>
        <v>2</v>
      </c>
      <c r="Y15" s="218">
        <f t="shared" si="6"/>
        <v>7</v>
      </c>
      <c r="Z15" s="148">
        <v>0</v>
      </c>
      <c r="AA15" s="148">
        <v>4</v>
      </c>
      <c r="AB15" s="148">
        <v>7</v>
      </c>
      <c r="AC15" s="8">
        <v>3</v>
      </c>
      <c r="AD15" s="8">
        <v>1</v>
      </c>
      <c r="AE15" s="8">
        <v>23</v>
      </c>
      <c r="AF15" s="205">
        <v>1</v>
      </c>
      <c r="AG15" s="205">
        <v>0</v>
      </c>
      <c r="AH15" s="205">
        <v>7</v>
      </c>
      <c r="AI15" s="8">
        <v>1</v>
      </c>
      <c r="AJ15" s="218">
        <f t="shared" si="7"/>
        <v>1</v>
      </c>
      <c r="AK15" s="218">
        <v>6</v>
      </c>
      <c r="AL15" s="8">
        <v>0</v>
      </c>
      <c r="AM15" s="218">
        <f t="shared" si="8"/>
        <v>0</v>
      </c>
      <c r="AN15" s="218">
        <v>7</v>
      </c>
      <c r="AO15" s="149">
        <v>1</v>
      </c>
      <c r="AP15" s="149">
        <v>4</v>
      </c>
      <c r="AQ15" s="149">
        <v>18</v>
      </c>
      <c r="AR15" s="8">
        <v>1</v>
      </c>
      <c r="AS15" s="8">
        <v>2</v>
      </c>
      <c r="AT15" s="8">
        <v>5</v>
      </c>
      <c r="AU15" s="74">
        <v>1</v>
      </c>
      <c r="AV15" s="74">
        <v>0</v>
      </c>
      <c r="AW15" s="74">
        <v>16</v>
      </c>
      <c r="AX15" s="8">
        <v>5</v>
      </c>
      <c r="AY15" s="218">
        <f t="shared" si="9"/>
        <v>1</v>
      </c>
      <c r="AZ15" s="218">
        <v>20</v>
      </c>
      <c r="BA15" s="8">
        <v>1</v>
      </c>
      <c r="BB15" s="218">
        <f t="shared" si="10"/>
        <v>0</v>
      </c>
      <c r="BC15" s="218">
        <v>10</v>
      </c>
      <c r="BD15" s="150">
        <v>0</v>
      </c>
      <c r="BE15" s="150">
        <v>0</v>
      </c>
      <c r="BF15" s="150">
        <v>10</v>
      </c>
      <c r="BG15" s="8">
        <v>6</v>
      </c>
      <c r="BH15" s="8">
        <v>1</v>
      </c>
      <c r="BI15" s="8">
        <v>16</v>
      </c>
      <c r="BJ15" s="8">
        <v>6</v>
      </c>
      <c r="BK15" s="8">
        <v>1</v>
      </c>
      <c r="BL15" s="8">
        <v>10</v>
      </c>
      <c r="BM15" s="75">
        <v>2</v>
      </c>
      <c r="BN15" s="75">
        <v>1</v>
      </c>
      <c r="BO15" s="75">
        <v>12</v>
      </c>
      <c r="BP15" s="8">
        <v>0</v>
      </c>
      <c r="BQ15" s="218">
        <f t="shared" si="11"/>
        <v>2</v>
      </c>
      <c r="BR15" s="218">
        <v>12</v>
      </c>
      <c r="BS15" s="206">
        <v>5</v>
      </c>
      <c r="BT15" s="206">
        <v>2</v>
      </c>
      <c r="BU15" s="206">
        <v>24</v>
      </c>
      <c r="BV15" s="218">
        <f t="shared" si="12"/>
        <v>2.5</v>
      </c>
      <c r="BW15" s="218">
        <f t="shared" si="13"/>
        <v>1</v>
      </c>
      <c r="BX15" s="218">
        <f t="shared" si="14"/>
        <v>20.5</v>
      </c>
      <c r="BY15" s="8">
        <v>0</v>
      </c>
      <c r="BZ15" s="8">
        <v>0</v>
      </c>
      <c r="CA15" s="8">
        <v>31</v>
      </c>
      <c r="CB15" s="8">
        <v>0</v>
      </c>
      <c r="CC15" s="8">
        <v>0</v>
      </c>
      <c r="CD15" s="8">
        <v>10</v>
      </c>
      <c r="CE15" s="8">
        <v>5</v>
      </c>
      <c r="CF15" s="8">
        <v>0</v>
      </c>
      <c r="CG15" s="8">
        <v>21</v>
      </c>
      <c r="CH15" s="8">
        <v>3</v>
      </c>
      <c r="CI15" s="8">
        <v>1</v>
      </c>
      <c r="CJ15" s="8">
        <v>26</v>
      </c>
      <c r="CK15" s="207">
        <v>3</v>
      </c>
      <c r="CL15" s="207">
        <v>3</v>
      </c>
      <c r="CM15" s="207">
        <v>21</v>
      </c>
      <c r="CN15" s="207">
        <v>2</v>
      </c>
      <c r="CO15" s="207">
        <v>0</v>
      </c>
      <c r="CP15" s="207">
        <v>18</v>
      </c>
      <c r="CQ15" s="8">
        <v>5</v>
      </c>
      <c r="CR15" s="8">
        <v>4</v>
      </c>
      <c r="CS15" s="8">
        <v>25</v>
      </c>
      <c r="CT15" s="8">
        <v>1</v>
      </c>
      <c r="CU15" s="8">
        <v>2</v>
      </c>
      <c r="CV15" s="8">
        <v>7</v>
      </c>
      <c r="CW15" s="8">
        <v>0</v>
      </c>
      <c r="CX15" s="8">
        <v>0</v>
      </c>
      <c r="CY15" s="8">
        <v>12</v>
      </c>
      <c r="CZ15" s="8">
        <v>3</v>
      </c>
      <c r="DA15" s="8">
        <v>6</v>
      </c>
      <c r="DB15" s="8">
        <v>19</v>
      </c>
      <c r="DC15" s="8">
        <v>2.7</v>
      </c>
      <c r="DD15" s="8">
        <v>1</v>
      </c>
      <c r="DE15" s="8">
        <v>16.3</v>
      </c>
      <c r="DF15" s="218">
        <f t="shared" si="15"/>
        <v>2.35</v>
      </c>
      <c r="DG15" s="218">
        <f t="shared" si="16"/>
        <v>0.5</v>
      </c>
      <c r="DH15" s="218">
        <f t="shared" si="17"/>
        <v>12.35</v>
      </c>
      <c r="DI15" s="8">
        <v>2</v>
      </c>
      <c r="DJ15" s="8">
        <v>0</v>
      </c>
      <c r="DK15" s="8">
        <v>31</v>
      </c>
      <c r="DL15" s="8">
        <v>5</v>
      </c>
      <c r="DM15" s="8">
        <v>3</v>
      </c>
      <c r="DN15" s="8">
        <v>39</v>
      </c>
      <c r="DO15" s="8">
        <v>10</v>
      </c>
      <c r="DP15" s="8">
        <v>13</v>
      </c>
      <c r="DQ15" s="8">
        <v>71</v>
      </c>
      <c r="DR15" s="8">
        <v>5</v>
      </c>
      <c r="DS15" s="8">
        <v>3</v>
      </c>
      <c r="DT15" s="8">
        <v>17</v>
      </c>
      <c r="DU15" s="8">
        <v>0</v>
      </c>
      <c r="DV15" s="8">
        <v>0</v>
      </c>
      <c r="DW15" s="8">
        <v>0</v>
      </c>
      <c r="DX15" s="151">
        <v>2</v>
      </c>
      <c r="DY15" s="151">
        <v>0</v>
      </c>
      <c r="DZ15" s="151">
        <v>17</v>
      </c>
      <c r="EA15" s="151">
        <v>6</v>
      </c>
      <c r="EB15" s="151">
        <v>1</v>
      </c>
      <c r="EC15" s="151">
        <v>24</v>
      </c>
      <c r="ED15" s="8">
        <v>6.5</v>
      </c>
      <c r="EE15" s="8">
        <v>2.5</v>
      </c>
      <c r="EF15" s="8">
        <v>37.5</v>
      </c>
      <c r="EG15" s="8">
        <v>2</v>
      </c>
      <c r="EH15" s="8">
        <v>2</v>
      </c>
      <c r="EI15" s="8">
        <v>11</v>
      </c>
      <c r="EJ15" s="8">
        <v>2</v>
      </c>
      <c r="EK15" s="8">
        <v>5</v>
      </c>
      <c r="EL15" s="8">
        <v>28</v>
      </c>
      <c r="EM15" s="8">
        <v>0</v>
      </c>
      <c r="EN15" s="8">
        <v>5</v>
      </c>
      <c r="EO15" s="8">
        <v>8</v>
      </c>
      <c r="EP15" s="8">
        <v>5.7</v>
      </c>
      <c r="EQ15" s="8">
        <v>3</v>
      </c>
      <c r="ER15" s="8">
        <v>33.700000000000003</v>
      </c>
      <c r="ES15" s="8">
        <v>3</v>
      </c>
      <c r="ET15" s="8">
        <v>2</v>
      </c>
      <c r="EU15" s="8">
        <v>17</v>
      </c>
      <c r="EV15" s="208">
        <v>3.5</v>
      </c>
      <c r="EW15" s="208">
        <v>0.5</v>
      </c>
      <c r="EX15" s="208">
        <v>20</v>
      </c>
      <c r="EY15" s="8">
        <v>4</v>
      </c>
      <c r="EZ15" s="8">
        <v>3</v>
      </c>
      <c r="FA15" s="8">
        <v>15</v>
      </c>
      <c r="FB15" s="8">
        <v>14</v>
      </c>
      <c r="FC15" s="8">
        <v>2</v>
      </c>
      <c r="FD15" s="8">
        <v>34</v>
      </c>
      <c r="FE15" s="8">
        <v>0</v>
      </c>
      <c r="FF15" s="8">
        <v>1</v>
      </c>
      <c r="FG15" s="8">
        <v>33</v>
      </c>
      <c r="FH15" s="8">
        <v>2</v>
      </c>
      <c r="FI15" s="8">
        <v>0</v>
      </c>
      <c r="FJ15" s="8">
        <v>11</v>
      </c>
      <c r="FK15" s="8">
        <v>0</v>
      </c>
      <c r="FL15" s="8">
        <v>2</v>
      </c>
      <c r="FM15" s="8">
        <v>20</v>
      </c>
      <c r="FN15" s="8">
        <v>5</v>
      </c>
      <c r="FO15" s="8">
        <v>0.7</v>
      </c>
      <c r="FP15" s="8">
        <v>20</v>
      </c>
      <c r="FQ15" s="8">
        <v>0.5</v>
      </c>
      <c r="FR15" s="8">
        <v>0</v>
      </c>
      <c r="FS15" s="8">
        <v>7.5</v>
      </c>
      <c r="FT15" s="8">
        <v>2</v>
      </c>
      <c r="FU15" s="8">
        <v>0.7</v>
      </c>
      <c r="FV15" s="8">
        <v>13.3</v>
      </c>
      <c r="FW15" s="8">
        <v>4</v>
      </c>
      <c r="FX15" s="8">
        <v>3.5</v>
      </c>
      <c r="FY15" s="8">
        <v>23</v>
      </c>
      <c r="FZ15" s="8">
        <v>0</v>
      </c>
      <c r="GA15" s="8">
        <v>0</v>
      </c>
      <c r="GB15" s="8">
        <v>18</v>
      </c>
      <c r="GC15" s="8">
        <v>1</v>
      </c>
      <c r="GD15" s="8">
        <v>2</v>
      </c>
      <c r="GE15" s="8">
        <v>7</v>
      </c>
      <c r="GF15" s="8">
        <v>1.7</v>
      </c>
      <c r="GG15" s="8">
        <v>1.3</v>
      </c>
      <c r="GH15" s="8">
        <v>22.3</v>
      </c>
      <c r="GI15" s="8">
        <v>5.5</v>
      </c>
      <c r="GJ15" s="8">
        <v>0.5</v>
      </c>
      <c r="GK15" s="8">
        <v>15.5</v>
      </c>
      <c r="GL15" s="8">
        <v>6</v>
      </c>
      <c r="GM15" s="8">
        <v>0</v>
      </c>
      <c r="GN15" s="8">
        <v>15</v>
      </c>
      <c r="GO15" s="8">
        <v>2</v>
      </c>
      <c r="GP15" s="8">
        <v>3</v>
      </c>
      <c r="GQ15" s="8">
        <v>22</v>
      </c>
      <c r="GR15" s="8">
        <v>1.5</v>
      </c>
      <c r="GS15" s="8">
        <v>0</v>
      </c>
      <c r="GT15" s="8">
        <v>9</v>
      </c>
      <c r="GU15" s="8">
        <v>7</v>
      </c>
      <c r="GV15" s="8">
        <v>1</v>
      </c>
      <c r="GW15" s="8">
        <v>18</v>
      </c>
      <c r="GX15" s="8">
        <v>0</v>
      </c>
      <c r="GY15" s="8">
        <v>0</v>
      </c>
      <c r="GZ15" s="8">
        <v>9.5</v>
      </c>
      <c r="HA15" s="8">
        <v>0</v>
      </c>
      <c r="HB15" s="8">
        <v>0.5</v>
      </c>
      <c r="HC15" s="8">
        <v>6</v>
      </c>
      <c r="HD15" s="8">
        <v>0</v>
      </c>
      <c r="HE15" s="8">
        <v>0</v>
      </c>
      <c r="HF15" s="8">
        <v>21</v>
      </c>
      <c r="HG15" s="8">
        <v>5</v>
      </c>
      <c r="HH15" s="8">
        <v>0</v>
      </c>
      <c r="HI15" s="8">
        <v>22</v>
      </c>
      <c r="HJ15" s="8">
        <v>0</v>
      </c>
      <c r="HK15" s="8">
        <v>4</v>
      </c>
      <c r="HL15" s="8">
        <v>16</v>
      </c>
      <c r="HM15" s="8">
        <v>1.5</v>
      </c>
      <c r="HN15" s="8">
        <v>0</v>
      </c>
      <c r="HO15" s="8">
        <v>18</v>
      </c>
      <c r="HP15" s="8">
        <v>0.7</v>
      </c>
      <c r="HQ15" s="8">
        <v>0.3</v>
      </c>
      <c r="HR15" s="8">
        <v>6.7</v>
      </c>
      <c r="HS15" s="8">
        <v>0</v>
      </c>
      <c r="HT15" s="8">
        <v>0</v>
      </c>
      <c r="HU15" s="8">
        <v>3</v>
      </c>
      <c r="HV15" s="8">
        <v>0</v>
      </c>
      <c r="HW15" s="8">
        <v>0</v>
      </c>
      <c r="HX15" s="8">
        <v>3</v>
      </c>
      <c r="HY15" s="8">
        <v>0</v>
      </c>
      <c r="HZ15" s="8">
        <v>0</v>
      </c>
      <c r="IA15" s="8">
        <v>8</v>
      </c>
      <c r="IB15" s="8">
        <v>0.7</v>
      </c>
      <c r="IC15" s="8">
        <v>0.3</v>
      </c>
      <c r="ID15" s="8">
        <v>8</v>
      </c>
      <c r="IE15" s="8">
        <v>2</v>
      </c>
      <c r="IF15" s="8">
        <v>0</v>
      </c>
      <c r="IG15" s="8">
        <v>14</v>
      </c>
      <c r="IH15" s="8">
        <v>6</v>
      </c>
      <c r="II15" s="8">
        <v>0</v>
      </c>
      <c r="IJ15" s="8">
        <v>11</v>
      </c>
      <c r="IK15" s="8">
        <v>0</v>
      </c>
      <c r="IL15" s="8">
        <v>0</v>
      </c>
      <c r="IM15" s="8">
        <v>3</v>
      </c>
      <c r="IN15" s="8">
        <v>0</v>
      </c>
      <c r="IO15" s="8">
        <v>0</v>
      </c>
      <c r="IP15" s="8">
        <v>7.5</v>
      </c>
      <c r="IQ15" s="8">
        <v>0</v>
      </c>
      <c r="IR15" s="8">
        <v>0</v>
      </c>
      <c r="IS15" s="8">
        <v>0</v>
      </c>
      <c r="IT15" s="8">
        <v>0</v>
      </c>
      <c r="IU15" s="8">
        <v>0</v>
      </c>
      <c r="IV15" s="8">
        <v>4</v>
      </c>
      <c r="IW15" s="8">
        <v>0</v>
      </c>
      <c r="IX15" s="8">
        <v>0</v>
      </c>
      <c r="IY15" s="8">
        <v>2</v>
      </c>
      <c r="IZ15" s="8">
        <v>0</v>
      </c>
      <c r="JA15" s="8">
        <v>0</v>
      </c>
      <c r="JB15" s="8">
        <v>4</v>
      </c>
      <c r="JC15" s="8">
        <v>0</v>
      </c>
      <c r="JD15" s="8">
        <v>1</v>
      </c>
      <c r="JE15" s="8">
        <v>2</v>
      </c>
      <c r="JF15" s="8">
        <v>0</v>
      </c>
      <c r="JG15" s="8">
        <v>0</v>
      </c>
      <c r="JH15" s="8">
        <v>0</v>
      </c>
      <c r="JI15" s="8">
        <f>SUMIFS($B$15:JH$15,$B$8:JH$8,"On")</f>
        <v>196.34999999999997</v>
      </c>
      <c r="JJ15" s="8">
        <f>SUMIFS($B$15:JH$15,$B$8:JH$8,"Off")</f>
        <v>107.3</v>
      </c>
      <c r="JK15" s="8">
        <f>SUMIFS($B$15:JH$15,$B$8:JH$8,"Load")</f>
        <v>1376.6499999999999</v>
      </c>
    </row>
    <row r="16" spans="1:272" x14ac:dyDescent="0.25">
      <c r="A16" s="7" t="s">
        <v>19</v>
      </c>
      <c r="B16" s="146">
        <v>0</v>
      </c>
      <c r="C16" s="146">
        <v>0</v>
      </c>
      <c r="D16" s="146">
        <v>10</v>
      </c>
      <c r="E16" s="8">
        <v>0</v>
      </c>
      <c r="F16" s="8">
        <v>0</v>
      </c>
      <c r="G16" s="8">
        <v>21</v>
      </c>
      <c r="H16" s="203">
        <v>3</v>
      </c>
      <c r="I16" s="203">
        <v>0</v>
      </c>
      <c r="J16" s="203">
        <v>27</v>
      </c>
      <c r="K16" s="8">
        <v>0</v>
      </c>
      <c r="L16" s="218">
        <f t="shared" si="3"/>
        <v>0</v>
      </c>
      <c r="M16" s="218">
        <v>7</v>
      </c>
      <c r="N16" s="147">
        <v>0</v>
      </c>
      <c r="O16" s="147">
        <v>0</v>
      </c>
      <c r="P16" s="147">
        <v>11</v>
      </c>
      <c r="Q16" s="8">
        <v>0</v>
      </c>
      <c r="R16" s="8">
        <v>0</v>
      </c>
      <c r="S16" s="8">
        <v>21</v>
      </c>
      <c r="T16" s="204">
        <v>0</v>
      </c>
      <c r="U16" s="204">
        <v>0</v>
      </c>
      <c r="V16" s="204">
        <v>7</v>
      </c>
      <c r="W16" s="218">
        <f t="shared" si="4"/>
        <v>0</v>
      </c>
      <c r="X16" s="218">
        <f t="shared" si="5"/>
        <v>0</v>
      </c>
      <c r="Y16" s="218">
        <f t="shared" si="6"/>
        <v>7</v>
      </c>
      <c r="Z16" s="148">
        <v>0</v>
      </c>
      <c r="AA16" s="148">
        <v>0</v>
      </c>
      <c r="AB16" s="148">
        <v>7</v>
      </c>
      <c r="AC16" s="8">
        <v>0</v>
      </c>
      <c r="AD16" s="8">
        <v>0</v>
      </c>
      <c r="AE16" s="8">
        <v>23</v>
      </c>
      <c r="AF16" s="205">
        <v>0</v>
      </c>
      <c r="AG16" s="205">
        <v>0</v>
      </c>
      <c r="AH16" s="205">
        <v>7</v>
      </c>
      <c r="AI16" s="8">
        <v>1</v>
      </c>
      <c r="AJ16" s="218">
        <f t="shared" si="7"/>
        <v>0</v>
      </c>
      <c r="AK16" s="218">
        <v>7</v>
      </c>
      <c r="AL16" s="8">
        <v>2</v>
      </c>
      <c r="AM16" s="218">
        <f t="shared" si="8"/>
        <v>0</v>
      </c>
      <c r="AN16" s="218">
        <v>9</v>
      </c>
      <c r="AO16" s="149">
        <v>0</v>
      </c>
      <c r="AP16" s="149">
        <v>0</v>
      </c>
      <c r="AQ16" s="149">
        <v>18</v>
      </c>
      <c r="AR16" s="8">
        <v>3</v>
      </c>
      <c r="AS16" s="8">
        <v>0</v>
      </c>
      <c r="AT16" s="8">
        <v>8</v>
      </c>
      <c r="AU16" s="74">
        <v>0</v>
      </c>
      <c r="AV16" s="74">
        <v>0</v>
      </c>
      <c r="AW16" s="74">
        <v>16</v>
      </c>
      <c r="AX16" s="8">
        <v>0</v>
      </c>
      <c r="AY16" s="218">
        <f t="shared" si="9"/>
        <v>0</v>
      </c>
      <c r="AZ16" s="218">
        <v>20</v>
      </c>
      <c r="BA16" s="8">
        <v>1</v>
      </c>
      <c r="BB16" s="218">
        <f t="shared" si="10"/>
        <v>0</v>
      </c>
      <c r="BC16" s="218">
        <v>11</v>
      </c>
      <c r="BD16" s="150">
        <v>1</v>
      </c>
      <c r="BE16" s="150">
        <v>1</v>
      </c>
      <c r="BF16" s="150">
        <v>10</v>
      </c>
      <c r="BG16" s="8">
        <v>0</v>
      </c>
      <c r="BH16" s="8">
        <v>1</v>
      </c>
      <c r="BI16" s="8">
        <v>15</v>
      </c>
      <c r="BJ16" s="8">
        <v>0</v>
      </c>
      <c r="BK16" s="8">
        <v>0</v>
      </c>
      <c r="BL16" s="8">
        <v>10</v>
      </c>
      <c r="BM16" s="75">
        <v>0</v>
      </c>
      <c r="BN16" s="75">
        <v>0</v>
      </c>
      <c r="BO16" s="75">
        <v>12</v>
      </c>
      <c r="BP16" s="8">
        <v>0</v>
      </c>
      <c r="BQ16" s="218">
        <f t="shared" si="11"/>
        <v>0</v>
      </c>
      <c r="BR16" s="218">
        <v>12</v>
      </c>
      <c r="BS16" s="206">
        <v>2</v>
      </c>
      <c r="BT16" s="206">
        <v>0</v>
      </c>
      <c r="BU16" s="206">
        <v>26</v>
      </c>
      <c r="BV16" s="218">
        <f t="shared" si="12"/>
        <v>1</v>
      </c>
      <c r="BW16" s="218">
        <f t="shared" si="13"/>
        <v>0</v>
      </c>
      <c r="BX16" s="218">
        <f t="shared" si="14"/>
        <v>21.5</v>
      </c>
      <c r="BY16" s="8">
        <v>0</v>
      </c>
      <c r="BZ16" s="8">
        <v>0</v>
      </c>
      <c r="CA16" s="8">
        <v>31</v>
      </c>
      <c r="CB16" s="8">
        <v>2</v>
      </c>
      <c r="CC16" s="8">
        <v>0</v>
      </c>
      <c r="CD16" s="8">
        <v>12</v>
      </c>
      <c r="CE16" s="8">
        <v>1</v>
      </c>
      <c r="CF16" s="8">
        <v>3</v>
      </c>
      <c r="CG16" s="8">
        <v>19</v>
      </c>
      <c r="CH16" s="8">
        <v>0</v>
      </c>
      <c r="CI16" s="8">
        <v>0</v>
      </c>
      <c r="CJ16" s="8">
        <v>26</v>
      </c>
      <c r="CK16" s="207">
        <v>0</v>
      </c>
      <c r="CL16" s="207">
        <v>1</v>
      </c>
      <c r="CM16" s="207">
        <v>20</v>
      </c>
      <c r="CN16" s="207">
        <v>3</v>
      </c>
      <c r="CO16" s="207">
        <v>0</v>
      </c>
      <c r="CP16" s="207">
        <v>21</v>
      </c>
      <c r="CQ16" s="8">
        <v>3</v>
      </c>
      <c r="CR16" s="8">
        <v>0</v>
      </c>
      <c r="CS16" s="8">
        <v>28</v>
      </c>
      <c r="CT16" s="8">
        <v>1</v>
      </c>
      <c r="CU16" s="8">
        <v>0</v>
      </c>
      <c r="CV16" s="8">
        <v>8</v>
      </c>
      <c r="CW16" s="8">
        <v>2</v>
      </c>
      <c r="CX16" s="8">
        <v>0</v>
      </c>
      <c r="CY16" s="8">
        <v>14</v>
      </c>
      <c r="CZ16" s="8">
        <v>1</v>
      </c>
      <c r="DA16" s="8">
        <v>0</v>
      </c>
      <c r="DB16" s="8">
        <v>20</v>
      </c>
      <c r="DC16" s="8">
        <v>3.3</v>
      </c>
      <c r="DD16" s="8">
        <v>0.3</v>
      </c>
      <c r="DE16" s="8">
        <v>19.3</v>
      </c>
      <c r="DF16" s="218">
        <f t="shared" si="15"/>
        <v>3.15</v>
      </c>
      <c r="DG16" s="218">
        <f t="shared" si="16"/>
        <v>0.15</v>
      </c>
      <c r="DH16" s="218">
        <f t="shared" si="17"/>
        <v>15.35</v>
      </c>
      <c r="DI16" s="8">
        <v>3</v>
      </c>
      <c r="DJ16" s="8">
        <v>0</v>
      </c>
      <c r="DK16" s="8">
        <v>34</v>
      </c>
      <c r="DL16" s="8">
        <v>3</v>
      </c>
      <c r="DM16" s="8">
        <v>0</v>
      </c>
      <c r="DN16" s="8">
        <v>42</v>
      </c>
      <c r="DO16" s="8">
        <v>1</v>
      </c>
      <c r="DP16" s="8">
        <v>1</v>
      </c>
      <c r="DQ16" s="8">
        <v>71</v>
      </c>
      <c r="DR16" s="8">
        <v>1</v>
      </c>
      <c r="DS16" s="8">
        <v>0</v>
      </c>
      <c r="DT16" s="8">
        <v>18</v>
      </c>
      <c r="DU16" s="8">
        <v>0</v>
      </c>
      <c r="DV16" s="8">
        <v>0</v>
      </c>
      <c r="DW16" s="8">
        <v>0</v>
      </c>
      <c r="DX16" s="151">
        <v>0</v>
      </c>
      <c r="DY16" s="151">
        <v>1</v>
      </c>
      <c r="DZ16" s="151">
        <v>16</v>
      </c>
      <c r="EA16" s="151">
        <v>2</v>
      </c>
      <c r="EB16" s="151">
        <v>0</v>
      </c>
      <c r="EC16" s="151">
        <v>26</v>
      </c>
      <c r="ED16" s="8">
        <v>0.5</v>
      </c>
      <c r="EE16" s="8">
        <v>0</v>
      </c>
      <c r="EF16" s="8">
        <v>38</v>
      </c>
      <c r="EG16" s="8">
        <v>0</v>
      </c>
      <c r="EH16" s="8">
        <v>0</v>
      </c>
      <c r="EI16" s="8">
        <v>11</v>
      </c>
      <c r="EJ16" s="8">
        <v>2</v>
      </c>
      <c r="EK16" s="8">
        <v>2</v>
      </c>
      <c r="EL16" s="8">
        <v>28</v>
      </c>
      <c r="EM16" s="8">
        <v>2</v>
      </c>
      <c r="EN16" s="8">
        <v>0</v>
      </c>
      <c r="EO16" s="8">
        <v>10</v>
      </c>
      <c r="EP16" s="8">
        <v>1.7</v>
      </c>
      <c r="EQ16" s="8">
        <v>0.7</v>
      </c>
      <c r="ER16" s="8">
        <v>34.700000000000003</v>
      </c>
      <c r="ES16" s="8">
        <v>0</v>
      </c>
      <c r="ET16" s="8">
        <v>0</v>
      </c>
      <c r="EU16" s="8">
        <v>17</v>
      </c>
      <c r="EV16" s="208">
        <v>2</v>
      </c>
      <c r="EW16" s="208">
        <v>0.5</v>
      </c>
      <c r="EX16" s="208">
        <v>21.5</v>
      </c>
      <c r="EY16" s="8">
        <v>4.5</v>
      </c>
      <c r="EZ16" s="8">
        <v>1</v>
      </c>
      <c r="FA16" s="8">
        <v>18.5</v>
      </c>
      <c r="FB16" s="8">
        <v>2</v>
      </c>
      <c r="FC16" s="8">
        <v>0</v>
      </c>
      <c r="FD16" s="8">
        <v>36</v>
      </c>
      <c r="FE16" s="8">
        <v>0</v>
      </c>
      <c r="FF16" s="8">
        <v>0</v>
      </c>
      <c r="FG16" s="8">
        <v>33</v>
      </c>
      <c r="FH16" s="8">
        <v>0</v>
      </c>
      <c r="FI16" s="8">
        <v>0</v>
      </c>
      <c r="FJ16" s="8">
        <v>11</v>
      </c>
      <c r="FK16" s="8">
        <v>1</v>
      </c>
      <c r="FL16" s="8">
        <v>2</v>
      </c>
      <c r="FM16" s="8">
        <v>19</v>
      </c>
      <c r="FN16" s="8">
        <v>3.3</v>
      </c>
      <c r="FO16" s="8">
        <v>0.3</v>
      </c>
      <c r="FP16" s="8">
        <v>23</v>
      </c>
      <c r="FQ16" s="8">
        <v>0</v>
      </c>
      <c r="FR16" s="8">
        <v>0</v>
      </c>
      <c r="FS16" s="8">
        <v>7.5</v>
      </c>
      <c r="FT16" s="8">
        <v>0.3</v>
      </c>
      <c r="FU16" s="8">
        <v>0</v>
      </c>
      <c r="FV16" s="8">
        <v>13.7</v>
      </c>
      <c r="FW16" s="8">
        <v>0</v>
      </c>
      <c r="FX16" s="8">
        <v>0</v>
      </c>
      <c r="FY16" s="8">
        <v>23</v>
      </c>
      <c r="FZ16" s="8">
        <v>0</v>
      </c>
      <c r="GA16" s="8">
        <v>0</v>
      </c>
      <c r="GB16" s="8">
        <v>18</v>
      </c>
      <c r="GC16" s="8">
        <v>0</v>
      </c>
      <c r="GD16" s="8">
        <v>0</v>
      </c>
      <c r="GE16" s="8">
        <v>7</v>
      </c>
      <c r="GF16" s="8">
        <v>0.3</v>
      </c>
      <c r="GG16" s="8">
        <v>0</v>
      </c>
      <c r="GH16" s="8">
        <v>22.7</v>
      </c>
      <c r="GI16" s="8">
        <v>0</v>
      </c>
      <c r="GJ16" s="8">
        <v>0</v>
      </c>
      <c r="GK16" s="8">
        <v>15.5</v>
      </c>
      <c r="GL16" s="8">
        <v>0</v>
      </c>
      <c r="GM16" s="8">
        <v>0</v>
      </c>
      <c r="GN16" s="8">
        <v>15</v>
      </c>
      <c r="GO16" s="8">
        <v>2</v>
      </c>
      <c r="GP16" s="8">
        <v>1</v>
      </c>
      <c r="GQ16" s="8">
        <v>23</v>
      </c>
      <c r="GR16" s="8">
        <v>0.5</v>
      </c>
      <c r="GS16" s="8">
        <v>0</v>
      </c>
      <c r="GT16" s="8">
        <v>9.5</v>
      </c>
      <c r="GU16" s="8">
        <v>2</v>
      </c>
      <c r="GV16" s="8">
        <v>3</v>
      </c>
      <c r="GW16" s="8">
        <v>17</v>
      </c>
      <c r="GX16" s="8">
        <v>0.5</v>
      </c>
      <c r="GY16" s="8">
        <v>0</v>
      </c>
      <c r="GZ16" s="8">
        <v>10</v>
      </c>
      <c r="HA16" s="8">
        <v>2</v>
      </c>
      <c r="HB16" s="8">
        <v>0</v>
      </c>
      <c r="HC16" s="8">
        <v>8</v>
      </c>
      <c r="HD16" s="8">
        <v>0</v>
      </c>
      <c r="HE16" s="8">
        <v>0</v>
      </c>
      <c r="HF16" s="8">
        <v>21</v>
      </c>
      <c r="HG16" s="8">
        <v>0</v>
      </c>
      <c r="HH16" s="8">
        <v>0</v>
      </c>
      <c r="HI16" s="8">
        <v>22</v>
      </c>
      <c r="HJ16" s="8">
        <v>0</v>
      </c>
      <c r="HK16" s="8">
        <v>0</v>
      </c>
      <c r="HL16" s="8">
        <v>16</v>
      </c>
      <c r="HM16" s="8">
        <v>0</v>
      </c>
      <c r="HN16" s="8">
        <v>0</v>
      </c>
      <c r="HO16" s="8">
        <v>18</v>
      </c>
      <c r="HP16" s="8">
        <v>1</v>
      </c>
      <c r="HQ16" s="8">
        <v>0</v>
      </c>
      <c r="HR16" s="8">
        <v>7.7</v>
      </c>
      <c r="HS16" s="8">
        <v>0</v>
      </c>
      <c r="HT16" s="8">
        <v>0</v>
      </c>
      <c r="HU16" s="8">
        <v>3</v>
      </c>
      <c r="HV16" s="8">
        <v>1</v>
      </c>
      <c r="HW16" s="8">
        <v>0</v>
      </c>
      <c r="HX16" s="8">
        <v>4</v>
      </c>
      <c r="HY16" s="8">
        <v>2</v>
      </c>
      <c r="HZ16" s="8">
        <v>0</v>
      </c>
      <c r="IA16" s="8">
        <v>10</v>
      </c>
      <c r="IB16" s="8">
        <v>0.3</v>
      </c>
      <c r="IC16" s="8">
        <v>0</v>
      </c>
      <c r="ID16" s="8">
        <v>8.3000000000000007</v>
      </c>
      <c r="IE16" s="8">
        <v>1</v>
      </c>
      <c r="IF16" s="8">
        <v>0</v>
      </c>
      <c r="IG16" s="8">
        <v>15</v>
      </c>
      <c r="IH16" s="8">
        <v>0</v>
      </c>
      <c r="II16" s="8">
        <v>0</v>
      </c>
      <c r="IJ16" s="8">
        <v>11</v>
      </c>
      <c r="IK16" s="8">
        <v>0</v>
      </c>
      <c r="IL16" s="8">
        <v>0</v>
      </c>
      <c r="IM16" s="8">
        <v>3</v>
      </c>
      <c r="IN16" s="8">
        <v>0</v>
      </c>
      <c r="IO16" s="8">
        <v>0</v>
      </c>
      <c r="IP16" s="8">
        <v>7.5</v>
      </c>
      <c r="IQ16" s="8">
        <v>0</v>
      </c>
      <c r="IR16" s="8">
        <v>0</v>
      </c>
      <c r="IS16" s="8">
        <v>0</v>
      </c>
      <c r="IT16" s="8">
        <v>0</v>
      </c>
      <c r="IU16" s="8">
        <v>0</v>
      </c>
      <c r="IV16" s="8">
        <v>4</v>
      </c>
      <c r="IW16" s="8">
        <v>0</v>
      </c>
      <c r="IX16" s="8">
        <v>0</v>
      </c>
      <c r="IY16" s="8">
        <v>2</v>
      </c>
      <c r="IZ16" s="8">
        <v>0</v>
      </c>
      <c r="JA16" s="8">
        <v>0</v>
      </c>
      <c r="JB16" s="8">
        <v>4</v>
      </c>
      <c r="JC16" s="8">
        <v>0</v>
      </c>
      <c r="JD16" s="8">
        <v>0</v>
      </c>
      <c r="JE16" s="8">
        <v>2</v>
      </c>
      <c r="JF16" s="8">
        <v>0</v>
      </c>
      <c r="JG16" s="8">
        <v>0</v>
      </c>
      <c r="JH16" s="8">
        <v>0</v>
      </c>
      <c r="JI16" s="8">
        <f>SUMIFS($B$16:JH$16,$B$8:JH$8,"On")</f>
        <v>75.349999999999994</v>
      </c>
      <c r="JJ16" s="8">
        <f>SUMIFS($B$16:JH$16,$B$8:JH$8,"Off")</f>
        <v>18.95</v>
      </c>
      <c r="JK16" s="8">
        <f>SUMIFS($B$16:JH$16,$B$8:JH$8,"Load")</f>
        <v>1433.25</v>
      </c>
    </row>
    <row r="17" spans="1:271" x14ac:dyDescent="0.25">
      <c r="A17" s="7" t="s">
        <v>20</v>
      </c>
      <c r="B17" s="146">
        <v>0</v>
      </c>
      <c r="C17" s="146">
        <v>0</v>
      </c>
      <c r="D17" s="146">
        <v>10</v>
      </c>
      <c r="E17" s="8">
        <v>0</v>
      </c>
      <c r="F17" s="8">
        <v>0</v>
      </c>
      <c r="G17" s="8">
        <v>21</v>
      </c>
      <c r="H17" s="203">
        <v>0</v>
      </c>
      <c r="I17" s="203">
        <v>0</v>
      </c>
      <c r="J17" s="203">
        <v>27</v>
      </c>
      <c r="K17" s="8">
        <v>0</v>
      </c>
      <c r="L17" s="218">
        <f t="shared" si="3"/>
        <v>0</v>
      </c>
      <c r="M17" s="218">
        <v>7</v>
      </c>
      <c r="N17" s="147">
        <v>0</v>
      </c>
      <c r="O17" s="147">
        <v>0</v>
      </c>
      <c r="P17" s="147">
        <v>11</v>
      </c>
      <c r="Q17" s="8">
        <v>0</v>
      </c>
      <c r="R17" s="8">
        <v>0</v>
      </c>
      <c r="S17" s="8">
        <v>21</v>
      </c>
      <c r="T17" s="204">
        <v>0</v>
      </c>
      <c r="U17" s="204">
        <v>0</v>
      </c>
      <c r="V17" s="204">
        <v>7</v>
      </c>
      <c r="W17" s="218">
        <f t="shared" si="4"/>
        <v>0</v>
      </c>
      <c r="X17" s="218">
        <f t="shared" si="5"/>
        <v>0</v>
      </c>
      <c r="Y17" s="218">
        <f t="shared" si="6"/>
        <v>7</v>
      </c>
      <c r="Z17" s="148">
        <v>0</v>
      </c>
      <c r="AA17" s="148">
        <v>0</v>
      </c>
      <c r="AB17" s="148">
        <v>7</v>
      </c>
      <c r="AC17" s="8">
        <v>0</v>
      </c>
      <c r="AD17" s="8">
        <v>0</v>
      </c>
      <c r="AE17" s="8">
        <v>23</v>
      </c>
      <c r="AF17" s="205">
        <v>1</v>
      </c>
      <c r="AG17" s="205">
        <v>0</v>
      </c>
      <c r="AH17" s="205">
        <v>8</v>
      </c>
      <c r="AI17" s="8">
        <v>1</v>
      </c>
      <c r="AJ17" s="218">
        <f t="shared" si="7"/>
        <v>0</v>
      </c>
      <c r="AK17" s="218">
        <v>8</v>
      </c>
      <c r="AL17" s="8">
        <v>0</v>
      </c>
      <c r="AM17" s="218">
        <f t="shared" si="8"/>
        <v>0</v>
      </c>
      <c r="AN17" s="218">
        <v>9</v>
      </c>
      <c r="AO17" s="149">
        <v>0</v>
      </c>
      <c r="AP17" s="149">
        <v>1</v>
      </c>
      <c r="AQ17" s="149">
        <v>17</v>
      </c>
      <c r="AR17" s="8">
        <v>0</v>
      </c>
      <c r="AS17" s="8">
        <v>0</v>
      </c>
      <c r="AT17" s="8">
        <v>8</v>
      </c>
      <c r="AU17" s="74">
        <v>0</v>
      </c>
      <c r="AV17" s="74">
        <v>0</v>
      </c>
      <c r="AW17" s="74">
        <v>16</v>
      </c>
      <c r="AX17" s="8">
        <v>1</v>
      </c>
      <c r="AY17" s="218">
        <f t="shared" si="9"/>
        <v>1</v>
      </c>
      <c r="AZ17" s="218">
        <v>20</v>
      </c>
      <c r="BA17" s="8">
        <v>0</v>
      </c>
      <c r="BB17" s="218">
        <f t="shared" si="10"/>
        <v>0</v>
      </c>
      <c r="BC17" s="218">
        <v>11</v>
      </c>
      <c r="BD17" s="150">
        <v>0</v>
      </c>
      <c r="BE17" s="150">
        <v>0</v>
      </c>
      <c r="BF17" s="150">
        <v>10</v>
      </c>
      <c r="BG17" s="8">
        <v>0</v>
      </c>
      <c r="BH17" s="8">
        <v>0</v>
      </c>
      <c r="BI17" s="8">
        <v>15</v>
      </c>
      <c r="BJ17" s="8">
        <v>1</v>
      </c>
      <c r="BK17" s="8">
        <v>1</v>
      </c>
      <c r="BL17" s="8">
        <v>10</v>
      </c>
      <c r="BM17" s="75">
        <v>3</v>
      </c>
      <c r="BN17" s="75">
        <v>1</v>
      </c>
      <c r="BO17" s="75">
        <v>14</v>
      </c>
      <c r="BP17" s="8">
        <v>4</v>
      </c>
      <c r="BQ17" s="218">
        <f t="shared" si="11"/>
        <v>1</v>
      </c>
      <c r="BR17" s="218">
        <v>15</v>
      </c>
      <c r="BS17" s="206">
        <v>2</v>
      </c>
      <c r="BT17" s="206">
        <v>0</v>
      </c>
      <c r="BU17" s="206">
        <v>28</v>
      </c>
      <c r="BV17" s="218">
        <f t="shared" si="12"/>
        <v>1</v>
      </c>
      <c r="BW17" s="218">
        <f t="shared" si="13"/>
        <v>0</v>
      </c>
      <c r="BX17" s="218">
        <f t="shared" si="14"/>
        <v>22.5</v>
      </c>
      <c r="BY17" s="8">
        <v>0</v>
      </c>
      <c r="BZ17" s="8">
        <v>0</v>
      </c>
      <c r="CA17" s="8">
        <v>31</v>
      </c>
      <c r="CB17" s="8">
        <v>0</v>
      </c>
      <c r="CC17" s="8">
        <v>1</v>
      </c>
      <c r="CD17" s="8">
        <v>11</v>
      </c>
      <c r="CE17" s="8">
        <v>1</v>
      </c>
      <c r="CF17" s="8">
        <v>0</v>
      </c>
      <c r="CG17" s="8">
        <v>20</v>
      </c>
      <c r="CH17" s="8">
        <v>0</v>
      </c>
      <c r="CI17" s="8">
        <v>0</v>
      </c>
      <c r="CJ17" s="8">
        <v>26</v>
      </c>
      <c r="CK17" s="207">
        <v>0</v>
      </c>
      <c r="CL17" s="207">
        <v>1</v>
      </c>
      <c r="CM17" s="207">
        <v>19</v>
      </c>
      <c r="CN17" s="207">
        <v>6</v>
      </c>
      <c r="CO17" s="207">
        <v>0</v>
      </c>
      <c r="CP17" s="207">
        <v>27</v>
      </c>
      <c r="CQ17" s="8">
        <v>0</v>
      </c>
      <c r="CR17" s="8">
        <v>0</v>
      </c>
      <c r="CS17" s="8">
        <v>28</v>
      </c>
      <c r="CT17" s="8">
        <v>0</v>
      </c>
      <c r="CU17" s="8">
        <v>0</v>
      </c>
      <c r="CV17" s="8">
        <v>8</v>
      </c>
      <c r="CW17" s="8">
        <v>4</v>
      </c>
      <c r="CX17" s="8">
        <v>0</v>
      </c>
      <c r="CY17" s="8">
        <v>18</v>
      </c>
      <c r="CZ17" s="8">
        <v>1</v>
      </c>
      <c r="DA17" s="8">
        <v>0</v>
      </c>
      <c r="DB17" s="8">
        <v>21</v>
      </c>
      <c r="DC17" s="8">
        <v>4</v>
      </c>
      <c r="DD17" s="8">
        <v>0.3</v>
      </c>
      <c r="DE17" s="8">
        <v>23</v>
      </c>
      <c r="DF17" s="218">
        <f t="shared" si="15"/>
        <v>2</v>
      </c>
      <c r="DG17" s="218">
        <f t="shared" si="16"/>
        <v>0.15</v>
      </c>
      <c r="DH17" s="218">
        <f t="shared" si="17"/>
        <v>17.200000000000003</v>
      </c>
      <c r="DI17" s="8">
        <v>0</v>
      </c>
      <c r="DJ17" s="8">
        <v>0</v>
      </c>
      <c r="DK17" s="8">
        <v>34</v>
      </c>
      <c r="DL17" s="8">
        <v>0</v>
      </c>
      <c r="DM17" s="8">
        <v>1</v>
      </c>
      <c r="DN17" s="8">
        <v>41</v>
      </c>
      <c r="DO17" s="8">
        <v>0</v>
      </c>
      <c r="DP17" s="8">
        <v>0</v>
      </c>
      <c r="DQ17" s="8">
        <v>71</v>
      </c>
      <c r="DR17" s="8">
        <v>1</v>
      </c>
      <c r="DS17" s="8">
        <v>2</v>
      </c>
      <c r="DT17" s="8">
        <v>17</v>
      </c>
      <c r="DU17" s="8">
        <v>0</v>
      </c>
      <c r="DV17" s="8">
        <v>0</v>
      </c>
      <c r="DW17" s="8">
        <v>0</v>
      </c>
      <c r="DX17" s="151">
        <v>0</v>
      </c>
      <c r="DY17" s="151">
        <v>0</v>
      </c>
      <c r="DZ17" s="151">
        <v>16</v>
      </c>
      <c r="EA17" s="151">
        <v>2</v>
      </c>
      <c r="EB17" s="151">
        <v>0</v>
      </c>
      <c r="EC17" s="151">
        <v>28</v>
      </c>
      <c r="ED17" s="8">
        <v>0.5</v>
      </c>
      <c r="EE17" s="8">
        <v>0</v>
      </c>
      <c r="EF17" s="8">
        <v>38.5</v>
      </c>
      <c r="EG17" s="8">
        <v>0</v>
      </c>
      <c r="EH17" s="8">
        <v>0</v>
      </c>
      <c r="EI17" s="8">
        <v>11</v>
      </c>
      <c r="EJ17" s="8">
        <v>0</v>
      </c>
      <c r="EK17" s="8">
        <v>0</v>
      </c>
      <c r="EL17" s="8">
        <v>28</v>
      </c>
      <c r="EM17" s="8">
        <v>0</v>
      </c>
      <c r="EN17" s="8">
        <v>0</v>
      </c>
      <c r="EO17" s="8">
        <v>10</v>
      </c>
      <c r="EP17" s="8">
        <v>0</v>
      </c>
      <c r="EQ17" s="8">
        <v>0</v>
      </c>
      <c r="ER17" s="8">
        <v>34.700000000000003</v>
      </c>
      <c r="ES17" s="8">
        <v>0</v>
      </c>
      <c r="ET17" s="8">
        <v>0</v>
      </c>
      <c r="EU17" s="8">
        <v>17</v>
      </c>
      <c r="EV17" s="208">
        <v>2</v>
      </c>
      <c r="EW17" s="208">
        <v>1</v>
      </c>
      <c r="EX17" s="208">
        <v>22.5</v>
      </c>
      <c r="EY17" s="8">
        <v>2</v>
      </c>
      <c r="EZ17" s="8">
        <v>1.5</v>
      </c>
      <c r="FA17" s="8">
        <v>19</v>
      </c>
      <c r="FB17" s="8">
        <v>1</v>
      </c>
      <c r="FC17" s="8">
        <v>3</v>
      </c>
      <c r="FD17" s="8">
        <v>34</v>
      </c>
      <c r="FE17" s="8">
        <v>0</v>
      </c>
      <c r="FF17" s="8">
        <v>0</v>
      </c>
      <c r="FG17" s="8">
        <v>33</v>
      </c>
      <c r="FH17" s="8">
        <v>0</v>
      </c>
      <c r="FI17" s="8">
        <v>0</v>
      </c>
      <c r="FJ17" s="8">
        <v>11</v>
      </c>
      <c r="FK17" s="8">
        <v>0</v>
      </c>
      <c r="FL17" s="8">
        <v>0</v>
      </c>
      <c r="FM17" s="8">
        <v>19</v>
      </c>
      <c r="FN17" s="8">
        <v>1</v>
      </c>
      <c r="FO17" s="8">
        <v>0</v>
      </c>
      <c r="FP17" s="8">
        <v>24</v>
      </c>
      <c r="FQ17" s="8">
        <v>0.5</v>
      </c>
      <c r="FR17" s="8">
        <v>1.5</v>
      </c>
      <c r="FS17" s="8">
        <v>6.5</v>
      </c>
      <c r="FT17" s="8">
        <v>0.2</v>
      </c>
      <c r="FU17" s="8">
        <v>0</v>
      </c>
      <c r="FV17" s="8">
        <v>13.8</v>
      </c>
      <c r="FW17" s="8">
        <v>0.5</v>
      </c>
      <c r="FX17" s="8">
        <v>2</v>
      </c>
      <c r="FY17" s="8">
        <v>21.5</v>
      </c>
      <c r="FZ17" s="8">
        <v>1</v>
      </c>
      <c r="GA17" s="8">
        <v>0</v>
      </c>
      <c r="GB17" s="8">
        <v>19</v>
      </c>
      <c r="GC17" s="8">
        <v>0</v>
      </c>
      <c r="GD17" s="8">
        <v>0</v>
      </c>
      <c r="GE17" s="8">
        <v>7</v>
      </c>
      <c r="GF17" s="8">
        <v>0</v>
      </c>
      <c r="GG17" s="8">
        <v>1</v>
      </c>
      <c r="GH17" s="8">
        <v>21.7</v>
      </c>
      <c r="GI17" s="8">
        <v>0.5</v>
      </c>
      <c r="GJ17" s="8">
        <v>0</v>
      </c>
      <c r="GK17" s="8">
        <v>16</v>
      </c>
      <c r="GL17" s="8">
        <v>0</v>
      </c>
      <c r="GM17" s="8">
        <v>0</v>
      </c>
      <c r="GN17" s="8">
        <v>15</v>
      </c>
      <c r="GO17" s="8">
        <v>0</v>
      </c>
      <c r="GP17" s="8">
        <v>0</v>
      </c>
      <c r="GQ17" s="8">
        <v>23</v>
      </c>
      <c r="GR17" s="8">
        <v>0</v>
      </c>
      <c r="GS17" s="8">
        <v>0</v>
      </c>
      <c r="GT17" s="8">
        <v>9.5</v>
      </c>
      <c r="GU17" s="8">
        <v>0</v>
      </c>
      <c r="GV17" s="8">
        <v>0</v>
      </c>
      <c r="GW17" s="8">
        <v>17</v>
      </c>
      <c r="GX17" s="8">
        <v>0</v>
      </c>
      <c r="GY17" s="8">
        <v>0.5</v>
      </c>
      <c r="GZ17" s="8">
        <v>9.5</v>
      </c>
      <c r="HA17" s="8">
        <v>0.5</v>
      </c>
      <c r="HB17" s="8">
        <v>0</v>
      </c>
      <c r="HC17" s="8">
        <v>8.5</v>
      </c>
      <c r="HD17" s="8">
        <v>0</v>
      </c>
      <c r="HE17" s="8">
        <v>0</v>
      </c>
      <c r="HF17" s="8">
        <v>21</v>
      </c>
      <c r="HG17" s="8">
        <v>0</v>
      </c>
      <c r="HH17" s="8">
        <v>0</v>
      </c>
      <c r="HI17" s="8">
        <v>22</v>
      </c>
      <c r="HJ17" s="8">
        <v>0</v>
      </c>
      <c r="HK17" s="8">
        <v>0</v>
      </c>
      <c r="HL17" s="8">
        <v>16</v>
      </c>
      <c r="HM17" s="8">
        <v>1.5</v>
      </c>
      <c r="HN17" s="8">
        <v>3</v>
      </c>
      <c r="HO17" s="8">
        <v>16.5</v>
      </c>
      <c r="HP17" s="8">
        <v>0.3</v>
      </c>
      <c r="HQ17" s="8">
        <v>0</v>
      </c>
      <c r="HR17" s="8">
        <v>8</v>
      </c>
      <c r="HS17" s="8">
        <v>0</v>
      </c>
      <c r="HT17" s="8">
        <v>0</v>
      </c>
      <c r="HU17" s="8">
        <v>3</v>
      </c>
      <c r="HV17" s="8">
        <v>0</v>
      </c>
      <c r="HW17" s="8">
        <v>0</v>
      </c>
      <c r="HX17" s="8">
        <v>4</v>
      </c>
      <c r="HY17" s="8">
        <v>0</v>
      </c>
      <c r="HZ17" s="8">
        <v>0</v>
      </c>
      <c r="IA17" s="8">
        <v>10</v>
      </c>
      <c r="IB17" s="8">
        <v>0.3</v>
      </c>
      <c r="IC17" s="8">
        <v>0</v>
      </c>
      <c r="ID17" s="8">
        <v>8.6999999999999993</v>
      </c>
      <c r="IE17" s="8">
        <v>0</v>
      </c>
      <c r="IF17" s="8">
        <v>0</v>
      </c>
      <c r="IG17" s="8">
        <v>15</v>
      </c>
      <c r="IH17" s="8">
        <v>0</v>
      </c>
      <c r="II17" s="8">
        <v>0</v>
      </c>
      <c r="IJ17" s="8">
        <v>11</v>
      </c>
      <c r="IK17" s="8">
        <v>0</v>
      </c>
      <c r="IL17" s="8">
        <v>0</v>
      </c>
      <c r="IM17" s="8">
        <v>3</v>
      </c>
      <c r="IN17" s="8">
        <v>0</v>
      </c>
      <c r="IO17" s="8">
        <v>0</v>
      </c>
      <c r="IP17" s="8">
        <v>7.5</v>
      </c>
      <c r="IQ17" s="8">
        <v>0</v>
      </c>
      <c r="IR17" s="8">
        <v>0</v>
      </c>
      <c r="IS17" s="8">
        <v>0</v>
      </c>
      <c r="IT17" s="8">
        <v>0</v>
      </c>
      <c r="IU17" s="8">
        <v>1</v>
      </c>
      <c r="IV17" s="8">
        <v>3</v>
      </c>
      <c r="IW17" s="8">
        <v>0</v>
      </c>
      <c r="IX17" s="8">
        <v>0</v>
      </c>
      <c r="IY17" s="8">
        <v>2</v>
      </c>
      <c r="IZ17" s="8">
        <v>0</v>
      </c>
      <c r="JA17" s="8">
        <v>0</v>
      </c>
      <c r="JB17" s="8">
        <v>4</v>
      </c>
      <c r="JC17" s="8">
        <v>0</v>
      </c>
      <c r="JD17" s="8">
        <v>0</v>
      </c>
      <c r="JE17" s="8">
        <v>2</v>
      </c>
      <c r="JF17" s="8">
        <v>0</v>
      </c>
      <c r="JG17" s="8">
        <v>0</v>
      </c>
      <c r="JH17" s="8">
        <v>0</v>
      </c>
      <c r="JI17" s="8">
        <f>SUMIFS($B$17:JH$17,$B$8:JH$8,"On")</f>
        <v>46.8</v>
      </c>
      <c r="JJ17" s="8">
        <f>SUMIFS($B$17:JH$17,$B$8:JH$8,"Off")</f>
        <v>24.95</v>
      </c>
      <c r="JK17" s="8">
        <f>SUMIFS($B$17:JH$17,$B$8:JH$8,"Load")</f>
        <v>1455.1000000000001</v>
      </c>
    </row>
    <row r="18" spans="1:271" x14ac:dyDescent="0.25">
      <c r="A18" s="7" t="s">
        <v>21</v>
      </c>
      <c r="B18" s="146">
        <v>2</v>
      </c>
      <c r="C18" s="146">
        <v>0</v>
      </c>
      <c r="D18" s="146">
        <v>12</v>
      </c>
      <c r="E18" s="8">
        <v>5</v>
      </c>
      <c r="F18" s="8">
        <v>0</v>
      </c>
      <c r="G18" s="8">
        <v>26</v>
      </c>
      <c r="H18" s="203">
        <v>1</v>
      </c>
      <c r="I18" s="203">
        <v>1</v>
      </c>
      <c r="J18" s="203">
        <v>27</v>
      </c>
      <c r="K18" s="8">
        <v>0</v>
      </c>
      <c r="L18" s="218">
        <f t="shared" si="3"/>
        <v>0</v>
      </c>
      <c r="M18" s="218">
        <v>7</v>
      </c>
      <c r="N18" s="147">
        <v>0</v>
      </c>
      <c r="O18" s="147">
        <v>1</v>
      </c>
      <c r="P18" s="147">
        <v>10</v>
      </c>
      <c r="Q18" s="8">
        <v>2</v>
      </c>
      <c r="R18" s="8">
        <v>1</v>
      </c>
      <c r="S18" s="8">
        <v>22</v>
      </c>
      <c r="T18" s="204">
        <v>0</v>
      </c>
      <c r="U18" s="204">
        <v>0</v>
      </c>
      <c r="V18" s="204">
        <v>7</v>
      </c>
      <c r="W18" s="218">
        <f t="shared" si="4"/>
        <v>0</v>
      </c>
      <c r="X18" s="218">
        <f t="shared" si="5"/>
        <v>0.5</v>
      </c>
      <c r="Y18" s="218">
        <f t="shared" si="6"/>
        <v>6.5</v>
      </c>
      <c r="Z18" s="148">
        <v>0</v>
      </c>
      <c r="AA18" s="148">
        <v>1</v>
      </c>
      <c r="AB18" s="148">
        <v>6</v>
      </c>
      <c r="AC18" s="8">
        <v>2</v>
      </c>
      <c r="AD18" s="8">
        <v>2</v>
      </c>
      <c r="AE18" s="8">
        <v>23</v>
      </c>
      <c r="AF18" s="205">
        <v>2</v>
      </c>
      <c r="AG18" s="205">
        <v>0</v>
      </c>
      <c r="AH18" s="205">
        <v>10</v>
      </c>
      <c r="AI18" s="8">
        <v>0</v>
      </c>
      <c r="AJ18" s="218">
        <f t="shared" si="7"/>
        <v>0</v>
      </c>
      <c r="AK18" s="218">
        <v>8</v>
      </c>
      <c r="AL18" s="8">
        <v>0</v>
      </c>
      <c r="AM18" s="218">
        <f t="shared" si="8"/>
        <v>0</v>
      </c>
      <c r="AN18" s="218">
        <v>9</v>
      </c>
      <c r="AO18" s="149">
        <v>0</v>
      </c>
      <c r="AP18" s="149">
        <v>0</v>
      </c>
      <c r="AQ18" s="149">
        <v>17</v>
      </c>
      <c r="AR18" s="8">
        <v>1</v>
      </c>
      <c r="AS18" s="8">
        <v>0</v>
      </c>
      <c r="AT18" s="8">
        <v>9</v>
      </c>
      <c r="AU18" s="74">
        <v>0</v>
      </c>
      <c r="AV18" s="74">
        <v>0</v>
      </c>
      <c r="AW18" s="74">
        <v>16</v>
      </c>
      <c r="AX18" s="8">
        <v>0</v>
      </c>
      <c r="AY18" s="218">
        <f t="shared" si="9"/>
        <v>0</v>
      </c>
      <c r="AZ18" s="218">
        <v>20</v>
      </c>
      <c r="BA18" s="8">
        <v>0</v>
      </c>
      <c r="BB18" s="218">
        <f t="shared" si="10"/>
        <v>2</v>
      </c>
      <c r="BC18" s="218">
        <v>9</v>
      </c>
      <c r="BD18" s="150">
        <v>5</v>
      </c>
      <c r="BE18" s="150">
        <v>0</v>
      </c>
      <c r="BF18" s="150">
        <v>15</v>
      </c>
      <c r="BG18" s="8">
        <v>5</v>
      </c>
      <c r="BH18" s="8">
        <v>2</v>
      </c>
      <c r="BI18" s="8">
        <v>18</v>
      </c>
      <c r="BJ18" s="8">
        <v>0</v>
      </c>
      <c r="BK18" s="8">
        <v>0</v>
      </c>
      <c r="BL18" s="8">
        <v>10</v>
      </c>
      <c r="BM18" s="75">
        <v>0</v>
      </c>
      <c r="BN18" s="75">
        <v>0</v>
      </c>
      <c r="BO18" s="75">
        <v>14</v>
      </c>
      <c r="BP18" s="8">
        <v>0</v>
      </c>
      <c r="BQ18" s="218">
        <f t="shared" si="11"/>
        <v>0</v>
      </c>
      <c r="BR18" s="218">
        <v>15</v>
      </c>
      <c r="BS18" s="206">
        <v>2</v>
      </c>
      <c r="BT18" s="206">
        <v>0</v>
      </c>
      <c r="BU18" s="206">
        <v>30</v>
      </c>
      <c r="BV18" s="218">
        <f t="shared" si="12"/>
        <v>1.5</v>
      </c>
      <c r="BW18" s="218">
        <f t="shared" si="13"/>
        <v>0</v>
      </c>
      <c r="BX18" s="218">
        <f t="shared" si="14"/>
        <v>24</v>
      </c>
      <c r="BY18" s="8">
        <v>1</v>
      </c>
      <c r="BZ18" s="8">
        <v>0</v>
      </c>
      <c r="CA18" s="8">
        <v>32</v>
      </c>
      <c r="CB18" s="8">
        <v>1</v>
      </c>
      <c r="CC18" s="8">
        <v>0</v>
      </c>
      <c r="CD18" s="8">
        <v>12</v>
      </c>
      <c r="CE18" s="8">
        <v>0</v>
      </c>
      <c r="CF18" s="8">
        <v>2</v>
      </c>
      <c r="CG18" s="8">
        <v>18</v>
      </c>
      <c r="CH18" s="8">
        <v>2</v>
      </c>
      <c r="CI18" s="8">
        <v>0</v>
      </c>
      <c r="CJ18" s="8">
        <v>28</v>
      </c>
      <c r="CK18" s="207">
        <v>1</v>
      </c>
      <c r="CL18" s="207">
        <v>0</v>
      </c>
      <c r="CM18" s="207">
        <v>20</v>
      </c>
      <c r="CN18" s="207">
        <v>2</v>
      </c>
      <c r="CO18" s="207">
        <v>0</v>
      </c>
      <c r="CP18" s="207">
        <v>29</v>
      </c>
      <c r="CQ18" s="8">
        <v>1</v>
      </c>
      <c r="CR18" s="8">
        <v>2</v>
      </c>
      <c r="CS18" s="8">
        <v>27</v>
      </c>
      <c r="CT18" s="8">
        <v>0</v>
      </c>
      <c r="CU18" s="8">
        <v>1</v>
      </c>
      <c r="CV18" s="8">
        <v>7</v>
      </c>
      <c r="CW18" s="8">
        <v>0</v>
      </c>
      <c r="CX18" s="8">
        <v>0</v>
      </c>
      <c r="CY18" s="8">
        <v>18</v>
      </c>
      <c r="CZ18" s="8">
        <v>2</v>
      </c>
      <c r="DA18" s="8">
        <v>0</v>
      </c>
      <c r="DB18" s="8">
        <v>23</v>
      </c>
      <c r="DC18" s="8">
        <v>1</v>
      </c>
      <c r="DD18" s="8">
        <v>0.3</v>
      </c>
      <c r="DE18" s="8">
        <v>23.7</v>
      </c>
      <c r="DF18" s="218">
        <f t="shared" si="15"/>
        <v>0.5</v>
      </c>
      <c r="DG18" s="218">
        <f t="shared" si="16"/>
        <v>0.65</v>
      </c>
      <c r="DH18" s="218">
        <f t="shared" si="17"/>
        <v>17.050000000000004</v>
      </c>
      <c r="DI18" s="8">
        <v>0</v>
      </c>
      <c r="DJ18" s="8">
        <v>1</v>
      </c>
      <c r="DK18" s="8">
        <v>33</v>
      </c>
      <c r="DL18" s="8">
        <v>0</v>
      </c>
      <c r="DM18" s="8">
        <v>0</v>
      </c>
      <c r="DN18" s="8">
        <v>41</v>
      </c>
      <c r="DO18" s="8">
        <v>2</v>
      </c>
      <c r="DP18" s="8">
        <v>0</v>
      </c>
      <c r="DQ18" s="8">
        <v>73</v>
      </c>
      <c r="DR18" s="8">
        <v>0</v>
      </c>
      <c r="DS18" s="8">
        <v>1</v>
      </c>
      <c r="DT18" s="8">
        <v>16</v>
      </c>
      <c r="DU18" s="8">
        <v>0</v>
      </c>
      <c r="DV18" s="8">
        <v>0</v>
      </c>
      <c r="DW18" s="8">
        <v>0</v>
      </c>
      <c r="DX18" s="151">
        <v>0</v>
      </c>
      <c r="DY18" s="151">
        <v>2</v>
      </c>
      <c r="DZ18" s="151">
        <v>14</v>
      </c>
      <c r="EA18" s="151">
        <v>0</v>
      </c>
      <c r="EB18" s="151">
        <v>0</v>
      </c>
      <c r="EC18" s="151">
        <v>28</v>
      </c>
      <c r="ED18" s="8">
        <v>1</v>
      </c>
      <c r="EE18" s="8">
        <v>2</v>
      </c>
      <c r="EF18" s="8">
        <v>37.5</v>
      </c>
      <c r="EG18" s="8">
        <v>3</v>
      </c>
      <c r="EH18" s="8">
        <v>0</v>
      </c>
      <c r="EI18" s="8">
        <v>14</v>
      </c>
      <c r="EJ18" s="8">
        <v>2</v>
      </c>
      <c r="EK18" s="8">
        <v>2</v>
      </c>
      <c r="EL18" s="8">
        <v>28</v>
      </c>
      <c r="EM18" s="8">
        <v>1</v>
      </c>
      <c r="EN18" s="8">
        <v>1</v>
      </c>
      <c r="EO18" s="8">
        <v>10</v>
      </c>
      <c r="EP18" s="8">
        <v>1.7</v>
      </c>
      <c r="EQ18" s="8">
        <v>1</v>
      </c>
      <c r="ER18" s="8">
        <v>35.299999999999997</v>
      </c>
      <c r="ES18" s="8">
        <v>3</v>
      </c>
      <c r="ET18" s="8">
        <v>0</v>
      </c>
      <c r="EU18" s="8">
        <v>20</v>
      </c>
      <c r="EV18" s="208">
        <v>1</v>
      </c>
      <c r="EW18" s="208">
        <v>1</v>
      </c>
      <c r="EX18" s="208">
        <v>22.5</v>
      </c>
      <c r="EY18" s="8">
        <v>1</v>
      </c>
      <c r="EZ18" s="8">
        <v>0</v>
      </c>
      <c r="FA18" s="8">
        <v>20</v>
      </c>
      <c r="FB18" s="8">
        <v>3</v>
      </c>
      <c r="FC18" s="8">
        <v>0</v>
      </c>
      <c r="FD18" s="8">
        <v>37</v>
      </c>
      <c r="FE18" s="8">
        <v>0</v>
      </c>
      <c r="FF18" s="8">
        <v>3</v>
      </c>
      <c r="FG18" s="8">
        <v>30</v>
      </c>
      <c r="FH18" s="8">
        <v>0</v>
      </c>
      <c r="FI18" s="8">
        <v>0</v>
      </c>
      <c r="FJ18" s="8">
        <v>11</v>
      </c>
      <c r="FK18" s="8">
        <v>0</v>
      </c>
      <c r="FL18" s="8">
        <v>0</v>
      </c>
      <c r="FM18" s="8">
        <v>19</v>
      </c>
      <c r="FN18" s="8">
        <v>0.7</v>
      </c>
      <c r="FO18" s="8">
        <v>0.3</v>
      </c>
      <c r="FP18" s="8">
        <v>24.3</v>
      </c>
      <c r="FQ18" s="8">
        <v>0.5</v>
      </c>
      <c r="FR18" s="8">
        <v>0</v>
      </c>
      <c r="FS18" s="8">
        <v>7</v>
      </c>
      <c r="FT18" s="8">
        <v>1</v>
      </c>
      <c r="FU18" s="8">
        <v>0.8</v>
      </c>
      <c r="FV18" s="8">
        <v>14</v>
      </c>
      <c r="FW18" s="8">
        <v>1.5</v>
      </c>
      <c r="FX18" s="8">
        <v>1.5</v>
      </c>
      <c r="FY18" s="8">
        <v>21.5</v>
      </c>
      <c r="FZ18" s="8">
        <v>0</v>
      </c>
      <c r="GA18" s="8">
        <v>0</v>
      </c>
      <c r="GB18" s="8">
        <v>19</v>
      </c>
      <c r="GC18" s="8">
        <v>0</v>
      </c>
      <c r="GD18" s="8">
        <v>0</v>
      </c>
      <c r="GE18" s="8">
        <v>7</v>
      </c>
      <c r="GF18" s="8">
        <v>0.7</v>
      </c>
      <c r="GG18" s="8">
        <v>0.3</v>
      </c>
      <c r="GH18" s="8">
        <v>22</v>
      </c>
      <c r="GI18" s="8">
        <v>0</v>
      </c>
      <c r="GJ18" s="8">
        <v>0</v>
      </c>
      <c r="GK18" s="8">
        <v>16</v>
      </c>
      <c r="GL18" s="8">
        <v>2</v>
      </c>
      <c r="GM18" s="8">
        <v>1</v>
      </c>
      <c r="GN18" s="8">
        <v>16</v>
      </c>
      <c r="GO18" s="8">
        <v>0</v>
      </c>
      <c r="GP18" s="8">
        <v>0</v>
      </c>
      <c r="GQ18" s="8">
        <v>23</v>
      </c>
      <c r="GR18" s="8">
        <v>0</v>
      </c>
      <c r="GS18" s="8">
        <v>0</v>
      </c>
      <c r="GT18" s="8">
        <v>9.5</v>
      </c>
      <c r="GU18" s="8">
        <v>1</v>
      </c>
      <c r="GV18" s="8">
        <v>0</v>
      </c>
      <c r="GW18" s="8">
        <v>18</v>
      </c>
      <c r="GX18" s="8">
        <v>1</v>
      </c>
      <c r="GY18" s="8">
        <v>0</v>
      </c>
      <c r="GZ18" s="8">
        <v>10.5</v>
      </c>
      <c r="HA18" s="8">
        <v>1</v>
      </c>
      <c r="HB18" s="8">
        <v>0</v>
      </c>
      <c r="HC18" s="8">
        <v>9.5</v>
      </c>
      <c r="HD18" s="8">
        <v>0</v>
      </c>
      <c r="HE18" s="8">
        <v>0</v>
      </c>
      <c r="HF18" s="8">
        <v>21</v>
      </c>
      <c r="HG18" s="8">
        <v>0</v>
      </c>
      <c r="HH18" s="8">
        <v>0</v>
      </c>
      <c r="HI18" s="8">
        <v>22</v>
      </c>
      <c r="HJ18" s="8">
        <v>0</v>
      </c>
      <c r="HK18" s="8">
        <v>0</v>
      </c>
      <c r="HL18" s="8">
        <v>16</v>
      </c>
      <c r="HM18" s="8">
        <v>0</v>
      </c>
      <c r="HN18" s="8">
        <v>0</v>
      </c>
      <c r="HO18" s="8">
        <v>16.5</v>
      </c>
      <c r="HP18" s="8">
        <v>0.7</v>
      </c>
      <c r="HQ18" s="8">
        <v>0</v>
      </c>
      <c r="HR18" s="8">
        <v>8.6999999999999993</v>
      </c>
      <c r="HS18" s="8">
        <v>0</v>
      </c>
      <c r="HT18" s="8">
        <v>0</v>
      </c>
      <c r="HU18" s="8">
        <v>3</v>
      </c>
      <c r="HV18" s="8">
        <v>0</v>
      </c>
      <c r="HW18" s="8">
        <v>0</v>
      </c>
      <c r="HX18" s="8">
        <v>4</v>
      </c>
      <c r="HY18" s="8">
        <v>0</v>
      </c>
      <c r="HZ18" s="8">
        <v>0</v>
      </c>
      <c r="IA18" s="8">
        <v>10</v>
      </c>
      <c r="IB18" s="8">
        <v>0</v>
      </c>
      <c r="IC18" s="8">
        <v>0</v>
      </c>
      <c r="ID18" s="8">
        <v>8.6999999999999993</v>
      </c>
      <c r="IE18" s="8">
        <v>0</v>
      </c>
      <c r="IF18" s="8">
        <v>0</v>
      </c>
      <c r="IG18" s="8">
        <v>15</v>
      </c>
      <c r="IH18" s="8">
        <v>0</v>
      </c>
      <c r="II18" s="8">
        <v>0</v>
      </c>
      <c r="IJ18" s="8">
        <v>11</v>
      </c>
      <c r="IK18" s="8">
        <v>0</v>
      </c>
      <c r="IL18" s="8">
        <v>0</v>
      </c>
      <c r="IM18" s="8">
        <v>3</v>
      </c>
      <c r="IN18" s="8">
        <v>0</v>
      </c>
      <c r="IO18" s="8">
        <v>1</v>
      </c>
      <c r="IP18" s="8">
        <v>6.5</v>
      </c>
      <c r="IQ18" s="8">
        <v>0</v>
      </c>
      <c r="IR18" s="8">
        <v>0</v>
      </c>
      <c r="IS18" s="8">
        <v>0</v>
      </c>
      <c r="IT18" s="8">
        <v>0</v>
      </c>
      <c r="IU18" s="8">
        <v>0</v>
      </c>
      <c r="IV18" s="8">
        <v>3</v>
      </c>
      <c r="IW18" s="8">
        <v>0</v>
      </c>
      <c r="IX18" s="8">
        <v>0</v>
      </c>
      <c r="IY18" s="8">
        <v>2</v>
      </c>
      <c r="IZ18" s="8">
        <v>1.5</v>
      </c>
      <c r="JA18" s="8">
        <v>0</v>
      </c>
      <c r="JB18" s="8">
        <v>5.5</v>
      </c>
      <c r="JC18" s="8">
        <v>0</v>
      </c>
      <c r="JD18" s="8">
        <v>0</v>
      </c>
      <c r="JE18" s="8">
        <v>2</v>
      </c>
      <c r="JF18" s="8">
        <v>0</v>
      </c>
      <c r="JG18" s="8">
        <v>0</v>
      </c>
      <c r="JH18" s="8">
        <v>0</v>
      </c>
      <c r="JI18" s="8">
        <f>SUMIFS($B$18:JH$18,$B$8:JH$8,"On")</f>
        <v>70.300000000000011</v>
      </c>
      <c r="JJ18" s="8">
        <f>SUMIFS($B$18:JH$18,$B$8:JH$8,"Off")</f>
        <v>35.349999999999994</v>
      </c>
      <c r="JK18" s="8">
        <f>SUMIFS($B$18:JH$18,$B$8:JH$8,"Load")</f>
        <v>1489.75</v>
      </c>
    </row>
    <row r="19" spans="1:271" x14ac:dyDescent="0.25">
      <c r="A19" s="7" t="s">
        <v>22</v>
      </c>
      <c r="B19" s="146">
        <v>0</v>
      </c>
      <c r="C19" s="146">
        <v>0</v>
      </c>
      <c r="D19" s="146">
        <v>12</v>
      </c>
      <c r="E19" s="8">
        <v>0</v>
      </c>
      <c r="F19" s="8">
        <v>1</v>
      </c>
      <c r="G19" s="8">
        <v>25</v>
      </c>
      <c r="H19" s="203">
        <v>2</v>
      </c>
      <c r="I19" s="203">
        <v>0</v>
      </c>
      <c r="J19" s="203">
        <v>29</v>
      </c>
      <c r="K19" s="8">
        <v>2</v>
      </c>
      <c r="L19" s="218">
        <f t="shared" si="3"/>
        <v>1</v>
      </c>
      <c r="M19" s="218">
        <v>8</v>
      </c>
      <c r="N19" s="147">
        <v>0</v>
      </c>
      <c r="O19" s="147">
        <v>1</v>
      </c>
      <c r="P19" s="147">
        <v>9</v>
      </c>
      <c r="Q19" s="8">
        <v>0</v>
      </c>
      <c r="R19" s="8">
        <v>0</v>
      </c>
      <c r="S19" s="8">
        <v>22</v>
      </c>
      <c r="T19" s="204">
        <v>0</v>
      </c>
      <c r="U19" s="204">
        <v>0</v>
      </c>
      <c r="V19" s="204">
        <v>7</v>
      </c>
      <c r="W19" s="218">
        <f t="shared" si="4"/>
        <v>0.5</v>
      </c>
      <c r="X19" s="218">
        <f t="shared" si="5"/>
        <v>0.5</v>
      </c>
      <c r="Y19" s="218">
        <f t="shared" si="6"/>
        <v>6.5</v>
      </c>
      <c r="Z19" s="148">
        <v>1</v>
      </c>
      <c r="AA19" s="148">
        <v>1</v>
      </c>
      <c r="AB19" s="148">
        <v>6</v>
      </c>
      <c r="AC19" s="8">
        <v>0</v>
      </c>
      <c r="AD19" s="8">
        <v>1</v>
      </c>
      <c r="AE19" s="8">
        <v>22</v>
      </c>
      <c r="AF19" s="205">
        <v>1</v>
      </c>
      <c r="AG19" s="205">
        <v>0</v>
      </c>
      <c r="AH19" s="205">
        <v>11</v>
      </c>
      <c r="AI19" s="8">
        <v>0</v>
      </c>
      <c r="AJ19" s="218">
        <f t="shared" si="7"/>
        <v>0</v>
      </c>
      <c r="AK19" s="218">
        <v>8</v>
      </c>
      <c r="AL19" s="8">
        <v>0</v>
      </c>
      <c r="AM19" s="218">
        <f t="shared" si="8"/>
        <v>3</v>
      </c>
      <c r="AN19" s="218">
        <v>6</v>
      </c>
      <c r="AO19" s="149">
        <v>0</v>
      </c>
      <c r="AP19" s="149">
        <v>0</v>
      </c>
      <c r="AQ19" s="149">
        <v>17</v>
      </c>
      <c r="AR19" s="8">
        <v>0</v>
      </c>
      <c r="AS19" s="8">
        <v>0</v>
      </c>
      <c r="AT19" s="8">
        <v>9</v>
      </c>
      <c r="AU19" s="74">
        <v>2</v>
      </c>
      <c r="AV19" s="74">
        <v>3</v>
      </c>
      <c r="AW19" s="74">
        <v>15</v>
      </c>
      <c r="AX19" s="8">
        <v>0</v>
      </c>
      <c r="AY19" s="218">
        <f t="shared" si="9"/>
        <v>1</v>
      </c>
      <c r="AZ19" s="218">
        <v>19</v>
      </c>
      <c r="BA19" s="8">
        <v>2</v>
      </c>
      <c r="BB19" s="218">
        <f t="shared" si="10"/>
        <v>1</v>
      </c>
      <c r="BC19" s="218">
        <v>10</v>
      </c>
      <c r="BD19" s="150">
        <v>0</v>
      </c>
      <c r="BE19" s="150">
        <v>0</v>
      </c>
      <c r="BF19" s="150">
        <v>15</v>
      </c>
      <c r="BG19" s="8">
        <v>0</v>
      </c>
      <c r="BH19" s="8">
        <v>0</v>
      </c>
      <c r="BI19" s="8">
        <v>18</v>
      </c>
      <c r="BJ19" s="8">
        <v>4</v>
      </c>
      <c r="BK19" s="8">
        <v>0</v>
      </c>
      <c r="BL19" s="8">
        <v>14</v>
      </c>
      <c r="BM19" s="75">
        <v>1</v>
      </c>
      <c r="BN19" s="75">
        <v>0</v>
      </c>
      <c r="BO19" s="75">
        <v>15</v>
      </c>
      <c r="BP19" s="8">
        <v>0</v>
      </c>
      <c r="BQ19" s="218">
        <f t="shared" si="11"/>
        <v>0</v>
      </c>
      <c r="BR19" s="218">
        <v>15</v>
      </c>
      <c r="BS19" s="206">
        <v>2</v>
      </c>
      <c r="BT19" s="206">
        <v>1</v>
      </c>
      <c r="BU19" s="206">
        <v>31</v>
      </c>
      <c r="BV19" s="218">
        <f t="shared" si="12"/>
        <v>1.5</v>
      </c>
      <c r="BW19" s="218">
        <f t="shared" si="13"/>
        <v>1.5</v>
      </c>
      <c r="BX19" s="218">
        <f t="shared" si="14"/>
        <v>24</v>
      </c>
      <c r="BY19" s="8">
        <v>1</v>
      </c>
      <c r="BZ19" s="8">
        <v>2</v>
      </c>
      <c r="CA19" s="8">
        <v>31</v>
      </c>
      <c r="CB19" s="8">
        <v>0</v>
      </c>
      <c r="CC19" s="8">
        <v>0</v>
      </c>
      <c r="CD19" s="8">
        <v>12</v>
      </c>
      <c r="CE19" s="8">
        <v>0</v>
      </c>
      <c r="CF19" s="8">
        <v>2</v>
      </c>
      <c r="CG19" s="8">
        <v>16</v>
      </c>
      <c r="CH19" s="8">
        <v>0</v>
      </c>
      <c r="CI19" s="8">
        <v>1</v>
      </c>
      <c r="CJ19" s="8">
        <v>27</v>
      </c>
      <c r="CK19" s="207">
        <v>1</v>
      </c>
      <c r="CL19" s="207">
        <v>3</v>
      </c>
      <c r="CM19" s="207">
        <v>18</v>
      </c>
      <c r="CN19" s="207">
        <v>0</v>
      </c>
      <c r="CO19" s="207">
        <v>4</v>
      </c>
      <c r="CP19" s="207">
        <v>25</v>
      </c>
      <c r="CQ19" s="8">
        <v>2</v>
      </c>
      <c r="CR19" s="8">
        <v>1</v>
      </c>
      <c r="CS19" s="8">
        <v>28</v>
      </c>
      <c r="CT19" s="8">
        <v>0</v>
      </c>
      <c r="CU19" s="8">
        <v>0</v>
      </c>
      <c r="CV19" s="8">
        <v>7</v>
      </c>
      <c r="CW19" s="8">
        <v>0</v>
      </c>
      <c r="CX19" s="8">
        <v>1</v>
      </c>
      <c r="CY19" s="8">
        <v>17</v>
      </c>
      <c r="CZ19" s="8">
        <v>1</v>
      </c>
      <c r="DA19" s="8">
        <v>3</v>
      </c>
      <c r="DB19" s="8">
        <v>21</v>
      </c>
      <c r="DC19" s="8">
        <v>0.3</v>
      </c>
      <c r="DD19" s="8">
        <v>0.7</v>
      </c>
      <c r="DE19" s="8">
        <v>23.3</v>
      </c>
      <c r="DF19" s="218">
        <f t="shared" si="15"/>
        <v>0.65</v>
      </c>
      <c r="DG19" s="218">
        <f t="shared" si="16"/>
        <v>0.85</v>
      </c>
      <c r="DH19" s="218">
        <f t="shared" si="17"/>
        <v>16.850000000000001</v>
      </c>
      <c r="DI19" s="8">
        <v>1</v>
      </c>
      <c r="DJ19" s="8">
        <v>1</v>
      </c>
      <c r="DK19" s="8">
        <v>33</v>
      </c>
      <c r="DL19" s="8">
        <v>3</v>
      </c>
      <c r="DM19" s="8">
        <v>1</v>
      </c>
      <c r="DN19" s="8">
        <v>43</v>
      </c>
      <c r="DO19" s="8">
        <v>4</v>
      </c>
      <c r="DP19" s="8">
        <v>4</v>
      </c>
      <c r="DQ19" s="8">
        <v>73</v>
      </c>
      <c r="DR19" s="8">
        <v>0</v>
      </c>
      <c r="DS19" s="8">
        <v>0</v>
      </c>
      <c r="DT19" s="8">
        <v>16</v>
      </c>
      <c r="DU19" s="8">
        <v>0</v>
      </c>
      <c r="DV19" s="8">
        <v>0</v>
      </c>
      <c r="DW19" s="8">
        <v>0</v>
      </c>
      <c r="DX19" s="151">
        <v>1</v>
      </c>
      <c r="DY19" s="151">
        <v>3</v>
      </c>
      <c r="DZ19" s="151">
        <v>12</v>
      </c>
      <c r="EA19" s="151">
        <v>1</v>
      </c>
      <c r="EB19" s="151">
        <v>2</v>
      </c>
      <c r="EC19" s="151">
        <v>27</v>
      </c>
      <c r="ED19" s="8">
        <v>2</v>
      </c>
      <c r="EE19" s="8">
        <v>2</v>
      </c>
      <c r="EF19" s="8">
        <v>37.5</v>
      </c>
      <c r="EG19" s="8">
        <v>0</v>
      </c>
      <c r="EH19" s="8">
        <v>1</v>
      </c>
      <c r="EI19" s="8">
        <v>13</v>
      </c>
      <c r="EJ19" s="8">
        <v>2</v>
      </c>
      <c r="EK19" s="8">
        <v>3</v>
      </c>
      <c r="EL19" s="8">
        <v>27</v>
      </c>
      <c r="EM19" s="8">
        <v>0</v>
      </c>
      <c r="EN19" s="8">
        <v>0</v>
      </c>
      <c r="EO19" s="8">
        <v>10</v>
      </c>
      <c r="EP19" s="8">
        <v>1</v>
      </c>
      <c r="EQ19" s="8">
        <v>2</v>
      </c>
      <c r="ER19" s="8">
        <v>34.299999999999997</v>
      </c>
      <c r="ES19" s="8">
        <v>0</v>
      </c>
      <c r="ET19" s="8">
        <v>3</v>
      </c>
      <c r="EU19" s="8">
        <v>17</v>
      </c>
      <c r="EV19" s="208">
        <v>0</v>
      </c>
      <c r="EW19" s="208">
        <v>2.5</v>
      </c>
      <c r="EX19" s="208">
        <v>20</v>
      </c>
      <c r="EY19" s="8">
        <v>1.5</v>
      </c>
      <c r="EZ19" s="8">
        <v>2</v>
      </c>
      <c r="FA19" s="8">
        <v>19.5</v>
      </c>
      <c r="FB19" s="8">
        <v>2</v>
      </c>
      <c r="FC19" s="8">
        <v>3</v>
      </c>
      <c r="FD19" s="8">
        <v>36</v>
      </c>
      <c r="FE19" s="8">
        <v>2</v>
      </c>
      <c r="FF19" s="8">
        <v>1</v>
      </c>
      <c r="FG19" s="8">
        <v>31</v>
      </c>
      <c r="FH19" s="8">
        <v>0</v>
      </c>
      <c r="FI19" s="8">
        <v>0</v>
      </c>
      <c r="FJ19" s="8">
        <v>11</v>
      </c>
      <c r="FK19" s="8">
        <v>4</v>
      </c>
      <c r="FL19" s="8">
        <v>2</v>
      </c>
      <c r="FM19" s="8">
        <v>21</v>
      </c>
      <c r="FN19" s="8">
        <v>0.7</v>
      </c>
      <c r="FO19" s="8">
        <v>0.3</v>
      </c>
      <c r="FP19" s="8">
        <v>24.7</v>
      </c>
      <c r="FQ19" s="8">
        <v>0</v>
      </c>
      <c r="FR19" s="8">
        <v>0.5</v>
      </c>
      <c r="FS19" s="8">
        <v>6.5</v>
      </c>
      <c r="FT19" s="8">
        <v>0.2</v>
      </c>
      <c r="FU19" s="8">
        <v>0.5</v>
      </c>
      <c r="FV19" s="8">
        <v>13.7</v>
      </c>
      <c r="FW19" s="8">
        <v>0</v>
      </c>
      <c r="FX19" s="8">
        <v>0.5</v>
      </c>
      <c r="FY19" s="8">
        <v>21</v>
      </c>
      <c r="FZ19" s="8">
        <v>0</v>
      </c>
      <c r="GA19" s="8">
        <v>0</v>
      </c>
      <c r="GB19" s="8">
        <v>19</v>
      </c>
      <c r="GC19" s="8">
        <v>1</v>
      </c>
      <c r="GD19" s="8">
        <v>0</v>
      </c>
      <c r="GE19" s="8">
        <v>8</v>
      </c>
      <c r="GF19" s="8">
        <v>0</v>
      </c>
      <c r="GG19" s="8">
        <v>1</v>
      </c>
      <c r="GH19" s="8">
        <v>21</v>
      </c>
      <c r="GI19" s="8">
        <v>2</v>
      </c>
      <c r="GJ19" s="8">
        <v>0.5</v>
      </c>
      <c r="GK19" s="8">
        <v>17.5</v>
      </c>
      <c r="GL19" s="8">
        <v>0</v>
      </c>
      <c r="GM19" s="8">
        <v>0</v>
      </c>
      <c r="GN19" s="8">
        <v>16</v>
      </c>
      <c r="GO19" s="8">
        <v>0</v>
      </c>
      <c r="GP19" s="8">
        <v>0</v>
      </c>
      <c r="GQ19" s="8">
        <v>23</v>
      </c>
      <c r="GR19" s="8">
        <v>1</v>
      </c>
      <c r="GS19" s="8">
        <v>0.5</v>
      </c>
      <c r="GT19" s="8">
        <v>10</v>
      </c>
      <c r="GU19" s="8">
        <v>1</v>
      </c>
      <c r="GV19" s="8">
        <v>0</v>
      </c>
      <c r="GW19" s="8">
        <v>19</v>
      </c>
      <c r="GX19" s="8">
        <v>1.5</v>
      </c>
      <c r="GY19" s="8">
        <v>0</v>
      </c>
      <c r="GZ19" s="8">
        <v>12</v>
      </c>
      <c r="HA19" s="8">
        <v>0</v>
      </c>
      <c r="HB19" s="8">
        <v>0.5</v>
      </c>
      <c r="HC19" s="8">
        <v>9</v>
      </c>
      <c r="HD19" s="8">
        <v>0</v>
      </c>
      <c r="HE19" s="8">
        <v>0</v>
      </c>
      <c r="HF19" s="8">
        <v>21</v>
      </c>
      <c r="HG19" s="8">
        <v>0</v>
      </c>
      <c r="HH19" s="8">
        <v>0</v>
      </c>
      <c r="HI19" s="8">
        <v>22</v>
      </c>
      <c r="HJ19" s="8">
        <v>0</v>
      </c>
      <c r="HK19" s="8">
        <v>0</v>
      </c>
      <c r="HL19" s="8">
        <v>16</v>
      </c>
      <c r="HM19" s="8">
        <v>0</v>
      </c>
      <c r="HN19" s="8">
        <v>0.5</v>
      </c>
      <c r="HO19" s="8">
        <v>16</v>
      </c>
      <c r="HP19" s="8">
        <v>0</v>
      </c>
      <c r="HQ19" s="8">
        <v>0.3</v>
      </c>
      <c r="HR19" s="8">
        <v>8.3000000000000007</v>
      </c>
      <c r="HS19" s="8">
        <v>0</v>
      </c>
      <c r="HT19" s="8">
        <v>0</v>
      </c>
      <c r="HU19" s="8">
        <v>3</v>
      </c>
      <c r="HV19" s="8">
        <v>1</v>
      </c>
      <c r="HW19" s="8">
        <v>0</v>
      </c>
      <c r="HX19" s="8">
        <v>5</v>
      </c>
      <c r="HY19" s="8">
        <v>0</v>
      </c>
      <c r="HZ19" s="8">
        <v>0</v>
      </c>
      <c r="IA19" s="8">
        <v>10</v>
      </c>
      <c r="IB19" s="8">
        <v>0.3</v>
      </c>
      <c r="IC19" s="8">
        <v>0.7</v>
      </c>
      <c r="ID19" s="8">
        <v>8.3000000000000007</v>
      </c>
      <c r="IE19" s="8">
        <v>0</v>
      </c>
      <c r="IF19" s="8">
        <v>0</v>
      </c>
      <c r="IG19" s="8">
        <v>15</v>
      </c>
      <c r="IH19" s="8">
        <v>0</v>
      </c>
      <c r="II19" s="8">
        <v>0</v>
      </c>
      <c r="IJ19" s="8">
        <v>11</v>
      </c>
      <c r="IK19" s="8">
        <v>0</v>
      </c>
      <c r="IL19" s="8">
        <v>0</v>
      </c>
      <c r="IM19" s="8">
        <v>3</v>
      </c>
      <c r="IN19" s="8">
        <v>0</v>
      </c>
      <c r="IO19" s="8">
        <v>0</v>
      </c>
      <c r="IP19" s="8">
        <v>6.5</v>
      </c>
      <c r="IQ19" s="8">
        <v>2</v>
      </c>
      <c r="IR19" s="8">
        <v>0</v>
      </c>
      <c r="IS19" s="8">
        <v>2</v>
      </c>
      <c r="IT19" s="8">
        <v>0</v>
      </c>
      <c r="IU19" s="8">
        <v>0</v>
      </c>
      <c r="IV19" s="8">
        <v>3</v>
      </c>
      <c r="IW19" s="8">
        <v>0</v>
      </c>
      <c r="IX19" s="8">
        <v>0</v>
      </c>
      <c r="IY19" s="8">
        <v>2</v>
      </c>
      <c r="IZ19" s="8">
        <v>0</v>
      </c>
      <c r="JA19" s="8">
        <v>0</v>
      </c>
      <c r="JB19" s="8">
        <v>5.5</v>
      </c>
      <c r="JC19" s="8">
        <v>0</v>
      </c>
      <c r="JD19" s="8">
        <v>0</v>
      </c>
      <c r="JE19" s="8">
        <v>2</v>
      </c>
      <c r="JF19" s="8">
        <v>0</v>
      </c>
      <c r="JG19" s="8">
        <v>0</v>
      </c>
      <c r="JH19" s="8">
        <v>0</v>
      </c>
      <c r="JI19" s="8">
        <f>SUMIFS($B$19:JH$19,$B$8:JH$8,"On")</f>
        <v>60.150000000000006</v>
      </c>
      <c r="JJ19" s="8">
        <f>SUMIFS($B$19:JH$19,$B$8:JH$8,"Off")</f>
        <v>72.850000000000009</v>
      </c>
      <c r="JK19" s="8">
        <f>SUMIFS($B$19:JH$19,$B$8:JH$8,"Load")</f>
        <v>1476.9499999999998</v>
      </c>
    </row>
    <row r="20" spans="1:271" x14ac:dyDescent="0.25">
      <c r="A20" s="7" t="s">
        <v>23</v>
      </c>
      <c r="B20" s="146">
        <v>0</v>
      </c>
      <c r="C20" s="146">
        <v>1</v>
      </c>
      <c r="D20" s="146">
        <v>11</v>
      </c>
      <c r="E20" s="8">
        <v>2</v>
      </c>
      <c r="F20" s="8">
        <v>1</v>
      </c>
      <c r="G20" s="8">
        <v>26</v>
      </c>
      <c r="H20" s="203">
        <v>1</v>
      </c>
      <c r="I20" s="203">
        <v>0</v>
      </c>
      <c r="J20" s="203">
        <v>30</v>
      </c>
      <c r="K20" s="8">
        <v>2</v>
      </c>
      <c r="L20" s="218">
        <f t="shared" si="3"/>
        <v>0</v>
      </c>
      <c r="M20" s="218">
        <v>10</v>
      </c>
      <c r="N20" s="147">
        <v>3</v>
      </c>
      <c r="O20" s="147">
        <v>0</v>
      </c>
      <c r="P20" s="147">
        <v>12</v>
      </c>
      <c r="Q20" s="8">
        <v>1</v>
      </c>
      <c r="R20" s="8">
        <v>0</v>
      </c>
      <c r="S20" s="8">
        <v>23</v>
      </c>
      <c r="T20" s="204">
        <v>2</v>
      </c>
      <c r="U20" s="204">
        <v>0</v>
      </c>
      <c r="V20" s="204">
        <v>9</v>
      </c>
      <c r="W20" s="218">
        <f t="shared" si="4"/>
        <v>1</v>
      </c>
      <c r="X20" s="218">
        <f t="shared" si="5"/>
        <v>0</v>
      </c>
      <c r="Y20" s="218">
        <f t="shared" si="6"/>
        <v>7.5</v>
      </c>
      <c r="Z20" s="148">
        <v>0</v>
      </c>
      <c r="AA20" s="148">
        <v>0</v>
      </c>
      <c r="AB20" s="148">
        <v>6</v>
      </c>
      <c r="AC20" s="8">
        <v>2</v>
      </c>
      <c r="AD20" s="8">
        <v>1</v>
      </c>
      <c r="AE20" s="8">
        <v>23</v>
      </c>
      <c r="AF20" s="205">
        <v>2</v>
      </c>
      <c r="AG20" s="205">
        <v>0</v>
      </c>
      <c r="AH20" s="205">
        <v>13</v>
      </c>
      <c r="AI20" s="8">
        <v>1</v>
      </c>
      <c r="AJ20" s="218">
        <f t="shared" si="7"/>
        <v>1</v>
      </c>
      <c r="AK20" s="218">
        <v>8</v>
      </c>
      <c r="AL20" s="8">
        <v>0</v>
      </c>
      <c r="AM20" s="218">
        <f t="shared" si="8"/>
        <v>0</v>
      </c>
      <c r="AN20" s="218">
        <v>6</v>
      </c>
      <c r="AO20" s="149">
        <v>0</v>
      </c>
      <c r="AP20" s="149">
        <v>1</v>
      </c>
      <c r="AQ20" s="149">
        <v>16</v>
      </c>
      <c r="AR20" s="8">
        <v>2</v>
      </c>
      <c r="AS20" s="8">
        <v>0</v>
      </c>
      <c r="AT20" s="8">
        <v>11</v>
      </c>
      <c r="AU20" s="74">
        <v>2</v>
      </c>
      <c r="AV20" s="74">
        <v>3</v>
      </c>
      <c r="AW20" s="74">
        <v>14</v>
      </c>
      <c r="AX20" s="8">
        <v>5</v>
      </c>
      <c r="AY20" s="218">
        <f t="shared" si="9"/>
        <v>1</v>
      </c>
      <c r="AZ20" s="218">
        <v>23</v>
      </c>
      <c r="BA20" s="8">
        <v>3</v>
      </c>
      <c r="BB20" s="218">
        <f t="shared" si="10"/>
        <v>1</v>
      </c>
      <c r="BC20" s="218">
        <v>12</v>
      </c>
      <c r="BD20" s="150">
        <v>8</v>
      </c>
      <c r="BE20" s="150">
        <v>1</v>
      </c>
      <c r="BF20" s="150">
        <v>22</v>
      </c>
      <c r="BG20" s="8">
        <v>3</v>
      </c>
      <c r="BH20" s="8">
        <v>0</v>
      </c>
      <c r="BI20" s="8">
        <v>21</v>
      </c>
      <c r="BJ20" s="8">
        <v>3</v>
      </c>
      <c r="BK20" s="8">
        <v>1</v>
      </c>
      <c r="BL20" s="8">
        <v>16</v>
      </c>
      <c r="BM20" s="75">
        <v>0</v>
      </c>
      <c r="BN20" s="75">
        <v>0</v>
      </c>
      <c r="BO20" s="75">
        <v>15</v>
      </c>
      <c r="BP20" s="8">
        <v>2</v>
      </c>
      <c r="BQ20" s="218">
        <f t="shared" si="11"/>
        <v>0</v>
      </c>
      <c r="BR20" s="218">
        <v>17</v>
      </c>
      <c r="BS20" s="206">
        <v>1</v>
      </c>
      <c r="BT20" s="206">
        <v>2</v>
      </c>
      <c r="BU20" s="206">
        <v>30</v>
      </c>
      <c r="BV20" s="218">
        <f t="shared" si="12"/>
        <v>1.5</v>
      </c>
      <c r="BW20" s="218">
        <f t="shared" si="13"/>
        <v>1.5</v>
      </c>
      <c r="BX20" s="218">
        <f t="shared" si="14"/>
        <v>24</v>
      </c>
      <c r="BY20" s="8">
        <v>2</v>
      </c>
      <c r="BZ20" s="8">
        <v>1</v>
      </c>
      <c r="CA20" s="8">
        <v>32</v>
      </c>
      <c r="CB20" s="8">
        <v>3</v>
      </c>
      <c r="CC20" s="8">
        <v>0</v>
      </c>
      <c r="CD20" s="8">
        <v>15</v>
      </c>
      <c r="CE20" s="8">
        <v>4</v>
      </c>
      <c r="CF20" s="8">
        <v>0</v>
      </c>
      <c r="CG20" s="8">
        <v>20</v>
      </c>
      <c r="CH20" s="8">
        <v>1</v>
      </c>
      <c r="CI20" s="8">
        <v>1</v>
      </c>
      <c r="CJ20" s="8">
        <v>27</v>
      </c>
      <c r="CK20" s="207">
        <v>6</v>
      </c>
      <c r="CL20" s="207">
        <v>4</v>
      </c>
      <c r="CM20" s="207">
        <v>20</v>
      </c>
      <c r="CN20" s="207">
        <v>4</v>
      </c>
      <c r="CO20" s="207">
        <v>3</v>
      </c>
      <c r="CP20" s="207">
        <v>26</v>
      </c>
      <c r="CQ20" s="8">
        <v>2</v>
      </c>
      <c r="CR20" s="8">
        <v>2</v>
      </c>
      <c r="CS20" s="8">
        <v>28</v>
      </c>
      <c r="CT20" s="8">
        <v>0</v>
      </c>
      <c r="CU20" s="8">
        <v>0</v>
      </c>
      <c r="CV20" s="8">
        <v>7</v>
      </c>
      <c r="CW20" s="8">
        <v>2</v>
      </c>
      <c r="CX20" s="8">
        <v>2</v>
      </c>
      <c r="CY20" s="8">
        <v>17</v>
      </c>
      <c r="CZ20" s="8">
        <v>7</v>
      </c>
      <c r="DA20" s="8">
        <v>0</v>
      </c>
      <c r="DB20" s="8">
        <v>28</v>
      </c>
      <c r="DC20" s="8">
        <v>5.3</v>
      </c>
      <c r="DD20" s="8">
        <v>1.7</v>
      </c>
      <c r="DE20" s="8">
        <v>27</v>
      </c>
      <c r="DF20" s="218">
        <f t="shared" si="15"/>
        <v>4.1500000000000004</v>
      </c>
      <c r="DG20" s="218">
        <f t="shared" si="16"/>
        <v>0.85</v>
      </c>
      <c r="DH20" s="218">
        <f t="shared" si="17"/>
        <v>20.149999999999999</v>
      </c>
      <c r="DI20" s="8">
        <v>3</v>
      </c>
      <c r="DJ20" s="8">
        <v>0</v>
      </c>
      <c r="DK20" s="8">
        <v>36</v>
      </c>
      <c r="DL20" s="8">
        <v>0</v>
      </c>
      <c r="DM20" s="8">
        <v>6</v>
      </c>
      <c r="DN20" s="8">
        <v>37</v>
      </c>
      <c r="DO20" s="8">
        <v>0</v>
      </c>
      <c r="DP20" s="8">
        <v>3</v>
      </c>
      <c r="DQ20" s="8">
        <v>70</v>
      </c>
      <c r="DR20" s="8">
        <v>1</v>
      </c>
      <c r="DS20" s="8">
        <v>0</v>
      </c>
      <c r="DT20" s="8">
        <v>17</v>
      </c>
      <c r="DU20" s="8">
        <v>4</v>
      </c>
      <c r="DV20" s="8">
        <v>0</v>
      </c>
      <c r="DW20" s="8">
        <v>4</v>
      </c>
      <c r="DX20" s="151">
        <v>2</v>
      </c>
      <c r="DY20" s="151">
        <v>3</v>
      </c>
      <c r="DZ20" s="151">
        <v>11</v>
      </c>
      <c r="EA20" s="151">
        <v>11</v>
      </c>
      <c r="EB20" s="151">
        <v>1</v>
      </c>
      <c r="EC20" s="151">
        <v>37</v>
      </c>
      <c r="ED20" s="8">
        <v>3</v>
      </c>
      <c r="EE20" s="8">
        <v>7.5</v>
      </c>
      <c r="EF20" s="8">
        <v>33</v>
      </c>
      <c r="EG20" s="8">
        <v>2</v>
      </c>
      <c r="EH20" s="8">
        <v>0</v>
      </c>
      <c r="EI20" s="8">
        <v>15</v>
      </c>
      <c r="EJ20" s="8">
        <v>4</v>
      </c>
      <c r="EK20" s="8">
        <v>0</v>
      </c>
      <c r="EL20" s="8">
        <v>31</v>
      </c>
      <c r="EM20" s="8">
        <v>0</v>
      </c>
      <c r="EN20" s="8">
        <v>1</v>
      </c>
      <c r="EO20" s="8">
        <v>9</v>
      </c>
      <c r="EP20" s="8">
        <v>1.7</v>
      </c>
      <c r="EQ20" s="8">
        <v>0.3</v>
      </c>
      <c r="ER20" s="8">
        <v>35.700000000000003</v>
      </c>
      <c r="ES20" s="8">
        <v>0</v>
      </c>
      <c r="ET20" s="8">
        <v>3</v>
      </c>
      <c r="EU20" s="8">
        <v>14</v>
      </c>
      <c r="EV20" s="208">
        <v>3.5</v>
      </c>
      <c r="EW20" s="208">
        <v>2</v>
      </c>
      <c r="EX20" s="208">
        <v>21.5</v>
      </c>
      <c r="EY20" s="8">
        <v>2</v>
      </c>
      <c r="EZ20" s="8">
        <v>3</v>
      </c>
      <c r="FA20" s="8">
        <v>18.5</v>
      </c>
      <c r="FB20" s="8">
        <v>5</v>
      </c>
      <c r="FC20" s="8">
        <v>2</v>
      </c>
      <c r="FD20" s="8">
        <v>39</v>
      </c>
      <c r="FE20" s="8">
        <v>4</v>
      </c>
      <c r="FF20" s="8">
        <v>1</v>
      </c>
      <c r="FG20" s="8">
        <v>34</v>
      </c>
      <c r="FH20" s="8">
        <v>5</v>
      </c>
      <c r="FI20" s="8">
        <v>0</v>
      </c>
      <c r="FJ20" s="8">
        <v>16</v>
      </c>
      <c r="FK20" s="8">
        <v>0</v>
      </c>
      <c r="FL20" s="8">
        <v>5</v>
      </c>
      <c r="FM20" s="8">
        <v>16</v>
      </c>
      <c r="FN20" s="8">
        <v>1.7</v>
      </c>
      <c r="FO20" s="8">
        <v>4.3</v>
      </c>
      <c r="FP20" s="8">
        <v>22</v>
      </c>
      <c r="FQ20" s="8">
        <v>0</v>
      </c>
      <c r="FR20" s="8">
        <v>0.5</v>
      </c>
      <c r="FS20" s="8">
        <v>6</v>
      </c>
      <c r="FT20" s="8">
        <v>1.3</v>
      </c>
      <c r="FU20" s="8">
        <v>0.3</v>
      </c>
      <c r="FV20" s="8">
        <v>14.7</v>
      </c>
      <c r="FW20" s="8">
        <v>6</v>
      </c>
      <c r="FX20" s="8">
        <v>1</v>
      </c>
      <c r="FY20" s="8">
        <v>26</v>
      </c>
      <c r="FZ20" s="8">
        <v>0</v>
      </c>
      <c r="GA20" s="8">
        <v>0</v>
      </c>
      <c r="GB20" s="8">
        <v>19</v>
      </c>
      <c r="GC20" s="8">
        <v>2</v>
      </c>
      <c r="GD20" s="8">
        <v>0</v>
      </c>
      <c r="GE20" s="8">
        <v>10</v>
      </c>
      <c r="GF20" s="8">
        <v>2</v>
      </c>
      <c r="GG20" s="8">
        <v>2.2999999999999998</v>
      </c>
      <c r="GH20" s="8">
        <v>20.7</v>
      </c>
      <c r="GI20" s="8">
        <v>1</v>
      </c>
      <c r="GJ20" s="8">
        <v>1</v>
      </c>
      <c r="GK20" s="8">
        <v>17.5</v>
      </c>
      <c r="GL20" s="8">
        <v>13</v>
      </c>
      <c r="GM20" s="8">
        <v>0</v>
      </c>
      <c r="GN20" s="8">
        <v>29</v>
      </c>
      <c r="GO20" s="8">
        <v>2</v>
      </c>
      <c r="GP20" s="8">
        <v>2</v>
      </c>
      <c r="GQ20" s="8">
        <v>23</v>
      </c>
      <c r="GR20" s="8">
        <v>0</v>
      </c>
      <c r="GS20" s="8">
        <v>1.5</v>
      </c>
      <c r="GT20" s="8">
        <v>8.5</v>
      </c>
      <c r="GU20" s="8">
        <v>2</v>
      </c>
      <c r="GV20" s="8">
        <v>7</v>
      </c>
      <c r="GW20" s="8">
        <v>14</v>
      </c>
      <c r="GX20" s="8">
        <v>0</v>
      </c>
      <c r="GY20" s="8">
        <v>1</v>
      </c>
      <c r="GZ20" s="8">
        <v>11</v>
      </c>
      <c r="HA20" s="8">
        <v>1</v>
      </c>
      <c r="HB20" s="8">
        <v>0.5</v>
      </c>
      <c r="HC20" s="8">
        <v>9.5</v>
      </c>
      <c r="HD20" s="8">
        <v>0</v>
      </c>
      <c r="HE20" s="8">
        <v>0</v>
      </c>
      <c r="HF20" s="8">
        <v>21</v>
      </c>
      <c r="HG20" s="8">
        <v>1</v>
      </c>
      <c r="HH20" s="8">
        <v>0</v>
      </c>
      <c r="HI20" s="8">
        <v>23</v>
      </c>
      <c r="HJ20" s="8">
        <v>0</v>
      </c>
      <c r="HK20" s="8">
        <v>0</v>
      </c>
      <c r="HL20" s="8">
        <v>16</v>
      </c>
      <c r="HM20" s="8">
        <v>2</v>
      </c>
      <c r="HN20" s="8">
        <v>0.5</v>
      </c>
      <c r="HO20" s="8">
        <v>17.5</v>
      </c>
      <c r="HP20" s="8">
        <v>1</v>
      </c>
      <c r="HQ20" s="8">
        <v>1</v>
      </c>
      <c r="HR20" s="8">
        <v>8.3000000000000007</v>
      </c>
      <c r="HS20" s="8">
        <v>0</v>
      </c>
      <c r="HT20" s="8">
        <v>1</v>
      </c>
      <c r="HU20" s="8">
        <v>2</v>
      </c>
      <c r="HV20" s="8">
        <v>0</v>
      </c>
      <c r="HW20" s="8">
        <v>1</v>
      </c>
      <c r="HX20" s="8">
        <v>4</v>
      </c>
      <c r="HY20" s="8">
        <v>1</v>
      </c>
      <c r="HZ20" s="8">
        <v>0</v>
      </c>
      <c r="IA20" s="8">
        <v>11</v>
      </c>
      <c r="IB20" s="8">
        <v>2.7</v>
      </c>
      <c r="IC20" s="8">
        <v>1</v>
      </c>
      <c r="ID20" s="8">
        <v>10</v>
      </c>
      <c r="IE20" s="8">
        <v>0</v>
      </c>
      <c r="IF20" s="8">
        <v>0</v>
      </c>
      <c r="IG20" s="8">
        <v>15</v>
      </c>
      <c r="IH20" s="8">
        <v>0</v>
      </c>
      <c r="II20" s="8">
        <v>0</v>
      </c>
      <c r="IJ20" s="8">
        <v>11</v>
      </c>
      <c r="IK20" s="8">
        <v>0</v>
      </c>
      <c r="IL20" s="8">
        <v>0</v>
      </c>
      <c r="IM20" s="8">
        <v>3</v>
      </c>
      <c r="IN20" s="8">
        <v>1.5</v>
      </c>
      <c r="IO20" s="8">
        <v>0.5</v>
      </c>
      <c r="IP20" s="8">
        <v>7.5</v>
      </c>
      <c r="IQ20" s="8">
        <v>1</v>
      </c>
      <c r="IR20" s="8">
        <v>0</v>
      </c>
      <c r="IS20" s="8">
        <v>3</v>
      </c>
      <c r="IT20" s="8">
        <v>0</v>
      </c>
      <c r="IU20" s="8">
        <v>0</v>
      </c>
      <c r="IV20" s="8">
        <v>3</v>
      </c>
      <c r="IW20" s="8">
        <v>0</v>
      </c>
      <c r="IX20" s="8">
        <v>0</v>
      </c>
      <c r="IY20" s="8">
        <v>2</v>
      </c>
      <c r="IZ20" s="8">
        <v>0</v>
      </c>
      <c r="JA20" s="8">
        <v>2</v>
      </c>
      <c r="JB20" s="8">
        <v>3.5</v>
      </c>
      <c r="JC20" s="8">
        <v>5</v>
      </c>
      <c r="JD20" s="8">
        <v>0</v>
      </c>
      <c r="JE20" s="8">
        <v>7</v>
      </c>
      <c r="JF20" s="8">
        <v>0</v>
      </c>
      <c r="JG20" s="8">
        <v>0</v>
      </c>
      <c r="JH20" s="8">
        <v>0</v>
      </c>
      <c r="JI20" s="8">
        <f>SUMIFS($B$20:JH$20,$B$8:JH$8,"On")</f>
        <v>186.35</v>
      </c>
      <c r="JJ20" s="8">
        <f>SUMIFS($B$20:JH$20,$B$8:JH$8,"Off")</f>
        <v>97.249999999999986</v>
      </c>
      <c r="JK20" s="8">
        <f>SUMIFS($B$20:JH$20,$B$8:JH$8,"Load")</f>
        <v>1566.05</v>
      </c>
    </row>
    <row r="21" spans="1:271" x14ac:dyDescent="0.25">
      <c r="A21" s="7" t="s">
        <v>24</v>
      </c>
      <c r="B21" s="146">
        <v>0</v>
      </c>
      <c r="C21" s="146">
        <v>0</v>
      </c>
      <c r="D21" s="146">
        <v>11</v>
      </c>
      <c r="E21" s="8">
        <v>0</v>
      </c>
      <c r="F21" s="8">
        <v>0</v>
      </c>
      <c r="G21" s="8">
        <v>26</v>
      </c>
      <c r="H21" s="203">
        <v>0</v>
      </c>
      <c r="I21" s="203">
        <v>0</v>
      </c>
      <c r="J21" s="203">
        <v>30</v>
      </c>
      <c r="K21" s="8">
        <v>1</v>
      </c>
      <c r="L21" s="218">
        <f t="shared" si="3"/>
        <v>0</v>
      </c>
      <c r="M21" s="218">
        <v>11</v>
      </c>
      <c r="N21" s="147">
        <v>0</v>
      </c>
      <c r="O21" s="147">
        <v>0</v>
      </c>
      <c r="P21" s="147">
        <v>12</v>
      </c>
      <c r="Q21" s="8">
        <v>0</v>
      </c>
      <c r="R21" s="8">
        <v>0</v>
      </c>
      <c r="S21" s="8">
        <v>23</v>
      </c>
      <c r="T21" s="204">
        <v>0</v>
      </c>
      <c r="U21" s="204">
        <v>0</v>
      </c>
      <c r="V21" s="204">
        <v>9</v>
      </c>
      <c r="W21" s="218">
        <f t="shared" si="4"/>
        <v>0</v>
      </c>
      <c r="X21" s="218">
        <f t="shared" si="5"/>
        <v>0</v>
      </c>
      <c r="Y21" s="218">
        <f t="shared" si="6"/>
        <v>7.5</v>
      </c>
      <c r="Z21" s="148">
        <v>0</v>
      </c>
      <c r="AA21" s="148">
        <v>0</v>
      </c>
      <c r="AB21" s="148">
        <v>6</v>
      </c>
      <c r="AC21" s="8">
        <v>9</v>
      </c>
      <c r="AD21" s="8">
        <v>0</v>
      </c>
      <c r="AE21" s="8">
        <v>32</v>
      </c>
      <c r="AF21" s="205">
        <v>0</v>
      </c>
      <c r="AG21" s="205">
        <v>0</v>
      </c>
      <c r="AH21" s="205">
        <v>13</v>
      </c>
      <c r="AI21" s="8">
        <v>0</v>
      </c>
      <c r="AJ21" s="218">
        <f t="shared" si="7"/>
        <v>0</v>
      </c>
      <c r="AK21" s="218">
        <v>8</v>
      </c>
      <c r="AL21" s="8">
        <v>0</v>
      </c>
      <c r="AM21" s="218">
        <f t="shared" si="8"/>
        <v>0</v>
      </c>
      <c r="AN21" s="218">
        <v>6</v>
      </c>
      <c r="AO21" s="149">
        <v>1</v>
      </c>
      <c r="AP21" s="149">
        <v>0</v>
      </c>
      <c r="AQ21" s="149">
        <v>17</v>
      </c>
      <c r="AR21" s="8">
        <v>1</v>
      </c>
      <c r="AS21" s="8">
        <v>0</v>
      </c>
      <c r="AT21" s="8">
        <v>12</v>
      </c>
      <c r="AU21" s="74">
        <v>3</v>
      </c>
      <c r="AV21" s="74">
        <v>1</v>
      </c>
      <c r="AW21" s="74">
        <v>16</v>
      </c>
      <c r="AX21" s="8">
        <v>2</v>
      </c>
      <c r="AY21" s="218">
        <f t="shared" si="9"/>
        <v>0</v>
      </c>
      <c r="AZ21" s="218">
        <v>25</v>
      </c>
      <c r="BA21" s="8">
        <v>2</v>
      </c>
      <c r="BB21" s="218">
        <f t="shared" si="10"/>
        <v>0</v>
      </c>
      <c r="BC21" s="218">
        <v>14</v>
      </c>
      <c r="BD21" s="150">
        <v>3</v>
      </c>
      <c r="BE21" s="150">
        <v>0</v>
      </c>
      <c r="BF21" s="150">
        <v>25</v>
      </c>
      <c r="BG21" s="8">
        <v>3</v>
      </c>
      <c r="BH21" s="8">
        <v>0</v>
      </c>
      <c r="BI21" s="8">
        <v>24</v>
      </c>
      <c r="BJ21" s="8">
        <v>0</v>
      </c>
      <c r="BK21" s="8">
        <v>0</v>
      </c>
      <c r="BL21" s="8">
        <v>16</v>
      </c>
      <c r="BM21" s="75">
        <v>1</v>
      </c>
      <c r="BN21" s="75">
        <v>0</v>
      </c>
      <c r="BO21" s="75">
        <v>16</v>
      </c>
      <c r="BP21" s="8">
        <v>1</v>
      </c>
      <c r="BQ21" s="218">
        <f t="shared" si="11"/>
        <v>0</v>
      </c>
      <c r="BR21" s="218">
        <v>18</v>
      </c>
      <c r="BS21" s="206">
        <v>0</v>
      </c>
      <c r="BT21" s="206">
        <v>2</v>
      </c>
      <c r="BU21" s="206">
        <v>28</v>
      </c>
      <c r="BV21" s="218">
        <f t="shared" si="12"/>
        <v>0.5</v>
      </c>
      <c r="BW21" s="218">
        <f t="shared" si="13"/>
        <v>1</v>
      </c>
      <c r="BX21" s="218">
        <f t="shared" si="14"/>
        <v>23.5</v>
      </c>
      <c r="BY21" s="8">
        <v>1</v>
      </c>
      <c r="BZ21" s="8">
        <v>0</v>
      </c>
      <c r="CA21" s="8">
        <v>33</v>
      </c>
      <c r="CB21" s="8">
        <v>1</v>
      </c>
      <c r="CC21" s="8">
        <v>1</v>
      </c>
      <c r="CD21" s="8">
        <v>15</v>
      </c>
      <c r="CE21" s="8">
        <v>1</v>
      </c>
      <c r="CF21" s="8">
        <v>0</v>
      </c>
      <c r="CG21" s="8">
        <v>21</v>
      </c>
      <c r="CH21" s="8">
        <v>0</v>
      </c>
      <c r="CI21" s="8">
        <v>0</v>
      </c>
      <c r="CJ21" s="8">
        <v>27</v>
      </c>
      <c r="CK21" s="207">
        <v>0</v>
      </c>
      <c r="CL21" s="207">
        <v>2</v>
      </c>
      <c r="CM21" s="207">
        <v>18</v>
      </c>
      <c r="CN21" s="207">
        <v>2</v>
      </c>
      <c r="CO21" s="207">
        <v>0</v>
      </c>
      <c r="CP21" s="207">
        <v>28</v>
      </c>
      <c r="CQ21" s="8">
        <v>2</v>
      </c>
      <c r="CR21" s="8">
        <v>0</v>
      </c>
      <c r="CS21" s="8">
        <v>30</v>
      </c>
      <c r="CT21" s="8">
        <v>0</v>
      </c>
      <c r="CU21" s="8">
        <v>0</v>
      </c>
      <c r="CV21" s="8">
        <v>7</v>
      </c>
      <c r="CW21" s="8">
        <v>2</v>
      </c>
      <c r="CX21" s="8">
        <v>0</v>
      </c>
      <c r="CY21" s="8">
        <v>19</v>
      </c>
      <c r="CZ21" s="8">
        <v>1</v>
      </c>
      <c r="DA21" s="8">
        <v>1</v>
      </c>
      <c r="DB21" s="8">
        <v>28</v>
      </c>
      <c r="DC21" s="8">
        <v>0.3</v>
      </c>
      <c r="DD21" s="8">
        <v>0</v>
      </c>
      <c r="DE21" s="8">
        <v>27.3</v>
      </c>
      <c r="DF21" s="218">
        <f t="shared" si="15"/>
        <v>0.65</v>
      </c>
      <c r="DG21" s="218">
        <f t="shared" si="16"/>
        <v>0</v>
      </c>
      <c r="DH21" s="218">
        <f t="shared" si="17"/>
        <v>20.799999999999997</v>
      </c>
      <c r="DI21" s="8">
        <v>1</v>
      </c>
      <c r="DJ21" s="8">
        <v>0</v>
      </c>
      <c r="DK21" s="8">
        <v>37</v>
      </c>
      <c r="DL21" s="8">
        <v>1</v>
      </c>
      <c r="DM21" s="8">
        <v>0</v>
      </c>
      <c r="DN21" s="8">
        <v>38</v>
      </c>
      <c r="DO21" s="8">
        <v>1</v>
      </c>
      <c r="DP21" s="8">
        <v>6</v>
      </c>
      <c r="DQ21" s="8">
        <v>65</v>
      </c>
      <c r="DR21" s="8">
        <v>1</v>
      </c>
      <c r="DS21" s="8">
        <v>0</v>
      </c>
      <c r="DT21" s="8">
        <v>18</v>
      </c>
      <c r="DU21" s="8">
        <v>5</v>
      </c>
      <c r="DV21" s="8">
        <v>0</v>
      </c>
      <c r="DW21" s="8">
        <v>9</v>
      </c>
      <c r="DX21" s="151">
        <v>0</v>
      </c>
      <c r="DY21" s="151">
        <v>0</v>
      </c>
      <c r="DZ21" s="151">
        <v>11</v>
      </c>
      <c r="EA21" s="151">
        <v>1</v>
      </c>
      <c r="EB21" s="151">
        <v>1</v>
      </c>
      <c r="EC21" s="151">
        <v>37</v>
      </c>
      <c r="ED21" s="8">
        <v>3</v>
      </c>
      <c r="EE21" s="8">
        <v>1</v>
      </c>
      <c r="EF21" s="8">
        <v>35</v>
      </c>
      <c r="EG21" s="8">
        <v>1</v>
      </c>
      <c r="EH21" s="8">
        <v>0</v>
      </c>
      <c r="EI21" s="8">
        <v>16</v>
      </c>
      <c r="EJ21" s="8">
        <v>5</v>
      </c>
      <c r="EK21" s="8">
        <v>6</v>
      </c>
      <c r="EL21" s="8">
        <v>30</v>
      </c>
      <c r="EM21" s="8">
        <v>0</v>
      </c>
      <c r="EN21" s="8">
        <v>0</v>
      </c>
      <c r="EO21" s="8">
        <v>9</v>
      </c>
      <c r="EP21" s="8">
        <v>2.5</v>
      </c>
      <c r="EQ21" s="8">
        <v>0.5</v>
      </c>
      <c r="ER21" s="8">
        <v>44</v>
      </c>
      <c r="ES21" s="8">
        <v>0</v>
      </c>
      <c r="ET21" s="8">
        <v>2</v>
      </c>
      <c r="EU21" s="8">
        <v>12</v>
      </c>
      <c r="EV21" s="208">
        <v>2.5</v>
      </c>
      <c r="EW21" s="208">
        <v>0.5</v>
      </c>
      <c r="EX21" s="208">
        <v>23.5</v>
      </c>
      <c r="EY21" s="8">
        <v>0.5</v>
      </c>
      <c r="EZ21" s="8">
        <v>0.5</v>
      </c>
      <c r="FA21" s="8">
        <v>18.5</v>
      </c>
      <c r="FB21" s="8">
        <v>8</v>
      </c>
      <c r="FC21" s="8">
        <v>1</v>
      </c>
      <c r="FD21" s="8">
        <v>46</v>
      </c>
      <c r="FE21" s="8">
        <v>2</v>
      </c>
      <c r="FF21" s="8">
        <v>1</v>
      </c>
      <c r="FG21" s="8">
        <v>35</v>
      </c>
      <c r="FH21" s="8">
        <v>0</v>
      </c>
      <c r="FI21" s="8">
        <v>0</v>
      </c>
      <c r="FJ21" s="8">
        <v>16</v>
      </c>
      <c r="FK21" s="8">
        <v>0</v>
      </c>
      <c r="FL21" s="8">
        <v>1</v>
      </c>
      <c r="FM21" s="8">
        <v>15</v>
      </c>
      <c r="FN21" s="8">
        <v>1.7</v>
      </c>
      <c r="FO21" s="8">
        <v>0.7</v>
      </c>
      <c r="FP21" s="8">
        <v>23</v>
      </c>
      <c r="FQ21" s="8">
        <v>0.5</v>
      </c>
      <c r="FR21" s="8">
        <v>0</v>
      </c>
      <c r="FS21" s="8">
        <v>6.5</v>
      </c>
      <c r="FT21" s="8">
        <v>0.8</v>
      </c>
      <c r="FU21" s="8">
        <v>0</v>
      </c>
      <c r="FV21" s="8">
        <v>15.5</v>
      </c>
      <c r="FW21" s="8">
        <v>0</v>
      </c>
      <c r="FX21" s="8">
        <v>0</v>
      </c>
      <c r="FY21" s="8">
        <v>26</v>
      </c>
      <c r="FZ21" s="8">
        <v>0</v>
      </c>
      <c r="GA21" s="8">
        <v>0</v>
      </c>
      <c r="GB21" s="8">
        <v>19</v>
      </c>
      <c r="GC21" s="8">
        <v>1</v>
      </c>
      <c r="GD21" s="8">
        <v>0</v>
      </c>
      <c r="GE21" s="8">
        <v>11</v>
      </c>
      <c r="GF21" s="8">
        <v>0.7</v>
      </c>
      <c r="GG21" s="8">
        <v>0.7</v>
      </c>
      <c r="GH21" s="8">
        <v>20.7</v>
      </c>
      <c r="GI21" s="8">
        <v>0</v>
      </c>
      <c r="GJ21" s="8">
        <v>0</v>
      </c>
      <c r="GK21" s="8">
        <v>17.5</v>
      </c>
      <c r="GL21" s="8">
        <v>2</v>
      </c>
      <c r="GM21" s="8">
        <v>3</v>
      </c>
      <c r="GN21" s="8">
        <v>28</v>
      </c>
      <c r="GO21" s="8">
        <v>2</v>
      </c>
      <c r="GP21" s="8">
        <v>0</v>
      </c>
      <c r="GQ21" s="8">
        <v>25</v>
      </c>
      <c r="GR21" s="8">
        <v>1</v>
      </c>
      <c r="GS21" s="8">
        <v>0.5</v>
      </c>
      <c r="GT21" s="8">
        <v>9</v>
      </c>
      <c r="GU21" s="8">
        <v>0</v>
      </c>
      <c r="GV21" s="8">
        <v>0</v>
      </c>
      <c r="GW21" s="8">
        <v>14</v>
      </c>
      <c r="GX21" s="8">
        <v>0</v>
      </c>
      <c r="GY21" s="8">
        <v>0</v>
      </c>
      <c r="GZ21" s="8">
        <v>11</v>
      </c>
      <c r="HA21" s="8">
        <v>0</v>
      </c>
      <c r="HB21" s="8">
        <v>0</v>
      </c>
      <c r="HC21" s="8">
        <v>9.5</v>
      </c>
      <c r="HD21" s="8">
        <v>0</v>
      </c>
      <c r="HE21" s="8">
        <v>0</v>
      </c>
      <c r="HF21" s="8">
        <v>21</v>
      </c>
      <c r="HG21" s="8">
        <v>0</v>
      </c>
      <c r="HH21" s="8">
        <v>1</v>
      </c>
      <c r="HI21" s="8">
        <v>22</v>
      </c>
      <c r="HJ21" s="8">
        <v>0</v>
      </c>
      <c r="HK21" s="8">
        <v>0</v>
      </c>
      <c r="HL21" s="8">
        <v>16</v>
      </c>
      <c r="HM21" s="8">
        <v>0.5</v>
      </c>
      <c r="HN21" s="8">
        <v>0</v>
      </c>
      <c r="HO21" s="8">
        <v>18</v>
      </c>
      <c r="HP21" s="8">
        <v>0</v>
      </c>
      <c r="HQ21" s="8">
        <v>0.3</v>
      </c>
      <c r="HR21" s="8">
        <v>8</v>
      </c>
      <c r="HS21" s="8">
        <v>0</v>
      </c>
      <c r="HT21" s="8">
        <v>0</v>
      </c>
      <c r="HU21" s="8">
        <v>2</v>
      </c>
      <c r="HV21" s="8">
        <v>0</v>
      </c>
      <c r="HW21" s="8">
        <v>0</v>
      </c>
      <c r="HX21" s="8">
        <v>4</v>
      </c>
      <c r="HY21" s="8">
        <v>0</v>
      </c>
      <c r="HZ21" s="8">
        <v>0</v>
      </c>
      <c r="IA21" s="8">
        <v>11</v>
      </c>
      <c r="IB21" s="8">
        <v>0</v>
      </c>
      <c r="IC21" s="8">
        <v>0</v>
      </c>
      <c r="ID21" s="8">
        <v>10</v>
      </c>
      <c r="IE21" s="8">
        <v>1</v>
      </c>
      <c r="IF21" s="8">
        <v>1</v>
      </c>
      <c r="IG21" s="8">
        <v>15</v>
      </c>
      <c r="IH21" s="8">
        <v>0</v>
      </c>
      <c r="II21" s="8">
        <v>0</v>
      </c>
      <c r="IJ21" s="8">
        <v>11</v>
      </c>
      <c r="IK21" s="8">
        <v>2</v>
      </c>
      <c r="IL21" s="8">
        <v>0</v>
      </c>
      <c r="IM21" s="8">
        <v>5</v>
      </c>
      <c r="IN21" s="8">
        <v>0</v>
      </c>
      <c r="IO21" s="8">
        <v>0.5</v>
      </c>
      <c r="IP21" s="8">
        <v>7</v>
      </c>
      <c r="IQ21" s="8">
        <v>0</v>
      </c>
      <c r="IR21" s="8">
        <v>0</v>
      </c>
      <c r="IS21" s="8">
        <v>3</v>
      </c>
      <c r="IT21" s="8">
        <v>0</v>
      </c>
      <c r="IU21" s="8">
        <v>0</v>
      </c>
      <c r="IV21" s="8">
        <v>3</v>
      </c>
      <c r="IW21" s="8">
        <v>2</v>
      </c>
      <c r="IX21" s="8">
        <v>0</v>
      </c>
      <c r="IY21" s="8">
        <v>4</v>
      </c>
      <c r="IZ21" s="8">
        <v>0.5</v>
      </c>
      <c r="JA21" s="8">
        <v>0</v>
      </c>
      <c r="JB21" s="8">
        <v>4</v>
      </c>
      <c r="JC21" s="8">
        <v>0</v>
      </c>
      <c r="JD21" s="8">
        <v>0</v>
      </c>
      <c r="JE21" s="8">
        <v>7</v>
      </c>
      <c r="JF21" s="8">
        <v>0</v>
      </c>
      <c r="JG21" s="8">
        <v>0</v>
      </c>
      <c r="JH21" s="8">
        <v>0</v>
      </c>
      <c r="JI21" s="8">
        <f>SUMIFS($B$21:JH$21,$B$8:JH$8,"On")</f>
        <v>88.649999999999991</v>
      </c>
      <c r="JJ21" s="8">
        <f>SUMIFS($B$21:JH$21,$B$8:JH$8,"Off")</f>
        <v>36.199999999999996</v>
      </c>
      <c r="JK21" s="8">
        <f>SUMIFS($B$21:JH$21,$B$8:JH$8,"Load")</f>
        <v>1624.8</v>
      </c>
    </row>
    <row r="22" spans="1:271" x14ac:dyDescent="0.25">
      <c r="A22" s="7" t="s">
        <v>25</v>
      </c>
      <c r="B22" s="146">
        <v>0</v>
      </c>
      <c r="C22" s="146">
        <v>0</v>
      </c>
      <c r="D22" s="146">
        <v>11</v>
      </c>
      <c r="E22" s="8">
        <v>1</v>
      </c>
      <c r="F22" s="8">
        <v>0</v>
      </c>
      <c r="G22" s="8">
        <v>27</v>
      </c>
      <c r="H22" s="203">
        <v>0</v>
      </c>
      <c r="I22" s="203">
        <v>2</v>
      </c>
      <c r="J22" s="203">
        <v>28</v>
      </c>
      <c r="K22" s="8">
        <v>2</v>
      </c>
      <c r="L22" s="218">
        <f t="shared" si="3"/>
        <v>0</v>
      </c>
      <c r="M22" s="218">
        <v>13</v>
      </c>
      <c r="N22" s="147">
        <v>0</v>
      </c>
      <c r="O22" s="147">
        <v>0</v>
      </c>
      <c r="P22" s="147">
        <v>12</v>
      </c>
      <c r="Q22" s="8">
        <v>0</v>
      </c>
      <c r="R22" s="8">
        <v>0</v>
      </c>
      <c r="S22" s="8">
        <v>23</v>
      </c>
      <c r="T22" s="204">
        <v>0</v>
      </c>
      <c r="U22" s="204">
        <v>0</v>
      </c>
      <c r="V22" s="204">
        <v>9</v>
      </c>
      <c r="W22" s="218">
        <f t="shared" si="4"/>
        <v>0</v>
      </c>
      <c r="X22" s="218">
        <f t="shared" si="5"/>
        <v>0</v>
      </c>
      <c r="Y22" s="218">
        <f t="shared" si="6"/>
        <v>7.5</v>
      </c>
      <c r="Z22" s="148">
        <v>0</v>
      </c>
      <c r="AA22" s="148">
        <v>0</v>
      </c>
      <c r="AB22" s="148">
        <v>6</v>
      </c>
      <c r="AC22" s="8">
        <v>0</v>
      </c>
      <c r="AD22" s="8">
        <v>0</v>
      </c>
      <c r="AE22" s="8">
        <v>32</v>
      </c>
      <c r="AF22" s="205">
        <v>0</v>
      </c>
      <c r="AG22" s="205">
        <v>0</v>
      </c>
      <c r="AH22" s="205">
        <v>13</v>
      </c>
      <c r="AI22" s="8">
        <v>0</v>
      </c>
      <c r="AJ22" s="218">
        <f t="shared" si="7"/>
        <v>0</v>
      </c>
      <c r="AK22" s="218">
        <v>8</v>
      </c>
      <c r="AL22" s="8">
        <v>0</v>
      </c>
      <c r="AM22" s="218">
        <f t="shared" si="8"/>
        <v>0</v>
      </c>
      <c r="AN22" s="218">
        <v>6</v>
      </c>
      <c r="AO22" s="149">
        <v>0</v>
      </c>
      <c r="AP22" s="149">
        <v>0</v>
      </c>
      <c r="AQ22" s="149">
        <v>17</v>
      </c>
      <c r="AR22" s="8">
        <v>0</v>
      </c>
      <c r="AS22" s="8">
        <v>0</v>
      </c>
      <c r="AT22" s="8">
        <v>12</v>
      </c>
      <c r="AU22" s="74">
        <v>0</v>
      </c>
      <c r="AV22" s="74">
        <v>0</v>
      </c>
      <c r="AW22" s="74">
        <v>16</v>
      </c>
      <c r="AX22" s="8">
        <v>0</v>
      </c>
      <c r="AY22" s="218">
        <f t="shared" si="9"/>
        <v>0</v>
      </c>
      <c r="AZ22" s="218">
        <v>25</v>
      </c>
      <c r="BA22" s="8">
        <v>0</v>
      </c>
      <c r="BB22" s="218">
        <f t="shared" si="10"/>
        <v>0</v>
      </c>
      <c r="BC22" s="218">
        <v>14</v>
      </c>
      <c r="BD22" s="150">
        <v>0</v>
      </c>
      <c r="BE22" s="150">
        <v>0</v>
      </c>
      <c r="BF22" s="150">
        <v>25</v>
      </c>
      <c r="BG22" s="8">
        <v>2</v>
      </c>
      <c r="BH22" s="8">
        <v>0</v>
      </c>
      <c r="BI22" s="8">
        <v>26</v>
      </c>
      <c r="BJ22" s="8">
        <v>1</v>
      </c>
      <c r="BK22" s="8">
        <v>0</v>
      </c>
      <c r="BL22" s="8">
        <v>17</v>
      </c>
      <c r="BM22" s="75">
        <v>0</v>
      </c>
      <c r="BN22" s="75">
        <v>0</v>
      </c>
      <c r="BO22" s="75">
        <v>16</v>
      </c>
      <c r="BP22" s="8">
        <v>0</v>
      </c>
      <c r="BQ22" s="218">
        <f t="shared" si="11"/>
        <v>1</v>
      </c>
      <c r="BR22" s="218">
        <v>17</v>
      </c>
      <c r="BS22" s="206">
        <v>0</v>
      </c>
      <c r="BT22" s="206">
        <v>0</v>
      </c>
      <c r="BU22" s="206">
        <v>28</v>
      </c>
      <c r="BV22" s="218">
        <f t="shared" si="12"/>
        <v>0</v>
      </c>
      <c r="BW22" s="218">
        <f t="shared" si="13"/>
        <v>0</v>
      </c>
      <c r="BX22" s="218">
        <f t="shared" si="14"/>
        <v>23.5</v>
      </c>
      <c r="BY22" s="8">
        <v>0</v>
      </c>
      <c r="BZ22" s="8">
        <v>0</v>
      </c>
      <c r="CA22" s="8">
        <v>33</v>
      </c>
      <c r="CB22" s="8">
        <v>0</v>
      </c>
      <c r="CC22" s="8">
        <v>0</v>
      </c>
      <c r="CD22" s="8">
        <v>15</v>
      </c>
      <c r="CE22" s="8">
        <v>0</v>
      </c>
      <c r="CF22" s="8">
        <v>0</v>
      </c>
      <c r="CG22" s="8">
        <v>21</v>
      </c>
      <c r="CH22" s="8">
        <v>0</v>
      </c>
      <c r="CI22" s="8">
        <v>1</v>
      </c>
      <c r="CJ22" s="8">
        <v>26</v>
      </c>
      <c r="CK22" s="207">
        <v>0</v>
      </c>
      <c r="CL22" s="207">
        <v>0</v>
      </c>
      <c r="CM22" s="207">
        <v>18</v>
      </c>
      <c r="CN22" s="207">
        <v>0</v>
      </c>
      <c r="CO22" s="207">
        <v>0</v>
      </c>
      <c r="CP22" s="207">
        <v>28</v>
      </c>
      <c r="CQ22" s="8">
        <v>0</v>
      </c>
      <c r="CR22" s="8">
        <v>0</v>
      </c>
      <c r="CS22" s="8">
        <v>30</v>
      </c>
      <c r="CT22" s="8">
        <v>0</v>
      </c>
      <c r="CU22" s="8">
        <v>0</v>
      </c>
      <c r="CV22" s="8">
        <v>7</v>
      </c>
      <c r="CW22" s="8">
        <v>0</v>
      </c>
      <c r="CX22" s="8">
        <v>0</v>
      </c>
      <c r="CY22" s="8">
        <v>19</v>
      </c>
      <c r="CZ22" s="8">
        <v>2</v>
      </c>
      <c r="DA22" s="8">
        <v>0</v>
      </c>
      <c r="DB22" s="8">
        <v>30</v>
      </c>
      <c r="DC22" s="8">
        <v>0</v>
      </c>
      <c r="DD22" s="8">
        <v>0</v>
      </c>
      <c r="DE22" s="8">
        <v>27.3</v>
      </c>
      <c r="DF22" s="218">
        <f t="shared" si="15"/>
        <v>0</v>
      </c>
      <c r="DG22" s="218">
        <f t="shared" si="16"/>
        <v>0.5</v>
      </c>
      <c r="DH22" s="218">
        <f t="shared" si="17"/>
        <v>20.299999999999997</v>
      </c>
      <c r="DI22" s="8">
        <v>0</v>
      </c>
      <c r="DJ22" s="8">
        <v>1</v>
      </c>
      <c r="DK22" s="8">
        <v>36</v>
      </c>
      <c r="DL22" s="8">
        <v>1</v>
      </c>
      <c r="DM22" s="8">
        <v>0</v>
      </c>
      <c r="DN22" s="8">
        <v>39</v>
      </c>
      <c r="DO22" s="8">
        <v>0</v>
      </c>
      <c r="DP22" s="8">
        <v>0</v>
      </c>
      <c r="DQ22" s="8">
        <v>65</v>
      </c>
      <c r="DR22" s="8">
        <v>0</v>
      </c>
      <c r="DS22" s="8">
        <v>0</v>
      </c>
      <c r="DT22" s="8">
        <v>18</v>
      </c>
      <c r="DU22" s="8">
        <v>0</v>
      </c>
      <c r="DV22" s="8">
        <v>0</v>
      </c>
      <c r="DW22" s="8">
        <v>9</v>
      </c>
      <c r="DX22" s="151">
        <v>0</v>
      </c>
      <c r="DY22" s="151">
        <v>0</v>
      </c>
      <c r="DZ22" s="151">
        <v>11</v>
      </c>
      <c r="EA22" s="151">
        <v>0</v>
      </c>
      <c r="EB22" s="151">
        <v>0</v>
      </c>
      <c r="EC22" s="151">
        <v>37</v>
      </c>
      <c r="ED22" s="8">
        <v>0</v>
      </c>
      <c r="EE22" s="8">
        <v>0</v>
      </c>
      <c r="EF22" s="8">
        <v>35</v>
      </c>
      <c r="EG22" s="8">
        <v>0</v>
      </c>
      <c r="EH22" s="8">
        <v>0</v>
      </c>
      <c r="EI22" s="8">
        <v>16</v>
      </c>
      <c r="EJ22" s="8">
        <v>0</v>
      </c>
      <c r="EK22" s="8">
        <v>0</v>
      </c>
      <c r="EL22" s="8">
        <v>30</v>
      </c>
      <c r="EM22" s="8">
        <v>0</v>
      </c>
      <c r="EN22" s="8">
        <v>1</v>
      </c>
      <c r="EO22" s="8">
        <v>8</v>
      </c>
      <c r="EP22" s="8">
        <v>0</v>
      </c>
      <c r="EQ22" s="8">
        <v>0</v>
      </c>
      <c r="ER22" s="8">
        <v>44</v>
      </c>
      <c r="ES22" s="8">
        <v>0</v>
      </c>
      <c r="ET22" s="8">
        <v>0</v>
      </c>
      <c r="EU22" s="8">
        <v>12</v>
      </c>
      <c r="EV22" s="208">
        <v>0</v>
      </c>
      <c r="EW22" s="208">
        <v>0</v>
      </c>
      <c r="EX22" s="208">
        <v>23.5</v>
      </c>
      <c r="EY22" s="8">
        <v>0.5</v>
      </c>
      <c r="EZ22" s="8">
        <v>0</v>
      </c>
      <c r="FA22" s="8">
        <v>19</v>
      </c>
      <c r="FB22" s="8">
        <v>0</v>
      </c>
      <c r="FC22" s="8">
        <v>0</v>
      </c>
      <c r="FD22" s="8">
        <v>46</v>
      </c>
      <c r="FE22" s="8">
        <v>0</v>
      </c>
      <c r="FF22" s="8">
        <v>0</v>
      </c>
      <c r="FG22" s="8">
        <v>35</v>
      </c>
      <c r="FH22" s="8">
        <v>0</v>
      </c>
      <c r="FI22" s="8">
        <v>0</v>
      </c>
      <c r="FJ22" s="8">
        <v>16</v>
      </c>
      <c r="FK22" s="8">
        <v>0</v>
      </c>
      <c r="FL22" s="8">
        <v>0</v>
      </c>
      <c r="FM22" s="8">
        <v>15</v>
      </c>
      <c r="FN22" s="8">
        <v>0</v>
      </c>
      <c r="FO22" s="8">
        <v>0</v>
      </c>
      <c r="FP22" s="8">
        <v>23</v>
      </c>
      <c r="FQ22" s="8">
        <v>1</v>
      </c>
      <c r="FR22" s="8">
        <v>0</v>
      </c>
      <c r="FS22" s="8">
        <v>7.5</v>
      </c>
      <c r="FT22" s="8">
        <v>0</v>
      </c>
      <c r="FU22" s="8">
        <v>0</v>
      </c>
      <c r="FV22" s="8">
        <v>15.5</v>
      </c>
      <c r="FW22" s="8">
        <v>0</v>
      </c>
      <c r="FX22" s="8">
        <v>0</v>
      </c>
      <c r="FY22" s="8">
        <v>26</v>
      </c>
      <c r="FZ22" s="8">
        <v>0</v>
      </c>
      <c r="GA22" s="8">
        <v>0</v>
      </c>
      <c r="GB22" s="8">
        <v>19</v>
      </c>
      <c r="GC22" s="8">
        <v>1</v>
      </c>
      <c r="GD22" s="8">
        <v>1</v>
      </c>
      <c r="GE22" s="8">
        <v>11</v>
      </c>
      <c r="GF22" s="8">
        <v>0</v>
      </c>
      <c r="GG22" s="8">
        <v>0</v>
      </c>
      <c r="GH22" s="8">
        <v>20.7</v>
      </c>
      <c r="GI22" s="8">
        <v>0</v>
      </c>
      <c r="GJ22" s="8">
        <v>0</v>
      </c>
      <c r="GK22" s="8">
        <v>17.5</v>
      </c>
      <c r="GL22" s="8">
        <v>0</v>
      </c>
      <c r="GM22" s="8">
        <v>0</v>
      </c>
      <c r="GN22" s="8">
        <v>28</v>
      </c>
      <c r="GO22" s="8">
        <v>0</v>
      </c>
      <c r="GP22" s="8">
        <v>0</v>
      </c>
      <c r="GQ22" s="8">
        <v>25</v>
      </c>
      <c r="GR22" s="8">
        <v>0</v>
      </c>
      <c r="GS22" s="8">
        <v>0</v>
      </c>
      <c r="GT22" s="8">
        <v>9</v>
      </c>
      <c r="GU22" s="8">
        <v>0</v>
      </c>
      <c r="GV22" s="8">
        <v>0</v>
      </c>
      <c r="GW22" s="8">
        <v>14</v>
      </c>
      <c r="GX22" s="8">
        <v>0</v>
      </c>
      <c r="GY22" s="8">
        <v>0</v>
      </c>
      <c r="GZ22" s="8">
        <v>11</v>
      </c>
      <c r="HA22" s="8">
        <v>0</v>
      </c>
      <c r="HB22" s="8">
        <v>0</v>
      </c>
      <c r="HC22" s="8">
        <v>9.5</v>
      </c>
      <c r="HD22" s="8">
        <v>0</v>
      </c>
      <c r="HE22" s="8">
        <v>0</v>
      </c>
      <c r="HF22" s="8">
        <v>21</v>
      </c>
      <c r="HG22" s="8">
        <v>0</v>
      </c>
      <c r="HH22" s="8">
        <v>0</v>
      </c>
      <c r="HI22" s="8">
        <v>22</v>
      </c>
      <c r="HJ22" s="8">
        <v>0</v>
      </c>
      <c r="HK22" s="8">
        <v>0</v>
      </c>
      <c r="HL22" s="8">
        <v>16</v>
      </c>
      <c r="HM22" s="8">
        <v>0.5</v>
      </c>
      <c r="HN22" s="8">
        <v>0</v>
      </c>
      <c r="HO22" s="8">
        <v>18.5</v>
      </c>
      <c r="HP22" s="8">
        <v>0</v>
      </c>
      <c r="HQ22" s="8">
        <v>0</v>
      </c>
      <c r="HR22" s="8">
        <v>8</v>
      </c>
      <c r="HS22" s="8">
        <v>0</v>
      </c>
      <c r="HT22" s="8">
        <v>0</v>
      </c>
      <c r="HU22" s="8">
        <v>2</v>
      </c>
      <c r="HV22" s="8">
        <v>0</v>
      </c>
      <c r="HW22" s="8">
        <v>0</v>
      </c>
      <c r="HX22" s="8">
        <v>4</v>
      </c>
      <c r="HY22" s="8">
        <v>0</v>
      </c>
      <c r="HZ22" s="8">
        <v>0</v>
      </c>
      <c r="IA22" s="8">
        <v>11</v>
      </c>
      <c r="IB22" s="8">
        <v>0</v>
      </c>
      <c r="IC22" s="8">
        <v>0</v>
      </c>
      <c r="ID22" s="8">
        <v>10</v>
      </c>
      <c r="IE22" s="8">
        <v>0</v>
      </c>
      <c r="IF22" s="8">
        <v>0</v>
      </c>
      <c r="IG22" s="8">
        <v>15</v>
      </c>
      <c r="IH22" s="8">
        <v>0</v>
      </c>
      <c r="II22" s="8">
        <v>0</v>
      </c>
      <c r="IJ22" s="8">
        <v>11</v>
      </c>
      <c r="IK22" s="8">
        <v>0</v>
      </c>
      <c r="IL22" s="8">
        <v>0</v>
      </c>
      <c r="IM22" s="8">
        <v>5</v>
      </c>
      <c r="IN22" s="8">
        <v>0</v>
      </c>
      <c r="IO22" s="8">
        <v>0</v>
      </c>
      <c r="IP22" s="8">
        <v>7</v>
      </c>
      <c r="IQ22" s="8">
        <v>0</v>
      </c>
      <c r="IR22" s="8">
        <v>0</v>
      </c>
      <c r="IS22" s="8">
        <v>3</v>
      </c>
      <c r="IT22" s="8">
        <v>0</v>
      </c>
      <c r="IU22" s="8">
        <v>0</v>
      </c>
      <c r="IV22" s="8">
        <v>3</v>
      </c>
      <c r="IW22" s="8">
        <v>0</v>
      </c>
      <c r="IX22" s="8">
        <v>0</v>
      </c>
      <c r="IY22" s="8">
        <v>4</v>
      </c>
      <c r="IZ22" s="8">
        <v>0</v>
      </c>
      <c r="JA22" s="8">
        <v>0</v>
      </c>
      <c r="JB22" s="8">
        <v>4</v>
      </c>
      <c r="JC22" s="8">
        <v>0</v>
      </c>
      <c r="JD22" s="8">
        <v>0</v>
      </c>
      <c r="JE22" s="8">
        <v>7</v>
      </c>
      <c r="JF22" s="8">
        <v>0</v>
      </c>
      <c r="JG22" s="8">
        <v>0</v>
      </c>
      <c r="JH22" s="8">
        <v>0</v>
      </c>
      <c r="JI22" s="8">
        <f>SUMIFS($B$22:JH$22,$B$8:JH$8,"On")</f>
        <v>12</v>
      </c>
      <c r="JJ22" s="8">
        <f>SUMIFS($B$22:JH$22,$B$8:JH$8,"Off")</f>
        <v>7.5</v>
      </c>
      <c r="JK22" s="8">
        <f>SUMIFS($B$22:JH$22,$B$8:JH$8,"Load")</f>
        <v>1629.3</v>
      </c>
    </row>
    <row r="23" spans="1:271" x14ac:dyDescent="0.25">
      <c r="A23" s="7" t="s">
        <v>26</v>
      </c>
      <c r="B23" s="146">
        <v>0</v>
      </c>
      <c r="C23" s="146">
        <v>0</v>
      </c>
      <c r="D23" s="146">
        <v>11</v>
      </c>
      <c r="E23" s="8">
        <v>0</v>
      </c>
      <c r="F23" s="8">
        <v>0</v>
      </c>
      <c r="G23" s="8">
        <v>27</v>
      </c>
      <c r="H23" s="203">
        <v>0</v>
      </c>
      <c r="I23" s="203">
        <v>0</v>
      </c>
      <c r="J23" s="203">
        <v>28</v>
      </c>
      <c r="K23" s="8">
        <v>0</v>
      </c>
      <c r="L23" s="218">
        <f t="shared" si="3"/>
        <v>0</v>
      </c>
      <c r="M23" s="218">
        <v>13</v>
      </c>
      <c r="N23" s="147">
        <v>0</v>
      </c>
      <c r="O23" s="147">
        <v>0</v>
      </c>
      <c r="P23" s="147">
        <v>12</v>
      </c>
      <c r="Q23" s="8">
        <v>0</v>
      </c>
      <c r="R23" s="8">
        <v>0</v>
      </c>
      <c r="S23" s="8">
        <v>23</v>
      </c>
      <c r="T23" s="204">
        <v>0</v>
      </c>
      <c r="U23" s="204">
        <v>1</v>
      </c>
      <c r="V23" s="204">
        <v>8</v>
      </c>
      <c r="W23" s="218">
        <f t="shared" si="4"/>
        <v>0</v>
      </c>
      <c r="X23" s="218">
        <f t="shared" si="5"/>
        <v>0.5</v>
      </c>
      <c r="Y23" s="218">
        <f t="shared" si="6"/>
        <v>7</v>
      </c>
      <c r="Z23" s="148">
        <v>0</v>
      </c>
      <c r="AA23" s="148">
        <v>0</v>
      </c>
      <c r="AB23" s="148">
        <v>6</v>
      </c>
      <c r="AC23" s="8">
        <v>0</v>
      </c>
      <c r="AD23" s="8">
        <v>0</v>
      </c>
      <c r="AE23" s="8">
        <v>32</v>
      </c>
      <c r="AF23" s="205">
        <v>0</v>
      </c>
      <c r="AG23" s="205">
        <v>0</v>
      </c>
      <c r="AH23" s="205">
        <v>13</v>
      </c>
      <c r="AI23" s="8">
        <v>0</v>
      </c>
      <c r="AJ23" s="218">
        <f t="shared" si="7"/>
        <v>0</v>
      </c>
      <c r="AK23" s="218">
        <v>8</v>
      </c>
      <c r="AL23" s="8">
        <v>0</v>
      </c>
      <c r="AM23" s="218">
        <f t="shared" si="8"/>
        <v>0</v>
      </c>
      <c r="AN23" s="218">
        <v>6</v>
      </c>
      <c r="AO23" s="149">
        <v>0</v>
      </c>
      <c r="AP23" s="149">
        <v>0</v>
      </c>
      <c r="AQ23" s="149">
        <v>17</v>
      </c>
      <c r="AR23" s="8">
        <v>0</v>
      </c>
      <c r="AS23" s="8">
        <v>0</v>
      </c>
      <c r="AT23" s="8">
        <v>12</v>
      </c>
      <c r="AU23" s="74">
        <v>0</v>
      </c>
      <c r="AV23" s="74">
        <v>0</v>
      </c>
      <c r="AW23" s="74">
        <v>16</v>
      </c>
      <c r="AX23" s="8">
        <v>0</v>
      </c>
      <c r="AY23" s="218">
        <f t="shared" si="9"/>
        <v>0</v>
      </c>
      <c r="AZ23" s="218">
        <v>25</v>
      </c>
      <c r="BA23" s="8">
        <v>0</v>
      </c>
      <c r="BB23" s="218">
        <f t="shared" si="10"/>
        <v>0</v>
      </c>
      <c r="BC23" s="218">
        <v>14</v>
      </c>
      <c r="BD23" s="150">
        <v>0</v>
      </c>
      <c r="BE23" s="150">
        <v>0</v>
      </c>
      <c r="BF23" s="150">
        <v>25</v>
      </c>
      <c r="BG23" s="8">
        <v>0</v>
      </c>
      <c r="BH23" s="8">
        <v>0</v>
      </c>
      <c r="BI23" s="8">
        <v>26</v>
      </c>
      <c r="BJ23" s="8">
        <v>0</v>
      </c>
      <c r="BK23" s="8">
        <v>0</v>
      </c>
      <c r="BL23" s="8">
        <v>17</v>
      </c>
      <c r="BM23" s="75">
        <v>0</v>
      </c>
      <c r="BN23" s="75">
        <v>0</v>
      </c>
      <c r="BO23" s="75">
        <v>16</v>
      </c>
      <c r="BP23" s="8">
        <v>0</v>
      </c>
      <c r="BQ23" s="218">
        <f t="shared" si="11"/>
        <v>0</v>
      </c>
      <c r="BR23" s="218">
        <v>17</v>
      </c>
      <c r="BS23" s="206">
        <v>0</v>
      </c>
      <c r="BT23" s="206">
        <v>0</v>
      </c>
      <c r="BU23" s="206">
        <v>28</v>
      </c>
      <c r="BV23" s="218">
        <f t="shared" si="12"/>
        <v>0</v>
      </c>
      <c r="BW23" s="218">
        <f t="shared" si="13"/>
        <v>0</v>
      </c>
      <c r="BX23" s="218">
        <f t="shared" si="14"/>
        <v>23.5</v>
      </c>
      <c r="BY23" s="8">
        <v>0</v>
      </c>
      <c r="BZ23" s="8">
        <v>0</v>
      </c>
      <c r="CA23" s="8">
        <v>33</v>
      </c>
      <c r="CB23" s="8">
        <v>0</v>
      </c>
      <c r="CC23" s="8">
        <v>0</v>
      </c>
      <c r="CD23" s="8">
        <v>15</v>
      </c>
      <c r="CE23" s="8">
        <v>0</v>
      </c>
      <c r="CF23" s="8">
        <v>0</v>
      </c>
      <c r="CG23" s="8">
        <v>21</v>
      </c>
      <c r="CH23" s="8">
        <v>0</v>
      </c>
      <c r="CI23" s="8">
        <v>0</v>
      </c>
      <c r="CJ23" s="8">
        <v>26</v>
      </c>
      <c r="CK23" s="207">
        <v>0</v>
      </c>
      <c r="CL23" s="207">
        <v>0</v>
      </c>
      <c r="CM23" s="207">
        <v>18</v>
      </c>
      <c r="CN23" s="207">
        <v>0</v>
      </c>
      <c r="CO23" s="207">
        <v>0</v>
      </c>
      <c r="CP23" s="207">
        <v>28</v>
      </c>
      <c r="CQ23" s="8">
        <v>0</v>
      </c>
      <c r="CR23" s="8">
        <v>0</v>
      </c>
      <c r="CS23" s="8">
        <v>30</v>
      </c>
      <c r="CT23" s="8">
        <v>0</v>
      </c>
      <c r="CU23" s="8">
        <v>0</v>
      </c>
      <c r="CV23" s="8">
        <v>7</v>
      </c>
      <c r="CW23" s="8">
        <v>0</v>
      </c>
      <c r="CX23" s="8">
        <v>0</v>
      </c>
      <c r="CY23" s="8">
        <v>19</v>
      </c>
      <c r="CZ23" s="8">
        <v>0</v>
      </c>
      <c r="DA23" s="8">
        <v>0</v>
      </c>
      <c r="DB23" s="8">
        <v>30</v>
      </c>
      <c r="DC23" s="8">
        <v>0</v>
      </c>
      <c r="DD23" s="8">
        <v>0</v>
      </c>
      <c r="DE23" s="8">
        <v>27.3</v>
      </c>
      <c r="DF23" s="218">
        <f t="shared" si="15"/>
        <v>0</v>
      </c>
      <c r="DG23" s="218">
        <f t="shared" si="16"/>
        <v>0</v>
      </c>
      <c r="DH23" s="218">
        <f t="shared" si="17"/>
        <v>20.299999999999997</v>
      </c>
      <c r="DI23" s="8">
        <v>0</v>
      </c>
      <c r="DJ23" s="8">
        <v>0</v>
      </c>
      <c r="DK23" s="8">
        <v>36</v>
      </c>
      <c r="DL23" s="8">
        <v>0</v>
      </c>
      <c r="DM23" s="8">
        <v>1</v>
      </c>
      <c r="DN23" s="8">
        <v>38</v>
      </c>
      <c r="DO23" s="8">
        <v>0</v>
      </c>
      <c r="DP23" s="8">
        <v>0</v>
      </c>
      <c r="DQ23" s="8">
        <v>65</v>
      </c>
      <c r="DR23" s="8">
        <v>0</v>
      </c>
      <c r="DS23" s="8">
        <v>0</v>
      </c>
      <c r="DT23" s="8">
        <v>18</v>
      </c>
      <c r="DU23" s="8">
        <v>2</v>
      </c>
      <c r="DV23" s="8">
        <v>0</v>
      </c>
      <c r="DW23" s="8">
        <v>11</v>
      </c>
      <c r="DX23" s="151">
        <v>0</v>
      </c>
      <c r="DY23" s="151">
        <v>0</v>
      </c>
      <c r="DZ23" s="151">
        <v>11</v>
      </c>
      <c r="EA23" s="151">
        <v>0</v>
      </c>
      <c r="EB23" s="151">
        <v>0</v>
      </c>
      <c r="EC23" s="151">
        <v>37</v>
      </c>
      <c r="ED23" s="8">
        <v>0</v>
      </c>
      <c r="EE23" s="8">
        <v>0.5</v>
      </c>
      <c r="EF23" s="8">
        <v>34.5</v>
      </c>
      <c r="EG23" s="8">
        <v>0</v>
      </c>
      <c r="EH23" s="8">
        <v>0</v>
      </c>
      <c r="EI23" s="8">
        <v>16</v>
      </c>
      <c r="EJ23" s="8">
        <v>1</v>
      </c>
      <c r="EK23" s="8">
        <v>0</v>
      </c>
      <c r="EL23" s="8">
        <v>31</v>
      </c>
      <c r="EM23" s="8">
        <v>0</v>
      </c>
      <c r="EN23" s="8">
        <v>0</v>
      </c>
      <c r="EO23" s="8">
        <v>8</v>
      </c>
      <c r="EP23" s="8">
        <v>0</v>
      </c>
      <c r="EQ23" s="8">
        <v>0</v>
      </c>
      <c r="ER23" s="8">
        <v>44</v>
      </c>
      <c r="ES23" s="8">
        <v>0</v>
      </c>
      <c r="ET23" s="8">
        <v>0</v>
      </c>
      <c r="EU23" s="8">
        <v>12</v>
      </c>
      <c r="EV23" s="208">
        <v>1</v>
      </c>
      <c r="EW23" s="208">
        <v>0</v>
      </c>
      <c r="EX23" s="208">
        <v>24.5</v>
      </c>
      <c r="EY23" s="8">
        <v>0</v>
      </c>
      <c r="EZ23" s="8">
        <v>0</v>
      </c>
      <c r="FA23" s="8">
        <v>19</v>
      </c>
      <c r="FB23" s="8">
        <v>1</v>
      </c>
      <c r="FC23" s="8">
        <v>0</v>
      </c>
      <c r="FD23" s="8">
        <v>47</v>
      </c>
      <c r="FE23" s="8">
        <v>0</v>
      </c>
      <c r="FF23" s="8">
        <v>0</v>
      </c>
      <c r="FG23" s="8">
        <v>35</v>
      </c>
      <c r="FH23" s="8">
        <v>0</v>
      </c>
      <c r="FI23" s="8">
        <v>0</v>
      </c>
      <c r="FJ23" s="8">
        <v>16</v>
      </c>
      <c r="FK23" s="8">
        <v>0</v>
      </c>
      <c r="FL23" s="8">
        <v>0</v>
      </c>
      <c r="FM23" s="8">
        <v>15</v>
      </c>
      <c r="FN23" s="8">
        <v>0</v>
      </c>
      <c r="FO23" s="8">
        <v>0</v>
      </c>
      <c r="FP23" s="8">
        <v>23</v>
      </c>
      <c r="FQ23" s="8">
        <v>0</v>
      </c>
      <c r="FR23" s="8">
        <v>0</v>
      </c>
      <c r="FS23" s="8">
        <v>7.5</v>
      </c>
      <c r="FT23" s="8">
        <v>0.2</v>
      </c>
      <c r="FU23" s="8">
        <v>0.2</v>
      </c>
      <c r="FV23" s="8">
        <v>15.5</v>
      </c>
      <c r="FW23" s="8">
        <v>0.5</v>
      </c>
      <c r="FX23" s="8">
        <v>0</v>
      </c>
      <c r="FY23" s="8">
        <v>26.5</v>
      </c>
      <c r="FZ23" s="8">
        <v>0</v>
      </c>
      <c r="GA23" s="8">
        <v>0</v>
      </c>
      <c r="GB23" s="8">
        <v>19</v>
      </c>
      <c r="GC23" s="8">
        <v>0</v>
      </c>
      <c r="GD23" s="8">
        <v>0</v>
      </c>
      <c r="GE23" s="8">
        <v>11</v>
      </c>
      <c r="GF23" s="8">
        <v>0</v>
      </c>
      <c r="GG23" s="8">
        <v>0</v>
      </c>
      <c r="GH23" s="8">
        <v>20.7</v>
      </c>
      <c r="GI23" s="8">
        <v>0</v>
      </c>
      <c r="GJ23" s="8">
        <v>0</v>
      </c>
      <c r="GK23" s="8">
        <v>17.5</v>
      </c>
      <c r="GL23" s="8">
        <v>0</v>
      </c>
      <c r="GM23" s="8">
        <v>0</v>
      </c>
      <c r="GN23" s="8">
        <v>28</v>
      </c>
      <c r="GO23" s="8">
        <v>2</v>
      </c>
      <c r="GP23" s="8">
        <v>0</v>
      </c>
      <c r="GQ23" s="8">
        <v>27</v>
      </c>
      <c r="GR23" s="8">
        <v>0</v>
      </c>
      <c r="GS23" s="8">
        <v>0</v>
      </c>
      <c r="GT23" s="8">
        <v>9</v>
      </c>
      <c r="GU23" s="8">
        <v>0</v>
      </c>
      <c r="GV23" s="8">
        <v>0</v>
      </c>
      <c r="GW23" s="8">
        <v>14</v>
      </c>
      <c r="GX23" s="8">
        <v>0</v>
      </c>
      <c r="GY23" s="8">
        <v>0</v>
      </c>
      <c r="GZ23" s="8">
        <v>11</v>
      </c>
      <c r="HA23" s="8">
        <v>0</v>
      </c>
      <c r="HB23" s="8">
        <v>0</v>
      </c>
      <c r="HC23" s="8">
        <v>9.5</v>
      </c>
      <c r="HD23" s="8">
        <v>0</v>
      </c>
      <c r="HE23" s="8">
        <v>0</v>
      </c>
      <c r="HF23" s="8">
        <v>21</v>
      </c>
      <c r="HG23" s="8">
        <v>0</v>
      </c>
      <c r="HH23" s="8">
        <v>0</v>
      </c>
      <c r="HI23" s="8">
        <v>22</v>
      </c>
      <c r="HJ23" s="8">
        <v>0</v>
      </c>
      <c r="HK23" s="8">
        <v>0</v>
      </c>
      <c r="HL23" s="8">
        <v>16</v>
      </c>
      <c r="HM23" s="8">
        <v>0</v>
      </c>
      <c r="HN23" s="8">
        <v>0</v>
      </c>
      <c r="HO23" s="8">
        <v>18.5</v>
      </c>
      <c r="HP23" s="8">
        <v>0</v>
      </c>
      <c r="HQ23" s="8">
        <v>0</v>
      </c>
      <c r="HR23" s="8">
        <v>8</v>
      </c>
      <c r="HS23" s="8">
        <v>0</v>
      </c>
      <c r="HT23" s="8">
        <v>0</v>
      </c>
      <c r="HU23" s="8">
        <v>2</v>
      </c>
      <c r="HV23" s="8">
        <v>0</v>
      </c>
      <c r="HW23" s="8">
        <v>0</v>
      </c>
      <c r="HX23" s="8">
        <v>4</v>
      </c>
      <c r="HY23" s="8">
        <v>0</v>
      </c>
      <c r="HZ23" s="8">
        <v>0</v>
      </c>
      <c r="IA23" s="8">
        <v>11</v>
      </c>
      <c r="IB23" s="8">
        <v>0</v>
      </c>
      <c r="IC23" s="8">
        <v>0</v>
      </c>
      <c r="ID23" s="8">
        <v>10</v>
      </c>
      <c r="IE23" s="8">
        <v>0</v>
      </c>
      <c r="IF23" s="8">
        <v>0</v>
      </c>
      <c r="IG23" s="8">
        <v>15</v>
      </c>
      <c r="IH23" s="8">
        <v>1</v>
      </c>
      <c r="II23" s="8">
        <v>0</v>
      </c>
      <c r="IJ23" s="8">
        <v>12</v>
      </c>
      <c r="IK23" s="8">
        <v>0</v>
      </c>
      <c r="IL23" s="8">
        <v>0</v>
      </c>
      <c r="IM23" s="8">
        <v>5</v>
      </c>
      <c r="IN23" s="8">
        <v>0</v>
      </c>
      <c r="IO23" s="8">
        <v>0</v>
      </c>
      <c r="IP23" s="8">
        <v>7</v>
      </c>
      <c r="IQ23" s="8">
        <v>0</v>
      </c>
      <c r="IR23" s="8">
        <v>0</v>
      </c>
      <c r="IS23" s="8">
        <v>3</v>
      </c>
      <c r="IT23" s="8">
        <v>0</v>
      </c>
      <c r="IU23" s="8">
        <v>0</v>
      </c>
      <c r="IV23" s="8">
        <v>3</v>
      </c>
      <c r="IW23" s="8">
        <v>0</v>
      </c>
      <c r="IX23" s="8">
        <v>0</v>
      </c>
      <c r="IY23" s="8">
        <v>4</v>
      </c>
      <c r="IZ23" s="8">
        <v>0</v>
      </c>
      <c r="JA23" s="8">
        <v>0</v>
      </c>
      <c r="JB23" s="8">
        <v>4</v>
      </c>
      <c r="JC23" s="8">
        <v>0</v>
      </c>
      <c r="JD23" s="8">
        <v>0</v>
      </c>
      <c r="JE23" s="8">
        <v>7</v>
      </c>
      <c r="JF23" s="8">
        <v>0</v>
      </c>
      <c r="JG23" s="8">
        <v>0</v>
      </c>
      <c r="JH23" s="8">
        <v>0</v>
      </c>
      <c r="JI23" s="8">
        <f>SUMIFS($B$23:JH$23,$B$8:JH$8,"On")</f>
        <v>8.6999999999999993</v>
      </c>
      <c r="JJ23" s="8">
        <f>SUMIFS($B$23:JH$23,$B$8:JH$8,"Off")</f>
        <v>3.2</v>
      </c>
      <c r="JK23" s="8">
        <f>SUMIFS($B$23:JH$23,$B$8:JH$8,"Load")</f>
        <v>1634.8</v>
      </c>
    </row>
    <row r="24" spans="1:271" x14ac:dyDescent="0.25">
      <c r="A24" s="7" t="s">
        <v>27</v>
      </c>
      <c r="B24" s="146">
        <v>2</v>
      </c>
      <c r="C24" s="146">
        <v>0</v>
      </c>
      <c r="D24" s="146">
        <v>13</v>
      </c>
      <c r="E24" s="8">
        <v>0</v>
      </c>
      <c r="F24" s="8">
        <v>2</v>
      </c>
      <c r="G24" s="8">
        <v>25</v>
      </c>
      <c r="H24" s="203">
        <v>0</v>
      </c>
      <c r="I24" s="203">
        <v>0</v>
      </c>
      <c r="J24" s="203">
        <v>28</v>
      </c>
      <c r="K24" s="8">
        <v>0</v>
      </c>
      <c r="L24" s="218">
        <f t="shared" si="3"/>
        <v>0</v>
      </c>
      <c r="M24" s="218">
        <v>13</v>
      </c>
      <c r="N24" s="147">
        <v>0</v>
      </c>
      <c r="O24" s="147">
        <v>1</v>
      </c>
      <c r="P24" s="147">
        <v>11</v>
      </c>
      <c r="Q24" s="8">
        <v>0</v>
      </c>
      <c r="R24" s="8">
        <v>0</v>
      </c>
      <c r="S24" s="8">
        <v>23</v>
      </c>
      <c r="T24" s="204">
        <v>0</v>
      </c>
      <c r="U24" s="204">
        <v>0</v>
      </c>
      <c r="V24" s="204">
        <v>8</v>
      </c>
      <c r="W24" s="218">
        <f t="shared" si="4"/>
        <v>0</v>
      </c>
      <c r="X24" s="218">
        <f t="shared" si="5"/>
        <v>0.5</v>
      </c>
      <c r="Y24" s="218">
        <f t="shared" si="6"/>
        <v>6.5</v>
      </c>
      <c r="Z24" s="148">
        <v>0</v>
      </c>
      <c r="AA24" s="148">
        <v>1</v>
      </c>
      <c r="AB24" s="148">
        <v>5</v>
      </c>
      <c r="AC24" s="8">
        <v>0</v>
      </c>
      <c r="AD24" s="8">
        <v>0</v>
      </c>
      <c r="AE24" s="8">
        <v>32</v>
      </c>
      <c r="AF24" s="205">
        <v>0</v>
      </c>
      <c r="AG24" s="205">
        <v>1</v>
      </c>
      <c r="AH24" s="205">
        <v>12</v>
      </c>
      <c r="AI24" s="8">
        <v>0</v>
      </c>
      <c r="AJ24" s="218">
        <f t="shared" si="7"/>
        <v>0</v>
      </c>
      <c r="AK24" s="218">
        <v>8</v>
      </c>
      <c r="AL24" s="8">
        <v>0</v>
      </c>
      <c r="AM24" s="218">
        <f t="shared" si="8"/>
        <v>0</v>
      </c>
      <c r="AN24" s="218">
        <v>6</v>
      </c>
      <c r="AO24" s="149">
        <v>0</v>
      </c>
      <c r="AP24" s="149">
        <v>0</v>
      </c>
      <c r="AQ24" s="149">
        <v>17</v>
      </c>
      <c r="AR24" s="8">
        <v>0</v>
      </c>
      <c r="AS24" s="8">
        <v>0</v>
      </c>
      <c r="AT24" s="8">
        <v>12</v>
      </c>
      <c r="AU24" s="74">
        <v>1</v>
      </c>
      <c r="AV24" s="74">
        <v>0</v>
      </c>
      <c r="AW24" s="74">
        <v>17</v>
      </c>
      <c r="AX24" s="8">
        <v>0</v>
      </c>
      <c r="AY24" s="218">
        <f t="shared" si="9"/>
        <v>0</v>
      </c>
      <c r="AZ24" s="218">
        <v>25</v>
      </c>
      <c r="BA24" s="8">
        <v>1</v>
      </c>
      <c r="BB24" s="218">
        <f t="shared" si="10"/>
        <v>0</v>
      </c>
      <c r="BC24" s="218">
        <v>15</v>
      </c>
      <c r="BD24" s="150">
        <v>0</v>
      </c>
      <c r="BE24" s="150">
        <v>0</v>
      </c>
      <c r="BF24" s="150">
        <v>25</v>
      </c>
      <c r="BG24" s="8">
        <v>1</v>
      </c>
      <c r="BH24" s="8">
        <v>0</v>
      </c>
      <c r="BI24" s="8">
        <v>27</v>
      </c>
      <c r="BJ24" s="8">
        <v>2</v>
      </c>
      <c r="BK24" s="8">
        <v>0</v>
      </c>
      <c r="BL24" s="8">
        <v>19</v>
      </c>
      <c r="BM24" s="75">
        <v>0</v>
      </c>
      <c r="BN24" s="75">
        <v>0</v>
      </c>
      <c r="BO24" s="75">
        <v>16</v>
      </c>
      <c r="BP24" s="8">
        <v>0</v>
      </c>
      <c r="BQ24" s="218">
        <f t="shared" si="11"/>
        <v>0</v>
      </c>
      <c r="BR24" s="218">
        <v>17</v>
      </c>
      <c r="BS24" s="206">
        <v>3</v>
      </c>
      <c r="BT24" s="206">
        <v>2</v>
      </c>
      <c r="BU24" s="206">
        <v>29</v>
      </c>
      <c r="BV24" s="218">
        <f t="shared" si="12"/>
        <v>1.5</v>
      </c>
      <c r="BW24" s="218">
        <f t="shared" si="13"/>
        <v>1</v>
      </c>
      <c r="BX24" s="218">
        <f t="shared" si="14"/>
        <v>24</v>
      </c>
      <c r="BY24" s="8">
        <v>0</v>
      </c>
      <c r="BZ24" s="8">
        <v>0</v>
      </c>
      <c r="CA24" s="8">
        <v>33</v>
      </c>
      <c r="CB24" s="8">
        <v>0</v>
      </c>
      <c r="CC24" s="8">
        <v>0</v>
      </c>
      <c r="CD24" s="8">
        <v>15</v>
      </c>
      <c r="CE24" s="8">
        <v>0</v>
      </c>
      <c r="CF24" s="8">
        <v>0</v>
      </c>
      <c r="CG24" s="8">
        <v>21</v>
      </c>
      <c r="CH24" s="8">
        <v>1</v>
      </c>
      <c r="CI24" s="8">
        <v>0</v>
      </c>
      <c r="CJ24" s="8">
        <v>27</v>
      </c>
      <c r="CK24" s="207">
        <v>1</v>
      </c>
      <c r="CL24" s="207">
        <v>0</v>
      </c>
      <c r="CM24" s="207">
        <v>19</v>
      </c>
      <c r="CN24" s="207">
        <v>0</v>
      </c>
      <c r="CO24" s="207">
        <v>0</v>
      </c>
      <c r="CP24" s="207">
        <v>28</v>
      </c>
      <c r="CQ24" s="8">
        <v>2</v>
      </c>
      <c r="CR24" s="8">
        <v>0</v>
      </c>
      <c r="CS24" s="8">
        <v>32</v>
      </c>
      <c r="CT24" s="8">
        <v>1</v>
      </c>
      <c r="CU24" s="8">
        <v>0</v>
      </c>
      <c r="CV24" s="8">
        <v>8</v>
      </c>
      <c r="CW24" s="8">
        <v>2</v>
      </c>
      <c r="CX24" s="8">
        <v>0</v>
      </c>
      <c r="CY24" s="8">
        <v>21</v>
      </c>
      <c r="CZ24" s="8">
        <v>6</v>
      </c>
      <c r="DA24" s="8">
        <v>0</v>
      </c>
      <c r="DB24" s="8">
        <v>36</v>
      </c>
      <c r="DC24" s="8">
        <v>0.3</v>
      </c>
      <c r="DD24" s="8">
        <v>0</v>
      </c>
      <c r="DE24" s="8">
        <v>27.7</v>
      </c>
      <c r="DF24" s="218">
        <f t="shared" si="15"/>
        <v>1.1499999999999999</v>
      </c>
      <c r="DG24" s="218">
        <f t="shared" si="16"/>
        <v>0</v>
      </c>
      <c r="DH24" s="218">
        <f t="shared" si="17"/>
        <v>21.449999999999996</v>
      </c>
      <c r="DI24" s="8">
        <v>2</v>
      </c>
      <c r="DJ24" s="8">
        <v>0</v>
      </c>
      <c r="DK24" s="8">
        <v>38</v>
      </c>
      <c r="DL24" s="8">
        <v>2</v>
      </c>
      <c r="DM24" s="8">
        <v>2</v>
      </c>
      <c r="DN24" s="8">
        <v>38</v>
      </c>
      <c r="DO24" s="8">
        <v>0</v>
      </c>
      <c r="DP24" s="8">
        <v>0</v>
      </c>
      <c r="DQ24" s="8">
        <v>65</v>
      </c>
      <c r="DR24" s="8">
        <v>1</v>
      </c>
      <c r="DS24" s="8">
        <v>0</v>
      </c>
      <c r="DT24" s="8">
        <v>19</v>
      </c>
      <c r="DU24" s="8">
        <v>1</v>
      </c>
      <c r="DV24" s="8">
        <v>0</v>
      </c>
      <c r="DW24" s="8">
        <v>12</v>
      </c>
      <c r="DX24" s="151">
        <v>0</v>
      </c>
      <c r="DY24" s="151">
        <v>1</v>
      </c>
      <c r="DZ24" s="151">
        <v>10</v>
      </c>
      <c r="EA24" s="151">
        <v>0</v>
      </c>
      <c r="EB24" s="151">
        <v>2</v>
      </c>
      <c r="EC24" s="151">
        <v>35</v>
      </c>
      <c r="ED24" s="8">
        <v>2</v>
      </c>
      <c r="EE24" s="8">
        <v>1</v>
      </c>
      <c r="EF24" s="8">
        <v>35.5</v>
      </c>
      <c r="EG24" s="8">
        <v>0</v>
      </c>
      <c r="EH24" s="8">
        <v>0</v>
      </c>
      <c r="EI24" s="8">
        <v>16</v>
      </c>
      <c r="EJ24" s="8">
        <v>0</v>
      </c>
      <c r="EK24" s="8">
        <v>0</v>
      </c>
      <c r="EL24" s="8">
        <v>31</v>
      </c>
      <c r="EM24" s="8">
        <v>1</v>
      </c>
      <c r="EN24" s="8">
        <v>1</v>
      </c>
      <c r="EO24" s="8">
        <v>8</v>
      </c>
      <c r="EP24" s="8">
        <v>1.3</v>
      </c>
      <c r="EQ24" s="8">
        <v>2</v>
      </c>
      <c r="ER24" s="8">
        <v>36.299999999999997</v>
      </c>
      <c r="ES24" s="8">
        <v>0</v>
      </c>
      <c r="ET24" s="8">
        <v>0</v>
      </c>
      <c r="EU24" s="8">
        <v>12</v>
      </c>
      <c r="EV24" s="208">
        <v>3</v>
      </c>
      <c r="EW24" s="208">
        <v>0.5</v>
      </c>
      <c r="EX24" s="208">
        <v>27</v>
      </c>
      <c r="EY24" s="8">
        <v>2.5</v>
      </c>
      <c r="EZ24" s="8">
        <v>1</v>
      </c>
      <c r="FA24" s="8">
        <v>20.5</v>
      </c>
      <c r="FB24" s="8">
        <v>2</v>
      </c>
      <c r="FC24" s="8">
        <v>2</v>
      </c>
      <c r="FD24" s="8">
        <v>47</v>
      </c>
      <c r="FE24" s="8">
        <v>0</v>
      </c>
      <c r="FF24" s="8">
        <v>0</v>
      </c>
      <c r="FG24" s="8">
        <v>35</v>
      </c>
      <c r="FH24" s="8">
        <v>0</v>
      </c>
      <c r="FI24" s="8">
        <v>0</v>
      </c>
      <c r="FJ24" s="8">
        <v>16</v>
      </c>
      <c r="FK24" s="8">
        <v>1</v>
      </c>
      <c r="FL24" s="8">
        <v>0</v>
      </c>
      <c r="FM24" s="8">
        <v>16</v>
      </c>
      <c r="FN24" s="8">
        <v>0.3</v>
      </c>
      <c r="FO24" s="8">
        <v>0.3</v>
      </c>
      <c r="FP24" s="8">
        <v>23</v>
      </c>
      <c r="FQ24" s="8">
        <v>0.5</v>
      </c>
      <c r="FR24" s="8">
        <v>0</v>
      </c>
      <c r="FS24" s="8">
        <v>8</v>
      </c>
      <c r="FT24" s="8">
        <v>0.7</v>
      </c>
      <c r="FU24" s="8">
        <v>0.3</v>
      </c>
      <c r="FV24" s="8">
        <v>15.8</v>
      </c>
      <c r="FW24" s="8">
        <v>1.5</v>
      </c>
      <c r="FX24" s="8">
        <v>1</v>
      </c>
      <c r="FY24" s="8">
        <v>27</v>
      </c>
      <c r="FZ24" s="8">
        <v>0</v>
      </c>
      <c r="GA24" s="8">
        <v>0</v>
      </c>
      <c r="GB24" s="8">
        <v>19</v>
      </c>
      <c r="GC24" s="8">
        <v>0</v>
      </c>
      <c r="GD24" s="8">
        <v>0</v>
      </c>
      <c r="GE24" s="8">
        <v>11</v>
      </c>
      <c r="GF24" s="8">
        <v>0</v>
      </c>
      <c r="GG24" s="8">
        <v>0</v>
      </c>
      <c r="GH24" s="8">
        <v>20.7</v>
      </c>
      <c r="GI24" s="8">
        <v>0</v>
      </c>
      <c r="GJ24" s="8">
        <v>0</v>
      </c>
      <c r="GK24" s="8">
        <v>17.5</v>
      </c>
      <c r="GL24" s="8">
        <v>1</v>
      </c>
      <c r="GM24" s="8">
        <v>0</v>
      </c>
      <c r="GN24" s="8">
        <v>29</v>
      </c>
      <c r="GO24" s="8">
        <v>2</v>
      </c>
      <c r="GP24" s="8">
        <v>0</v>
      </c>
      <c r="GQ24" s="8">
        <v>29</v>
      </c>
      <c r="GR24" s="8">
        <v>0</v>
      </c>
      <c r="GS24" s="8">
        <v>0</v>
      </c>
      <c r="GT24" s="8">
        <v>9</v>
      </c>
      <c r="GU24" s="8">
        <v>0</v>
      </c>
      <c r="GV24" s="8">
        <v>0</v>
      </c>
      <c r="GW24" s="8">
        <v>14</v>
      </c>
      <c r="GX24" s="8">
        <v>1</v>
      </c>
      <c r="GY24" s="8">
        <v>0.5</v>
      </c>
      <c r="GZ24" s="8">
        <v>11.5</v>
      </c>
      <c r="HA24" s="8">
        <v>0.5</v>
      </c>
      <c r="HB24" s="8">
        <v>0</v>
      </c>
      <c r="HC24" s="8">
        <v>10</v>
      </c>
      <c r="HD24" s="8">
        <v>0</v>
      </c>
      <c r="HE24" s="8">
        <v>0</v>
      </c>
      <c r="HF24" s="8">
        <v>21</v>
      </c>
      <c r="HG24" s="8">
        <v>0</v>
      </c>
      <c r="HH24" s="8">
        <v>0</v>
      </c>
      <c r="HI24" s="8">
        <v>22</v>
      </c>
      <c r="HJ24" s="8">
        <v>0</v>
      </c>
      <c r="HK24" s="8">
        <v>0</v>
      </c>
      <c r="HL24" s="8">
        <v>16</v>
      </c>
      <c r="HM24" s="8">
        <v>1</v>
      </c>
      <c r="HN24" s="8">
        <v>0</v>
      </c>
      <c r="HO24" s="8">
        <v>19.5</v>
      </c>
      <c r="HP24" s="8">
        <v>0</v>
      </c>
      <c r="HQ24" s="8">
        <v>0</v>
      </c>
      <c r="HR24" s="8">
        <v>8</v>
      </c>
      <c r="HS24" s="8">
        <v>0</v>
      </c>
      <c r="HT24" s="8">
        <v>0</v>
      </c>
      <c r="HU24" s="8">
        <v>2</v>
      </c>
      <c r="HV24" s="8">
        <v>0</v>
      </c>
      <c r="HW24" s="8">
        <v>1</v>
      </c>
      <c r="HX24" s="8">
        <v>3</v>
      </c>
      <c r="HY24" s="8">
        <v>0</v>
      </c>
      <c r="HZ24" s="8">
        <v>2</v>
      </c>
      <c r="IA24" s="8">
        <v>9</v>
      </c>
      <c r="IB24" s="8">
        <v>0</v>
      </c>
      <c r="IC24" s="8">
        <v>0</v>
      </c>
      <c r="ID24" s="8">
        <v>10</v>
      </c>
      <c r="IE24" s="8">
        <v>0</v>
      </c>
      <c r="IF24" s="8">
        <v>1</v>
      </c>
      <c r="IG24" s="8">
        <v>14</v>
      </c>
      <c r="IH24" s="8">
        <v>0</v>
      </c>
      <c r="II24" s="8">
        <v>0</v>
      </c>
      <c r="IJ24" s="8">
        <v>12</v>
      </c>
      <c r="IK24" s="8">
        <v>0</v>
      </c>
      <c r="IL24" s="8">
        <v>0</v>
      </c>
      <c r="IM24" s="8">
        <v>5</v>
      </c>
      <c r="IN24" s="8">
        <v>3</v>
      </c>
      <c r="IO24" s="8">
        <v>0</v>
      </c>
      <c r="IP24" s="8">
        <v>10</v>
      </c>
      <c r="IQ24" s="8">
        <v>0</v>
      </c>
      <c r="IR24" s="8">
        <v>0</v>
      </c>
      <c r="IS24" s="8">
        <v>3</v>
      </c>
      <c r="IT24" s="8">
        <v>0</v>
      </c>
      <c r="IU24" s="8">
        <v>0</v>
      </c>
      <c r="IV24" s="8">
        <v>3</v>
      </c>
      <c r="IW24" s="8">
        <v>1</v>
      </c>
      <c r="IX24" s="8">
        <v>0</v>
      </c>
      <c r="IY24" s="8">
        <v>5</v>
      </c>
      <c r="IZ24" s="8">
        <v>1</v>
      </c>
      <c r="JA24" s="8">
        <v>0</v>
      </c>
      <c r="JB24" s="8">
        <v>5</v>
      </c>
      <c r="JC24" s="8">
        <v>0</v>
      </c>
      <c r="JD24" s="8">
        <v>0</v>
      </c>
      <c r="JE24" s="8">
        <v>7</v>
      </c>
      <c r="JF24" s="8">
        <v>0</v>
      </c>
      <c r="JG24" s="8">
        <v>0</v>
      </c>
      <c r="JH24" s="8">
        <v>0</v>
      </c>
      <c r="JI24" s="8">
        <f>SUMIFS($B$24:JH$24,$B$8:JH$8,"On")</f>
        <v>58.25</v>
      </c>
      <c r="JJ24" s="8">
        <f>SUMIFS($B$24:JH$24,$B$8:JH$8,"Off")</f>
        <v>27.1</v>
      </c>
      <c r="JK24" s="8">
        <f>SUMIFS($B$24:JH$24,$B$8:JH$8,"Load")</f>
        <v>1658.95</v>
      </c>
    </row>
    <row r="25" spans="1:271" x14ac:dyDescent="0.25">
      <c r="A25" s="7" t="s">
        <v>28</v>
      </c>
      <c r="B25" s="146">
        <v>2</v>
      </c>
      <c r="C25" s="146">
        <v>0</v>
      </c>
      <c r="D25" s="146">
        <v>15</v>
      </c>
      <c r="E25" s="8">
        <v>3</v>
      </c>
      <c r="F25" s="8">
        <v>1</v>
      </c>
      <c r="G25" s="8">
        <v>27</v>
      </c>
      <c r="H25" s="203">
        <v>0</v>
      </c>
      <c r="I25" s="203">
        <v>0</v>
      </c>
      <c r="J25" s="203">
        <v>28</v>
      </c>
      <c r="K25" s="8">
        <v>0</v>
      </c>
      <c r="L25" s="218">
        <f t="shared" si="3"/>
        <v>0</v>
      </c>
      <c r="M25" s="218">
        <v>13</v>
      </c>
      <c r="N25" s="147">
        <v>0</v>
      </c>
      <c r="O25" s="147">
        <v>0</v>
      </c>
      <c r="P25" s="147">
        <v>11</v>
      </c>
      <c r="Q25" s="8">
        <v>0</v>
      </c>
      <c r="R25" s="8">
        <v>0</v>
      </c>
      <c r="S25" s="8">
        <v>23</v>
      </c>
      <c r="T25" s="204">
        <v>0</v>
      </c>
      <c r="U25" s="204">
        <v>0</v>
      </c>
      <c r="V25" s="204">
        <v>8</v>
      </c>
      <c r="W25" s="218">
        <f t="shared" si="4"/>
        <v>0.5</v>
      </c>
      <c r="X25" s="218">
        <f t="shared" si="5"/>
        <v>0</v>
      </c>
      <c r="Y25" s="218">
        <f t="shared" si="6"/>
        <v>7</v>
      </c>
      <c r="Z25" s="148">
        <v>1</v>
      </c>
      <c r="AA25" s="148">
        <v>0</v>
      </c>
      <c r="AB25" s="148">
        <v>6</v>
      </c>
      <c r="AC25" s="8">
        <v>0</v>
      </c>
      <c r="AD25" s="8">
        <v>0</v>
      </c>
      <c r="AE25" s="8">
        <v>32</v>
      </c>
      <c r="AF25" s="205">
        <v>0</v>
      </c>
      <c r="AG25" s="205">
        <v>0</v>
      </c>
      <c r="AH25" s="205">
        <v>12</v>
      </c>
      <c r="AI25" s="8">
        <v>0</v>
      </c>
      <c r="AJ25" s="218">
        <f t="shared" si="7"/>
        <v>0</v>
      </c>
      <c r="AK25" s="218">
        <v>8</v>
      </c>
      <c r="AL25" s="8">
        <v>1</v>
      </c>
      <c r="AM25" s="218">
        <f t="shared" si="8"/>
        <v>0</v>
      </c>
      <c r="AN25" s="218">
        <v>7</v>
      </c>
      <c r="AO25" s="149">
        <v>0</v>
      </c>
      <c r="AP25" s="149">
        <v>2</v>
      </c>
      <c r="AQ25" s="149">
        <v>15</v>
      </c>
      <c r="AR25" s="8">
        <v>0</v>
      </c>
      <c r="AS25" s="8">
        <v>0</v>
      </c>
      <c r="AT25" s="8">
        <v>12</v>
      </c>
      <c r="AU25" s="74">
        <v>0</v>
      </c>
      <c r="AV25" s="74">
        <v>0</v>
      </c>
      <c r="AW25" s="74">
        <v>17</v>
      </c>
      <c r="AX25" s="8">
        <v>0</v>
      </c>
      <c r="AY25" s="218">
        <f t="shared" si="9"/>
        <v>0</v>
      </c>
      <c r="AZ25" s="218">
        <v>25</v>
      </c>
      <c r="BA25" s="8">
        <v>0</v>
      </c>
      <c r="BB25" s="218">
        <f t="shared" si="10"/>
        <v>0</v>
      </c>
      <c r="BC25" s="218">
        <v>15</v>
      </c>
      <c r="BD25" s="150">
        <v>0</v>
      </c>
      <c r="BE25" s="150">
        <v>0</v>
      </c>
      <c r="BF25" s="150">
        <v>25</v>
      </c>
      <c r="BG25" s="8">
        <v>1</v>
      </c>
      <c r="BH25" s="8">
        <v>0</v>
      </c>
      <c r="BI25" s="8">
        <v>28</v>
      </c>
      <c r="BJ25" s="8">
        <v>1</v>
      </c>
      <c r="BK25" s="8">
        <v>0</v>
      </c>
      <c r="BL25" s="8">
        <v>20</v>
      </c>
      <c r="BM25" s="75">
        <v>0</v>
      </c>
      <c r="BN25" s="75">
        <v>0</v>
      </c>
      <c r="BO25" s="75">
        <v>16</v>
      </c>
      <c r="BP25" s="8">
        <v>0</v>
      </c>
      <c r="BQ25" s="218">
        <f t="shared" si="11"/>
        <v>1</v>
      </c>
      <c r="BR25" s="218">
        <v>16</v>
      </c>
      <c r="BS25" s="206">
        <v>0</v>
      </c>
      <c r="BT25" s="206">
        <v>0</v>
      </c>
      <c r="BU25" s="206">
        <v>29</v>
      </c>
      <c r="BV25" s="218">
        <f t="shared" si="12"/>
        <v>0</v>
      </c>
      <c r="BW25" s="218">
        <f t="shared" si="13"/>
        <v>0</v>
      </c>
      <c r="BX25" s="218">
        <f t="shared" si="14"/>
        <v>24</v>
      </c>
      <c r="BY25" s="8">
        <v>0</v>
      </c>
      <c r="BZ25" s="8">
        <v>0</v>
      </c>
      <c r="CA25" s="8">
        <v>33</v>
      </c>
      <c r="CB25" s="8">
        <v>0</v>
      </c>
      <c r="CC25" s="8">
        <v>0</v>
      </c>
      <c r="CD25" s="8">
        <v>15</v>
      </c>
      <c r="CE25" s="8">
        <v>1</v>
      </c>
      <c r="CF25" s="8">
        <v>0</v>
      </c>
      <c r="CG25" s="8">
        <v>22</v>
      </c>
      <c r="CH25" s="8">
        <v>0</v>
      </c>
      <c r="CI25" s="8">
        <v>0</v>
      </c>
      <c r="CJ25" s="8">
        <v>27</v>
      </c>
      <c r="CK25" s="207">
        <v>2</v>
      </c>
      <c r="CL25" s="207">
        <v>0</v>
      </c>
      <c r="CM25" s="207">
        <v>21</v>
      </c>
      <c r="CN25" s="207">
        <v>1</v>
      </c>
      <c r="CO25" s="207">
        <v>0</v>
      </c>
      <c r="CP25" s="207">
        <v>29</v>
      </c>
      <c r="CQ25" s="8">
        <v>0</v>
      </c>
      <c r="CR25" s="8">
        <v>0</v>
      </c>
      <c r="CS25" s="8">
        <v>32</v>
      </c>
      <c r="CT25" s="8">
        <v>1</v>
      </c>
      <c r="CU25" s="8">
        <v>2</v>
      </c>
      <c r="CV25" s="8">
        <v>7</v>
      </c>
      <c r="CW25" s="8">
        <v>0</v>
      </c>
      <c r="CX25" s="8">
        <v>0</v>
      </c>
      <c r="CY25" s="8">
        <v>21</v>
      </c>
      <c r="CZ25" s="8">
        <v>1</v>
      </c>
      <c r="DA25" s="8">
        <v>0</v>
      </c>
      <c r="DB25" s="8">
        <v>37</v>
      </c>
      <c r="DC25" s="8">
        <v>0.7</v>
      </c>
      <c r="DD25" s="8">
        <v>0</v>
      </c>
      <c r="DE25" s="8">
        <v>28.3</v>
      </c>
      <c r="DF25" s="218">
        <f t="shared" si="15"/>
        <v>0.35</v>
      </c>
      <c r="DG25" s="218">
        <f t="shared" si="16"/>
        <v>0</v>
      </c>
      <c r="DH25" s="218">
        <f t="shared" si="17"/>
        <v>21.799999999999997</v>
      </c>
      <c r="DI25" s="8">
        <v>0</v>
      </c>
      <c r="DJ25" s="8">
        <v>0</v>
      </c>
      <c r="DK25" s="8">
        <v>38</v>
      </c>
      <c r="DL25" s="8">
        <v>0</v>
      </c>
      <c r="DM25" s="8">
        <v>5</v>
      </c>
      <c r="DN25" s="8">
        <v>33</v>
      </c>
      <c r="DO25" s="8">
        <v>0</v>
      </c>
      <c r="DP25" s="8">
        <v>2</v>
      </c>
      <c r="DQ25" s="8">
        <v>63</v>
      </c>
      <c r="DR25" s="8">
        <v>4</v>
      </c>
      <c r="DS25" s="8">
        <v>1</v>
      </c>
      <c r="DT25" s="8">
        <v>22</v>
      </c>
      <c r="DU25" s="8">
        <v>0</v>
      </c>
      <c r="DV25" s="8">
        <v>0</v>
      </c>
      <c r="DW25" s="8">
        <v>12</v>
      </c>
      <c r="DX25" s="151">
        <v>0</v>
      </c>
      <c r="DY25" s="151">
        <v>0</v>
      </c>
      <c r="DZ25" s="151">
        <v>10</v>
      </c>
      <c r="EA25" s="151">
        <v>0</v>
      </c>
      <c r="EB25" s="151">
        <v>0</v>
      </c>
      <c r="EC25" s="151">
        <v>35</v>
      </c>
      <c r="ED25" s="8">
        <v>1.5</v>
      </c>
      <c r="EE25" s="8">
        <v>0</v>
      </c>
      <c r="EF25" s="8">
        <v>37</v>
      </c>
      <c r="EG25" s="8">
        <v>0</v>
      </c>
      <c r="EH25" s="8">
        <v>0</v>
      </c>
      <c r="EI25" s="8">
        <v>16</v>
      </c>
      <c r="EJ25" s="8">
        <v>0</v>
      </c>
      <c r="EK25" s="8">
        <v>0</v>
      </c>
      <c r="EL25" s="8">
        <v>31</v>
      </c>
      <c r="EM25" s="8">
        <v>0</v>
      </c>
      <c r="EN25" s="8">
        <v>0</v>
      </c>
      <c r="EO25" s="8">
        <v>8</v>
      </c>
      <c r="EP25" s="8">
        <v>0</v>
      </c>
      <c r="EQ25" s="8">
        <v>0.7</v>
      </c>
      <c r="ER25" s="8">
        <v>35.700000000000003</v>
      </c>
      <c r="ES25" s="8">
        <v>0</v>
      </c>
      <c r="ET25" s="8">
        <v>0</v>
      </c>
      <c r="EU25" s="8">
        <v>12</v>
      </c>
      <c r="EV25" s="208">
        <v>0</v>
      </c>
      <c r="EW25" s="208">
        <v>0</v>
      </c>
      <c r="EX25" s="208">
        <v>27</v>
      </c>
      <c r="EY25" s="8">
        <v>0</v>
      </c>
      <c r="EZ25" s="8">
        <v>0</v>
      </c>
      <c r="FA25" s="8">
        <v>20.5</v>
      </c>
      <c r="FB25" s="8">
        <v>2</v>
      </c>
      <c r="FC25" s="8">
        <v>0</v>
      </c>
      <c r="FD25" s="8">
        <v>49</v>
      </c>
      <c r="FE25" s="8">
        <v>1</v>
      </c>
      <c r="FF25" s="8">
        <v>0</v>
      </c>
      <c r="FG25" s="8">
        <v>36</v>
      </c>
      <c r="FH25" s="8">
        <v>1</v>
      </c>
      <c r="FI25" s="8">
        <v>0</v>
      </c>
      <c r="FJ25" s="8">
        <v>17</v>
      </c>
      <c r="FK25" s="8">
        <v>1</v>
      </c>
      <c r="FL25" s="8">
        <v>1</v>
      </c>
      <c r="FM25" s="8">
        <v>16</v>
      </c>
      <c r="FN25" s="8">
        <v>0.7</v>
      </c>
      <c r="FO25" s="8">
        <v>1.3</v>
      </c>
      <c r="FP25" s="8">
        <v>22.3</v>
      </c>
      <c r="FQ25" s="8">
        <v>1.5</v>
      </c>
      <c r="FR25" s="8">
        <v>0</v>
      </c>
      <c r="FS25" s="8">
        <v>9.5</v>
      </c>
      <c r="FT25" s="8">
        <v>0.3</v>
      </c>
      <c r="FU25" s="8">
        <v>0</v>
      </c>
      <c r="FV25" s="8">
        <v>16.2</v>
      </c>
      <c r="FW25" s="8">
        <v>0</v>
      </c>
      <c r="FX25" s="8">
        <v>2</v>
      </c>
      <c r="FY25" s="8">
        <v>25</v>
      </c>
      <c r="FZ25" s="8">
        <v>0</v>
      </c>
      <c r="GA25" s="8">
        <v>0</v>
      </c>
      <c r="GB25" s="8">
        <v>19</v>
      </c>
      <c r="GC25" s="8">
        <v>3</v>
      </c>
      <c r="GD25" s="8">
        <v>0</v>
      </c>
      <c r="GE25" s="8">
        <v>14</v>
      </c>
      <c r="GF25" s="8">
        <v>0</v>
      </c>
      <c r="GG25" s="8">
        <v>0.3</v>
      </c>
      <c r="GH25" s="8">
        <v>20.3</v>
      </c>
      <c r="GI25" s="8">
        <v>0.5</v>
      </c>
      <c r="GJ25" s="8">
        <v>1.5</v>
      </c>
      <c r="GK25" s="8">
        <v>16.5</v>
      </c>
      <c r="GL25" s="8">
        <v>0</v>
      </c>
      <c r="GM25" s="8">
        <v>3</v>
      </c>
      <c r="GN25" s="8">
        <v>26</v>
      </c>
      <c r="GO25" s="8">
        <v>0</v>
      </c>
      <c r="GP25" s="8">
        <v>0</v>
      </c>
      <c r="GQ25" s="8">
        <v>29</v>
      </c>
      <c r="GR25" s="8">
        <v>0.5</v>
      </c>
      <c r="GS25" s="8">
        <v>0</v>
      </c>
      <c r="GT25" s="8">
        <v>9.5</v>
      </c>
      <c r="GU25" s="8">
        <v>1</v>
      </c>
      <c r="GV25" s="8">
        <v>0</v>
      </c>
      <c r="GW25" s="8">
        <v>15</v>
      </c>
      <c r="GX25" s="8">
        <v>0</v>
      </c>
      <c r="GY25" s="8">
        <v>0.5</v>
      </c>
      <c r="GZ25" s="8">
        <v>11</v>
      </c>
      <c r="HA25" s="8">
        <v>0</v>
      </c>
      <c r="HB25" s="8">
        <v>0</v>
      </c>
      <c r="HC25" s="8">
        <v>10</v>
      </c>
      <c r="HD25" s="8">
        <v>0</v>
      </c>
      <c r="HE25" s="8">
        <v>0</v>
      </c>
      <c r="HF25" s="8">
        <v>21</v>
      </c>
      <c r="HG25" s="8">
        <v>0</v>
      </c>
      <c r="HH25" s="8">
        <v>0</v>
      </c>
      <c r="HI25" s="8">
        <v>22</v>
      </c>
      <c r="HJ25" s="8">
        <v>0</v>
      </c>
      <c r="HK25" s="8">
        <v>0</v>
      </c>
      <c r="HL25" s="8">
        <v>16</v>
      </c>
      <c r="HM25" s="8">
        <v>0</v>
      </c>
      <c r="HN25" s="8">
        <v>0</v>
      </c>
      <c r="HO25" s="8">
        <v>19.5</v>
      </c>
      <c r="HP25" s="8">
        <v>0</v>
      </c>
      <c r="HQ25" s="8">
        <v>1</v>
      </c>
      <c r="HR25" s="8">
        <v>7</v>
      </c>
      <c r="HS25" s="8">
        <v>0</v>
      </c>
      <c r="HT25" s="8">
        <v>0</v>
      </c>
      <c r="HU25" s="8">
        <v>2</v>
      </c>
      <c r="HV25" s="8">
        <v>0</v>
      </c>
      <c r="HW25" s="8">
        <v>0</v>
      </c>
      <c r="HX25" s="8">
        <v>3</v>
      </c>
      <c r="HY25" s="8">
        <v>0</v>
      </c>
      <c r="HZ25" s="8">
        <v>0</v>
      </c>
      <c r="IA25" s="8">
        <v>9</v>
      </c>
      <c r="IB25" s="8">
        <v>0</v>
      </c>
      <c r="IC25" s="8">
        <v>0</v>
      </c>
      <c r="ID25" s="8">
        <v>10</v>
      </c>
      <c r="IE25" s="8">
        <v>0</v>
      </c>
      <c r="IF25" s="8">
        <v>0</v>
      </c>
      <c r="IG25" s="8">
        <v>14</v>
      </c>
      <c r="IH25" s="8">
        <v>0</v>
      </c>
      <c r="II25" s="8">
        <v>0</v>
      </c>
      <c r="IJ25" s="8">
        <v>12</v>
      </c>
      <c r="IK25" s="8">
        <v>0</v>
      </c>
      <c r="IL25" s="8">
        <v>0</v>
      </c>
      <c r="IM25" s="8">
        <v>5</v>
      </c>
      <c r="IN25" s="8">
        <v>0</v>
      </c>
      <c r="IO25" s="8">
        <v>0</v>
      </c>
      <c r="IP25" s="8">
        <v>10</v>
      </c>
      <c r="IQ25" s="8">
        <v>0</v>
      </c>
      <c r="IR25" s="8">
        <v>0</v>
      </c>
      <c r="IS25" s="8">
        <v>3</v>
      </c>
      <c r="IT25" s="8">
        <v>1</v>
      </c>
      <c r="IU25" s="8">
        <v>2</v>
      </c>
      <c r="IV25" s="8">
        <v>2</v>
      </c>
      <c r="IW25" s="8">
        <v>0</v>
      </c>
      <c r="IX25" s="8">
        <v>0</v>
      </c>
      <c r="IY25" s="8">
        <v>5</v>
      </c>
      <c r="IZ25" s="8">
        <v>0</v>
      </c>
      <c r="JA25" s="8">
        <v>0</v>
      </c>
      <c r="JB25" s="8">
        <v>5</v>
      </c>
      <c r="JC25" s="8">
        <v>0</v>
      </c>
      <c r="JD25" s="8">
        <v>0</v>
      </c>
      <c r="JE25" s="8">
        <v>7</v>
      </c>
      <c r="JF25" s="8">
        <v>8</v>
      </c>
      <c r="JG25" s="8">
        <v>0</v>
      </c>
      <c r="JH25" s="8">
        <v>8</v>
      </c>
      <c r="JI25" s="8">
        <f>SUMIFS($B$25:JH$25,$B$8:JH$8,"On")</f>
        <v>43.55</v>
      </c>
      <c r="JJ25" s="8">
        <f>SUMIFS($B$25:JH$25,$B$8:JH$8,"Off")</f>
        <v>27.3</v>
      </c>
      <c r="JK25" s="8">
        <f>SUMIFS($B$25:JH$25,$B$8:JH$8,"Load")</f>
        <v>1675.1</v>
      </c>
    </row>
    <row r="26" spans="1:271" x14ac:dyDescent="0.25">
      <c r="A26" s="7" t="s">
        <v>29</v>
      </c>
      <c r="B26" s="146">
        <v>0</v>
      </c>
      <c r="C26" s="146">
        <v>5</v>
      </c>
      <c r="D26" s="146">
        <v>10</v>
      </c>
      <c r="E26" s="8">
        <v>0</v>
      </c>
      <c r="F26" s="8">
        <v>5</v>
      </c>
      <c r="G26" s="8">
        <v>22</v>
      </c>
      <c r="H26" s="203">
        <v>2</v>
      </c>
      <c r="I26" s="203">
        <v>6</v>
      </c>
      <c r="J26" s="203">
        <v>24</v>
      </c>
      <c r="K26" s="8">
        <v>0</v>
      </c>
      <c r="L26" s="218">
        <f t="shared" si="3"/>
        <v>2</v>
      </c>
      <c r="M26" s="218">
        <v>11</v>
      </c>
      <c r="N26" s="147">
        <v>0</v>
      </c>
      <c r="O26" s="147">
        <v>4</v>
      </c>
      <c r="P26" s="147">
        <v>7</v>
      </c>
      <c r="Q26" s="8">
        <v>0</v>
      </c>
      <c r="R26" s="8">
        <v>3</v>
      </c>
      <c r="S26" s="8">
        <v>20</v>
      </c>
      <c r="T26" s="204">
        <v>0</v>
      </c>
      <c r="U26" s="204">
        <v>1</v>
      </c>
      <c r="V26" s="204">
        <v>7</v>
      </c>
      <c r="W26" s="218">
        <f t="shared" si="4"/>
        <v>0</v>
      </c>
      <c r="X26" s="218">
        <f t="shared" si="5"/>
        <v>1.5</v>
      </c>
      <c r="Y26" s="218">
        <f t="shared" si="6"/>
        <v>5.5</v>
      </c>
      <c r="Z26" s="148">
        <v>0</v>
      </c>
      <c r="AA26" s="148">
        <v>2</v>
      </c>
      <c r="AB26" s="148">
        <v>4</v>
      </c>
      <c r="AC26" s="8">
        <v>1</v>
      </c>
      <c r="AD26" s="8">
        <v>7</v>
      </c>
      <c r="AE26" s="8">
        <v>26</v>
      </c>
      <c r="AF26" s="205">
        <v>3</v>
      </c>
      <c r="AG26" s="205">
        <v>4</v>
      </c>
      <c r="AH26" s="205">
        <v>11</v>
      </c>
      <c r="AI26" s="8">
        <v>1</v>
      </c>
      <c r="AJ26" s="218">
        <f t="shared" si="7"/>
        <v>3</v>
      </c>
      <c r="AK26" s="218">
        <v>6</v>
      </c>
      <c r="AL26" s="8">
        <v>2</v>
      </c>
      <c r="AM26" s="218">
        <f t="shared" si="8"/>
        <v>2</v>
      </c>
      <c r="AN26" s="218">
        <v>7</v>
      </c>
      <c r="AO26" s="149">
        <v>0</v>
      </c>
      <c r="AP26" s="149">
        <v>3</v>
      </c>
      <c r="AQ26" s="149">
        <v>12</v>
      </c>
      <c r="AR26" s="8">
        <v>1</v>
      </c>
      <c r="AS26" s="8">
        <v>2</v>
      </c>
      <c r="AT26" s="8">
        <v>11</v>
      </c>
      <c r="AU26" s="74">
        <v>0</v>
      </c>
      <c r="AV26" s="74">
        <v>4</v>
      </c>
      <c r="AW26" s="74">
        <v>13</v>
      </c>
      <c r="AX26" s="8">
        <v>0</v>
      </c>
      <c r="AY26" s="218">
        <f t="shared" si="9"/>
        <v>6</v>
      </c>
      <c r="AZ26" s="218">
        <v>19</v>
      </c>
      <c r="BA26" s="8">
        <v>1</v>
      </c>
      <c r="BB26" s="218">
        <f t="shared" si="10"/>
        <v>2</v>
      </c>
      <c r="BC26" s="218">
        <v>14</v>
      </c>
      <c r="BD26" s="150">
        <v>0</v>
      </c>
      <c r="BE26" s="150">
        <v>5</v>
      </c>
      <c r="BF26" s="150">
        <v>20</v>
      </c>
      <c r="BG26" s="8">
        <v>2</v>
      </c>
      <c r="BH26" s="8">
        <v>6</v>
      </c>
      <c r="BI26" s="8">
        <v>24</v>
      </c>
      <c r="BJ26" s="8">
        <v>3</v>
      </c>
      <c r="BK26" s="8">
        <v>3</v>
      </c>
      <c r="BL26" s="8">
        <v>20</v>
      </c>
      <c r="BM26" s="75">
        <v>0</v>
      </c>
      <c r="BN26" s="75">
        <v>4</v>
      </c>
      <c r="BO26" s="75">
        <v>12</v>
      </c>
      <c r="BP26" s="8">
        <v>2</v>
      </c>
      <c r="BQ26" s="218">
        <f t="shared" si="11"/>
        <v>2</v>
      </c>
      <c r="BR26" s="218">
        <v>16</v>
      </c>
      <c r="BS26" s="206">
        <v>1</v>
      </c>
      <c r="BT26" s="206">
        <v>5</v>
      </c>
      <c r="BU26" s="206">
        <v>25</v>
      </c>
      <c r="BV26" s="218">
        <f t="shared" si="12"/>
        <v>4.5</v>
      </c>
      <c r="BW26" s="218">
        <f t="shared" si="13"/>
        <v>7.5</v>
      </c>
      <c r="BX26" s="218">
        <f t="shared" si="14"/>
        <v>21</v>
      </c>
      <c r="BY26" s="8">
        <v>8</v>
      </c>
      <c r="BZ26" s="8">
        <v>10</v>
      </c>
      <c r="CA26" s="8">
        <v>31</v>
      </c>
      <c r="CB26" s="8">
        <v>6</v>
      </c>
      <c r="CC26" s="8">
        <v>4</v>
      </c>
      <c r="CD26" s="8">
        <v>17</v>
      </c>
      <c r="CE26" s="8">
        <v>0</v>
      </c>
      <c r="CF26" s="8">
        <v>5</v>
      </c>
      <c r="CG26" s="8">
        <v>17</v>
      </c>
      <c r="CH26" s="8">
        <v>2</v>
      </c>
      <c r="CI26" s="8">
        <v>3</v>
      </c>
      <c r="CJ26" s="8">
        <v>26</v>
      </c>
      <c r="CK26" s="207">
        <v>1</v>
      </c>
      <c r="CL26" s="207">
        <v>4</v>
      </c>
      <c r="CM26" s="207">
        <v>18</v>
      </c>
      <c r="CN26" s="207">
        <v>4</v>
      </c>
      <c r="CO26" s="207">
        <v>7</v>
      </c>
      <c r="CP26" s="207">
        <v>26</v>
      </c>
      <c r="CQ26" s="8">
        <v>0</v>
      </c>
      <c r="CR26" s="8">
        <v>5</v>
      </c>
      <c r="CS26" s="8">
        <v>27</v>
      </c>
      <c r="CT26" s="8">
        <v>3</v>
      </c>
      <c r="CU26" s="8">
        <v>0</v>
      </c>
      <c r="CV26" s="8">
        <v>10</v>
      </c>
      <c r="CW26" s="8">
        <v>3</v>
      </c>
      <c r="CX26" s="8">
        <v>0</v>
      </c>
      <c r="CY26" s="8">
        <v>24</v>
      </c>
      <c r="CZ26" s="8">
        <v>4</v>
      </c>
      <c r="DA26" s="8">
        <v>6</v>
      </c>
      <c r="DB26" s="8">
        <v>35</v>
      </c>
      <c r="DC26" s="8">
        <v>2.2999999999999998</v>
      </c>
      <c r="DD26" s="8">
        <v>4</v>
      </c>
      <c r="DE26" s="8">
        <v>26.7</v>
      </c>
      <c r="DF26" s="218">
        <f t="shared" si="15"/>
        <v>1.1499999999999999</v>
      </c>
      <c r="DG26" s="218">
        <f t="shared" si="16"/>
        <v>2.5</v>
      </c>
      <c r="DH26" s="218">
        <f t="shared" si="17"/>
        <v>20.449999999999996</v>
      </c>
      <c r="DI26" s="8">
        <v>0</v>
      </c>
      <c r="DJ26" s="8">
        <v>1</v>
      </c>
      <c r="DK26" s="8">
        <v>37</v>
      </c>
      <c r="DL26" s="8">
        <v>4</v>
      </c>
      <c r="DM26" s="8">
        <v>2</v>
      </c>
      <c r="DN26" s="8">
        <v>35</v>
      </c>
      <c r="DO26" s="8">
        <v>1</v>
      </c>
      <c r="DP26" s="8">
        <v>13</v>
      </c>
      <c r="DQ26" s="8">
        <v>51</v>
      </c>
      <c r="DR26" s="8">
        <v>7</v>
      </c>
      <c r="DS26" s="8">
        <v>2</v>
      </c>
      <c r="DT26" s="8">
        <v>27</v>
      </c>
      <c r="DU26" s="8">
        <v>2</v>
      </c>
      <c r="DV26" s="8">
        <v>1</v>
      </c>
      <c r="DW26" s="8">
        <v>13</v>
      </c>
      <c r="DX26" s="151">
        <v>2</v>
      </c>
      <c r="DY26" s="151">
        <v>5</v>
      </c>
      <c r="DZ26" s="151">
        <v>7</v>
      </c>
      <c r="EA26" s="151">
        <v>0</v>
      </c>
      <c r="EB26" s="151">
        <v>8</v>
      </c>
      <c r="EC26" s="151">
        <v>27</v>
      </c>
      <c r="ED26" s="8">
        <v>3</v>
      </c>
      <c r="EE26" s="8">
        <v>4</v>
      </c>
      <c r="EF26" s="8">
        <v>36</v>
      </c>
      <c r="EG26" s="8">
        <v>1</v>
      </c>
      <c r="EH26" s="8">
        <v>1</v>
      </c>
      <c r="EI26" s="8">
        <v>16</v>
      </c>
      <c r="EJ26" s="8">
        <v>2</v>
      </c>
      <c r="EK26" s="8">
        <v>2</v>
      </c>
      <c r="EL26" s="8">
        <v>31</v>
      </c>
      <c r="EM26" s="8">
        <v>1</v>
      </c>
      <c r="EN26" s="8">
        <v>2</v>
      </c>
      <c r="EO26" s="8">
        <v>7</v>
      </c>
      <c r="EP26" s="8">
        <v>6.3</v>
      </c>
      <c r="EQ26" s="8">
        <v>8.3000000000000007</v>
      </c>
      <c r="ER26" s="8">
        <v>33.700000000000003</v>
      </c>
      <c r="ES26" s="8">
        <v>2</v>
      </c>
      <c r="ET26" s="8">
        <v>2</v>
      </c>
      <c r="EU26" s="8">
        <v>12</v>
      </c>
      <c r="EV26" s="208">
        <v>1</v>
      </c>
      <c r="EW26" s="208">
        <v>1.5</v>
      </c>
      <c r="EX26" s="208">
        <v>26.5</v>
      </c>
      <c r="EY26" s="8">
        <v>1.5</v>
      </c>
      <c r="EZ26" s="8">
        <v>5.5</v>
      </c>
      <c r="FA26" s="8">
        <v>16.5</v>
      </c>
      <c r="FB26" s="8">
        <v>4</v>
      </c>
      <c r="FC26" s="8">
        <v>6</v>
      </c>
      <c r="FD26" s="8">
        <v>47</v>
      </c>
      <c r="FE26" s="8">
        <v>1</v>
      </c>
      <c r="FF26" s="8">
        <v>6</v>
      </c>
      <c r="FG26" s="8">
        <v>31</v>
      </c>
      <c r="FH26" s="8">
        <v>0</v>
      </c>
      <c r="FI26" s="8">
        <v>4</v>
      </c>
      <c r="FJ26" s="8">
        <v>13</v>
      </c>
      <c r="FK26" s="8">
        <v>1</v>
      </c>
      <c r="FL26" s="8">
        <v>4</v>
      </c>
      <c r="FM26" s="8">
        <v>13</v>
      </c>
      <c r="FN26" s="8">
        <v>2.2999999999999998</v>
      </c>
      <c r="FO26" s="8">
        <v>5</v>
      </c>
      <c r="FP26" s="8">
        <v>19.7</v>
      </c>
      <c r="FQ26" s="8">
        <v>3.5</v>
      </c>
      <c r="FR26" s="8">
        <v>2.5</v>
      </c>
      <c r="FS26" s="8">
        <v>10.5</v>
      </c>
      <c r="FT26" s="8">
        <v>1.2</v>
      </c>
      <c r="FU26" s="8">
        <v>3.3</v>
      </c>
      <c r="FV26" s="8">
        <v>14</v>
      </c>
      <c r="FW26" s="8">
        <v>0.5</v>
      </c>
      <c r="FX26" s="8">
        <v>5.5</v>
      </c>
      <c r="FY26" s="8">
        <v>20</v>
      </c>
      <c r="FZ26" s="8">
        <v>3</v>
      </c>
      <c r="GA26" s="8">
        <v>4</v>
      </c>
      <c r="GB26" s="8">
        <v>18</v>
      </c>
      <c r="GC26" s="8">
        <v>5</v>
      </c>
      <c r="GD26" s="8">
        <v>1</v>
      </c>
      <c r="GE26" s="8">
        <v>18</v>
      </c>
      <c r="GF26" s="8">
        <v>1.7</v>
      </c>
      <c r="GG26" s="8">
        <v>1</v>
      </c>
      <c r="GH26" s="8">
        <v>21</v>
      </c>
      <c r="GI26" s="8">
        <v>2.5</v>
      </c>
      <c r="GJ26" s="8">
        <v>5.5</v>
      </c>
      <c r="GK26" s="8">
        <v>13.5</v>
      </c>
      <c r="GL26" s="8">
        <v>2</v>
      </c>
      <c r="GM26" s="8">
        <v>0</v>
      </c>
      <c r="GN26" s="8">
        <v>28</v>
      </c>
      <c r="GO26" s="8">
        <v>0</v>
      </c>
      <c r="GP26" s="8">
        <v>2</v>
      </c>
      <c r="GQ26" s="8">
        <v>27</v>
      </c>
      <c r="GR26" s="8">
        <v>0</v>
      </c>
      <c r="GS26" s="8">
        <v>0.5</v>
      </c>
      <c r="GT26" s="8">
        <v>9</v>
      </c>
      <c r="GU26" s="8">
        <v>0</v>
      </c>
      <c r="GV26" s="8">
        <v>1</v>
      </c>
      <c r="GW26" s="8">
        <v>14</v>
      </c>
      <c r="GX26" s="8">
        <v>1</v>
      </c>
      <c r="GY26" s="8">
        <v>0.5</v>
      </c>
      <c r="GZ26" s="8">
        <v>11.5</v>
      </c>
      <c r="HA26" s="8">
        <v>0.5</v>
      </c>
      <c r="HB26" s="8">
        <v>3.5</v>
      </c>
      <c r="HC26" s="8">
        <v>7</v>
      </c>
      <c r="HD26" s="8">
        <v>1</v>
      </c>
      <c r="HE26" s="8">
        <v>1</v>
      </c>
      <c r="HF26" s="8">
        <v>21</v>
      </c>
      <c r="HG26" s="8">
        <v>3</v>
      </c>
      <c r="HH26" s="8">
        <v>0</v>
      </c>
      <c r="HI26" s="8">
        <v>25</v>
      </c>
      <c r="HJ26" s="8">
        <v>0</v>
      </c>
      <c r="HK26" s="8">
        <v>1</v>
      </c>
      <c r="HL26" s="8">
        <v>15</v>
      </c>
      <c r="HM26" s="8">
        <v>0</v>
      </c>
      <c r="HN26" s="8">
        <v>4</v>
      </c>
      <c r="HO26" s="8">
        <v>15.5</v>
      </c>
      <c r="HP26" s="8">
        <v>0.7</v>
      </c>
      <c r="HQ26" s="8">
        <v>3</v>
      </c>
      <c r="HR26" s="8">
        <v>4.7</v>
      </c>
      <c r="HS26" s="8">
        <v>0</v>
      </c>
      <c r="HT26" s="8">
        <v>0</v>
      </c>
      <c r="HU26" s="8">
        <v>2</v>
      </c>
      <c r="HV26" s="8">
        <v>0</v>
      </c>
      <c r="HW26" s="8">
        <v>0</v>
      </c>
      <c r="HX26" s="8">
        <v>3</v>
      </c>
      <c r="HY26" s="8">
        <v>0</v>
      </c>
      <c r="HZ26" s="8">
        <v>4</v>
      </c>
      <c r="IA26" s="8">
        <v>5</v>
      </c>
      <c r="IB26" s="8">
        <v>0</v>
      </c>
      <c r="IC26" s="8">
        <v>1.7</v>
      </c>
      <c r="ID26" s="8">
        <v>8.3000000000000007</v>
      </c>
      <c r="IE26" s="8">
        <v>0</v>
      </c>
      <c r="IF26" s="8">
        <v>7</v>
      </c>
      <c r="IG26" s="8">
        <v>7</v>
      </c>
      <c r="IH26" s="8">
        <v>2</v>
      </c>
      <c r="II26" s="8">
        <v>5</v>
      </c>
      <c r="IJ26" s="8">
        <v>9</v>
      </c>
      <c r="IK26" s="8">
        <v>2</v>
      </c>
      <c r="IL26" s="8">
        <v>0</v>
      </c>
      <c r="IM26" s="8">
        <v>7</v>
      </c>
      <c r="IN26" s="8">
        <v>0.5</v>
      </c>
      <c r="IO26" s="8">
        <v>1.5</v>
      </c>
      <c r="IP26" s="8">
        <v>9</v>
      </c>
      <c r="IQ26" s="8">
        <v>0</v>
      </c>
      <c r="IR26" s="8">
        <v>2</v>
      </c>
      <c r="IS26" s="8">
        <v>1</v>
      </c>
      <c r="IT26" s="8">
        <v>4</v>
      </c>
      <c r="IU26" s="8">
        <v>1</v>
      </c>
      <c r="IV26" s="8">
        <v>5</v>
      </c>
      <c r="IW26" s="8">
        <v>0</v>
      </c>
      <c r="IX26" s="8">
        <v>0</v>
      </c>
      <c r="IY26" s="8">
        <v>5</v>
      </c>
      <c r="IZ26" s="8">
        <v>0</v>
      </c>
      <c r="JA26" s="8">
        <v>2.5</v>
      </c>
      <c r="JB26" s="8">
        <v>2.5</v>
      </c>
      <c r="JC26" s="8">
        <v>0</v>
      </c>
      <c r="JD26" s="8">
        <v>0</v>
      </c>
      <c r="JE26" s="8">
        <v>7</v>
      </c>
      <c r="JF26" s="8">
        <v>0</v>
      </c>
      <c r="JG26" s="8">
        <v>0</v>
      </c>
      <c r="JH26" s="8">
        <v>8</v>
      </c>
      <c r="JI26" s="8">
        <f>SUMIFS($B$26:JH$26,$B$8:JH$8,"On")</f>
        <v>134.14999999999998</v>
      </c>
      <c r="JJ26" s="8">
        <f>SUMIFS($B$26:JH$26,$B$8:JH$8,"Off")</f>
        <v>292.8</v>
      </c>
      <c r="JK26" s="8">
        <f>SUMIFS($B$26:JH$26,$B$8:JH$8,"Load")</f>
        <v>1516.5500000000002</v>
      </c>
    </row>
    <row r="27" spans="1:271" x14ac:dyDescent="0.25">
      <c r="A27" s="7" t="s">
        <v>30</v>
      </c>
      <c r="B27" s="146">
        <v>5</v>
      </c>
      <c r="C27" s="146">
        <v>1</v>
      </c>
      <c r="D27" s="146">
        <v>14</v>
      </c>
      <c r="E27" s="8">
        <v>4</v>
      </c>
      <c r="F27" s="8">
        <v>2</v>
      </c>
      <c r="G27" s="8">
        <v>24</v>
      </c>
      <c r="H27" s="203">
        <v>1</v>
      </c>
      <c r="I27" s="203">
        <v>0</v>
      </c>
      <c r="J27" s="203">
        <v>25</v>
      </c>
      <c r="K27" s="8">
        <v>1</v>
      </c>
      <c r="L27" s="218">
        <f t="shared" si="3"/>
        <v>0</v>
      </c>
      <c r="M27" s="218">
        <v>12</v>
      </c>
      <c r="N27" s="147">
        <v>0</v>
      </c>
      <c r="O27" s="147">
        <v>0</v>
      </c>
      <c r="P27" s="147">
        <v>7</v>
      </c>
      <c r="Q27" s="8">
        <v>2</v>
      </c>
      <c r="R27" s="8">
        <v>0</v>
      </c>
      <c r="S27" s="8">
        <v>22</v>
      </c>
      <c r="T27" s="204">
        <v>0</v>
      </c>
      <c r="U27" s="204">
        <v>0</v>
      </c>
      <c r="V27" s="204">
        <v>7</v>
      </c>
      <c r="W27" s="218">
        <f t="shared" si="4"/>
        <v>0.5</v>
      </c>
      <c r="X27" s="218">
        <f t="shared" si="5"/>
        <v>0</v>
      </c>
      <c r="Y27" s="218">
        <f t="shared" si="6"/>
        <v>6</v>
      </c>
      <c r="Z27" s="148">
        <v>1</v>
      </c>
      <c r="AA27" s="148">
        <v>0</v>
      </c>
      <c r="AB27" s="148">
        <v>5</v>
      </c>
      <c r="AC27" s="8">
        <v>2</v>
      </c>
      <c r="AD27" s="8">
        <v>0</v>
      </c>
      <c r="AE27" s="8">
        <v>28</v>
      </c>
      <c r="AF27" s="205">
        <v>2</v>
      </c>
      <c r="AG27" s="205">
        <v>0</v>
      </c>
      <c r="AH27" s="205">
        <v>13</v>
      </c>
      <c r="AI27" s="8">
        <v>4</v>
      </c>
      <c r="AJ27" s="218">
        <f t="shared" si="7"/>
        <v>0</v>
      </c>
      <c r="AK27" s="218">
        <v>10</v>
      </c>
      <c r="AL27" s="8">
        <v>4</v>
      </c>
      <c r="AM27" s="218">
        <f t="shared" si="8"/>
        <v>0</v>
      </c>
      <c r="AN27" s="218">
        <v>11</v>
      </c>
      <c r="AO27" s="149">
        <v>0</v>
      </c>
      <c r="AP27" s="149">
        <v>0</v>
      </c>
      <c r="AQ27" s="149">
        <v>12</v>
      </c>
      <c r="AR27" s="8">
        <v>2</v>
      </c>
      <c r="AS27" s="8">
        <v>0</v>
      </c>
      <c r="AT27" s="8">
        <v>13</v>
      </c>
      <c r="AU27" s="74">
        <v>5</v>
      </c>
      <c r="AV27" s="74">
        <v>0</v>
      </c>
      <c r="AW27" s="74">
        <v>18</v>
      </c>
      <c r="AX27" s="8">
        <v>0</v>
      </c>
      <c r="AY27" s="218">
        <f t="shared" si="9"/>
        <v>0</v>
      </c>
      <c r="AZ27" s="218">
        <v>19</v>
      </c>
      <c r="BA27" s="8">
        <v>7</v>
      </c>
      <c r="BB27" s="218">
        <f t="shared" si="10"/>
        <v>0</v>
      </c>
      <c r="BC27" s="218">
        <v>21</v>
      </c>
      <c r="BD27" s="150">
        <v>6</v>
      </c>
      <c r="BE27" s="150">
        <v>0</v>
      </c>
      <c r="BF27" s="150">
        <v>26</v>
      </c>
      <c r="BG27" s="8">
        <v>5</v>
      </c>
      <c r="BH27" s="8">
        <v>1</v>
      </c>
      <c r="BI27" s="8">
        <v>28</v>
      </c>
      <c r="BJ27" s="8">
        <v>5</v>
      </c>
      <c r="BK27" s="8">
        <v>0</v>
      </c>
      <c r="BL27" s="8">
        <v>25</v>
      </c>
      <c r="BM27" s="75">
        <v>1</v>
      </c>
      <c r="BN27" s="75">
        <v>0</v>
      </c>
      <c r="BO27" s="75">
        <v>13</v>
      </c>
      <c r="BP27" s="8">
        <v>1</v>
      </c>
      <c r="BQ27" s="218">
        <f t="shared" si="11"/>
        <v>2</v>
      </c>
      <c r="BR27" s="218">
        <v>15</v>
      </c>
      <c r="BS27" s="206">
        <v>0</v>
      </c>
      <c r="BT27" s="206">
        <v>1</v>
      </c>
      <c r="BU27" s="206">
        <v>24</v>
      </c>
      <c r="BV27" s="218">
        <f t="shared" si="12"/>
        <v>2.5</v>
      </c>
      <c r="BW27" s="218">
        <f t="shared" si="13"/>
        <v>4.5</v>
      </c>
      <c r="BX27" s="218">
        <f t="shared" si="14"/>
        <v>19</v>
      </c>
      <c r="BY27" s="8">
        <v>5</v>
      </c>
      <c r="BZ27" s="8">
        <v>8</v>
      </c>
      <c r="CA27" s="8">
        <v>28</v>
      </c>
      <c r="CB27" s="8">
        <v>7</v>
      </c>
      <c r="CC27" s="8">
        <v>0</v>
      </c>
      <c r="CD27" s="8">
        <v>24</v>
      </c>
      <c r="CE27" s="8">
        <v>1</v>
      </c>
      <c r="CF27" s="8">
        <v>2</v>
      </c>
      <c r="CG27" s="8">
        <v>16</v>
      </c>
      <c r="CH27" s="8">
        <v>2</v>
      </c>
      <c r="CI27" s="8">
        <v>0</v>
      </c>
      <c r="CJ27" s="8">
        <v>28</v>
      </c>
      <c r="CK27" s="207">
        <v>3</v>
      </c>
      <c r="CL27" s="207">
        <v>0</v>
      </c>
      <c r="CM27" s="207">
        <v>21</v>
      </c>
      <c r="CN27" s="207">
        <v>4</v>
      </c>
      <c r="CO27" s="207">
        <v>1</v>
      </c>
      <c r="CP27" s="207">
        <v>29</v>
      </c>
      <c r="CQ27" s="8">
        <v>2</v>
      </c>
      <c r="CR27" s="8">
        <v>0</v>
      </c>
      <c r="CS27" s="8">
        <v>29</v>
      </c>
      <c r="CT27" s="8">
        <v>2</v>
      </c>
      <c r="CU27" s="8">
        <v>0</v>
      </c>
      <c r="CV27" s="8">
        <v>12</v>
      </c>
      <c r="CW27" s="8">
        <v>4</v>
      </c>
      <c r="CX27" s="8">
        <v>2</v>
      </c>
      <c r="CY27" s="8">
        <v>26</v>
      </c>
      <c r="CZ27" s="8">
        <v>4</v>
      </c>
      <c r="DA27" s="8">
        <v>2</v>
      </c>
      <c r="DB27" s="8">
        <v>37</v>
      </c>
      <c r="DC27" s="8">
        <v>2.2999999999999998</v>
      </c>
      <c r="DD27" s="8">
        <v>0</v>
      </c>
      <c r="DE27" s="8">
        <v>29</v>
      </c>
      <c r="DF27" s="218">
        <f t="shared" si="15"/>
        <v>1.1499999999999999</v>
      </c>
      <c r="DG27" s="218">
        <f t="shared" si="16"/>
        <v>0</v>
      </c>
      <c r="DH27" s="218">
        <f t="shared" si="17"/>
        <v>21.599999999999994</v>
      </c>
      <c r="DI27" s="8">
        <v>0</v>
      </c>
      <c r="DJ27" s="8">
        <v>0</v>
      </c>
      <c r="DK27" s="8">
        <v>37</v>
      </c>
      <c r="DL27" s="8">
        <v>2</v>
      </c>
      <c r="DM27" s="8">
        <v>1</v>
      </c>
      <c r="DN27" s="8">
        <v>36</v>
      </c>
      <c r="DO27" s="8">
        <v>1</v>
      </c>
      <c r="DP27" s="8">
        <v>2</v>
      </c>
      <c r="DQ27" s="8">
        <v>50</v>
      </c>
      <c r="DR27" s="8">
        <v>4</v>
      </c>
      <c r="DS27" s="8">
        <v>0</v>
      </c>
      <c r="DT27" s="8">
        <v>31</v>
      </c>
      <c r="DU27" s="8">
        <v>0</v>
      </c>
      <c r="DV27" s="8">
        <v>0</v>
      </c>
      <c r="DW27" s="8">
        <v>13</v>
      </c>
      <c r="DX27" s="151">
        <v>0</v>
      </c>
      <c r="DY27" s="151">
        <v>0</v>
      </c>
      <c r="DZ27" s="151">
        <v>7</v>
      </c>
      <c r="EA27" s="151">
        <v>2</v>
      </c>
      <c r="EB27" s="151">
        <v>1</v>
      </c>
      <c r="EC27" s="151">
        <v>28</v>
      </c>
      <c r="ED27" s="8">
        <v>7</v>
      </c>
      <c r="EE27" s="8">
        <v>2.5</v>
      </c>
      <c r="EF27" s="8">
        <v>40.5</v>
      </c>
      <c r="EG27" s="8">
        <v>1</v>
      </c>
      <c r="EH27" s="8">
        <v>0</v>
      </c>
      <c r="EI27" s="8">
        <v>17</v>
      </c>
      <c r="EJ27" s="8">
        <v>6</v>
      </c>
      <c r="EK27" s="8">
        <v>0</v>
      </c>
      <c r="EL27" s="8">
        <v>37</v>
      </c>
      <c r="EM27" s="8">
        <v>1</v>
      </c>
      <c r="EN27" s="8">
        <v>1</v>
      </c>
      <c r="EO27" s="8">
        <v>7</v>
      </c>
      <c r="EP27" s="8">
        <v>1.5</v>
      </c>
      <c r="EQ27" s="8">
        <v>0</v>
      </c>
      <c r="ER27" s="8">
        <v>40.5</v>
      </c>
      <c r="ES27" s="8">
        <v>5</v>
      </c>
      <c r="ET27" s="8">
        <v>0</v>
      </c>
      <c r="EU27" s="8">
        <v>17</v>
      </c>
      <c r="EV27" s="208">
        <v>2</v>
      </c>
      <c r="EW27" s="208">
        <v>4.5</v>
      </c>
      <c r="EX27" s="208">
        <v>24</v>
      </c>
      <c r="EY27" s="8">
        <v>0</v>
      </c>
      <c r="EZ27" s="8">
        <v>0</v>
      </c>
      <c r="FA27" s="8">
        <v>16.5</v>
      </c>
      <c r="FB27" s="8">
        <v>4</v>
      </c>
      <c r="FC27" s="8">
        <v>2</v>
      </c>
      <c r="FD27" s="8">
        <v>49</v>
      </c>
      <c r="FE27" s="8">
        <v>1</v>
      </c>
      <c r="FF27" s="8">
        <v>0</v>
      </c>
      <c r="FG27" s="8">
        <v>32</v>
      </c>
      <c r="FH27" s="8">
        <v>0</v>
      </c>
      <c r="FI27" s="8">
        <v>0</v>
      </c>
      <c r="FJ27" s="8">
        <v>13</v>
      </c>
      <c r="FK27" s="8">
        <v>8</v>
      </c>
      <c r="FL27" s="8">
        <v>0</v>
      </c>
      <c r="FM27" s="8">
        <v>21</v>
      </c>
      <c r="FN27" s="8">
        <v>2.2999999999999998</v>
      </c>
      <c r="FO27" s="8">
        <v>0.3</v>
      </c>
      <c r="FP27" s="8">
        <v>21.7</v>
      </c>
      <c r="FQ27" s="8">
        <v>1</v>
      </c>
      <c r="FR27" s="8">
        <v>0</v>
      </c>
      <c r="FS27" s="8">
        <v>11.5</v>
      </c>
      <c r="FT27" s="8">
        <v>1.7</v>
      </c>
      <c r="FU27" s="8">
        <v>0.3</v>
      </c>
      <c r="FV27" s="8">
        <v>15.3</v>
      </c>
      <c r="FW27" s="8">
        <v>2.5</v>
      </c>
      <c r="FX27" s="8">
        <v>1.5</v>
      </c>
      <c r="FY27" s="8">
        <v>21</v>
      </c>
      <c r="FZ27" s="8">
        <v>1</v>
      </c>
      <c r="GA27" s="8">
        <v>6</v>
      </c>
      <c r="GB27" s="8">
        <v>13</v>
      </c>
      <c r="GC27" s="8">
        <v>1</v>
      </c>
      <c r="GD27" s="8">
        <v>0</v>
      </c>
      <c r="GE27" s="8">
        <v>19</v>
      </c>
      <c r="GF27" s="8">
        <v>2</v>
      </c>
      <c r="GG27" s="8">
        <v>0.3</v>
      </c>
      <c r="GH27" s="8">
        <v>22.7</v>
      </c>
      <c r="GI27" s="8">
        <v>2</v>
      </c>
      <c r="GJ27" s="8">
        <v>0.5</v>
      </c>
      <c r="GK27" s="8">
        <v>15</v>
      </c>
      <c r="GL27" s="8">
        <v>0</v>
      </c>
      <c r="GM27" s="8">
        <v>1</v>
      </c>
      <c r="GN27" s="8">
        <v>27</v>
      </c>
      <c r="GO27" s="8">
        <v>2</v>
      </c>
      <c r="GP27" s="8">
        <v>1</v>
      </c>
      <c r="GQ27" s="8">
        <v>28</v>
      </c>
      <c r="GR27" s="8">
        <v>0.5</v>
      </c>
      <c r="GS27" s="8">
        <v>0</v>
      </c>
      <c r="GT27" s="8">
        <v>9.5</v>
      </c>
      <c r="GU27" s="8">
        <v>2</v>
      </c>
      <c r="GV27" s="8">
        <v>0</v>
      </c>
      <c r="GW27" s="8">
        <v>16</v>
      </c>
      <c r="GX27" s="8">
        <v>0</v>
      </c>
      <c r="GY27" s="8">
        <v>1.5</v>
      </c>
      <c r="GZ27" s="8">
        <v>10</v>
      </c>
      <c r="HA27" s="8">
        <v>1</v>
      </c>
      <c r="HB27" s="8">
        <v>1</v>
      </c>
      <c r="HC27" s="8">
        <v>7</v>
      </c>
      <c r="HD27" s="8">
        <v>1</v>
      </c>
      <c r="HE27" s="8">
        <v>0</v>
      </c>
      <c r="HF27" s="8">
        <v>22</v>
      </c>
      <c r="HG27" s="8">
        <v>0</v>
      </c>
      <c r="HH27" s="8">
        <v>1</v>
      </c>
      <c r="HI27" s="8">
        <v>24</v>
      </c>
      <c r="HJ27" s="8">
        <v>4</v>
      </c>
      <c r="HK27" s="8">
        <v>0</v>
      </c>
      <c r="HL27" s="8">
        <v>19</v>
      </c>
      <c r="HM27" s="8">
        <v>0</v>
      </c>
      <c r="HN27" s="8">
        <v>0</v>
      </c>
      <c r="HO27" s="8">
        <v>15.5</v>
      </c>
      <c r="HP27" s="8">
        <v>1</v>
      </c>
      <c r="HQ27" s="8">
        <v>0</v>
      </c>
      <c r="HR27" s="8">
        <v>5.7</v>
      </c>
      <c r="HS27" s="8">
        <v>0</v>
      </c>
      <c r="HT27" s="8">
        <v>0</v>
      </c>
      <c r="HU27" s="8">
        <v>2</v>
      </c>
      <c r="HV27" s="8">
        <v>0</v>
      </c>
      <c r="HW27" s="8">
        <v>0</v>
      </c>
      <c r="HX27" s="8">
        <v>3</v>
      </c>
      <c r="HY27" s="8">
        <v>0</v>
      </c>
      <c r="HZ27" s="8">
        <v>0</v>
      </c>
      <c r="IA27" s="8">
        <v>5</v>
      </c>
      <c r="IB27" s="8">
        <v>0</v>
      </c>
      <c r="IC27" s="8">
        <v>0.7</v>
      </c>
      <c r="ID27" s="8">
        <v>7.7</v>
      </c>
      <c r="IE27" s="8">
        <v>0</v>
      </c>
      <c r="IF27" s="8">
        <v>2</v>
      </c>
      <c r="IG27" s="8">
        <v>5</v>
      </c>
      <c r="IH27" s="8">
        <v>0</v>
      </c>
      <c r="II27" s="8">
        <v>1</v>
      </c>
      <c r="IJ27" s="8">
        <v>8</v>
      </c>
      <c r="IK27" s="8">
        <v>1</v>
      </c>
      <c r="IL27" s="8">
        <v>0</v>
      </c>
      <c r="IM27" s="8">
        <v>8</v>
      </c>
      <c r="IN27" s="8">
        <v>1</v>
      </c>
      <c r="IO27" s="8">
        <v>0.5</v>
      </c>
      <c r="IP27" s="8">
        <v>9.5</v>
      </c>
      <c r="IQ27" s="8">
        <v>1</v>
      </c>
      <c r="IR27" s="8">
        <v>1</v>
      </c>
      <c r="IS27" s="8">
        <v>1</v>
      </c>
      <c r="IT27" s="8">
        <v>0</v>
      </c>
      <c r="IU27" s="8">
        <v>0</v>
      </c>
      <c r="IV27" s="8">
        <v>5</v>
      </c>
      <c r="IW27" s="8">
        <v>0</v>
      </c>
      <c r="IX27" s="8">
        <v>0</v>
      </c>
      <c r="IY27" s="8">
        <v>5</v>
      </c>
      <c r="IZ27" s="8">
        <v>1</v>
      </c>
      <c r="JA27" s="8">
        <v>0</v>
      </c>
      <c r="JB27" s="8">
        <v>3.5</v>
      </c>
      <c r="JC27" s="8">
        <v>0</v>
      </c>
      <c r="JD27" s="8">
        <v>0</v>
      </c>
      <c r="JE27" s="8">
        <v>7</v>
      </c>
      <c r="JF27" s="8">
        <v>0</v>
      </c>
      <c r="JG27" s="8">
        <v>0</v>
      </c>
      <c r="JH27" s="8">
        <v>8</v>
      </c>
      <c r="JI27" s="8">
        <f>SUMIFS($B$27:JH$27,$B$8:JH$8,"On")</f>
        <v>172.95</v>
      </c>
      <c r="JJ27" s="8">
        <f>SUMIFS($B$27:JH$27,$B$8:JH$8,"Off")</f>
        <v>60.099999999999994</v>
      </c>
      <c r="JK27" s="8">
        <f>SUMIFS($B$27:JH$27,$B$8:JH$8,"Load")</f>
        <v>1634.7</v>
      </c>
    </row>
    <row r="28" spans="1:271" x14ac:dyDescent="0.25">
      <c r="A28" s="7" t="s">
        <v>31</v>
      </c>
      <c r="B28" s="146">
        <v>0</v>
      </c>
      <c r="C28" s="146">
        <v>0</v>
      </c>
      <c r="D28" s="146">
        <v>14</v>
      </c>
      <c r="E28" s="8">
        <v>0</v>
      </c>
      <c r="F28" s="8">
        <v>0</v>
      </c>
      <c r="G28" s="8">
        <v>24</v>
      </c>
      <c r="H28" s="203">
        <v>0</v>
      </c>
      <c r="I28" s="203">
        <v>0</v>
      </c>
      <c r="J28" s="203">
        <v>25</v>
      </c>
      <c r="K28" s="8">
        <v>0</v>
      </c>
      <c r="L28" s="218">
        <f t="shared" si="3"/>
        <v>0</v>
      </c>
      <c r="M28" s="218">
        <v>12</v>
      </c>
      <c r="N28" s="147">
        <v>0</v>
      </c>
      <c r="O28" s="147">
        <v>0</v>
      </c>
      <c r="P28" s="147">
        <v>7</v>
      </c>
      <c r="Q28" s="8">
        <v>0</v>
      </c>
      <c r="R28" s="8">
        <v>0</v>
      </c>
      <c r="S28" s="8">
        <v>22</v>
      </c>
      <c r="T28" s="204">
        <v>0</v>
      </c>
      <c r="U28" s="204">
        <v>0</v>
      </c>
      <c r="V28" s="204">
        <v>7</v>
      </c>
      <c r="W28" s="218">
        <f t="shared" si="4"/>
        <v>0</v>
      </c>
      <c r="X28" s="218">
        <f t="shared" si="5"/>
        <v>0</v>
      </c>
      <c r="Y28" s="218">
        <f t="shared" si="6"/>
        <v>6</v>
      </c>
      <c r="Z28" s="148">
        <v>0</v>
      </c>
      <c r="AA28" s="148">
        <v>0</v>
      </c>
      <c r="AB28" s="148">
        <v>5</v>
      </c>
      <c r="AC28" s="8">
        <v>0</v>
      </c>
      <c r="AD28" s="8">
        <v>0</v>
      </c>
      <c r="AE28" s="8">
        <v>28</v>
      </c>
      <c r="AF28" s="205">
        <v>0</v>
      </c>
      <c r="AG28" s="205">
        <v>0</v>
      </c>
      <c r="AH28" s="205">
        <v>13</v>
      </c>
      <c r="AI28" s="8">
        <v>0</v>
      </c>
      <c r="AJ28" s="218">
        <f t="shared" si="7"/>
        <v>0</v>
      </c>
      <c r="AK28" s="218">
        <v>10</v>
      </c>
      <c r="AL28" s="8">
        <v>0</v>
      </c>
      <c r="AM28" s="218">
        <f t="shared" si="8"/>
        <v>0</v>
      </c>
      <c r="AN28" s="218">
        <v>11</v>
      </c>
      <c r="AO28" s="149">
        <v>0</v>
      </c>
      <c r="AP28" s="149">
        <v>0</v>
      </c>
      <c r="AQ28" s="149">
        <v>12</v>
      </c>
      <c r="AR28" s="8">
        <v>0</v>
      </c>
      <c r="AS28" s="8">
        <v>0</v>
      </c>
      <c r="AT28" s="8">
        <v>13</v>
      </c>
      <c r="AU28" s="74">
        <v>1</v>
      </c>
      <c r="AV28" s="74">
        <v>0</v>
      </c>
      <c r="AW28" s="74">
        <v>19</v>
      </c>
      <c r="AX28" s="8">
        <v>0</v>
      </c>
      <c r="AY28" s="218">
        <f t="shared" si="9"/>
        <v>0</v>
      </c>
      <c r="AZ28" s="218">
        <v>19</v>
      </c>
      <c r="BA28" s="8">
        <v>0</v>
      </c>
      <c r="BB28" s="218">
        <f t="shared" si="10"/>
        <v>0</v>
      </c>
      <c r="BC28" s="218">
        <v>21</v>
      </c>
      <c r="BD28" s="150">
        <v>1</v>
      </c>
      <c r="BE28" s="150">
        <v>0</v>
      </c>
      <c r="BF28" s="150">
        <v>27</v>
      </c>
      <c r="BG28" s="8">
        <v>0</v>
      </c>
      <c r="BH28" s="8">
        <v>0</v>
      </c>
      <c r="BI28" s="8">
        <v>28</v>
      </c>
      <c r="BJ28" s="8">
        <v>0</v>
      </c>
      <c r="BK28" s="8">
        <v>0</v>
      </c>
      <c r="BL28" s="8">
        <v>25</v>
      </c>
      <c r="BM28" s="75">
        <v>0</v>
      </c>
      <c r="BN28" s="75">
        <v>0</v>
      </c>
      <c r="BO28" s="75">
        <v>13</v>
      </c>
      <c r="BP28" s="8">
        <v>0</v>
      </c>
      <c r="BQ28" s="218">
        <f t="shared" si="11"/>
        <v>0</v>
      </c>
      <c r="BR28" s="218">
        <v>15</v>
      </c>
      <c r="BS28" s="206">
        <v>0</v>
      </c>
      <c r="BT28" s="206">
        <v>0</v>
      </c>
      <c r="BU28" s="206">
        <v>24</v>
      </c>
      <c r="BV28" s="218">
        <f t="shared" si="12"/>
        <v>0</v>
      </c>
      <c r="BW28" s="218">
        <f t="shared" si="13"/>
        <v>0</v>
      </c>
      <c r="BX28" s="218">
        <f t="shared" si="14"/>
        <v>19</v>
      </c>
      <c r="BY28" s="8">
        <v>0</v>
      </c>
      <c r="BZ28" s="8">
        <v>0</v>
      </c>
      <c r="CA28" s="8">
        <v>28</v>
      </c>
      <c r="CB28" s="8">
        <v>0</v>
      </c>
      <c r="CC28" s="8">
        <v>0</v>
      </c>
      <c r="CD28" s="8">
        <v>24</v>
      </c>
      <c r="CE28" s="8">
        <v>0</v>
      </c>
      <c r="CF28" s="8">
        <v>0</v>
      </c>
      <c r="CG28" s="8">
        <v>16</v>
      </c>
      <c r="CH28" s="8">
        <v>0</v>
      </c>
      <c r="CI28" s="8">
        <v>0</v>
      </c>
      <c r="CJ28" s="8">
        <v>28</v>
      </c>
      <c r="CK28" s="207">
        <v>0</v>
      </c>
      <c r="CL28" s="207">
        <v>0</v>
      </c>
      <c r="CM28" s="207">
        <v>21</v>
      </c>
      <c r="CN28" s="207">
        <v>0</v>
      </c>
      <c r="CO28" s="207">
        <v>0</v>
      </c>
      <c r="CP28" s="207">
        <v>29</v>
      </c>
      <c r="CQ28" s="8">
        <v>0</v>
      </c>
      <c r="CR28" s="8">
        <v>0</v>
      </c>
      <c r="CS28" s="8">
        <v>29</v>
      </c>
      <c r="CT28" s="8">
        <v>0</v>
      </c>
      <c r="CU28" s="8">
        <v>0</v>
      </c>
      <c r="CV28" s="8">
        <v>12</v>
      </c>
      <c r="CW28" s="8">
        <v>0</v>
      </c>
      <c r="CX28" s="8">
        <v>0</v>
      </c>
      <c r="CY28" s="8">
        <v>26</v>
      </c>
      <c r="CZ28" s="8">
        <v>0</v>
      </c>
      <c r="DA28" s="8">
        <v>1</v>
      </c>
      <c r="DB28" s="8">
        <v>36</v>
      </c>
      <c r="DC28" s="8">
        <v>0</v>
      </c>
      <c r="DD28" s="8">
        <v>0</v>
      </c>
      <c r="DE28" s="8">
        <v>29</v>
      </c>
      <c r="DF28" s="218">
        <f t="shared" si="15"/>
        <v>0</v>
      </c>
      <c r="DG28" s="218">
        <f t="shared" si="16"/>
        <v>0</v>
      </c>
      <c r="DH28" s="218">
        <f t="shared" si="17"/>
        <v>21.599999999999994</v>
      </c>
      <c r="DI28" s="8">
        <v>0</v>
      </c>
      <c r="DJ28" s="8">
        <v>0</v>
      </c>
      <c r="DK28" s="8">
        <v>37</v>
      </c>
      <c r="DL28" s="8">
        <v>0</v>
      </c>
      <c r="DM28" s="8">
        <v>0</v>
      </c>
      <c r="DN28" s="8">
        <v>36</v>
      </c>
      <c r="DO28" s="8">
        <v>0</v>
      </c>
      <c r="DP28" s="8">
        <v>1</v>
      </c>
      <c r="DQ28" s="8">
        <v>49</v>
      </c>
      <c r="DR28" s="8">
        <v>0</v>
      </c>
      <c r="DS28" s="8">
        <v>0</v>
      </c>
      <c r="DT28" s="8">
        <v>31</v>
      </c>
      <c r="DU28" s="8">
        <v>0</v>
      </c>
      <c r="DV28" s="8">
        <v>0</v>
      </c>
      <c r="DW28" s="8">
        <v>13</v>
      </c>
      <c r="DX28" s="151">
        <v>0</v>
      </c>
      <c r="DY28" s="151">
        <v>0</v>
      </c>
      <c r="DZ28" s="151">
        <v>7</v>
      </c>
      <c r="EA28" s="151">
        <v>0</v>
      </c>
      <c r="EB28" s="151">
        <v>1</v>
      </c>
      <c r="EC28" s="151">
        <v>27</v>
      </c>
      <c r="ED28" s="8">
        <v>0</v>
      </c>
      <c r="EE28" s="8">
        <v>0</v>
      </c>
      <c r="EF28" s="8">
        <v>40.5</v>
      </c>
      <c r="EG28" s="8">
        <v>0</v>
      </c>
      <c r="EH28" s="8">
        <v>0</v>
      </c>
      <c r="EI28" s="8">
        <v>17</v>
      </c>
      <c r="EJ28" s="8">
        <v>0</v>
      </c>
      <c r="EK28" s="8">
        <v>0</v>
      </c>
      <c r="EL28" s="8">
        <v>37</v>
      </c>
      <c r="EM28" s="8">
        <v>0</v>
      </c>
      <c r="EN28" s="8">
        <v>0</v>
      </c>
      <c r="EO28" s="8">
        <v>7</v>
      </c>
      <c r="EP28" s="8">
        <v>0</v>
      </c>
      <c r="EQ28" s="8">
        <v>0</v>
      </c>
      <c r="ER28" s="8">
        <v>40.5</v>
      </c>
      <c r="ES28" s="8">
        <v>0</v>
      </c>
      <c r="ET28" s="8">
        <v>0</v>
      </c>
      <c r="EU28" s="8">
        <v>17</v>
      </c>
      <c r="EV28" s="208">
        <v>0</v>
      </c>
      <c r="EW28" s="208">
        <v>0</v>
      </c>
      <c r="EX28" s="208">
        <v>24</v>
      </c>
      <c r="EY28" s="8">
        <v>1</v>
      </c>
      <c r="EZ28" s="8">
        <v>1</v>
      </c>
      <c r="FA28" s="8">
        <v>16.5</v>
      </c>
      <c r="FB28" s="8">
        <v>0</v>
      </c>
      <c r="FC28" s="8">
        <v>0</v>
      </c>
      <c r="FD28" s="8">
        <v>49</v>
      </c>
      <c r="FE28" s="8">
        <v>0</v>
      </c>
      <c r="FF28" s="8">
        <v>0</v>
      </c>
      <c r="FG28" s="8">
        <v>32</v>
      </c>
      <c r="FH28" s="8">
        <v>0</v>
      </c>
      <c r="FI28" s="8">
        <v>0</v>
      </c>
      <c r="FJ28" s="8">
        <v>13</v>
      </c>
      <c r="FK28" s="8">
        <v>0</v>
      </c>
      <c r="FL28" s="8">
        <v>0</v>
      </c>
      <c r="FM28" s="8">
        <v>21</v>
      </c>
      <c r="FN28" s="8">
        <v>0</v>
      </c>
      <c r="FO28" s="8">
        <v>0</v>
      </c>
      <c r="FP28" s="8">
        <v>21.7</v>
      </c>
      <c r="FQ28" s="8">
        <v>0</v>
      </c>
      <c r="FR28" s="8">
        <v>0</v>
      </c>
      <c r="FS28" s="8">
        <v>11.5</v>
      </c>
      <c r="FT28" s="8">
        <v>0</v>
      </c>
      <c r="FU28" s="8">
        <v>0</v>
      </c>
      <c r="FV28" s="8">
        <v>15.3</v>
      </c>
      <c r="FW28" s="8">
        <v>0</v>
      </c>
      <c r="FX28" s="8">
        <v>0</v>
      </c>
      <c r="FY28" s="8">
        <v>21</v>
      </c>
      <c r="FZ28" s="8">
        <v>0</v>
      </c>
      <c r="GA28" s="8">
        <v>2</v>
      </c>
      <c r="GB28" s="8">
        <v>11</v>
      </c>
      <c r="GC28" s="8">
        <v>0</v>
      </c>
      <c r="GD28" s="8">
        <v>2</v>
      </c>
      <c r="GE28" s="8">
        <v>17</v>
      </c>
      <c r="GF28" s="8">
        <v>0</v>
      </c>
      <c r="GG28" s="8">
        <v>0</v>
      </c>
      <c r="GH28" s="8">
        <v>22.7</v>
      </c>
      <c r="GI28" s="8">
        <v>0</v>
      </c>
      <c r="GJ28" s="8">
        <v>0</v>
      </c>
      <c r="GK28" s="8">
        <v>15</v>
      </c>
      <c r="GL28" s="8">
        <v>0</v>
      </c>
      <c r="GM28" s="8">
        <v>0</v>
      </c>
      <c r="GN28" s="8">
        <v>27</v>
      </c>
      <c r="GO28" s="8">
        <v>0</v>
      </c>
      <c r="GP28" s="8">
        <v>0</v>
      </c>
      <c r="GQ28" s="8">
        <v>28</v>
      </c>
      <c r="GR28" s="8">
        <v>0</v>
      </c>
      <c r="GS28" s="8">
        <v>0</v>
      </c>
      <c r="GT28" s="8">
        <v>9.5</v>
      </c>
      <c r="GU28" s="8">
        <v>0</v>
      </c>
      <c r="GV28" s="8">
        <v>0</v>
      </c>
      <c r="GW28" s="8">
        <v>16</v>
      </c>
      <c r="GX28" s="8">
        <v>0</v>
      </c>
      <c r="GY28" s="8">
        <v>0</v>
      </c>
      <c r="GZ28" s="8">
        <v>10</v>
      </c>
      <c r="HA28" s="8">
        <v>0</v>
      </c>
      <c r="HB28" s="8">
        <v>0</v>
      </c>
      <c r="HC28" s="8">
        <v>7</v>
      </c>
      <c r="HD28" s="8">
        <v>0</v>
      </c>
      <c r="HE28" s="8">
        <v>0</v>
      </c>
      <c r="HF28" s="8">
        <v>22</v>
      </c>
      <c r="HG28" s="8">
        <v>0</v>
      </c>
      <c r="HH28" s="8">
        <v>0</v>
      </c>
      <c r="HI28" s="8">
        <v>24</v>
      </c>
      <c r="HJ28" s="8">
        <v>0</v>
      </c>
      <c r="HK28" s="8">
        <v>0</v>
      </c>
      <c r="HL28" s="8">
        <v>19</v>
      </c>
      <c r="HM28" s="8">
        <v>0</v>
      </c>
      <c r="HN28" s="8">
        <v>0</v>
      </c>
      <c r="HO28" s="8">
        <v>15.5</v>
      </c>
      <c r="HP28" s="8">
        <v>0</v>
      </c>
      <c r="HQ28" s="8">
        <v>0</v>
      </c>
      <c r="HR28" s="8">
        <v>5.7</v>
      </c>
      <c r="HS28" s="8">
        <v>0</v>
      </c>
      <c r="HT28" s="8">
        <v>0</v>
      </c>
      <c r="HU28" s="8">
        <v>2</v>
      </c>
      <c r="HV28" s="8">
        <v>0</v>
      </c>
      <c r="HW28" s="8">
        <v>0</v>
      </c>
      <c r="HX28" s="8">
        <v>3</v>
      </c>
      <c r="HY28" s="8">
        <v>0</v>
      </c>
      <c r="HZ28" s="8">
        <v>0</v>
      </c>
      <c r="IA28" s="8">
        <v>5</v>
      </c>
      <c r="IB28" s="8">
        <v>0</v>
      </c>
      <c r="IC28" s="8">
        <v>0</v>
      </c>
      <c r="ID28" s="8">
        <v>7.7</v>
      </c>
      <c r="IE28" s="8">
        <v>0</v>
      </c>
      <c r="IF28" s="8">
        <v>0</v>
      </c>
      <c r="IG28" s="8">
        <v>5</v>
      </c>
      <c r="IH28" s="8">
        <v>0</v>
      </c>
      <c r="II28" s="8">
        <v>0</v>
      </c>
      <c r="IJ28" s="8">
        <v>8</v>
      </c>
      <c r="IK28" s="8">
        <v>0</v>
      </c>
      <c r="IL28" s="8">
        <v>0</v>
      </c>
      <c r="IM28" s="8">
        <v>8</v>
      </c>
      <c r="IN28" s="8">
        <v>0</v>
      </c>
      <c r="IO28" s="8">
        <v>0</v>
      </c>
      <c r="IP28" s="8">
        <v>9.5</v>
      </c>
      <c r="IQ28" s="8">
        <v>0</v>
      </c>
      <c r="IR28" s="8">
        <v>0</v>
      </c>
      <c r="IS28" s="8">
        <v>1</v>
      </c>
      <c r="IT28" s="8">
        <v>0</v>
      </c>
      <c r="IU28" s="8">
        <v>0</v>
      </c>
      <c r="IV28" s="8">
        <v>5</v>
      </c>
      <c r="IW28" s="8">
        <v>0</v>
      </c>
      <c r="IX28" s="8">
        <v>0</v>
      </c>
      <c r="IY28" s="8">
        <v>5</v>
      </c>
      <c r="IZ28" s="8">
        <v>0.5</v>
      </c>
      <c r="JA28" s="8">
        <v>0</v>
      </c>
      <c r="JB28" s="8">
        <v>4</v>
      </c>
      <c r="JC28" s="8">
        <v>0</v>
      </c>
      <c r="JD28" s="8">
        <v>0</v>
      </c>
      <c r="JE28" s="8">
        <v>7</v>
      </c>
      <c r="JF28" s="8">
        <v>0</v>
      </c>
      <c r="JG28" s="8">
        <v>0</v>
      </c>
      <c r="JH28" s="8">
        <v>8</v>
      </c>
      <c r="JI28" s="8">
        <f>SUMIFS($B$28:JH$28,$B$8:JH$8,"On")</f>
        <v>3.5</v>
      </c>
      <c r="JJ28" s="8">
        <f>SUMIFS($B$28:JH$28,$B$8:JH$8,"Off")</f>
        <v>8</v>
      </c>
      <c r="JK28" s="8">
        <f>SUMIFS($B$28:JH$28,$B$8:JH$8,"Load")</f>
        <v>1630.2</v>
      </c>
    </row>
    <row r="29" spans="1:271" x14ac:dyDescent="0.25">
      <c r="A29" s="7" t="s">
        <v>32</v>
      </c>
      <c r="B29" s="146">
        <v>1</v>
      </c>
      <c r="C29" s="146">
        <v>1</v>
      </c>
      <c r="D29" s="146">
        <v>14</v>
      </c>
      <c r="E29" s="8">
        <v>0</v>
      </c>
      <c r="F29" s="8">
        <v>3</v>
      </c>
      <c r="G29" s="8">
        <v>21</v>
      </c>
      <c r="H29" s="203">
        <v>0</v>
      </c>
      <c r="I29" s="203">
        <v>3</v>
      </c>
      <c r="J29" s="203">
        <v>22</v>
      </c>
      <c r="K29" s="8">
        <v>2</v>
      </c>
      <c r="L29" s="218">
        <f t="shared" si="3"/>
        <v>3</v>
      </c>
      <c r="M29" s="218">
        <v>11</v>
      </c>
      <c r="N29" s="147">
        <v>0</v>
      </c>
      <c r="O29" s="147">
        <v>2</v>
      </c>
      <c r="P29" s="147">
        <v>5</v>
      </c>
      <c r="Q29" s="8">
        <v>1</v>
      </c>
      <c r="R29" s="8">
        <v>9</v>
      </c>
      <c r="S29" s="8">
        <v>14</v>
      </c>
      <c r="T29" s="204">
        <v>0</v>
      </c>
      <c r="U29" s="204">
        <v>0</v>
      </c>
      <c r="V29" s="204">
        <v>7</v>
      </c>
      <c r="W29" s="218">
        <f t="shared" si="4"/>
        <v>0</v>
      </c>
      <c r="X29" s="218">
        <f t="shared" si="5"/>
        <v>0</v>
      </c>
      <c r="Y29" s="218">
        <f t="shared" si="6"/>
        <v>6</v>
      </c>
      <c r="Z29" s="148">
        <v>0</v>
      </c>
      <c r="AA29" s="148">
        <v>0</v>
      </c>
      <c r="AB29" s="148">
        <v>5</v>
      </c>
      <c r="AC29" s="8">
        <v>1</v>
      </c>
      <c r="AD29" s="8">
        <v>0</v>
      </c>
      <c r="AE29" s="8">
        <v>29</v>
      </c>
      <c r="AF29" s="205">
        <v>1</v>
      </c>
      <c r="AG29" s="205">
        <v>2</v>
      </c>
      <c r="AH29" s="205">
        <v>12</v>
      </c>
      <c r="AI29" s="8">
        <v>0</v>
      </c>
      <c r="AJ29" s="218">
        <f t="shared" si="7"/>
        <v>0</v>
      </c>
      <c r="AK29" s="218">
        <v>10</v>
      </c>
      <c r="AL29" s="8">
        <v>1</v>
      </c>
      <c r="AM29" s="218">
        <f t="shared" si="8"/>
        <v>1</v>
      </c>
      <c r="AN29" s="218">
        <v>11</v>
      </c>
      <c r="AO29" s="149">
        <v>1</v>
      </c>
      <c r="AP29" s="149">
        <v>3</v>
      </c>
      <c r="AQ29" s="149">
        <v>10</v>
      </c>
      <c r="AR29" s="8">
        <v>3</v>
      </c>
      <c r="AS29" s="8">
        <v>0</v>
      </c>
      <c r="AT29" s="8">
        <v>16</v>
      </c>
      <c r="AU29" s="74">
        <v>1</v>
      </c>
      <c r="AV29" s="74">
        <v>2</v>
      </c>
      <c r="AW29" s="74">
        <v>18</v>
      </c>
      <c r="AX29" s="8">
        <v>0</v>
      </c>
      <c r="AY29" s="218">
        <f t="shared" si="9"/>
        <v>0</v>
      </c>
      <c r="AZ29" s="218">
        <v>19</v>
      </c>
      <c r="BA29" s="8">
        <v>0</v>
      </c>
      <c r="BB29" s="218">
        <f t="shared" si="10"/>
        <v>4</v>
      </c>
      <c r="BC29" s="218">
        <v>17</v>
      </c>
      <c r="BD29" s="150">
        <v>2</v>
      </c>
      <c r="BE29" s="150">
        <v>3</v>
      </c>
      <c r="BF29" s="150">
        <v>26</v>
      </c>
      <c r="BG29" s="8">
        <v>1</v>
      </c>
      <c r="BH29" s="8">
        <v>2</v>
      </c>
      <c r="BI29" s="8">
        <v>27</v>
      </c>
      <c r="BJ29" s="8">
        <v>1</v>
      </c>
      <c r="BK29" s="8">
        <v>3</v>
      </c>
      <c r="BL29" s="8">
        <v>23</v>
      </c>
      <c r="BM29" s="75">
        <v>0</v>
      </c>
      <c r="BN29" s="75">
        <v>2</v>
      </c>
      <c r="BO29" s="75">
        <v>11</v>
      </c>
      <c r="BP29" s="8">
        <v>1</v>
      </c>
      <c r="BQ29" s="218">
        <f t="shared" si="11"/>
        <v>0</v>
      </c>
      <c r="BR29" s="218">
        <v>16</v>
      </c>
      <c r="BS29" s="206">
        <v>1</v>
      </c>
      <c r="BT29" s="206">
        <v>2</v>
      </c>
      <c r="BU29" s="206">
        <v>23</v>
      </c>
      <c r="BV29" s="218">
        <f t="shared" si="12"/>
        <v>1</v>
      </c>
      <c r="BW29" s="218">
        <f t="shared" si="13"/>
        <v>1</v>
      </c>
      <c r="BX29" s="218">
        <f t="shared" si="14"/>
        <v>19</v>
      </c>
      <c r="BY29" s="8">
        <v>1</v>
      </c>
      <c r="BZ29" s="8">
        <v>0</v>
      </c>
      <c r="CA29" s="8">
        <v>29</v>
      </c>
      <c r="CB29" s="8">
        <v>1</v>
      </c>
      <c r="CC29" s="8">
        <v>2</v>
      </c>
      <c r="CD29" s="8">
        <v>23</v>
      </c>
      <c r="CE29" s="8">
        <v>0</v>
      </c>
      <c r="CF29" s="8">
        <v>2</v>
      </c>
      <c r="CG29" s="8">
        <v>14</v>
      </c>
      <c r="CH29" s="8">
        <v>1</v>
      </c>
      <c r="CI29" s="8">
        <v>2</v>
      </c>
      <c r="CJ29" s="8">
        <v>27</v>
      </c>
      <c r="CK29" s="207">
        <v>0</v>
      </c>
      <c r="CL29" s="207">
        <v>0</v>
      </c>
      <c r="CM29" s="207">
        <v>21</v>
      </c>
      <c r="CN29" s="207">
        <v>0</v>
      </c>
      <c r="CO29" s="207">
        <v>0</v>
      </c>
      <c r="CP29" s="207">
        <v>29</v>
      </c>
      <c r="CQ29" s="8">
        <v>0</v>
      </c>
      <c r="CR29" s="8">
        <v>2</v>
      </c>
      <c r="CS29" s="8">
        <v>27</v>
      </c>
      <c r="CT29" s="8">
        <v>1</v>
      </c>
      <c r="CU29" s="8">
        <v>1</v>
      </c>
      <c r="CV29" s="8">
        <v>12</v>
      </c>
      <c r="CW29" s="8">
        <v>0</v>
      </c>
      <c r="CX29" s="8">
        <v>1</v>
      </c>
      <c r="CY29" s="8">
        <v>25</v>
      </c>
      <c r="CZ29" s="8">
        <v>2</v>
      </c>
      <c r="DA29" s="8">
        <v>2</v>
      </c>
      <c r="DB29" s="8">
        <v>36</v>
      </c>
      <c r="DC29" s="8">
        <v>3.3</v>
      </c>
      <c r="DD29" s="8">
        <v>3.7</v>
      </c>
      <c r="DE29" s="8">
        <v>28.7</v>
      </c>
      <c r="DF29" s="218">
        <f t="shared" si="15"/>
        <v>1.65</v>
      </c>
      <c r="DG29" s="218">
        <f t="shared" si="16"/>
        <v>3.85</v>
      </c>
      <c r="DH29" s="218">
        <f t="shared" si="17"/>
        <v>19.399999999999991</v>
      </c>
      <c r="DI29" s="8">
        <v>0</v>
      </c>
      <c r="DJ29" s="8">
        <v>4</v>
      </c>
      <c r="DK29" s="8">
        <v>33</v>
      </c>
      <c r="DL29" s="8">
        <v>0</v>
      </c>
      <c r="DM29" s="8">
        <v>2</v>
      </c>
      <c r="DN29" s="8">
        <v>34</v>
      </c>
      <c r="DO29" s="8">
        <v>0</v>
      </c>
      <c r="DP29" s="8">
        <v>1</v>
      </c>
      <c r="DQ29" s="8">
        <v>48</v>
      </c>
      <c r="DR29" s="8">
        <v>7</v>
      </c>
      <c r="DS29" s="8">
        <v>10</v>
      </c>
      <c r="DT29" s="8">
        <v>28</v>
      </c>
      <c r="DU29" s="8">
        <v>0</v>
      </c>
      <c r="DV29" s="8">
        <v>0</v>
      </c>
      <c r="DW29" s="8">
        <v>13</v>
      </c>
      <c r="DX29" s="151">
        <v>0</v>
      </c>
      <c r="DY29" s="151">
        <v>1</v>
      </c>
      <c r="DZ29" s="151">
        <v>6</v>
      </c>
      <c r="EA29" s="151">
        <v>0</v>
      </c>
      <c r="EB29" s="151">
        <v>0</v>
      </c>
      <c r="EC29" s="151">
        <v>27</v>
      </c>
      <c r="ED29" s="8">
        <v>1.5</v>
      </c>
      <c r="EE29" s="8">
        <v>3.5</v>
      </c>
      <c r="EF29" s="8">
        <v>38.5</v>
      </c>
      <c r="EG29" s="8">
        <v>0</v>
      </c>
      <c r="EH29" s="8">
        <v>0</v>
      </c>
      <c r="EI29" s="8">
        <v>17</v>
      </c>
      <c r="EJ29" s="8">
        <v>0</v>
      </c>
      <c r="EK29" s="8">
        <v>0</v>
      </c>
      <c r="EL29" s="8">
        <v>37</v>
      </c>
      <c r="EM29" s="8">
        <v>0</v>
      </c>
      <c r="EN29" s="8">
        <v>2</v>
      </c>
      <c r="EO29" s="8">
        <v>5</v>
      </c>
      <c r="EP29" s="8">
        <v>0.5</v>
      </c>
      <c r="EQ29" s="8">
        <v>4.5</v>
      </c>
      <c r="ER29" s="8">
        <v>36.5</v>
      </c>
      <c r="ES29" s="8">
        <v>3</v>
      </c>
      <c r="ET29" s="8">
        <v>5</v>
      </c>
      <c r="EU29" s="8">
        <v>15</v>
      </c>
      <c r="EV29" s="208">
        <v>0.5</v>
      </c>
      <c r="EW29" s="208">
        <v>4</v>
      </c>
      <c r="EX29" s="208">
        <v>20.5</v>
      </c>
      <c r="EY29" s="8">
        <v>0.5</v>
      </c>
      <c r="EZ29" s="8">
        <v>4</v>
      </c>
      <c r="FA29" s="8">
        <v>13</v>
      </c>
      <c r="FB29" s="8">
        <v>2</v>
      </c>
      <c r="FC29" s="8">
        <v>3</v>
      </c>
      <c r="FD29" s="8">
        <v>48</v>
      </c>
      <c r="FE29" s="8">
        <v>1</v>
      </c>
      <c r="FF29" s="8">
        <v>3</v>
      </c>
      <c r="FG29" s="8">
        <v>30</v>
      </c>
      <c r="FH29" s="8">
        <v>1</v>
      </c>
      <c r="FI29" s="8">
        <v>4</v>
      </c>
      <c r="FJ29" s="8">
        <v>10</v>
      </c>
      <c r="FK29" s="8">
        <v>6</v>
      </c>
      <c r="FL29" s="8">
        <v>0</v>
      </c>
      <c r="FM29" s="8">
        <v>27</v>
      </c>
      <c r="FN29" s="8">
        <v>0.7</v>
      </c>
      <c r="FO29" s="8">
        <v>1.7</v>
      </c>
      <c r="FP29" s="8">
        <v>20.7</v>
      </c>
      <c r="FQ29" s="8">
        <v>2</v>
      </c>
      <c r="FR29" s="8">
        <v>1.5</v>
      </c>
      <c r="FS29" s="8">
        <v>12</v>
      </c>
      <c r="FT29" s="8">
        <v>0.7</v>
      </c>
      <c r="FU29" s="8">
        <v>1</v>
      </c>
      <c r="FV29" s="8">
        <v>15</v>
      </c>
      <c r="FW29" s="8">
        <v>0</v>
      </c>
      <c r="FX29" s="8">
        <v>0.5</v>
      </c>
      <c r="FY29" s="8">
        <v>20.5</v>
      </c>
      <c r="FZ29" s="8">
        <v>0</v>
      </c>
      <c r="GA29" s="8">
        <v>2</v>
      </c>
      <c r="GB29" s="8">
        <v>9</v>
      </c>
      <c r="GC29" s="8">
        <v>0</v>
      </c>
      <c r="GD29" s="8">
        <v>2</v>
      </c>
      <c r="GE29" s="8">
        <v>15</v>
      </c>
      <c r="GF29" s="8">
        <v>0.7</v>
      </c>
      <c r="GG29" s="8">
        <v>1</v>
      </c>
      <c r="GH29" s="8">
        <v>22.3</v>
      </c>
      <c r="GI29" s="8">
        <v>0</v>
      </c>
      <c r="GJ29" s="8">
        <v>1</v>
      </c>
      <c r="GK29" s="8">
        <v>14</v>
      </c>
      <c r="GL29" s="8">
        <v>0</v>
      </c>
      <c r="GM29" s="8">
        <v>1</v>
      </c>
      <c r="GN29" s="8">
        <v>26</v>
      </c>
      <c r="GO29" s="8">
        <v>0</v>
      </c>
      <c r="GP29" s="8">
        <v>5</v>
      </c>
      <c r="GQ29" s="8">
        <v>23</v>
      </c>
      <c r="GR29" s="8">
        <v>0.5</v>
      </c>
      <c r="GS29" s="8">
        <v>0.5</v>
      </c>
      <c r="GT29" s="8">
        <v>9.5</v>
      </c>
      <c r="GU29" s="8">
        <v>2</v>
      </c>
      <c r="GV29" s="8">
        <v>1</v>
      </c>
      <c r="GW29" s="8">
        <v>17</v>
      </c>
      <c r="GX29" s="8">
        <v>0.5</v>
      </c>
      <c r="GY29" s="8">
        <v>2.5</v>
      </c>
      <c r="GZ29" s="8">
        <v>8</v>
      </c>
      <c r="HA29" s="8">
        <v>1</v>
      </c>
      <c r="HB29" s="8">
        <v>1.5</v>
      </c>
      <c r="HC29" s="8">
        <v>6.5</v>
      </c>
      <c r="HD29" s="8">
        <v>0</v>
      </c>
      <c r="HE29" s="8">
        <v>2</v>
      </c>
      <c r="HF29" s="8">
        <v>20</v>
      </c>
      <c r="HG29" s="8">
        <v>0</v>
      </c>
      <c r="HH29" s="8">
        <v>3</v>
      </c>
      <c r="HI29" s="8">
        <v>21</v>
      </c>
      <c r="HJ29" s="8">
        <v>0</v>
      </c>
      <c r="HK29" s="8">
        <v>0</v>
      </c>
      <c r="HL29" s="8">
        <v>19</v>
      </c>
      <c r="HM29" s="8">
        <v>0</v>
      </c>
      <c r="HN29" s="8">
        <v>0</v>
      </c>
      <c r="HO29" s="8">
        <v>15.5</v>
      </c>
      <c r="HP29" s="8">
        <v>0</v>
      </c>
      <c r="HQ29" s="8">
        <v>3</v>
      </c>
      <c r="HR29" s="8">
        <v>2.7</v>
      </c>
      <c r="HS29" s="8">
        <v>0</v>
      </c>
      <c r="HT29" s="8">
        <v>0</v>
      </c>
      <c r="HU29" s="8">
        <v>2</v>
      </c>
      <c r="HV29" s="8">
        <v>2</v>
      </c>
      <c r="HW29" s="8">
        <v>0</v>
      </c>
      <c r="HX29" s="8">
        <v>5</v>
      </c>
      <c r="HY29" s="8">
        <v>0</v>
      </c>
      <c r="HZ29" s="8">
        <v>2</v>
      </c>
      <c r="IA29" s="8">
        <v>3</v>
      </c>
      <c r="IB29" s="8">
        <v>1.3</v>
      </c>
      <c r="IC29" s="8">
        <v>1</v>
      </c>
      <c r="ID29" s="8">
        <v>8</v>
      </c>
      <c r="IE29" s="8">
        <v>1</v>
      </c>
      <c r="IF29" s="8">
        <v>2</v>
      </c>
      <c r="IG29" s="8">
        <v>4</v>
      </c>
      <c r="IH29" s="8">
        <v>0</v>
      </c>
      <c r="II29" s="8">
        <v>1</v>
      </c>
      <c r="IJ29" s="8">
        <v>7</v>
      </c>
      <c r="IK29" s="8">
        <v>0</v>
      </c>
      <c r="IL29" s="8">
        <v>0</v>
      </c>
      <c r="IM29" s="8">
        <v>8</v>
      </c>
      <c r="IN29" s="8">
        <v>0</v>
      </c>
      <c r="IO29" s="8">
        <v>2.5</v>
      </c>
      <c r="IP29" s="8">
        <v>7</v>
      </c>
      <c r="IQ29" s="8">
        <v>0</v>
      </c>
      <c r="IR29" s="8">
        <v>0</v>
      </c>
      <c r="IS29" s="8">
        <v>1</v>
      </c>
      <c r="IT29" s="8">
        <v>0</v>
      </c>
      <c r="IU29" s="8">
        <v>2</v>
      </c>
      <c r="IV29" s="8">
        <v>3</v>
      </c>
      <c r="IW29" s="8">
        <v>0</v>
      </c>
      <c r="IX29" s="8">
        <v>0</v>
      </c>
      <c r="IY29" s="8">
        <v>5</v>
      </c>
      <c r="IZ29" s="8">
        <v>1</v>
      </c>
      <c r="JA29" s="8">
        <v>0.5</v>
      </c>
      <c r="JB29" s="8">
        <v>4.5</v>
      </c>
      <c r="JC29" s="8">
        <v>0</v>
      </c>
      <c r="JD29" s="8">
        <v>1</v>
      </c>
      <c r="JE29" s="8">
        <v>6</v>
      </c>
      <c r="JF29" s="8">
        <v>0</v>
      </c>
      <c r="JG29" s="8">
        <v>0</v>
      </c>
      <c r="JH29" s="8">
        <v>8</v>
      </c>
      <c r="JI29" s="8">
        <f>SUMIFS($B$29:JH$29,$B$8:JH$8,"On")</f>
        <v>66.350000000000009</v>
      </c>
      <c r="JJ29" s="8">
        <f>SUMIFS($B$29:JH$29,$B$8:JH$8,"Off")</f>
        <v>158.75</v>
      </c>
      <c r="JK29" s="8">
        <f>SUMIFS($B$29:JH$29,$B$8:JH$8,"Load")</f>
        <v>1537.8</v>
      </c>
    </row>
    <row r="30" spans="1:271" x14ac:dyDescent="0.25">
      <c r="A30" s="7" t="s">
        <v>33</v>
      </c>
      <c r="B30" s="146">
        <v>5</v>
      </c>
      <c r="C30" s="146">
        <v>2</v>
      </c>
      <c r="D30" s="146">
        <v>17</v>
      </c>
      <c r="E30" s="8">
        <v>0</v>
      </c>
      <c r="F30" s="8">
        <v>1</v>
      </c>
      <c r="G30" s="8">
        <v>20</v>
      </c>
      <c r="H30" s="203">
        <v>0</v>
      </c>
      <c r="I30" s="203">
        <v>7</v>
      </c>
      <c r="J30" s="203">
        <v>15</v>
      </c>
      <c r="K30" s="8">
        <v>0</v>
      </c>
      <c r="L30" s="218">
        <f t="shared" si="3"/>
        <v>4</v>
      </c>
      <c r="M30" s="218">
        <v>7</v>
      </c>
      <c r="N30" s="147">
        <v>0</v>
      </c>
      <c r="O30" s="147">
        <v>0</v>
      </c>
      <c r="P30" s="147">
        <v>5</v>
      </c>
      <c r="Q30" s="8">
        <v>2</v>
      </c>
      <c r="R30" s="8">
        <v>6</v>
      </c>
      <c r="S30" s="8">
        <v>10</v>
      </c>
      <c r="T30" s="204">
        <v>3</v>
      </c>
      <c r="U30" s="204">
        <v>0</v>
      </c>
      <c r="V30" s="204">
        <v>10</v>
      </c>
      <c r="W30" s="218">
        <f t="shared" si="4"/>
        <v>2.5</v>
      </c>
      <c r="X30" s="218">
        <f t="shared" si="5"/>
        <v>0.5</v>
      </c>
      <c r="Y30" s="218">
        <f t="shared" si="6"/>
        <v>8</v>
      </c>
      <c r="Z30" s="148">
        <v>2</v>
      </c>
      <c r="AA30" s="148">
        <v>1</v>
      </c>
      <c r="AB30" s="148">
        <v>6</v>
      </c>
      <c r="AC30" s="8">
        <v>2</v>
      </c>
      <c r="AD30" s="8">
        <v>1</v>
      </c>
      <c r="AE30" s="8">
        <v>30</v>
      </c>
      <c r="AF30" s="205">
        <v>1</v>
      </c>
      <c r="AG30" s="205">
        <v>2</v>
      </c>
      <c r="AH30" s="205">
        <v>11</v>
      </c>
      <c r="AI30" s="8">
        <v>3</v>
      </c>
      <c r="AJ30" s="218">
        <f t="shared" si="7"/>
        <v>0</v>
      </c>
      <c r="AK30" s="218">
        <v>13</v>
      </c>
      <c r="AL30" s="8">
        <v>0</v>
      </c>
      <c r="AM30" s="218">
        <f t="shared" si="8"/>
        <v>3</v>
      </c>
      <c r="AN30" s="218">
        <v>8</v>
      </c>
      <c r="AO30" s="149">
        <v>0</v>
      </c>
      <c r="AP30" s="149">
        <v>1</v>
      </c>
      <c r="AQ30" s="149">
        <v>9</v>
      </c>
      <c r="AR30" s="8">
        <v>2</v>
      </c>
      <c r="AS30" s="8">
        <v>0</v>
      </c>
      <c r="AT30" s="8">
        <v>18</v>
      </c>
      <c r="AU30" s="74">
        <v>3</v>
      </c>
      <c r="AV30" s="74">
        <v>0</v>
      </c>
      <c r="AW30" s="74">
        <v>21</v>
      </c>
      <c r="AX30" s="8">
        <v>0</v>
      </c>
      <c r="AY30" s="218">
        <f t="shared" si="9"/>
        <v>0</v>
      </c>
      <c r="AZ30" s="218">
        <v>19</v>
      </c>
      <c r="BA30" s="8">
        <v>0</v>
      </c>
      <c r="BB30" s="218">
        <f t="shared" si="10"/>
        <v>1</v>
      </c>
      <c r="BC30" s="218">
        <v>16</v>
      </c>
      <c r="BD30" s="150">
        <v>0</v>
      </c>
      <c r="BE30" s="150">
        <v>2</v>
      </c>
      <c r="BF30" s="150">
        <v>24</v>
      </c>
      <c r="BG30" s="8">
        <v>0</v>
      </c>
      <c r="BH30" s="8">
        <v>0</v>
      </c>
      <c r="BI30" s="8">
        <v>27</v>
      </c>
      <c r="BJ30" s="8">
        <v>2</v>
      </c>
      <c r="BK30" s="8">
        <v>0</v>
      </c>
      <c r="BL30" s="8">
        <v>25</v>
      </c>
      <c r="BM30" s="75">
        <v>0</v>
      </c>
      <c r="BN30" s="75">
        <v>1</v>
      </c>
      <c r="BO30" s="75">
        <v>10</v>
      </c>
      <c r="BP30" s="8">
        <v>1</v>
      </c>
      <c r="BQ30" s="218">
        <f t="shared" si="11"/>
        <v>2</v>
      </c>
      <c r="BR30" s="218">
        <v>15</v>
      </c>
      <c r="BS30" s="206">
        <v>2</v>
      </c>
      <c r="BT30" s="206">
        <v>1</v>
      </c>
      <c r="BU30" s="206">
        <v>24</v>
      </c>
      <c r="BV30" s="218">
        <f t="shared" si="12"/>
        <v>1</v>
      </c>
      <c r="BW30" s="218">
        <f t="shared" si="13"/>
        <v>1.5</v>
      </c>
      <c r="BX30" s="218">
        <f t="shared" si="14"/>
        <v>18.5</v>
      </c>
      <c r="BY30" s="8">
        <v>0</v>
      </c>
      <c r="BZ30" s="8">
        <v>2</v>
      </c>
      <c r="CA30" s="8">
        <v>27</v>
      </c>
      <c r="CB30" s="8">
        <v>3</v>
      </c>
      <c r="CC30" s="8">
        <v>1</v>
      </c>
      <c r="CD30" s="8">
        <v>25</v>
      </c>
      <c r="CE30" s="8">
        <v>0</v>
      </c>
      <c r="CF30" s="8">
        <v>0</v>
      </c>
      <c r="CG30" s="8">
        <v>14</v>
      </c>
      <c r="CH30" s="8">
        <v>7</v>
      </c>
      <c r="CI30" s="8">
        <v>0</v>
      </c>
      <c r="CJ30" s="8">
        <v>34</v>
      </c>
      <c r="CK30" s="207">
        <v>2</v>
      </c>
      <c r="CL30" s="207">
        <v>0</v>
      </c>
      <c r="CM30" s="207">
        <v>23</v>
      </c>
      <c r="CN30" s="207">
        <v>4</v>
      </c>
      <c r="CO30" s="207">
        <v>4</v>
      </c>
      <c r="CP30" s="207">
        <v>29</v>
      </c>
      <c r="CQ30" s="8">
        <v>1</v>
      </c>
      <c r="CR30" s="8">
        <v>0</v>
      </c>
      <c r="CS30" s="8">
        <v>28</v>
      </c>
      <c r="CT30" s="8">
        <v>0</v>
      </c>
      <c r="CU30" s="8">
        <v>0</v>
      </c>
      <c r="CV30" s="8">
        <v>12</v>
      </c>
      <c r="CW30" s="8">
        <v>0</v>
      </c>
      <c r="CX30" s="8">
        <v>2</v>
      </c>
      <c r="CY30" s="8">
        <v>23</v>
      </c>
      <c r="CZ30" s="8">
        <v>2</v>
      </c>
      <c r="DA30" s="8">
        <v>3</v>
      </c>
      <c r="DB30" s="8">
        <v>35</v>
      </c>
      <c r="DC30" s="8">
        <v>6</v>
      </c>
      <c r="DD30" s="8">
        <v>0.7</v>
      </c>
      <c r="DE30" s="8">
        <v>34</v>
      </c>
      <c r="DF30" s="218">
        <f t="shared" si="15"/>
        <v>4.5</v>
      </c>
      <c r="DG30" s="218">
        <f t="shared" si="16"/>
        <v>1.85</v>
      </c>
      <c r="DH30" s="218">
        <f t="shared" si="17"/>
        <v>22.04999999999999</v>
      </c>
      <c r="DI30" s="8">
        <v>3</v>
      </c>
      <c r="DJ30" s="8">
        <v>3</v>
      </c>
      <c r="DK30" s="8">
        <v>33</v>
      </c>
      <c r="DL30" s="8">
        <v>3</v>
      </c>
      <c r="DM30" s="8">
        <v>0</v>
      </c>
      <c r="DN30" s="8">
        <v>37</v>
      </c>
      <c r="DO30" s="8">
        <v>0</v>
      </c>
      <c r="DP30" s="8">
        <v>5</v>
      </c>
      <c r="DQ30" s="8">
        <v>43</v>
      </c>
      <c r="DR30" s="8">
        <v>4</v>
      </c>
      <c r="DS30" s="8">
        <v>0</v>
      </c>
      <c r="DT30" s="8">
        <v>32</v>
      </c>
      <c r="DU30" s="8">
        <v>3</v>
      </c>
      <c r="DV30" s="8">
        <v>2</v>
      </c>
      <c r="DW30" s="8">
        <v>14</v>
      </c>
      <c r="DX30" s="151">
        <v>2</v>
      </c>
      <c r="DY30" s="151">
        <v>0</v>
      </c>
      <c r="DZ30" s="151">
        <v>8</v>
      </c>
      <c r="EA30" s="151">
        <v>7</v>
      </c>
      <c r="EB30" s="151">
        <v>8</v>
      </c>
      <c r="EC30" s="151">
        <v>26</v>
      </c>
      <c r="ED30" s="8">
        <v>3.5</v>
      </c>
      <c r="EE30" s="8">
        <v>3</v>
      </c>
      <c r="EF30" s="8">
        <v>39</v>
      </c>
      <c r="EG30" s="8">
        <v>0</v>
      </c>
      <c r="EH30" s="8">
        <v>1</v>
      </c>
      <c r="EI30" s="8">
        <v>16</v>
      </c>
      <c r="EJ30" s="8">
        <v>2</v>
      </c>
      <c r="EK30" s="8">
        <v>0</v>
      </c>
      <c r="EL30" s="8">
        <v>39</v>
      </c>
      <c r="EM30" s="8">
        <v>0</v>
      </c>
      <c r="EN30" s="8">
        <v>1</v>
      </c>
      <c r="EO30" s="8">
        <v>4</v>
      </c>
      <c r="EP30" s="8">
        <v>5.5</v>
      </c>
      <c r="EQ30" s="8">
        <v>1.5</v>
      </c>
      <c r="ER30" s="8">
        <v>40.5</v>
      </c>
      <c r="ES30" s="8">
        <v>3</v>
      </c>
      <c r="ET30" s="8">
        <v>5</v>
      </c>
      <c r="EU30" s="8">
        <v>13</v>
      </c>
      <c r="EV30" s="208">
        <v>2.5</v>
      </c>
      <c r="EW30" s="208">
        <v>1</v>
      </c>
      <c r="EX30" s="208">
        <v>22</v>
      </c>
      <c r="EY30" s="8">
        <v>4</v>
      </c>
      <c r="EZ30" s="8">
        <v>0.5</v>
      </c>
      <c r="FA30" s="8">
        <v>16.5</v>
      </c>
      <c r="FB30" s="8">
        <v>7</v>
      </c>
      <c r="FC30" s="8">
        <v>2</v>
      </c>
      <c r="FD30" s="8">
        <v>53</v>
      </c>
      <c r="FE30" s="8">
        <v>1</v>
      </c>
      <c r="FF30" s="8">
        <v>0</v>
      </c>
      <c r="FG30" s="8">
        <v>31</v>
      </c>
      <c r="FH30" s="8">
        <v>0</v>
      </c>
      <c r="FI30" s="8">
        <v>0</v>
      </c>
      <c r="FJ30" s="8">
        <v>10</v>
      </c>
      <c r="FK30" s="8">
        <v>1</v>
      </c>
      <c r="FL30" s="8">
        <v>2</v>
      </c>
      <c r="FM30" s="8">
        <v>26</v>
      </c>
      <c r="FN30" s="8">
        <v>2.2999999999999998</v>
      </c>
      <c r="FO30" s="8">
        <v>1.7</v>
      </c>
      <c r="FP30" s="8">
        <v>21.3</v>
      </c>
      <c r="FQ30" s="8">
        <v>3</v>
      </c>
      <c r="FR30" s="8">
        <v>0</v>
      </c>
      <c r="FS30" s="8">
        <v>15</v>
      </c>
      <c r="FT30" s="8">
        <v>4</v>
      </c>
      <c r="FU30" s="8">
        <v>1.2</v>
      </c>
      <c r="FV30" s="8">
        <v>17.8</v>
      </c>
      <c r="FW30" s="8">
        <v>0.5</v>
      </c>
      <c r="FX30" s="8">
        <v>1</v>
      </c>
      <c r="FY30" s="8">
        <v>20</v>
      </c>
      <c r="FZ30" s="8">
        <v>0</v>
      </c>
      <c r="GA30" s="8">
        <v>0</v>
      </c>
      <c r="GB30" s="8">
        <v>9</v>
      </c>
      <c r="GC30" s="8">
        <v>0</v>
      </c>
      <c r="GD30" s="8">
        <v>0</v>
      </c>
      <c r="GE30" s="8">
        <v>15</v>
      </c>
      <c r="GF30" s="8">
        <v>0.7</v>
      </c>
      <c r="GG30" s="8">
        <v>1</v>
      </c>
      <c r="GH30" s="8">
        <v>22</v>
      </c>
      <c r="GI30" s="8">
        <v>3</v>
      </c>
      <c r="GJ30" s="8">
        <v>1.5</v>
      </c>
      <c r="GK30" s="8">
        <v>15.5</v>
      </c>
      <c r="GL30" s="8">
        <v>0</v>
      </c>
      <c r="GM30" s="8">
        <v>0</v>
      </c>
      <c r="GN30" s="8">
        <v>26</v>
      </c>
      <c r="GO30" s="8">
        <v>2</v>
      </c>
      <c r="GP30" s="8">
        <v>4</v>
      </c>
      <c r="GQ30" s="8">
        <v>21</v>
      </c>
      <c r="GR30" s="8">
        <v>0.5</v>
      </c>
      <c r="GS30" s="8">
        <v>0.5</v>
      </c>
      <c r="GT30" s="8">
        <v>9.5</v>
      </c>
      <c r="GU30" s="8">
        <v>3</v>
      </c>
      <c r="GV30" s="8">
        <v>0</v>
      </c>
      <c r="GW30" s="8">
        <v>20</v>
      </c>
      <c r="GX30" s="8">
        <v>1</v>
      </c>
      <c r="GY30" s="8">
        <v>2.5</v>
      </c>
      <c r="GZ30" s="8">
        <v>6.5</v>
      </c>
      <c r="HA30" s="8">
        <v>1</v>
      </c>
      <c r="HB30" s="8">
        <v>0</v>
      </c>
      <c r="HC30" s="8">
        <v>7.5</v>
      </c>
      <c r="HD30" s="8">
        <v>1</v>
      </c>
      <c r="HE30" s="8">
        <v>2</v>
      </c>
      <c r="HF30" s="8">
        <v>19</v>
      </c>
      <c r="HG30" s="8">
        <v>0</v>
      </c>
      <c r="HH30" s="8">
        <v>2</v>
      </c>
      <c r="HI30" s="8">
        <v>19</v>
      </c>
      <c r="HJ30" s="8">
        <v>0</v>
      </c>
      <c r="HK30" s="8">
        <v>0</v>
      </c>
      <c r="HL30" s="8">
        <v>19</v>
      </c>
      <c r="HM30" s="8">
        <v>1.5</v>
      </c>
      <c r="HN30" s="8">
        <v>2</v>
      </c>
      <c r="HO30" s="8">
        <v>15</v>
      </c>
      <c r="HP30" s="8">
        <v>1.3</v>
      </c>
      <c r="HQ30" s="8">
        <v>0</v>
      </c>
      <c r="HR30" s="8">
        <v>4</v>
      </c>
      <c r="HS30" s="8">
        <v>2</v>
      </c>
      <c r="HT30" s="8">
        <v>0</v>
      </c>
      <c r="HU30" s="8">
        <v>4</v>
      </c>
      <c r="HV30" s="8">
        <v>0</v>
      </c>
      <c r="HW30" s="8">
        <v>0</v>
      </c>
      <c r="HX30" s="8">
        <v>5</v>
      </c>
      <c r="HY30" s="8">
        <v>0</v>
      </c>
      <c r="HZ30" s="8">
        <v>1</v>
      </c>
      <c r="IA30" s="8">
        <v>2</v>
      </c>
      <c r="IB30" s="8">
        <v>0.3</v>
      </c>
      <c r="IC30" s="8">
        <v>0</v>
      </c>
      <c r="ID30" s="8">
        <v>8.3000000000000007</v>
      </c>
      <c r="IE30" s="8">
        <v>0</v>
      </c>
      <c r="IF30" s="8">
        <v>0</v>
      </c>
      <c r="IG30" s="8">
        <v>4</v>
      </c>
      <c r="IH30" s="8">
        <v>0</v>
      </c>
      <c r="II30" s="8">
        <v>0</v>
      </c>
      <c r="IJ30" s="8">
        <v>7</v>
      </c>
      <c r="IK30" s="8">
        <v>0</v>
      </c>
      <c r="IL30" s="8">
        <v>0</v>
      </c>
      <c r="IM30" s="8">
        <v>8</v>
      </c>
      <c r="IN30" s="8">
        <v>1</v>
      </c>
      <c r="IO30" s="8">
        <v>0.5</v>
      </c>
      <c r="IP30" s="8">
        <v>7.5</v>
      </c>
      <c r="IQ30" s="8">
        <v>0</v>
      </c>
      <c r="IR30" s="8">
        <v>0</v>
      </c>
      <c r="IS30" s="8">
        <v>1</v>
      </c>
      <c r="IT30" s="8">
        <v>0</v>
      </c>
      <c r="IU30" s="8">
        <v>0</v>
      </c>
      <c r="IV30" s="8">
        <v>3</v>
      </c>
      <c r="IW30" s="8">
        <v>0</v>
      </c>
      <c r="IX30" s="8">
        <v>0</v>
      </c>
      <c r="IY30" s="8">
        <v>5</v>
      </c>
      <c r="IZ30" s="8">
        <v>0</v>
      </c>
      <c r="JA30" s="8">
        <v>0</v>
      </c>
      <c r="JB30" s="8">
        <v>4.5</v>
      </c>
      <c r="JC30" s="8">
        <v>0</v>
      </c>
      <c r="JD30" s="8">
        <v>0</v>
      </c>
      <c r="JE30" s="8">
        <v>6</v>
      </c>
      <c r="JF30" s="8">
        <v>0</v>
      </c>
      <c r="JG30" s="8">
        <v>0</v>
      </c>
      <c r="JH30" s="8">
        <v>8</v>
      </c>
      <c r="JI30" s="8">
        <f>SUMIFS($B$30:JH$30,$B$8:JH$8,"On")</f>
        <v>140.60000000000002</v>
      </c>
      <c r="JJ30" s="8">
        <f>SUMIFS($B$30:JH$30,$B$8:JH$8,"Off")</f>
        <v>107.45000000000002</v>
      </c>
      <c r="JK30" s="8">
        <f>SUMIFS($B$30:JH$30,$B$8:JH$8,"Load")</f>
        <v>1570.9499999999998</v>
      </c>
    </row>
    <row r="31" spans="1:271" x14ac:dyDescent="0.25">
      <c r="A31" s="7" t="s">
        <v>34</v>
      </c>
      <c r="B31" s="146">
        <v>1</v>
      </c>
      <c r="C31" s="146">
        <v>0</v>
      </c>
      <c r="D31" s="146">
        <v>18</v>
      </c>
      <c r="E31" s="8">
        <v>0</v>
      </c>
      <c r="F31" s="8">
        <v>0</v>
      </c>
      <c r="G31" s="8">
        <v>20</v>
      </c>
      <c r="H31" s="203">
        <v>0</v>
      </c>
      <c r="I31" s="203">
        <v>0</v>
      </c>
      <c r="J31" s="203">
        <v>15</v>
      </c>
      <c r="K31" s="8">
        <v>0</v>
      </c>
      <c r="L31" s="218">
        <f t="shared" si="3"/>
        <v>1</v>
      </c>
      <c r="M31" s="218">
        <v>6</v>
      </c>
      <c r="N31" s="147">
        <v>0</v>
      </c>
      <c r="O31" s="147">
        <v>0</v>
      </c>
      <c r="P31" s="147">
        <v>5</v>
      </c>
      <c r="Q31" s="8">
        <v>1</v>
      </c>
      <c r="R31" s="8">
        <v>0</v>
      </c>
      <c r="S31" s="8">
        <v>11</v>
      </c>
      <c r="T31" s="204">
        <v>0</v>
      </c>
      <c r="U31" s="204">
        <v>0</v>
      </c>
      <c r="V31" s="204">
        <v>10</v>
      </c>
      <c r="W31" s="218">
        <f t="shared" si="4"/>
        <v>1</v>
      </c>
      <c r="X31" s="218">
        <f t="shared" si="5"/>
        <v>0</v>
      </c>
      <c r="Y31" s="218">
        <f t="shared" si="6"/>
        <v>9</v>
      </c>
      <c r="Z31" s="148">
        <v>2</v>
      </c>
      <c r="AA31" s="148">
        <v>0</v>
      </c>
      <c r="AB31" s="148">
        <v>8</v>
      </c>
      <c r="AC31" s="8">
        <v>1</v>
      </c>
      <c r="AD31" s="8">
        <v>0</v>
      </c>
      <c r="AE31" s="8">
        <v>31</v>
      </c>
      <c r="AF31" s="205">
        <v>2</v>
      </c>
      <c r="AG31" s="205">
        <v>0</v>
      </c>
      <c r="AH31" s="205">
        <v>13</v>
      </c>
      <c r="AI31" s="8">
        <v>0</v>
      </c>
      <c r="AJ31" s="218">
        <f t="shared" si="7"/>
        <v>0</v>
      </c>
      <c r="AK31" s="218">
        <v>13</v>
      </c>
      <c r="AL31" s="8">
        <v>0</v>
      </c>
      <c r="AM31" s="218">
        <f t="shared" si="8"/>
        <v>0</v>
      </c>
      <c r="AN31" s="218">
        <v>8</v>
      </c>
      <c r="AO31" s="149">
        <v>2</v>
      </c>
      <c r="AP31" s="149">
        <v>0</v>
      </c>
      <c r="AQ31" s="149">
        <v>11</v>
      </c>
      <c r="AR31" s="8">
        <v>0</v>
      </c>
      <c r="AS31" s="8">
        <v>0</v>
      </c>
      <c r="AT31" s="8">
        <v>18</v>
      </c>
      <c r="AU31" s="74">
        <v>2</v>
      </c>
      <c r="AV31" s="74">
        <v>0</v>
      </c>
      <c r="AW31" s="74">
        <v>23</v>
      </c>
      <c r="AX31" s="8">
        <v>3</v>
      </c>
      <c r="AY31" s="218">
        <f t="shared" si="9"/>
        <v>0</v>
      </c>
      <c r="AZ31" s="218">
        <v>22</v>
      </c>
      <c r="BA31" s="8">
        <v>1</v>
      </c>
      <c r="BB31" s="218">
        <f t="shared" si="10"/>
        <v>0</v>
      </c>
      <c r="BC31" s="218">
        <v>17</v>
      </c>
      <c r="BD31" s="150">
        <v>1</v>
      </c>
      <c r="BE31" s="150">
        <v>3</v>
      </c>
      <c r="BF31" s="150">
        <v>22</v>
      </c>
      <c r="BG31" s="8">
        <v>3</v>
      </c>
      <c r="BH31" s="8">
        <v>0</v>
      </c>
      <c r="BI31" s="8">
        <v>30</v>
      </c>
      <c r="BJ31" s="8">
        <v>3</v>
      </c>
      <c r="BK31" s="8">
        <v>0</v>
      </c>
      <c r="BL31" s="8">
        <v>28</v>
      </c>
      <c r="BM31" s="75">
        <v>1</v>
      </c>
      <c r="BN31" s="75">
        <v>0</v>
      </c>
      <c r="BO31" s="75">
        <v>11</v>
      </c>
      <c r="BP31" s="8">
        <v>0</v>
      </c>
      <c r="BQ31" s="218">
        <f t="shared" si="11"/>
        <v>0</v>
      </c>
      <c r="BR31" s="218">
        <v>15</v>
      </c>
      <c r="BS31" s="206">
        <v>0</v>
      </c>
      <c r="BT31" s="206">
        <v>0</v>
      </c>
      <c r="BU31" s="206">
        <v>24</v>
      </c>
      <c r="BV31" s="218">
        <f t="shared" si="12"/>
        <v>0</v>
      </c>
      <c r="BW31" s="218">
        <f t="shared" si="13"/>
        <v>0</v>
      </c>
      <c r="BX31" s="218">
        <f t="shared" si="14"/>
        <v>18.5</v>
      </c>
      <c r="BY31" s="8">
        <v>0</v>
      </c>
      <c r="BZ31" s="8">
        <v>0</v>
      </c>
      <c r="CA31" s="8">
        <v>27</v>
      </c>
      <c r="CB31" s="8">
        <v>0</v>
      </c>
      <c r="CC31" s="8">
        <v>0</v>
      </c>
      <c r="CD31" s="8">
        <v>25</v>
      </c>
      <c r="CE31" s="8">
        <v>0</v>
      </c>
      <c r="CF31" s="8">
        <v>3</v>
      </c>
      <c r="CG31" s="8">
        <v>11</v>
      </c>
      <c r="CH31" s="8">
        <v>0</v>
      </c>
      <c r="CI31" s="8">
        <v>0</v>
      </c>
      <c r="CJ31" s="8">
        <v>34</v>
      </c>
      <c r="CK31" s="207">
        <v>1</v>
      </c>
      <c r="CL31" s="207">
        <v>0</v>
      </c>
      <c r="CM31" s="207">
        <v>24</v>
      </c>
      <c r="CN31" s="207">
        <v>4</v>
      </c>
      <c r="CO31" s="207">
        <v>0</v>
      </c>
      <c r="CP31" s="207">
        <v>33</v>
      </c>
      <c r="CQ31" s="8">
        <v>0</v>
      </c>
      <c r="CR31" s="8">
        <v>0</v>
      </c>
      <c r="CS31" s="8">
        <v>28</v>
      </c>
      <c r="CT31" s="8">
        <v>0</v>
      </c>
      <c r="CU31" s="8">
        <v>0</v>
      </c>
      <c r="CV31" s="8">
        <v>12</v>
      </c>
      <c r="CW31" s="8">
        <v>5</v>
      </c>
      <c r="CX31" s="8">
        <v>0</v>
      </c>
      <c r="CY31" s="8">
        <v>28</v>
      </c>
      <c r="CZ31" s="8">
        <v>0</v>
      </c>
      <c r="DA31" s="8">
        <v>0</v>
      </c>
      <c r="DB31" s="8">
        <v>35</v>
      </c>
      <c r="DC31" s="8">
        <v>4.3</v>
      </c>
      <c r="DD31" s="8">
        <v>0.7</v>
      </c>
      <c r="DE31" s="8">
        <v>37.700000000000003</v>
      </c>
      <c r="DF31" s="218">
        <f t="shared" si="15"/>
        <v>2.15</v>
      </c>
      <c r="DG31" s="218">
        <f t="shared" si="16"/>
        <v>0.35</v>
      </c>
      <c r="DH31" s="218">
        <f t="shared" si="17"/>
        <v>23.849999999999987</v>
      </c>
      <c r="DI31" s="8">
        <v>0</v>
      </c>
      <c r="DJ31" s="8">
        <v>0</v>
      </c>
      <c r="DK31" s="8">
        <v>33</v>
      </c>
      <c r="DL31" s="8">
        <v>0</v>
      </c>
      <c r="DM31" s="8">
        <v>0</v>
      </c>
      <c r="DN31" s="8">
        <v>37</v>
      </c>
      <c r="DO31" s="8">
        <v>0</v>
      </c>
      <c r="DP31" s="8">
        <v>0</v>
      </c>
      <c r="DQ31" s="8">
        <v>43</v>
      </c>
      <c r="DR31" s="8">
        <v>2</v>
      </c>
      <c r="DS31" s="8">
        <v>0</v>
      </c>
      <c r="DT31" s="8">
        <v>34</v>
      </c>
      <c r="DU31" s="8">
        <v>1</v>
      </c>
      <c r="DV31" s="8">
        <v>0</v>
      </c>
      <c r="DW31" s="8">
        <v>15</v>
      </c>
      <c r="DX31" s="151">
        <v>0</v>
      </c>
      <c r="DY31" s="151">
        <v>0</v>
      </c>
      <c r="DZ31" s="151">
        <v>8</v>
      </c>
      <c r="EA31" s="151">
        <v>0</v>
      </c>
      <c r="EB31" s="151">
        <v>0</v>
      </c>
      <c r="EC31" s="151">
        <v>26</v>
      </c>
      <c r="ED31" s="8">
        <v>1.5</v>
      </c>
      <c r="EE31" s="8">
        <v>0</v>
      </c>
      <c r="EF31" s="8">
        <v>40.5</v>
      </c>
      <c r="EG31" s="8">
        <v>2</v>
      </c>
      <c r="EH31" s="8">
        <v>0</v>
      </c>
      <c r="EI31" s="8">
        <v>18</v>
      </c>
      <c r="EJ31" s="8">
        <v>2</v>
      </c>
      <c r="EK31" s="8">
        <v>0</v>
      </c>
      <c r="EL31" s="8">
        <v>41</v>
      </c>
      <c r="EM31" s="8">
        <v>0</v>
      </c>
      <c r="EN31" s="8">
        <v>0</v>
      </c>
      <c r="EO31" s="8">
        <v>4</v>
      </c>
      <c r="EP31" s="8">
        <v>0</v>
      </c>
      <c r="EQ31" s="8">
        <v>1.5</v>
      </c>
      <c r="ER31" s="8">
        <v>39</v>
      </c>
      <c r="ES31" s="8">
        <v>0</v>
      </c>
      <c r="ET31" s="8">
        <v>1</v>
      </c>
      <c r="EU31" s="8">
        <v>12</v>
      </c>
      <c r="EV31" s="208">
        <v>0</v>
      </c>
      <c r="EW31" s="208">
        <v>1</v>
      </c>
      <c r="EX31" s="208">
        <v>21</v>
      </c>
      <c r="EY31" s="8">
        <v>1</v>
      </c>
      <c r="EZ31" s="8">
        <v>0.5</v>
      </c>
      <c r="FA31" s="8">
        <v>17</v>
      </c>
      <c r="FB31" s="8">
        <v>8</v>
      </c>
      <c r="FC31" s="8">
        <v>1</v>
      </c>
      <c r="FD31" s="8">
        <v>60</v>
      </c>
      <c r="FE31" s="8">
        <v>0</v>
      </c>
      <c r="FF31" s="8">
        <v>1</v>
      </c>
      <c r="FG31" s="8">
        <v>30</v>
      </c>
      <c r="FH31" s="8">
        <v>0</v>
      </c>
      <c r="FI31" s="8">
        <v>1</v>
      </c>
      <c r="FJ31" s="8">
        <v>9</v>
      </c>
      <c r="FK31" s="8">
        <v>1</v>
      </c>
      <c r="FL31" s="8">
        <v>1</v>
      </c>
      <c r="FM31" s="8">
        <v>26</v>
      </c>
      <c r="FN31" s="8">
        <v>0.7</v>
      </c>
      <c r="FO31" s="8">
        <v>0.3</v>
      </c>
      <c r="FP31" s="8">
        <v>21.7</v>
      </c>
      <c r="FQ31" s="8">
        <v>1.5</v>
      </c>
      <c r="FR31" s="8">
        <v>0</v>
      </c>
      <c r="FS31" s="8">
        <v>16.5</v>
      </c>
      <c r="FT31" s="8">
        <v>0.7</v>
      </c>
      <c r="FU31" s="8">
        <v>0.5</v>
      </c>
      <c r="FV31" s="8">
        <v>18</v>
      </c>
      <c r="FW31" s="8">
        <v>1</v>
      </c>
      <c r="FX31" s="8">
        <v>0</v>
      </c>
      <c r="FY31" s="8">
        <v>21</v>
      </c>
      <c r="FZ31" s="8">
        <v>0</v>
      </c>
      <c r="GA31" s="8">
        <v>0</v>
      </c>
      <c r="GB31" s="8">
        <v>9</v>
      </c>
      <c r="GC31" s="8">
        <v>0</v>
      </c>
      <c r="GD31" s="8">
        <v>0</v>
      </c>
      <c r="GE31" s="8">
        <v>15</v>
      </c>
      <c r="GF31" s="8">
        <v>3</v>
      </c>
      <c r="GG31" s="8">
        <v>0.7</v>
      </c>
      <c r="GH31" s="8">
        <v>24.3</v>
      </c>
      <c r="GI31" s="8">
        <v>1.5</v>
      </c>
      <c r="GJ31" s="8">
        <v>0</v>
      </c>
      <c r="GK31" s="8">
        <v>17</v>
      </c>
      <c r="GL31" s="8">
        <v>2</v>
      </c>
      <c r="GM31" s="8">
        <v>0</v>
      </c>
      <c r="GN31" s="8">
        <v>28</v>
      </c>
      <c r="GO31" s="8">
        <v>0</v>
      </c>
      <c r="GP31" s="8">
        <v>1</v>
      </c>
      <c r="GQ31" s="8">
        <v>20</v>
      </c>
      <c r="GR31" s="8">
        <v>0</v>
      </c>
      <c r="GS31" s="8">
        <v>0</v>
      </c>
      <c r="GT31" s="8">
        <v>9.5</v>
      </c>
      <c r="GU31" s="8">
        <v>6</v>
      </c>
      <c r="GV31" s="8">
        <v>0</v>
      </c>
      <c r="GW31" s="8">
        <v>26</v>
      </c>
      <c r="GX31" s="8">
        <v>0</v>
      </c>
      <c r="GY31" s="8">
        <v>1</v>
      </c>
      <c r="GZ31" s="8">
        <v>5.5</v>
      </c>
      <c r="HA31" s="8">
        <v>2.5</v>
      </c>
      <c r="HB31" s="8">
        <v>1</v>
      </c>
      <c r="HC31" s="8">
        <v>9</v>
      </c>
      <c r="HD31" s="8">
        <v>3</v>
      </c>
      <c r="HE31" s="8">
        <v>0</v>
      </c>
      <c r="HF31" s="8">
        <v>22</v>
      </c>
      <c r="HG31" s="8">
        <v>1</v>
      </c>
      <c r="HH31" s="8">
        <v>0</v>
      </c>
      <c r="HI31" s="8">
        <v>20</v>
      </c>
      <c r="HJ31" s="8">
        <v>1</v>
      </c>
      <c r="HK31" s="8">
        <v>0</v>
      </c>
      <c r="HL31" s="8">
        <v>20</v>
      </c>
      <c r="HM31" s="8">
        <v>0.5</v>
      </c>
      <c r="HN31" s="8">
        <v>0</v>
      </c>
      <c r="HO31" s="8">
        <v>15.5</v>
      </c>
      <c r="HP31" s="8">
        <v>1.3</v>
      </c>
      <c r="HQ31" s="8">
        <v>0</v>
      </c>
      <c r="HR31" s="8">
        <v>5.3</v>
      </c>
      <c r="HS31" s="8">
        <v>1</v>
      </c>
      <c r="HT31" s="8">
        <v>0</v>
      </c>
      <c r="HU31" s="8">
        <v>5</v>
      </c>
      <c r="HV31" s="8">
        <v>0</v>
      </c>
      <c r="HW31" s="8">
        <v>0</v>
      </c>
      <c r="HX31" s="8">
        <v>5</v>
      </c>
      <c r="HY31" s="8">
        <v>1</v>
      </c>
      <c r="HZ31" s="8">
        <v>0</v>
      </c>
      <c r="IA31" s="8">
        <v>3</v>
      </c>
      <c r="IB31" s="8">
        <v>0</v>
      </c>
      <c r="IC31" s="8">
        <v>1.3</v>
      </c>
      <c r="ID31" s="8">
        <v>7</v>
      </c>
      <c r="IE31" s="8">
        <v>0</v>
      </c>
      <c r="IF31" s="8">
        <v>0</v>
      </c>
      <c r="IG31" s="8">
        <v>4</v>
      </c>
      <c r="IH31" s="8">
        <v>0</v>
      </c>
      <c r="II31" s="8">
        <v>0</v>
      </c>
      <c r="IJ31" s="8">
        <v>7</v>
      </c>
      <c r="IK31" s="8">
        <v>0</v>
      </c>
      <c r="IL31" s="8">
        <v>1</v>
      </c>
      <c r="IM31" s="8">
        <v>7</v>
      </c>
      <c r="IN31" s="8">
        <v>1.5</v>
      </c>
      <c r="IO31" s="8">
        <v>0</v>
      </c>
      <c r="IP31" s="8">
        <v>9</v>
      </c>
      <c r="IQ31" s="8">
        <v>2</v>
      </c>
      <c r="IR31" s="8">
        <v>0</v>
      </c>
      <c r="IS31" s="8">
        <v>3</v>
      </c>
      <c r="IT31" s="8">
        <v>0</v>
      </c>
      <c r="IU31" s="8">
        <v>0</v>
      </c>
      <c r="IV31" s="8">
        <v>3</v>
      </c>
      <c r="IW31" s="8">
        <v>0</v>
      </c>
      <c r="IX31" s="8">
        <v>0</v>
      </c>
      <c r="IY31" s="8">
        <v>5</v>
      </c>
      <c r="IZ31" s="8">
        <v>0</v>
      </c>
      <c r="JA31" s="8">
        <v>0.5</v>
      </c>
      <c r="JB31" s="8">
        <v>4</v>
      </c>
      <c r="JC31" s="8">
        <v>0</v>
      </c>
      <c r="JD31" s="8">
        <v>0</v>
      </c>
      <c r="JE31" s="8">
        <v>6</v>
      </c>
      <c r="JF31" s="8">
        <v>1</v>
      </c>
      <c r="JG31" s="8">
        <v>0</v>
      </c>
      <c r="JH31" s="8">
        <v>9</v>
      </c>
      <c r="JI31" s="8">
        <f>SUMIFS($B$31:JH$31,$B$8:JH$8,"On")</f>
        <v>91.149999999999991</v>
      </c>
      <c r="JJ31" s="8">
        <f>SUMIFS($B$31:JH$31,$B$8:JH$8,"Off")</f>
        <v>23.35</v>
      </c>
      <c r="JK31" s="8">
        <f>SUMIFS($B$31:JH$31,$B$8:JH$8,"Load")</f>
        <v>1638.8500000000001</v>
      </c>
    </row>
    <row r="32" spans="1:271" x14ac:dyDescent="0.25">
      <c r="A32" s="7" t="s">
        <v>35</v>
      </c>
      <c r="B32" s="146">
        <v>1</v>
      </c>
      <c r="C32" s="146">
        <v>0</v>
      </c>
      <c r="D32" s="146">
        <v>19</v>
      </c>
      <c r="E32" s="8">
        <v>1</v>
      </c>
      <c r="F32" s="8">
        <v>2</v>
      </c>
      <c r="G32" s="8">
        <v>19</v>
      </c>
      <c r="H32" s="203">
        <v>0</v>
      </c>
      <c r="I32" s="203">
        <v>0</v>
      </c>
      <c r="J32" s="203">
        <v>15</v>
      </c>
      <c r="K32" s="8">
        <v>0</v>
      </c>
      <c r="L32" s="218">
        <f t="shared" si="3"/>
        <v>0</v>
      </c>
      <c r="M32" s="218">
        <v>6</v>
      </c>
      <c r="N32" s="147">
        <v>2</v>
      </c>
      <c r="O32" s="147">
        <v>0</v>
      </c>
      <c r="P32" s="147">
        <v>7</v>
      </c>
      <c r="Q32" s="8">
        <v>0</v>
      </c>
      <c r="R32" s="8">
        <v>0</v>
      </c>
      <c r="S32" s="8">
        <v>11</v>
      </c>
      <c r="T32" s="204">
        <v>2</v>
      </c>
      <c r="U32" s="204">
        <v>0</v>
      </c>
      <c r="V32" s="204">
        <v>12</v>
      </c>
      <c r="W32" s="218">
        <f t="shared" si="4"/>
        <v>1</v>
      </c>
      <c r="X32" s="218">
        <f t="shared" si="5"/>
        <v>0.5</v>
      </c>
      <c r="Y32" s="218">
        <f t="shared" si="6"/>
        <v>9.5</v>
      </c>
      <c r="Z32" s="148">
        <v>0</v>
      </c>
      <c r="AA32" s="148">
        <v>1</v>
      </c>
      <c r="AB32" s="148">
        <v>7</v>
      </c>
      <c r="AC32" s="8">
        <v>1</v>
      </c>
      <c r="AD32" s="8">
        <v>0</v>
      </c>
      <c r="AE32" s="8">
        <v>32</v>
      </c>
      <c r="AF32" s="205">
        <v>0</v>
      </c>
      <c r="AG32" s="205">
        <v>0</v>
      </c>
      <c r="AH32" s="205">
        <v>13</v>
      </c>
      <c r="AI32" s="8">
        <v>0</v>
      </c>
      <c r="AJ32" s="218">
        <f t="shared" si="7"/>
        <v>0</v>
      </c>
      <c r="AK32" s="218">
        <v>13</v>
      </c>
      <c r="AL32" s="8">
        <v>2</v>
      </c>
      <c r="AM32" s="218">
        <f t="shared" si="8"/>
        <v>0</v>
      </c>
      <c r="AN32" s="218">
        <v>10</v>
      </c>
      <c r="AO32" s="149">
        <v>0</v>
      </c>
      <c r="AP32" s="149">
        <v>0</v>
      </c>
      <c r="AQ32" s="149">
        <v>11</v>
      </c>
      <c r="AR32" s="8">
        <v>0</v>
      </c>
      <c r="AS32" s="8">
        <v>0</v>
      </c>
      <c r="AT32" s="8">
        <v>18</v>
      </c>
      <c r="AU32" s="74">
        <v>1</v>
      </c>
      <c r="AV32" s="74">
        <v>1</v>
      </c>
      <c r="AW32" s="74">
        <v>23</v>
      </c>
      <c r="AX32" s="8">
        <v>0</v>
      </c>
      <c r="AY32" s="218">
        <f t="shared" si="9"/>
        <v>1</v>
      </c>
      <c r="AZ32" s="218">
        <v>21</v>
      </c>
      <c r="BA32" s="8">
        <v>2</v>
      </c>
      <c r="BB32" s="218">
        <f t="shared" si="10"/>
        <v>3</v>
      </c>
      <c r="BC32" s="218">
        <v>16</v>
      </c>
      <c r="BD32" s="150">
        <v>0</v>
      </c>
      <c r="BE32" s="150">
        <v>0</v>
      </c>
      <c r="BF32" s="150">
        <v>22</v>
      </c>
      <c r="BG32" s="8">
        <v>0</v>
      </c>
      <c r="BH32" s="8">
        <v>3</v>
      </c>
      <c r="BI32" s="8">
        <v>27</v>
      </c>
      <c r="BJ32" s="8">
        <v>1</v>
      </c>
      <c r="BK32" s="8">
        <v>1</v>
      </c>
      <c r="BL32" s="8">
        <v>28</v>
      </c>
      <c r="BM32" s="75">
        <v>0</v>
      </c>
      <c r="BN32" s="75">
        <v>0</v>
      </c>
      <c r="BO32" s="75">
        <v>11</v>
      </c>
      <c r="BP32" s="8">
        <v>1</v>
      </c>
      <c r="BQ32" s="218">
        <f t="shared" si="11"/>
        <v>3</v>
      </c>
      <c r="BR32" s="218">
        <v>13</v>
      </c>
      <c r="BS32" s="206">
        <v>0</v>
      </c>
      <c r="BT32" s="206">
        <v>0</v>
      </c>
      <c r="BU32" s="206">
        <v>24</v>
      </c>
      <c r="BV32" s="218">
        <f t="shared" si="12"/>
        <v>2</v>
      </c>
      <c r="BW32" s="218">
        <f t="shared" si="13"/>
        <v>1</v>
      </c>
      <c r="BX32" s="218">
        <f t="shared" si="14"/>
        <v>19.5</v>
      </c>
      <c r="BY32" s="8">
        <v>4</v>
      </c>
      <c r="BZ32" s="8">
        <v>2</v>
      </c>
      <c r="CA32" s="8">
        <v>29</v>
      </c>
      <c r="CB32" s="8">
        <v>4</v>
      </c>
      <c r="CC32" s="8">
        <v>0</v>
      </c>
      <c r="CD32" s="8">
        <v>29</v>
      </c>
      <c r="CE32" s="8">
        <v>0</v>
      </c>
      <c r="CF32" s="8">
        <v>2</v>
      </c>
      <c r="CG32" s="8">
        <v>9</v>
      </c>
      <c r="CH32" s="8">
        <v>1</v>
      </c>
      <c r="CI32" s="8">
        <v>0</v>
      </c>
      <c r="CJ32" s="8">
        <v>35</v>
      </c>
      <c r="CK32" s="207">
        <v>1</v>
      </c>
      <c r="CL32" s="207">
        <v>1</v>
      </c>
      <c r="CM32" s="207">
        <v>24</v>
      </c>
      <c r="CN32" s="207">
        <v>2</v>
      </c>
      <c r="CO32" s="207">
        <v>1</v>
      </c>
      <c r="CP32" s="207">
        <v>34</v>
      </c>
      <c r="CQ32" s="8">
        <v>3</v>
      </c>
      <c r="CR32" s="8">
        <v>0</v>
      </c>
      <c r="CS32" s="8">
        <v>31</v>
      </c>
      <c r="CT32" s="8">
        <v>0</v>
      </c>
      <c r="CU32" s="8">
        <v>2</v>
      </c>
      <c r="CV32" s="8">
        <v>10</v>
      </c>
      <c r="CW32" s="8">
        <v>2</v>
      </c>
      <c r="CX32" s="8">
        <v>1</v>
      </c>
      <c r="CY32" s="8">
        <v>29</v>
      </c>
      <c r="CZ32" s="8">
        <v>3</v>
      </c>
      <c r="DA32" s="8">
        <v>4</v>
      </c>
      <c r="DB32" s="8">
        <v>34</v>
      </c>
      <c r="DC32" s="8">
        <v>0.7</v>
      </c>
      <c r="DD32" s="8">
        <v>2</v>
      </c>
      <c r="DE32" s="8">
        <v>36.299999999999997</v>
      </c>
      <c r="DF32" s="218">
        <f t="shared" si="15"/>
        <v>0.35</v>
      </c>
      <c r="DG32" s="218">
        <f t="shared" si="16"/>
        <v>1</v>
      </c>
      <c r="DH32" s="218">
        <f t="shared" si="17"/>
        <v>23.199999999999989</v>
      </c>
      <c r="DI32" s="8">
        <v>0</v>
      </c>
      <c r="DJ32" s="8">
        <v>0</v>
      </c>
      <c r="DK32" s="8">
        <v>33</v>
      </c>
      <c r="DL32" s="8">
        <v>2</v>
      </c>
      <c r="DM32" s="8">
        <v>1</v>
      </c>
      <c r="DN32" s="8">
        <v>38</v>
      </c>
      <c r="DO32" s="8">
        <v>1</v>
      </c>
      <c r="DP32" s="8">
        <v>1</v>
      </c>
      <c r="DQ32" s="8">
        <v>43</v>
      </c>
      <c r="DR32" s="8">
        <v>4</v>
      </c>
      <c r="DS32" s="8">
        <v>4</v>
      </c>
      <c r="DT32" s="8">
        <v>34</v>
      </c>
      <c r="DU32" s="8">
        <v>2</v>
      </c>
      <c r="DV32" s="8">
        <v>1</v>
      </c>
      <c r="DW32" s="8">
        <v>16</v>
      </c>
      <c r="DX32" s="151">
        <v>0</v>
      </c>
      <c r="DY32" s="151">
        <v>1</v>
      </c>
      <c r="DZ32" s="151">
        <v>7</v>
      </c>
      <c r="EA32" s="151">
        <v>2</v>
      </c>
      <c r="EB32" s="151">
        <v>2</v>
      </c>
      <c r="EC32" s="151">
        <v>26</v>
      </c>
      <c r="ED32" s="8">
        <v>0.5</v>
      </c>
      <c r="EE32" s="8">
        <v>1.5</v>
      </c>
      <c r="EF32" s="8">
        <v>39.5</v>
      </c>
      <c r="EG32" s="8">
        <v>6</v>
      </c>
      <c r="EH32" s="8">
        <v>1</v>
      </c>
      <c r="EI32" s="8">
        <v>23</v>
      </c>
      <c r="EJ32" s="8">
        <v>0</v>
      </c>
      <c r="EK32" s="8">
        <v>1</v>
      </c>
      <c r="EL32" s="8">
        <v>40</v>
      </c>
      <c r="EM32" s="8">
        <v>3</v>
      </c>
      <c r="EN32" s="8">
        <v>0</v>
      </c>
      <c r="EO32" s="8">
        <v>7</v>
      </c>
      <c r="EP32" s="8">
        <v>0</v>
      </c>
      <c r="EQ32" s="8">
        <v>1</v>
      </c>
      <c r="ER32" s="8">
        <v>38</v>
      </c>
      <c r="ES32" s="8">
        <v>0</v>
      </c>
      <c r="ET32" s="8">
        <v>0</v>
      </c>
      <c r="EU32" s="8">
        <v>12</v>
      </c>
      <c r="EV32" s="208">
        <v>0.5</v>
      </c>
      <c r="EW32" s="208">
        <v>2</v>
      </c>
      <c r="EX32" s="208">
        <v>19.5</v>
      </c>
      <c r="EY32" s="8">
        <v>4.5</v>
      </c>
      <c r="EZ32" s="8">
        <v>3</v>
      </c>
      <c r="FA32" s="8">
        <v>18.5</v>
      </c>
      <c r="FB32" s="8">
        <v>7</v>
      </c>
      <c r="FC32" s="8">
        <v>10</v>
      </c>
      <c r="FD32" s="8">
        <v>57</v>
      </c>
      <c r="FE32" s="8">
        <v>0</v>
      </c>
      <c r="FF32" s="8">
        <v>0</v>
      </c>
      <c r="FG32" s="8">
        <v>30</v>
      </c>
      <c r="FH32" s="8">
        <v>1</v>
      </c>
      <c r="FI32" s="8">
        <v>0</v>
      </c>
      <c r="FJ32" s="8">
        <v>10</v>
      </c>
      <c r="FK32" s="8">
        <v>5</v>
      </c>
      <c r="FL32" s="8">
        <v>5</v>
      </c>
      <c r="FM32" s="8">
        <v>26</v>
      </c>
      <c r="FN32" s="8">
        <v>1.7</v>
      </c>
      <c r="FO32" s="8">
        <v>0.7</v>
      </c>
      <c r="FP32" s="8">
        <v>22.7</v>
      </c>
      <c r="FQ32" s="8">
        <v>3</v>
      </c>
      <c r="FR32" s="8">
        <v>0</v>
      </c>
      <c r="FS32" s="8">
        <v>19.5</v>
      </c>
      <c r="FT32" s="8">
        <v>1.2</v>
      </c>
      <c r="FU32" s="8">
        <v>1</v>
      </c>
      <c r="FV32" s="8">
        <v>18.2</v>
      </c>
      <c r="FW32" s="8">
        <v>0</v>
      </c>
      <c r="FX32" s="8">
        <v>0.5</v>
      </c>
      <c r="FY32" s="8">
        <v>20.5</v>
      </c>
      <c r="FZ32" s="8">
        <v>2</v>
      </c>
      <c r="GA32" s="8">
        <v>0</v>
      </c>
      <c r="GB32" s="8">
        <v>11</v>
      </c>
      <c r="GC32" s="8">
        <v>0</v>
      </c>
      <c r="GD32" s="8">
        <v>0</v>
      </c>
      <c r="GE32" s="8">
        <v>15</v>
      </c>
      <c r="GF32" s="8">
        <v>0.7</v>
      </c>
      <c r="GG32" s="8">
        <v>1.3</v>
      </c>
      <c r="GH32" s="8">
        <v>23.7</v>
      </c>
      <c r="GI32" s="8">
        <v>1.5</v>
      </c>
      <c r="GJ32" s="8">
        <v>0</v>
      </c>
      <c r="GK32" s="8">
        <v>18.5</v>
      </c>
      <c r="GL32" s="8">
        <v>2</v>
      </c>
      <c r="GM32" s="8">
        <v>3</v>
      </c>
      <c r="GN32" s="8">
        <v>27</v>
      </c>
      <c r="GO32" s="8">
        <v>0</v>
      </c>
      <c r="GP32" s="8">
        <v>0</v>
      </c>
      <c r="GQ32" s="8">
        <v>20</v>
      </c>
      <c r="GR32" s="8">
        <v>0.5</v>
      </c>
      <c r="GS32" s="8">
        <v>1</v>
      </c>
      <c r="GT32" s="8">
        <v>9</v>
      </c>
      <c r="GU32" s="8">
        <v>5</v>
      </c>
      <c r="GV32" s="8">
        <v>0</v>
      </c>
      <c r="GW32" s="8">
        <v>31</v>
      </c>
      <c r="GX32" s="8">
        <v>0.5</v>
      </c>
      <c r="GY32" s="8">
        <v>0</v>
      </c>
      <c r="GZ32" s="8">
        <v>6</v>
      </c>
      <c r="HA32" s="8">
        <v>1.5</v>
      </c>
      <c r="HB32" s="8">
        <v>1.5</v>
      </c>
      <c r="HC32" s="8">
        <v>9</v>
      </c>
      <c r="HD32" s="8">
        <v>0</v>
      </c>
      <c r="HE32" s="8">
        <v>0</v>
      </c>
      <c r="HF32" s="8">
        <v>22</v>
      </c>
      <c r="HG32" s="8">
        <v>0</v>
      </c>
      <c r="HH32" s="8">
        <v>0</v>
      </c>
      <c r="HI32" s="8">
        <v>20</v>
      </c>
      <c r="HJ32" s="8">
        <v>0</v>
      </c>
      <c r="HK32" s="8">
        <v>1</v>
      </c>
      <c r="HL32" s="8">
        <v>19</v>
      </c>
      <c r="HM32" s="8">
        <v>0</v>
      </c>
      <c r="HN32" s="8">
        <v>0.5</v>
      </c>
      <c r="HO32" s="8">
        <v>15</v>
      </c>
      <c r="HP32" s="8">
        <v>0.3</v>
      </c>
      <c r="HQ32" s="8">
        <v>0.3</v>
      </c>
      <c r="HR32" s="8">
        <v>5.3</v>
      </c>
      <c r="HS32" s="8">
        <v>0</v>
      </c>
      <c r="HT32" s="8">
        <v>0</v>
      </c>
      <c r="HU32" s="8">
        <v>5</v>
      </c>
      <c r="HV32" s="8">
        <v>0</v>
      </c>
      <c r="HW32" s="8">
        <v>0</v>
      </c>
      <c r="HX32" s="8">
        <v>5</v>
      </c>
      <c r="HY32" s="8">
        <v>1</v>
      </c>
      <c r="HZ32" s="8">
        <v>0</v>
      </c>
      <c r="IA32" s="8">
        <v>4</v>
      </c>
      <c r="IB32" s="8">
        <v>1.3</v>
      </c>
      <c r="IC32" s="8">
        <v>0</v>
      </c>
      <c r="ID32" s="8">
        <v>8.3000000000000007</v>
      </c>
      <c r="IE32" s="8">
        <v>1</v>
      </c>
      <c r="IF32" s="8">
        <v>0</v>
      </c>
      <c r="IG32" s="8">
        <v>5</v>
      </c>
      <c r="IH32" s="8">
        <v>0</v>
      </c>
      <c r="II32" s="8">
        <v>0</v>
      </c>
      <c r="IJ32" s="8">
        <v>7</v>
      </c>
      <c r="IK32" s="8">
        <v>0</v>
      </c>
      <c r="IL32" s="8">
        <v>0</v>
      </c>
      <c r="IM32" s="8">
        <v>7</v>
      </c>
      <c r="IN32" s="8">
        <v>1</v>
      </c>
      <c r="IO32" s="8">
        <v>0</v>
      </c>
      <c r="IP32" s="8">
        <v>10</v>
      </c>
      <c r="IQ32" s="8">
        <v>2</v>
      </c>
      <c r="IR32" s="8">
        <v>0</v>
      </c>
      <c r="IS32" s="8">
        <v>5</v>
      </c>
      <c r="IT32" s="8">
        <v>0</v>
      </c>
      <c r="IU32" s="8">
        <v>0</v>
      </c>
      <c r="IV32" s="8">
        <v>3</v>
      </c>
      <c r="IW32" s="8">
        <v>2</v>
      </c>
      <c r="IX32" s="8">
        <v>1</v>
      </c>
      <c r="IY32" s="8">
        <v>6</v>
      </c>
      <c r="IZ32" s="8">
        <v>0</v>
      </c>
      <c r="JA32" s="8">
        <v>0</v>
      </c>
      <c r="JB32" s="8">
        <v>4</v>
      </c>
      <c r="JC32" s="8">
        <v>0</v>
      </c>
      <c r="JD32" s="8">
        <v>0</v>
      </c>
      <c r="JE32" s="8">
        <v>6</v>
      </c>
      <c r="JF32" s="8">
        <v>0</v>
      </c>
      <c r="JG32" s="8">
        <v>0</v>
      </c>
      <c r="JH32" s="8">
        <v>9</v>
      </c>
      <c r="JI32" s="8">
        <f>SUMIFS($B$32:JH$32,$B$8:JH$8,"On")</f>
        <v>104.75000000000001</v>
      </c>
      <c r="JJ32" s="8">
        <f>SUMIFS($B$32:JH$32,$B$8:JH$8,"Off")</f>
        <v>78.8</v>
      </c>
      <c r="JK32" s="8">
        <f>SUMIFS($B$32:JH$32,$B$8:JH$8,"Load")</f>
        <v>1664.7</v>
      </c>
    </row>
    <row r="33" spans="1:271" x14ac:dyDescent="0.25">
      <c r="A33" s="7" t="s">
        <v>36</v>
      </c>
      <c r="B33" s="146">
        <v>0</v>
      </c>
      <c r="C33" s="146">
        <v>0</v>
      </c>
      <c r="D33" s="146">
        <v>19</v>
      </c>
      <c r="E33" s="8">
        <v>0</v>
      </c>
      <c r="F33" s="8">
        <v>2</v>
      </c>
      <c r="G33" s="8">
        <v>17</v>
      </c>
      <c r="H33" s="203">
        <v>0</v>
      </c>
      <c r="I33" s="203">
        <v>1</v>
      </c>
      <c r="J33" s="203">
        <v>14</v>
      </c>
      <c r="K33" s="8">
        <v>0</v>
      </c>
      <c r="L33" s="218">
        <f t="shared" si="3"/>
        <v>0</v>
      </c>
      <c r="M33" s="218">
        <v>6</v>
      </c>
      <c r="N33" s="147">
        <v>0</v>
      </c>
      <c r="O33" s="147">
        <v>0</v>
      </c>
      <c r="P33" s="147">
        <v>7</v>
      </c>
      <c r="Q33" s="8">
        <v>1</v>
      </c>
      <c r="R33" s="8">
        <v>0</v>
      </c>
      <c r="S33" s="8">
        <v>12</v>
      </c>
      <c r="T33" s="204">
        <v>0</v>
      </c>
      <c r="U33" s="204">
        <v>0</v>
      </c>
      <c r="V33" s="204">
        <v>12</v>
      </c>
      <c r="W33" s="218">
        <f t="shared" si="4"/>
        <v>0</v>
      </c>
      <c r="X33" s="218">
        <f t="shared" si="5"/>
        <v>1</v>
      </c>
      <c r="Y33" s="218">
        <f t="shared" si="6"/>
        <v>8.5</v>
      </c>
      <c r="Z33" s="148">
        <v>0</v>
      </c>
      <c r="AA33" s="148">
        <v>2</v>
      </c>
      <c r="AB33" s="148">
        <v>5</v>
      </c>
      <c r="AC33" s="8">
        <v>0</v>
      </c>
      <c r="AD33" s="8">
        <v>0</v>
      </c>
      <c r="AE33" s="8">
        <v>32</v>
      </c>
      <c r="AF33" s="205">
        <v>0</v>
      </c>
      <c r="AG33" s="205">
        <v>0</v>
      </c>
      <c r="AH33" s="205">
        <v>13</v>
      </c>
      <c r="AI33" s="8">
        <v>1</v>
      </c>
      <c r="AJ33" s="218">
        <f t="shared" si="7"/>
        <v>1</v>
      </c>
      <c r="AK33" s="218">
        <v>13</v>
      </c>
      <c r="AL33" s="8">
        <v>0</v>
      </c>
      <c r="AM33" s="218">
        <f t="shared" si="8"/>
        <v>0</v>
      </c>
      <c r="AN33" s="218">
        <v>10</v>
      </c>
      <c r="AO33" s="149">
        <v>0</v>
      </c>
      <c r="AP33" s="149">
        <v>2</v>
      </c>
      <c r="AQ33" s="149">
        <v>9</v>
      </c>
      <c r="AR33" s="8">
        <v>0</v>
      </c>
      <c r="AS33" s="8">
        <v>2</v>
      </c>
      <c r="AT33" s="8">
        <v>16</v>
      </c>
      <c r="AU33" s="74">
        <v>0</v>
      </c>
      <c r="AV33" s="74">
        <v>0</v>
      </c>
      <c r="AW33" s="74">
        <v>23</v>
      </c>
      <c r="AX33" s="8">
        <v>2</v>
      </c>
      <c r="AY33" s="218">
        <f t="shared" si="9"/>
        <v>3</v>
      </c>
      <c r="AZ33" s="218">
        <v>20</v>
      </c>
      <c r="BA33" s="8">
        <v>0</v>
      </c>
      <c r="BB33" s="218">
        <f t="shared" si="10"/>
        <v>1</v>
      </c>
      <c r="BC33" s="218">
        <v>15</v>
      </c>
      <c r="BD33" s="150">
        <v>0</v>
      </c>
      <c r="BE33" s="150">
        <v>2</v>
      </c>
      <c r="BF33" s="150">
        <v>20</v>
      </c>
      <c r="BG33" s="8">
        <v>0</v>
      </c>
      <c r="BH33" s="8">
        <v>2</v>
      </c>
      <c r="BI33" s="8">
        <v>25</v>
      </c>
      <c r="BJ33" s="8">
        <v>0</v>
      </c>
      <c r="BK33" s="8">
        <v>0</v>
      </c>
      <c r="BL33" s="8">
        <v>28</v>
      </c>
      <c r="BM33" s="75">
        <v>0</v>
      </c>
      <c r="BN33" s="75">
        <v>0</v>
      </c>
      <c r="BO33" s="75">
        <v>11</v>
      </c>
      <c r="BP33" s="8">
        <v>1</v>
      </c>
      <c r="BQ33" s="218">
        <f t="shared" si="11"/>
        <v>1</v>
      </c>
      <c r="BR33" s="218">
        <v>13</v>
      </c>
      <c r="BS33" s="206">
        <v>0</v>
      </c>
      <c r="BT33" s="206">
        <v>0</v>
      </c>
      <c r="BU33" s="206">
        <v>24</v>
      </c>
      <c r="BV33" s="218">
        <f t="shared" si="12"/>
        <v>0</v>
      </c>
      <c r="BW33" s="218">
        <f t="shared" si="13"/>
        <v>1.5</v>
      </c>
      <c r="BX33" s="218">
        <f t="shared" si="14"/>
        <v>18</v>
      </c>
      <c r="BY33" s="8">
        <v>0</v>
      </c>
      <c r="BZ33" s="8">
        <v>3</v>
      </c>
      <c r="CA33" s="8">
        <v>26</v>
      </c>
      <c r="CB33" s="8">
        <v>1</v>
      </c>
      <c r="CC33" s="8">
        <v>0</v>
      </c>
      <c r="CD33" s="8">
        <v>30</v>
      </c>
      <c r="CE33" s="8">
        <v>0</v>
      </c>
      <c r="CF33" s="8">
        <v>3</v>
      </c>
      <c r="CG33" s="8">
        <v>6</v>
      </c>
      <c r="CH33" s="8">
        <v>1</v>
      </c>
      <c r="CI33" s="8">
        <v>4</v>
      </c>
      <c r="CJ33" s="8">
        <v>32</v>
      </c>
      <c r="CK33" s="207">
        <v>0</v>
      </c>
      <c r="CL33" s="207">
        <v>2</v>
      </c>
      <c r="CM33" s="207">
        <v>22</v>
      </c>
      <c r="CN33" s="207">
        <v>1</v>
      </c>
      <c r="CO33" s="207">
        <v>2</v>
      </c>
      <c r="CP33" s="207">
        <v>33</v>
      </c>
      <c r="CQ33" s="8">
        <v>0</v>
      </c>
      <c r="CR33" s="8">
        <v>0</v>
      </c>
      <c r="CS33" s="8">
        <v>31</v>
      </c>
      <c r="CT33" s="8">
        <v>0</v>
      </c>
      <c r="CU33" s="8">
        <v>0</v>
      </c>
      <c r="CV33" s="8">
        <v>10</v>
      </c>
      <c r="CW33" s="8">
        <v>0</v>
      </c>
      <c r="CX33" s="8">
        <v>4</v>
      </c>
      <c r="CY33" s="8">
        <v>25</v>
      </c>
      <c r="CZ33" s="8">
        <v>4</v>
      </c>
      <c r="DA33" s="8">
        <v>4</v>
      </c>
      <c r="DB33" s="8">
        <v>34</v>
      </c>
      <c r="DC33" s="8">
        <v>1.3</v>
      </c>
      <c r="DD33" s="8">
        <v>6</v>
      </c>
      <c r="DE33" s="8">
        <v>31.7</v>
      </c>
      <c r="DF33" s="218">
        <f t="shared" si="15"/>
        <v>1.65</v>
      </c>
      <c r="DG33" s="218">
        <f t="shared" si="16"/>
        <v>4.5</v>
      </c>
      <c r="DH33" s="218">
        <f t="shared" si="17"/>
        <v>20.349999999999987</v>
      </c>
      <c r="DI33" s="8">
        <v>2</v>
      </c>
      <c r="DJ33" s="8">
        <v>3</v>
      </c>
      <c r="DK33" s="8">
        <v>32</v>
      </c>
      <c r="DL33" s="8">
        <v>1</v>
      </c>
      <c r="DM33" s="8">
        <v>3</v>
      </c>
      <c r="DN33" s="8">
        <v>36</v>
      </c>
      <c r="DO33" s="8">
        <v>0</v>
      </c>
      <c r="DP33" s="8">
        <v>2</v>
      </c>
      <c r="DQ33" s="8">
        <v>41</v>
      </c>
      <c r="DR33" s="8">
        <v>0</v>
      </c>
      <c r="DS33" s="8">
        <v>1</v>
      </c>
      <c r="DT33" s="8">
        <v>33</v>
      </c>
      <c r="DU33" s="8">
        <v>0</v>
      </c>
      <c r="DV33" s="8">
        <v>0</v>
      </c>
      <c r="DW33" s="8">
        <v>16</v>
      </c>
      <c r="DX33" s="151">
        <v>1</v>
      </c>
      <c r="DY33" s="151">
        <v>0</v>
      </c>
      <c r="DZ33" s="151">
        <v>8</v>
      </c>
      <c r="EA33" s="151">
        <v>1</v>
      </c>
      <c r="EB33" s="151">
        <v>2</v>
      </c>
      <c r="EC33" s="151">
        <v>25</v>
      </c>
      <c r="ED33" s="8">
        <v>0.5</v>
      </c>
      <c r="EE33" s="8">
        <v>4.5</v>
      </c>
      <c r="EF33" s="8">
        <v>35.5</v>
      </c>
      <c r="EG33" s="8">
        <v>2</v>
      </c>
      <c r="EH33" s="8">
        <v>0</v>
      </c>
      <c r="EI33" s="8">
        <v>25</v>
      </c>
      <c r="EJ33" s="8">
        <v>0</v>
      </c>
      <c r="EK33" s="8">
        <v>1</v>
      </c>
      <c r="EL33" s="8">
        <v>39</v>
      </c>
      <c r="EM33" s="8">
        <v>0</v>
      </c>
      <c r="EN33" s="8">
        <v>0</v>
      </c>
      <c r="EO33" s="8">
        <v>7</v>
      </c>
      <c r="EP33" s="8">
        <v>2.5</v>
      </c>
      <c r="EQ33" s="8">
        <v>2.5</v>
      </c>
      <c r="ER33" s="8">
        <v>38</v>
      </c>
      <c r="ES33" s="8">
        <v>0</v>
      </c>
      <c r="ET33" s="8">
        <v>3</v>
      </c>
      <c r="EU33" s="8">
        <v>9</v>
      </c>
      <c r="EV33" s="208">
        <v>1</v>
      </c>
      <c r="EW33" s="208">
        <v>3.5</v>
      </c>
      <c r="EX33" s="208">
        <v>17</v>
      </c>
      <c r="EY33" s="8">
        <v>0</v>
      </c>
      <c r="EZ33" s="8">
        <v>0</v>
      </c>
      <c r="FA33" s="8">
        <v>18.5</v>
      </c>
      <c r="FB33" s="8">
        <v>1</v>
      </c>
      <c r="FC33" s="8">
        <v>3</v>
      </c>
      <c r="FD33" s="8">
        <v>55</v>
      </c>
      <c r="FE33" s="8">
        <v>0</v>
      </c>
      <c r="FF33" s="8">
        <v>1</v>
      </c>
      <c r="FG33" s="8">
        <v>29</v>
      </c>
      <c r="FH33" s="8">
        <v>2</v>
      </c>
      <c r="FI33" s="8">
        <v>2</v>
      </c>
      <c r="FJ33" s="8">
        <v>10</v>
      </c>
      <c r="FK33" s="8">
        <v>0</v>
      </c>
      <c r="FL33" s="8">
        <v>0</v>
      </c>
      <c r="FM33" s="8">
        <v>26</v>
      </c>
      <c r="FN33" s="8">
        <v>0.7</v>
      </c>
      <c r="FO33" s="8">
        <v>2.7</v>
      </c>
      <c r="FP33" s="8">
        <v>20.7</v>
      </c>
      <c r="FQ33" s="8">
        <v>0.5</v>
      </c>
      <c r="FR33" s="8">
        <v>1</v>
      </c>
      <c r="FS33" s="8">
        <v>19</v>
      </c>
      <c r="FT33" s="8">
        <v>0.2</v>
      </c>
      <c r="FU33" s="8">
        <v>1.7</v>
      </c>
      <c r="FV33" s="8">
        <v>16.7</v>
      </c>
      <c r="FW33" s="8">
        <v>2</v>
      </c>
      <c r="FX33" s="8">
        <v>0</v>
      </c>
      <c r="FY33" s="8">
        <v>22.5</v>
      </c>
      <c r="FZ33" s="8">
        <v>0</v>
      </c>
      <c r="GA33" s="8">
        <v>0</v>
      </c>
      <c r="GB33" s="8">
        <v>11</v>
      </c>
      <c r="GC33" s="8">
        <v>0</v>
      </c>
      <c r="GD33" s="8">
        <v>0</v>
      </c>
      <c r="GE33" s="8">
        <v>15</v>
      </c>
      <c r="GF33" s="8">
        <v>0.7</v>
      </c>
      <c r="GG33" s="8">
        <v>1.3</v>
      </c>
      <c r="GH33" s="8">
        <v>23</v>
      </c>
      <c r="GI33" s="8">
        <v>0.5</v>
      </c>
      <c r="GJ33" s="8">
        <v>1.5</v>
      </c>
      <c r="GK33" s="8">
        <v>17.5</v>
      </c>
      <c r="GL33" s="8">
        <v>0</v>
      </c>
      <c r="GM33" s="8">
        <v>0</v>
      </c>
      <c r="GN33" s="8">
        <v>27</v>
      </c>
      <c r="GO33" s="8">
        <v>0</v>
      </c>
      <c r="GP33" s="8">
        <v>4</v>
      </c>
      <c r="GQ33" s="8">
        <v>16</v>
      </c>
      <c r="GR33" s="8">
        <v>0.5</v>
      </c>
      <c r="GS33" s="8">
        <v>0.5</v>
      </c>
      <c r="GT33" s="8">
        <v>9</v>
      </c>
      <c r="GU33" s="8">
        <v>0</v>
      </c>
      <c r="GV33" s="8">
        <v>1</v>
      </c>
      <c r="GW33" s="8">
        <v>30</v>
      </c>
      <c r="GX33" s="8">
        <v>0</v>
      </c>
      <c r="GY33" s="8">
        <v>0</v>
      </c>
      <c r="GZ33" s="8">
        <v>6</v>
      </c>
      <c r="HA33" s="8">
        <v>0.5</v>
      </c>
      <c r="HB33" s="8">
        <v>0.5</v>
      </c>
      <c r="HC33" s="8">
        <v>9</v>
      </c>
      <c r="HD33" s="8">
        <v>1</v>
      </c>
      <c r="HE33" s="8">
        <v>0</v>
      </c>
      <c r="HF33" s="8">
        <v>23</v>
      </c>
      <c r="HG33" s="8">
        <v>0</v>
      </c>
      <c r="HH33" s="8">
        <v>0</v>
      </c>
      <c r="HI33" s="8">
        <v>20</v>
      </c>
      <c r="HJ33" s="8">
        <v>0</v>
      </c>
      <c r="HK33" s="8">
        <v>0</v>
      </c>
      <c r="HL33" s="8">
        <v>19</v>
      </c>
      <c r="HM33" s="8">
        <v>0</v>
      </c>
      <c r="HN33" s="8">
        <v>1.5</v>
      </c>
      <c r="HO33" s="8">
        <v>13.5</v>
      </c>
      <c r="HP33" s="8">
        <v>0</v>
      </c>
      <c r="HQ33" s="8">
        <v>0</v>
      </c>
      <c r="HR33" s="8">
        <v>5.3</v>
      </c>
      <c r="HS33" s="8">
        <v>0</v>
      </c>
      <c r="HT33" s="8">
        <v>0</v>
      </c>
      <c r="HU33" s="8">
        <v>5</v>
      </c>
      <c r="HV33" s="8">
        <v>0</v>
      </c>
      <c r="HW33" s="8">
        <v>2</v>
      </c>
      <c r="HX33" s="8">
        <v>3</v>
      </c>
      <c r="HY33" s="8">
        <v>0</v>
      </c>
      <c r="HZ33" s="8">
        <v>0</v>
      </c>
      <c r="IA33" s="8">
        <v>4</v>
      </c>
      <c r="IB33" s="8">
        <v>0</v>
      </c>
      <c r="IC33" s="8">
        <v>0.7</v>
      </c>
      <c r="ID33" s="8">
        <v>7.7</v>
      </c>
      <c r="IE33" s="8">
        <v>0</v>
      </c>
      <c r="IF33" s="8">
        <v>0</v>
      </c>
      <c r="IG33" s="8">
        <v>5</v>
      </c>
      <c r="IH33" s="8">
        <v>0</v>
      </c>
      <c r="II33" s="8">
        <v>0</v>
      </c>
      <c r="IJ33" s="8">
        <v>7</v>
      </c>
      <c r="IK33" s="8">
        <v>0</v>
      </c>
      <c r="IL33" s="8">
        <v>0</v>
      </c>
      <c r="IM33" s="8">
        <v>7</v>
      </c>
      <c r="IN33" s="8">
        <v>0</v>
      </c>
      <c r="IO33" s="8">
        <v>1.5</v>
      </c>
      <c r="IP33" s="8">
        <v>8.5</v>
      </c>
      <c r="IQ33" s="8">
        <v>0</v>
      </c>
      <c r="IR33" s="8">
        <v>0</v>
      </c>
      <c r="IS33" s="8">
        <v>5</v>
      </c>
      <c r="IT33" s="8">
        <v>0</v>
      </c>
      <c r="IU33" s="8">
        <v>0</v>
      </c>
      <c r="IV33" s="8">
        <v>3</v>
      </c>
      <c r="IW33" s="8">
        <v>0</v>
      </c>
      <c r="IX33" s="8">
        <v>0</v>
      </c>
      <c r="IY33" s="8">
        <v>6</v>
      </c>
      <c r="IZ33" s="8">
        <v>0</v>
      </c>
      <c r="JA33" s="8">
        <v>0</v>
      </c>
      <c r="JB33" s="8">
        <v>4</v>
      </c>
      <c r="JC33" s="8">
        <v>0</v>
      </c>
      <c r="JD33" s="8">
        <v>0</v>
      </c>
      <c r="JE33" s="8">
        <v>6</v>
      </c>
      <c r="JF33" s="8">
        <v>0</v>
      </c>
      <c r="JG33" s="8">
        <v>0</v>
      </c>
      <c r="JH33" s="8">
        <v>9</v>
      </c>
      <c r="JI33" s="8">
        <f>SUMIFS($B$33:JH$33,$B$8:JH$8,"On")</f>
        <v>35.550000000000004</v>
      </c>
      <c r="JJ33" s="8">
        <f>SUMIFS($B$33:JH$33,$B$8:JH$8,"Off")</f>
        <v>105.4</v>
      </c>
      <c r="JK33" s="8">
        <f>SUMIFS($B$33:JH$33,$B$8:JH$8,"Load")</f>
        <v>1594.9500000000003</v>
      </c>
    </row>
    <row r="34" spans="1:271" x14ac:dyDescent="0.25">
      <c r="A34" s="7" t="s">
        <v>37</v>
      </c>
      <c r="B34" s="146">
        <v>0</v>
      </c>
      <c r="C34" s="146">
        <v>0</v>
      </c>
      <c r="D34" s="146">
        <v>19</v>
      </c>
      <c r="E34" s="8">
        <v>0</v>
      </c>
      <c r="F34" s="8">
        <v>0</v>
      </c>
      <c r="G34" s="8">
        <v>17</v>
      </c>
      <c r="H34" s="203">
        <v>0</v>
      </c>
      <c r="I34" s="203">
        <v>0</v>
      </c>
      <c r="J34" s="203">
        <v>14</v>
      </c>
      <c r="K34" s="8">
        <v>0</v>
      </c>
      <c r="L34" s="218">
        <f t="shared" si="3"/>
        <v>0</v>
      </c>
      <c r="M34" s="218">
        <v>6</v>
      </c>
      <c r="N34" s="147">
        <v>0</v>
      </c>
      <c r="O34" s="147">
        <v>0</v>
      </c>
      <c r="P34" s="147">
        <v>7</v>
      </c>
      <c r="Q34" s="8">
        <v>0</v>
      </c>
      <c r="R34" s="8">
        <v>0</v>
      </c>
      <c r="S34" s="8">
        <v>12</v>
      </c>
      <c r="T34" s="204">
        <v>0</v>
      </c>
      <c r="U34" s="204">
        <v>0</v>
      </c>
      <c r="V34" s="204">
        <v>12</v>
      </c>
      <c r="W34" s="218">
        <f t="shared" si="4"/>
        <v>0</v>
      </c>
      <c r="X34" s="218">
        <f t="shared" si="5"/>
        <v>0</v>
      </c>
      <c r="Y34" s="218">
        <f t="shared" si="6"/>
        <v>8.5</v>
      </c>
      <c r="Z34" s="148">
        <v>0</v>
      </c>
      <c r="AA34" s="148">
        <v>0</v>
      </c>
      <c r="AB34" s="148">
        <v>5</v>
      </c>
      <c r="AC34" s="8">
        <v>0</v>
      </c>
      <c r="AD34" s="8">
        <v>2</v>
      </c>
      <c r="AE34" s="8">
        <v>30</v>
      </c>
      <c r="AF34" s="205">
        <v>0</v>
      </c>
      <c r="AG34" s="205">
        <v>0</v>
      </c>
      <c r="AH34" s="205">
        <v>13</v>
      </c>
      <c r="AI34" s="8">
        <v>0</v>
      </c>
      <c r="AJ34" s="218">
        <f t="shared" si="7"/>
        <v>0</v>
      </c>
      <c r="AK34" s="218">
        <v>13</v>
      </c>
      <c r="AL34" s="8">
        <v>0</v>
      </c>
      <c r="AM34" s="218">
        <f t="shared" si="8"/>
        <v>1</v>
      </c>
      <c r="AN34" s="218">
        <v>9</v>
      </c>
      <c r="AO34" s="149">
        <v>0</v>
      </c>
      <c r="AP34" s="149">
        <v>0</v>
      </c>
      <c r="AQ34" s="149">
        <v>9</v>
      </c>
      <c r="AR34" s="8">
        <v>0</v>
      </c>
      <c r="AS34" s="8">
        <v>0</v>
      </c>
      <c r="AT34" s="8">
        <v>16</v>
      </c>
      <c r="AU34" s="74">
        <v>0</v>
      </c>
      <c r="AV34" s="74">
        <v>0</v>
      </c>
      <c r="AW34" s="74">
        <v>23</v>
      </c>
      <c r="AX34" s="8">
        <v>0</v>
      </c>
      <c r="AY34" s="218">
        <f t="shared" si="9"/>
        <v>3</v>
      </c>
      <c r="AZ34" s="218">
        <v>17</v>
      </c>
      <c r="BA34" s="8">
        <v>1</v>
      </c>
      <c r="BB34" s="218">
        <f t="shared" si="10"/>
        <v>1</v>
      </c>
      <c r="BC34" s="218">
        <v>15</v>
      </c>
      <c r="BD34" s="150">
        <v>0</v>
      </c>
      <c r="BE34" s="150">
        <v>0</v>
      </c>
      <c r="BF34" s="150">
        <v>20</v>
      </c>
      <c r="BG34" s="8">
        <v>0</v>
      </c>
      <c r="BH34" s="8">
        <v>2</v>
      </c>
      <c r="BI34" s="8">
        <v>23</v>
      </c>
      <c r="BJ34" s="8">
        <v>0</v>
      </c>
      <c r="BK34" s="8">
        <v>0</v>
      </c>
      <c r="BL34" s="8">
        <v>28</v>
      </c>
      <c r="BM34" s="75">
        <v>0</v>
      </c>
      <c r="BN34" s="75">
        <v>0</v>
      </c>
      <c r="BO34" s="75">
        <v>11</v>
      </c>
      <c r="BP34" s="8">
        <v>0</v>
      </c>
      <c r="BQ34" s="218">
        <f t="shared" si="11"/>
        <v>0</v>
      </c>
      <c r="BR34" s="218">
        <v>13</v>
      </c>
      <c r="BS34" s="206">
        <v>0</v>
      </c>
      <c r="BT34" s="206">
        <v>3</v>
      </c>
      <c r="BU34" s="206">
        <v>21</v>
      </c>
      <c r="BV34" s="218">
        <f t="shared" si="12"/>
        <v>0</v>
      </c>
      <c r="BW34" s="218">
        <f t="shared" si="13"/>
        <v>1.5</v>
      </c>
      <c r="BX34" s="218">
        <f t="shared" si="14"/>
        <v>16.5</v>
      </c>
      <c r="BY34" s="8">
        <v>0</v>
      </c>
      <c r="BZ34" s="8">
        <v>0</v>
      </c>
      <c r="CA34" s="8">
        <v>26</v>
      </c>
      <c r="CB34" s="8">
        <v>1</v>
      </c>
      <c r="CC34" s="8">
        <v>0</v>
      </c>
      <c r="CD34" s="8">
        <v>31</v>
      </c>
      <c r="CE34" s="8">
        <v>0</v>
      </c>
      <c r="CF34" s="8">
        <v>0</v>
      </c>
      <c r="CG34" s="8">
        <v>6</v>
      </c>
      <c r="CH34" s="8">
        <v>0</v>
      </c>
      <c r="CI34" s="8">
        <v>0</v>
      </c>
      <c r="CJ34" s="8">
        <v>32</v>
      </c>
      <c r="CK34" s="207">
        <v>0</v>
      </c>
      <c r="CL34" s="207">
        <v>0</v>
      </c>
      <c r="CM34" s="207">
        <v>22</v>
      </c>
      <c r="CN34" s="207">
        <v>0</v>
      </c>
      <c r="CO34" s="207">
        <v>0</v>
      </c>
      <c r="CP34" s="207">
        <v>33</v>
      </c>
      <c r="CQ34" s="8">
        <v>0</v>
      </c>
      <c r="CR34" s="8">
        <v>1</v>
      </c>
      <c r="CS34" s="8">
        <v>30</v>
      </c>
      <c r="CT34" s="8">
        <v>0</v>
      </c>
      <c r="CU34" s="8">
        <v>0</v>
      </c>
      <c r="CV34" s="8">
        <v>10</v>
      </c>
      <c r="CW34" s="8">
        <v>0</v>
      </c>
      <c r="CX34" s="8">
        <v>0</v>
      </c>
      <c r="CY34" s="8">
        <v>25</v>
      </c>
      <c r="CZ34" s="8">
        <v>0</v>
      </c>
      <c r="DA34" s="8">
        <v>0</v>
      </c>
      <c r="DB34" s="8">
        <v>34</v>
      </c>
      <c r="DC34" s="8">
        <v>0.3</v>
      </c>
      <c r="DD34" s="8">
        <v>0</v>
      </c>
      <c r="DE34" s="8">
        <v>32</v>
      </c>
      <c r="DF34" s="218">
        <f t="shared" si="15"/>
        <v>0.15</v>
      </c>
      <c r="DG34" s="218">
        <f t="shared" si="16"/>
        <v>0</v>
      </c>
      <c r="DH34" s="218">
        <f t="shared" si="17"/>
        <v>20.499999999999986</v>
      </c>
      <c r="DI34" s="8">
        <v>0</v>
      </c>
      <c r="DJ34" s="8">
        <v>0</v>
      </c>
      <c r="DK34" s="8">
        <v>32</v>
      </c>
      <c r="DL34" s="8">
        <v>0</v>
      </c>
      <c r="DM34" s="8">
        <v>0</v>
      </c>
      <c r="DN34" s="8">
        <v>36</v>
      </c>
      <c r="DO34" s="8">
        <v>0</v>
      </c>
      <c r="DP34" s="8">
        <v>0</v>
      </c>
      <c r="DQ34" s="8">
        <v>41</v>
      </c>
      <c r="DR34" s="8">
        <v>1</v>
      </c>
      <c r="DS34" s="8">
        <v>0</v>
      </c>
      <c r="DT34" s="8">
        <v>34</v>
      </c>
      <c r="DU34" s="8">
        <v>1</v>
      </c>
      <c r="DV34" s="8">
        <v>2</v>
      </c>
      <c r="DW34" s="8">
        <v>15</v>
      </c>
      <c r="DX34" s="151">
        <v>0</v>
      </c>
      <c r="DY34" s="151">
        <v>0</v>
      </c>
      <c r="DZ34" s="151">
        <v>8</v>
      </c>
      <c r="EA34" s="151">
        <v>1</v>
      </c>
      <c r="EB34" s="151">
        <v>0</v>
      </c>
      <c r="EC34" s="151">
        <v>26</v>
      </c>
      <c r="ED34" s="8">
        <v>0</v>
      </c>
      <c r="EE34" s="8">
        <v>1.5</v>
      </c>
      <c r="EF34" s="8">
        <v>34</v>
      </c>
      <c r="EG34" s="8">
        <v>0</v>
      </c>
      <c r="EH34" s="8">
        <v>5</v>
      </c>
      <c r="EI34" s="8">
        <v>20</v>
      </c>
      <c r="EJ34" s="8">
        <v>0</v>
      </c>
      <c r="EK34" s="8">
        <v>0</v>
      </c>
      <c r="EL34" s="8">
        <v>39</v>
      </c>
      <c r="EM34" s="8">
        <v>0</v>
      </c>
      <c r="EN34" s="8">
        <v>0</v>
      </c>
      <c r="EO34" s="8">
        <v>7</v>
      </c>
      <c r="EP34" s="8">
        <v>0.3</v>
      </c>
      <c r="EQ34" s="8">
        <v>2</v>
      </c>
      <c r="ER34" s="8">
        <v>31.3</v>
      </c>
      <c r="ES34" s="8">
        <v>0</v>
      </c>
      <c r="ET34" s="8">
        <v>3</v>
      </c>
      <c r="EU34" s="8">
        <v>6</v>
      </c>
      <c r="EV34" s="208">
        <v>0</v>
      </c>
      <c r="EW34" s="208">
        <v>1.5</v>
      </c>
      <c r="EX34" s="208">
        <v>15.5</v>
      </c>
      <c r="EY34" s="8">
        <v>0</v>
      </c>
      <c r="EZ34" s="8">
        <v>2.5</v>
      </c>
      <c r="FA34" s="8">
        <v>16</v>
      </c>
      <c r="FB34" s="8">
        <v>0</v>
      </c>
      <c r="FC34" s="8">
        <v>1</v>
      </c>
      <c r="FD34" s="8">
        <v>54</v>
      </c>
      <c r="FE34" s="8">
        <v>0</v>
      </c>
      <c r="FF34" s="8">
        <v>0</v>
      </c>
      <c r="FG34" s="8">
        <v>29</v>
      </c>
      <c r="FH34" s="8">
        <v>0</v>
      </c>
      <c r="FI34" s="8">
        <v>2</v>
      </c>
      <c r="FJ34" s="8">
        <v>8</v>
      </c>
      <c r="FK34" s="8">
        <v>0</v>
      </c>
      <c r="FL34" s="8">
        <v>0</v>
      </c>
      <c r="FM34" s="8">
        <v>26</v>
      </c>
      <c r="FN34" s="8">
        <v>0</v>
      </c>
      <c r="FO34" s="8">
        <v>1.3</v>
      </c>
      <c r="FP34" s="8">
        <v>19.3</v>
      </c>
      <c r="FQ34" s="8">
        <v>0</v>
      </c>
      <c r="FR34" s="8">
        <v>0</v>
      </c>
      <c r="FS34" s="8">
        <v>19</v>
      </c>
      <c r="FT34" s="8">
        <v>0</v>
      </c>
      <c r="FU34" s="8">
        <v>0</v>
      </c>
      <c r="FV34" s="8">
        <v>16.7</v>
      </c>
      <c r="FW34" s="8">
        <v>0</v>
      </c>
      <c r="FX34" s="8">
        <v>1</v>
      </c>
      <c r="FY34" s="8">
        <v>21.5</v>
      </c>
      <c r="FZ34" s="8">
        <v>0</v>
      </c>
      <c r="GA34" s="8">
        <v>0</v>
      </c>
      <c r="GB34" s="8">
        <v>11</v>
      </c>
      <c r="GC34" s="8">
        <v>0</v>
      </c>
      <c r="GD34" s="8">
        <v>1</v>
      </c>
      <c r="GE34" s="8">
        <v>14</v>
      </c>
      <c r="GF34" s="8">
        <v>0</v>
      </c>
      <c r="GG34" s="8">
        <v>0</v>
      </c>
      <c r="GH34" s="8">
        <v>23</v>
      </c>
      <c r="GI34" s="8">
        <v>0.5</v>
      </c>
      <c r="GJ34" s="8">
        <v>0</v>
      </c>
      <c r="GK34" s="8">
        <v>18</v>
      </c>
      <c r="GL34" s="8">
        <v>0</v>
      </c>
      <c r="GM34" s="8">
        <v>4</v>
      </c>
      <c r="GN34" s="8">
        <v>23</v>
      </c>
      <c r="GO34" s="8">
        <v>0</v>
      </c>
      <c r="GP34" s="8">
        <v>1</v>
      </c>
      <c r="GQ34" s="8">
        <v>15</v>
      </c>
      <c r="GR34" s="8">
        <v>0</v>
      </c>
      <c r="GS34" s="8">
        <v>0</v>
      </c>
      <c r="GT34" s="8">
        <v>9</v>
      </c>
      <c r="GU34" s="8">
        <v>0</v>
      </c>
      <c r="GV34" s="8">
        <v>0</v>
      </c>
      <c r="GW34" s="8">
        <v>30</v>
      </c>
      <c r="GX34" s="8">
        <v>0</v>
      </c>
      <c r="GY34" s="8">
        <v>0</v>
      </c>
      <c r="GZ34" s="8">
        <v>6</v>
      </c>
      <c r="HA34" s="8">
        <v>0</v>
      </c>
      <c r="HB34" s="8">
        <v>0</v>
      </c>
      <c r="HC34" s="8">
        <v>9</v>
      </c>
      <c r="HD34" s="8">
        <v>0</v>
      </c>
      <c r="HE34" s="8">
        <v>1</v>
      </c>
      <c r="HF34" s="8">
        <v>22</v>
      </c>
      <c r="HG34" s="8">
        <v>0</v>
      </c>
      <c r="HH34" s="8">
        <v>0</v>
      </c>
      <c r="HI34" s="8">
        <v>20</v>
      </c>
      <c r="HJ34" s="8">
        <v>0</v>
      </c>
      <c r="HK34" s="8">
        <v>0</v>
      </c>
      <c r="HL34" s="8">
        <v>19</v>
      </c>
      <c r="HM34" s="8">
        <v>0</v>
      </c>
      <c r="HN34" s="8">
        <v>0</v>
      </c>
      <c r="HO34" s="8">
        <v>13.5</v>
      </c>
      <c r="HP34" s="8">
        <v>0.7</v>
      </c>
      <c r="HQ34" s="8">
        <v>0.7</v>
      </c>
      <c r="HR34" s="8">
        <v>5.3</v>
      </c>
      <c r="HS34" s="8">
        <v>0</v>
      </c>
      <c r="HT34" s="8">
        <v>1</v>
      </c>
      <c r="HU34" s="8">
        <v>4</v>
      </c>
      <c r="HV34" s="8">
        <v>0</v>
      </c>
      <c r="HW34" s="8">
        <v>0</v>
      </c>
      <c r="HX34" s="8">
        <v>3</v>
      </c>
      <c r="HY34" s="8">
        <v>0</v>
      </c>
      <c r="HZ34" s="8">
        <v>0</v>
      </c>
      <c r="IA34" s="8">
        <v>4</v>
      </c>
      <c r="IB34" s="8">
        <v>0</v>
      </c>
      <c r="IC34" s="8">
        <v>0</v>
      </c>
      <c r="ID34" s="8">
        <v>7.7</v>
      </c>
      <c r="IE34" s="8">
        <v>0</v>
      </c>
      <c r="IF34" s="8">
        <v>0</v>
      </c>
      <c r="IG34" s="8">
        <v>5</v>
      </c>
      <c r="IH34" s="8">
        <v>0</v>
      </c>
      <c r="II34" s="8">
        <v>0</v>
      </c>
      <c r="IJ34" s="8">
        <v>7</v>
      </c>
      <c r="IK34" s="8">
        <v>0</v>
      </c>
      <c r="IL34" s="8">
        <v>0</v>
      </c>
      <c r="IM34" s="8">
        <v>7</v>
      </c>
      <c r="IN34" s="8">
        <v>0</v>
      </c>
      <c r="IO34" s="8">
        <v>1.5</v>
      </c>
      <c r="IP34" s="8">
        <v>7</v>
      </c>
      <c r="IQ34" s="8">
        <v>0</v>
      </c>
      <c r="IR34" s="8">
        <v>0</v>
      </c>
      <c r="IS34" s="8">
        <v>5</v>
      </c>
      <c r="IT34" s="8">
        <v>0</v>
      </c>
      <c r="IU34" s="8">
        <v>0</v>
      </c>
      <c r="IV34" s="8">
        <v>3</v>
      </c>
      <c r="IW34" s="8">
        <v>0</v>
      </c>
      <c r="IX34" s="8">
        <v>0</v>
      </c>
      <c r="IY34" s="8">
        <v>6</v>
      </c>
      <c r="IZ34" s="8">
        <v>0</v>
      </c>
      <c r="JA34" s="8">
        <v>0</v>
      </c>
      <c r="JB34" s="8">
        <v>4</v>
      </c>
      <c r="JC34" s="8">
        <v>0</v>
      </c>
      <c r="JD34" s="8">
        <v>0</v>
      </c>
      <c r="JE34" s="8">
        <v>6</v>
      </c>
      <c r="JF34" s="8">
        <v>0</v>
      </c>
      <c r="JG34" s="8">
        <v>0</v>
      </c>
      <c r="JH34" s="8">
        <v>9</v>
      </c>
      <c r="JI34" s="8">
        <f>SUMIFS($B$34:JH$34,$B$8:JH$8,"On")</f>
        <v>6.9499999999999993</v>
      </c>
      <c r="JJ34" s="8">
        <f>SUMIFS($B$34:JH$34,$B$8:JH$8,"Off")</f>
        <v>47.5</v>
      </c>
      <c r="JK34" s="8">
        <f>SUMIFS($B$34:JH$34,$B$8:JH$8,"Load")</f>
        <v>1549.3</v>
      </c>
    </row>
    <row r="35" spans="1:271" x14ac:dyDescent="0.25">
      <c r="A35" s="7" t="s">
        <v>38</v>
      </c>
      <c r="B35" s="146">
        <v>2</v>
      </c>
      <c r="C35" s="146">
        <v>1</v>
      </c>
      <c r="D35" s="146">
        <v>20</v>
      </c>
      <c r="E35" s="8">
        <v>0</v>
      </c>
      <c r="F35" s="8">
        <v>1</v>
      </c>
      <c r="G35" s="8">
        <v>16</v>
      </c>
      <c r="H35" s="203">
        <v>1</v>
      </c>
      <c r="I35" s="203">
        <v>1</v>
      </c>
      <c r="J35" s="203">
        <v>14</v>
      </c>
      <c r="K35" s="8">
        <v>0</v>
      </c>
      <c r="L35" s="218">
        <f t="shared" si="3"/>
        <v>0</v>
      </c>
      <c r="M35" s="218">
        <v>6</v>
      </c>
      <c r="N35" s="147">
        <v>0</v>
      </c>
      <c r="O35" s="147">
        <v>0</v>
      </c>
      <c r="P35" s="147">
        <v>7</v>
      </c>
      <c r="Q35" s="8">
        <v>1</v>
      </c>
      <c r="R35" s="8">
        <v>0</v>
      </c>
      <c r="S35" s="8">
        <v>13</v>
      </c>
      <c r="T35" s="204">
        <v>0</v>
      </c>
      <c r="U35" s="204">
        <v>0</v>
      </c>
      <c r="V35" s="204">
        <v>12</v>
      </c>
      <c r="W35" s="218">
        <f t="shared" si="4"/>
        <v>0</v>
      </c>
      <c r="X35" s="218">
        <f t="shared" si="5"/>
        <v>0</v>
      </c>
      <c r="Y35" s="218">
        <f t="shared" si="6"/>
        <v>8.5</v>
      </c>
      <c r="Z35" s="148">
        <v>0</v>
      </c>
      <c r="AA35" s="148">
        <v>0</v>
      </c>
      <c r="AB35" s="148">
        <v>5</v>
      </c>
      <c r="AC35" s="8">
        <v>0</v>
      </c>
      <c r="AD35" s="8">
        <v>0</v>
      </c>
      <c r="AE35" s="8">
        <v>30</v>
      </c>
      <c r="AF35" s="205">
        <v>0</v>
      </c>
      <c r="AG35" s="205">
        <v>2</v>
      </c>
      <c r="AH35" s="205">
        <v>11</v>
      </c>
      <c r="AI35" s="8">
        <v>0</v>
      </c>
      <c r="AJ35" s="218">
        <f t="shared" si="7"/>
        <v>2</v>
      </c>
      <c r="AK35" s="218">
        <v>11</v>
      </c>
      <c r="AL35" s="8">
        <v>2</v>
      </c>
      <c r="AM35" s="218">
        <f t="shared" si="8"/>
        <v>1</v>
      </c>
      <c r="AN35" s="218">
        <v>10</v>
      </c>
      <c r="AO35" s="149">
        <v>0</v>
      </c>
      <c r="AP35" s="149">
        <v>0</v>
      </c>
      <c r="AQ35" s="149">
        <v>9</v>
      </c>
      <c r="AR35" s="8">
        <v>0</v>
      </c>
      <c r="AS35" s="8">
        <v>3</v>
      </c>
      <c r="AT35" s="8">
        <v>13</v>
      </c>
      <c r="AU35" s="74">
        <v>0</v>
      </c>
      <c r="AV35" s="74">
        <v>1</v>
      </c>
      <c r="AW35" s="74">
        <v>22</v>
      </c>
      <c r="AX35" s="8">
        <v>0</v>
      </c>
      <c r="AY35" s="218">
        <f t="shared" si="9"/>
        <v>4</v>
      </c>
      <c r="AZ35" s="218">
        <v>13</v>
      </c>
      <c r="BA35" s="8">
        <v>0</v>
      </c>
      <c r="BB35" s="218">
        <f t="shared" si="10"/>
        <v>0</v>
      </c>
      <c r="BC35" s="218">
        <v>15</v>
      </c>
      <c r="BD35" s="150">
        <v>0</v>
      </c>
      <c r="BE35" s="150">
        <v>0</v>
      </c>
      <c r="BF35" s="150">
        <v>20</v>
      </c>
      <c r="BG35" s="8">
        <v>0</v>
      </c>
      <c r="BH35" s="8">
        <v>3</v>
      </c>
      <c r="BI35" s="8">
        <v>20</v>
      </c>
      <c r="BJ35" s="8">
        <v>0</v>
      </c>
      <c r="BK35" s="8">
        <v>4</v>
      </c>
      <c r="BL35" s="8">
        <v>24</v>
      </c>
      <c r="BM35" s="75">
        <v>0</v>
      </c>
      <c r="BN35" s="75">
        <v>0</v>
      </c>
      <c r="BO35" s="75">
        <v>11</v>
      </c>
      <c r="BP35" s="8">
        <v>0</v>
      </c>
      <c r="BQ35" s="218">
        <f t="shared" si="11"/>
        <v>3</v>
      </c>
      <c r="BR35" s="218">
        <v>10</v>
      </c>
      <c r="BS35" s="206">
        <v>0</v>
      </c>
      <c r="BT35" s="206">
        <v>0</v>
      </c>
      <c r="BU35" s="206">
        <v>21</v>
      </c>
      <c r="BV35" s="218">
        <f t="shared" si="12"/>
        <v>0</v>
      </c>
      <c r="BW35" s="218">
        <f t="shared" si="13"/>
        <v>0</v>
      </c>
      <c r="BX35" s="218">
        <f t="shared" si="14"/>
        <v>16.5</v>
      </c>
      <c r="BY35" s="8">
        <v>0</v>
      </c>
      <c r="BZ35" s="8">
        <v>0</v>
      </c>
      <c r="CA35" s="8">
        <v>26</v>
      </c>
      <c r="CB35" s="8">
        <v>0</v>
      </c>
      <c r="CC35" s="8">
        <v>6</v>
      </c>
      <c r="CD35" s="8">
        <v>25</v>
      </c>
      <c r="CE35" s="8">
        <v>0</v>
      </c>
      <c r="CF35" s="8">
        <v>0</v>
      </c>
      <c r="CG35" s="8">
        <v>6</v>
      </c>
      <c r="CH35" s="8">
        <v>0</v>
      </c>
      <c r="CI35" s="8">
        <v>0</v>
      </c>
      <c r="CJ35" s="8">
        <v>32</v>
      </c>
      <c r="CK35" s="207">
        <v>1</v>
      </c>
      <c r="CL35" s="207">
        <v>0</v>
      </c>
      <c r="CM35" s="207">
        <v>23</v>
      </c>
      <c r="CN35" s="207">
        <v>2</v>
      </c>
      <c r="CO35" s="207">
        <v>2</v>
      </c>
      <c r="CP35" s="207">
        <v>33</v>
      </c>
      <c r="CQ35" s="8">
        <v>0</v>
      </c>
      <c r="CR35" s="8">
        <v>1</v>
      </c>
      <c r="CS35" s="8">
        <v>29</v>
      </c>
      <c r="CT35" s="8">
        <v>0</v>
      </c>
      <c r="CU35" s="8">
        <v>3</v>
      </c>
      <c r="CV35" s="8">
        <v>7</v>
      </c>
      <c r="CW35" s="8">
        <v>2</v>
      </c>
      <c r="CX35" s="8">
        <v>5</v>
      </c>
      <c r="CY35" s="8">
        <v>22</v>
      </c>
      <c r="CZ35" s="8">
        <v>1</v>
      </c>
      <c r="DA35" s="8">
        <v>1</v>
      </c>
      <c r="DB35" s="8">
        <v>34</v>
      </c>
      <c r="DC35" s="8">
        <v>1.7</v>
      </c>
      <c r="DD35" s="8">
        <v>2</v>
      </c>
      <c r="DE35" s="8">
        <v>31.7</v>
      </c>
      <c r="DF35" s="218">
        <f t="shared" si="15"/>
        <v>0.85</v>
      </c>
      <c r="DG35" s="218">
        <f t="shared" si="16"/>
        <v>2</v>
      </c>
      <c r="DH35" s="218">
        <f t="shared" si="17"/>
        <v>19.349999999999987</v>
      </c>
      <c r="DI35" s="8">
        <v>0</v>
      </c>
      <c r="DJ35" s="8">
        <v>2</v>
      </c>
      <c r="DK35" s="8">
        <v>30</v>
      </c>
      <c r="DL35" s="8">
        <v>3</v>
      </c>
      <c r="DM35" s="8">
        <v>1</v>
      </c>
      <c r="DN35" s="8">
        <v>38</v>
      </c>
      <c r="DO35" s="8">
        <v>0</v>
      </c>
      <c r="DP35" s="8">
        <v>1</v>
      </c>
      <c r="DQ35" s="8">
        <v>40</v>
      </c>
      <c r="DR35" s="8">
        <v>1</v>
      </c>
      <c r="DS35" s="8">
        <v>0</v>
      </c>
      <c r="DT35" s="8">
        <v>35</v>
      </c>
      <c r="DU35" s="8">
        <v>0</v>
      </c>
      <c r="DV35" s="8">
        <v>3</v>
      </c>
      <c r="DW35" s="8">
        <v>12</v>
      </c>
      <c r="DX35" s="151">
        <v>4</v>
      </c>
      <c r="DY35" s="151">
        <v>3</v>
      </c>
      <c r="DZ35" s="151">
        <v>9</v>
      </c>
      <c r="EA35" s="151">
        <v>0</v>
      </c>
      <c r="EB35" s="151">
        <v>0</v>
      </c>
      <c r="EC35" s="151">
        <v>26</v>
      </c>
      <c r="ED35" s="8">
        <v>0</v>
      </c>
      <c r="EE35" s="8">
        <v>4</v>
      </c>
      <c r="EF35" s="8">
        <v>30</v>
      </c>
      <c r="EG35" s="8">
        <v>0</v>
      </c>
      <c r="EH35" s="8">
        <v>2</v>
      </c>
      <c r="EI35" s="8">
        <v>18</v>
      </c>
      <c r="EJ35" s="8">
        <v>0</v>
      </c>
      <c r="EK35" s="8">
        <v>1</v>
      </c>
      <c r="EL35" s="8">
        <v>38</v>
      </c>
      <c r="EM35" s="8">
        <v>0</v>
      </c>
      <c r="EN35" s="8">
        <v>3</v>
      </c>
      <c r="EO35" s="8">
        <v>4</v>
      </c>
      <c r="EP35" s="8">
        <v>1.3</v>
      </c>
      <c r="EQ35" s="8">
        <v>3.7</v>
      </c>
      <c r="ER35" s="8">
        <v>29</v>
      </c>
      <c r="ES35" s="8">
        <v>0</v>
      </c>
      <c r="ET35" s="8">
        <v>1</v>
      </c>
      <c r="EU35" s="8">
        <v>5</v>
      </c>
      <c r="EV35" s="208">
        <v>0</v>
      </c>
      <c r="EW35" s="208">
        <v>4</v>
      </c>
      <c r="EX35" s="208">
        <v>11.5</v>
      </c>
      <c r="EY35" s="8">
        <v>0.5</v>
      </c>
      <c r="EZ35" s="8">
        <v>0</v>
      </c>
      <c r="FA35" s="8">
        <v>16.5</v>
      </c>
      <c r="FB35" s="8">
        <v>0</v>
      </c>
      <c r="FC35" s="8">
        <v>6</v>
      </c>
      <c r="FD35" s="8">
        <v>48</v>
      </c>
      <c r="FE35" s="8">
        <v>0</v>
      </c>
      <c r="FF35" s="8">
        <v>6</v>
      </c>
      <c r="FG35" s="8">
        <v>23</v>
      </c>
      <c r="FH35" s="8">
        <v>0</v>
      </c>
      <c r="FI35" s="8">
        <v>0</v>
      </c>
      <c r="FJ35" s="8">
        <v>8</v>
      </c>
      <c r="FK35" s="8">
        <v>0</v>
      </c>
      <c r="FL35" s="8">
        <v>0</v>
      </c>
      <c r="FM35" s="8">
        <v>26</v>
      </c>
      <c r="FN35" s="8">
        <v>0.7</v>
      </c>
      <c r="FO35" s="8">
        <v>1</v>
      </c>
      <c r="FP35" s="8">
        <v>19</v>
      </c>
      <c r="FQ35" s="8">
        <v>1</v>
      </c>
      <c r="FR35" s="8">
        <v>1.5</v>
      </c>
      <c r="FS35" s="8">
        <v>18.5</v>
      </c>
      <c r="FT35" s="8">
        <v>1</v>
      </c>
      <c r="FU35" s="8">
        <v>1.8</v>
      </c>
      <c r="FV35" s="8">
        <v>15.8</v>
      </c>
      <c r="FW35" s="8">
        <v>0.5</v>
      </c>
      <c r="FX35" s="8">
        <v>1.5</v>
      </c>
      <c r="FY35" s="8">
        <v>20.5</v>
      </c>
      <c r="FZ35" s="8">
        <v>0</v>
      </c>
      <c r="GA35" s="8">
        <v>1</v>
      </c>
      <c r="GB35" s="8">
        <v>10</v>
      </c>
      <c r="GC35" s="8">
        <v>1</v>
      </c>
      <c r="GD35" s="8">
        <v>1</v>
      </c>
      <c r="GE35" s="8">
        <v>14</v>
      </c>
      <c r="GF35" s="8">
        <v>0.3</v>
      </c>
      <c r="GG35" s="8">
        <v>2.2999999999999998</v>
      </c>
      <c r="GH35" s="8">
        <v>21</v>
      </c>
      <c r="GI35" s="8">
        <v>0</v>
      </c>
      <c r="GJ35" s="8">
        <v>4</v>
      </c>
      <c r="GK35" s="8">
        <v>14</v>
      </c>
      <c r="GL35" s="8">
        <v>0</v>
      </c>
      <c r="GM35" s="8">
        <v>1</v>
      </c>
      <c r="GN35" s="8">
        <v>22</v>
      </c>
      <c r="GO35" s="8">
        <v>1</v>
      </c>
      <c r="GP35" s="8">
        <v>1</v>
      </c>
      <c r="GQ35" s="8">
        <v>15</v>
      </c>
      <c r="GR35" s="8">
        <v>1</v>
      </c>
      <c r="GS35" s="8">
        <v>0.5</v>
      </c>
      <c r="GT35" s="8">
        <v>9.5</v>
      </c>
      <c r="GU35" s="8">
        <v>3</v>
      </c>
      <c r="GV35" s="8">
        <v>3</v>
      </c>
      <c r="GW35" s="8">
        <v>30</v>
      </c>
      <c r="GX35" s="8">
        <v>1.5</v>
      </c>
      <c r="GY35" s="8">
        <v>0</v>
      </c>
      <c r="GZ35" s="8">
        <v>7.5</v>
      </c>
      <c r="HA35" s="8">
        <v>0</v>
      </c>
      <c r="HB35" s="8">
        <v>1</v>
      </c>
      <c r="HC35" s="8">
        <v>8</v>
      </c>
      <c r="HD35" s="8">
        <v>0</v>
      </c>
      <c r="HE35" s="8">
        <v>0</v>
      </c>
      <c r="HF35" s="8">
        <v>22</v>
      </c>
      <c r="HG35" s="8">
        <v>1</v>
      </c>
      <c r="HH35" s="8">
        <v>0</v>
      </c>
      <c r="HI35" s="8">
        <v>21</v>
      </c>
      <c r="HJ35" s="8">
        <v>0</v>
      </c>
      <c r="HK35" s="8">
        <v>0</v>
      </c>
      <c r="HL35" s="8">
        <v>19</v>
      </c>
      <c r="HM35" s="8">
        <v>3.5</v>
      </c>
      <c r="HN35" s="8">
        <v>1</v>
      </c>
      <c r="HO35" s="8">
        <v>16</v>
      </c>
      <c r="HP35" s="8">
        <v>0.3</v>
      </c>
      <c r="HQ35" s="8">
        <v>0.3</v>
      </c>
      <c r="HR35" s="8">
        <v>5.3</v>
      </c>
      <c r="HS35" s="8">
        <v>0</v>
      </c>
      <c r="HT35" s="8">
        <v>0</v>
      </c>
      <c r="HU35" s="8">
        <v>4</v>
      </c>
      <c r="HV35" s="8">
        <v>0</v>
      </c>
      <c r="HW35" s="8">
        <v>3</v>
      </c>
      <c r="HX35" s="8">
        <v>0</v>
      </c>
      <c r="HY35" s="8">
        <v>0</v>
      </c>
      <c r="HZ35" s="8">
        <v>2</v>
      </c>
      <c r="IA35" s="8">
        <v>2</v>
      </c>
      <c r="IB35" s="8">
        <v>0</v>
      </c>
      <c r="IC35" s="8">
        <v>1</v>
      </c>
      <c r="ID35" s="8">
        <v>6.7</v>
      </c>
      <c r="IE35" s="8">
        <v>0</v>
      </c>
      <c r="IF35" s="8">
        <v>1</v>
      </c>
      <c r="IG35" s="8">
        <v>4</v>
      </c>
      <c r="IH35" s="8">
        <v>0</v>
      </c>
      <c r="II35" s="8">
        <v>1</v>
      </c>
      <c r="IJ35" s="8">
        <v>6</v>
      </c>
      <c r="IK35" s="8">
        <v>0</v>
      </c>
      <c r="IL35" s="8">
        <v>0</v>
      </c>
      <c r="IM35" s="8">
        <v>7</v>
      </c>
      <c r="IN35" s="8">
        <v>0.5</v>
      </c>
      <c r="IO35" s="8">
        <v>0.5</v>
      </c>
      <c r="IP35" s="8">
        <v>7</v>
      </c>
      <c r="IQ35" s="8">
        <v>0</v>
      </c>
      <c r="IR35" s="8">
        <v>0</v>
      </c>
      <c r="IS35" s="8">
        <v>5</v>
      </c>
      <c r="IT35" s="8">
        <v>1</v>
      </c>
      <c r="IU35" s="8">
        <v>0</v>
      </c>
      <c r="IV35" s="8">
        <v>4</v>
      </c>
      <c r="IW35" s="8">
        <v>0</v>
      </c>
      <c r="IX35" s="8">
        <v>0</v>
      </c>
      <c r="IY35" s="8">
        <v>6</v>
      </c>
      <c r="IZ35" s="8">
        <v>0</v>
      </c>
      <c r="JA35" s="8">
        <v>0</v>
      </c>
      <c r="JB35" s="8">
        <v>4</v>
      </c>
      <c r="JC35" s="8">
        <v>0</v>
      </c>
      <c r="JD35" s="8">
        <v>0</v>
      </c>
      <c r="JE35" s="8">
        <v>6</v>
      </c>
      <c r="JF35" s="8">
        <v>0</v>
      </c>
      <c r="JG35" s="8">
        <v>1</v>
      </c>
      <c r="JH35" s="8">
        <v>8</v>
      </c>
      <c r="JI35" s="8">
        <f>SUMIFS($B$35:JH$35,$B$8:JH$8,"On")</f>
        <v>41.649999999999991</v>
      </c>
      <c r="JJ35" s="8">
        <f>SUMIFS($B$35:JH$35,$B$8:JH$8,"Off")</f>
        <v>120.1</v>
      </c>
      <c r="JK35" s="8">
        <f>SUMIFS($B$35:JH$35,$B$8:JH$8,"Load")</f>
        <v>1470.8500000000001</v>
      </c>
    </row>
    <row r="36" spans="1:271" x14ac:dyDescent="0.25">
      <c r="A36" s="7" t="s">
        <v>39</v>
      </c>
      <c r="B36" s="146">
        <v>0</v>
      </c>
      <c r="C36" s="146">
        <v>2</v>
      </c>
      <c r="D36" s="146">
        <v>18</v>
      </c>
      <c r="E36" s="8">
        <v>0</v>
      </c>
      <c r="F36" s="8">
        <v>2</v>
      </c>
      <c r="G36" s="8">
        <v>14</v>
      </c>
      <c r="H36" s="203">
        <v>1</v>
      </c>
      <c r="I36" s="203">
        <v>7</v>
      </c>
      <c r="J36" s="203">
        <v>8</v>
      </c>
      <c r="K36" s="8">
        <v>0</v>
      </c>
      <c r="L36" s="218">
        <f t="shared" si="3"/>
        <v>2</v>
      </c>
      <c r="M36" s="218">
        <v>4</v>
      </c>
      <c r="N36" s="147">
        <v>0</v>
      </c>
      <c r="O36" s="147">
        <v>1</v>
      </c>
      <c r="P36" s="147">
        <v>6</v>
      </c>
      <c r="Q36" s="8">
        <v>0</v>
      </c>
      <c r="R36" s="8">
        <v>0</v>
      </c>
      <c r="S36" s="8">
        <v>13</v>
      </c>
      <c r="T36" s="204">
        <v>0</v>
      </c>
      <c r="U36" s="204">
        <v>3</v>
      </c>
      <c r="V36" s="204">
        <v>9</v>
      </c>
      <c r="W36" s="218">
        <f t="shared" si="4"/>
        <v>0</v>
      </c>
      <c r="X36" s="218">
        <f t="shared" si="5"/>
        <v>2.5</v>
      </c>
      <c r="Y36" s="218">
        <f t="shared" si="6"/>
        <v>6</v>
      </c>
      <c r="Z36" s="148">
        <v>0</v>
      </c>
      <c r="AA36" s="148">
        <v>2</v>
      </c>
      <c r="AB36" s="148">
        <v>3</v>
      </c>
      <c r="AC36" s="8">
        <v>1</v>
      </c>
      <c r="AD36" s="8">
        <v>2</v>
      </c>
      <c r="AE36" s="8">
        <v>29</v>
      </c>
      <c r="AF36" s="205">
        <v>0</v>
      </c>
      <c r="AG36" s="205">
        <v>1</v>
      </c>
      <c r="AH36" s="205">
        <v>10</v>
      </c>
      <c r="AI36" s="8">
        <v>0</v>
      </c>
      <c r="AJ36" s="218">
        <f t="shared" si="7"/>
        <v>1</v>
      </c>
      <c r="AK36" s="218">
        <v>10</v>
      </c>
      <c r="AL36" s="8">
        <v>0</v>
      </c>
      <c r="AM36" s="218">
        <f t="shared" si="8"/>
        <v>2</v>
      </c>
      <c r="AN36" s="218">
        <v>8</v>
      </c>
      <c r="AO36" s="149">
        <v>0</v>
      </c>
      <c r="AP36" s="149">
        <v>2</v>
      </c>
      <c r="AQ36" s="149">
        <v>7</v>
      </c>
      <c r="AR36" s="8">
        <v>2</v>
      </c>
      <c r="AS36" s="8">
        <v>0</v>
      </c>
      <c r="AT36" s="8">
        <v>15</v>
      </c>
      <c r="AU36" s="74">
        <v>0</v>
      </c>
      <c r="AV36" s="74">
        <v>3</v>
      </c>
      <c r="AW36" s="74">
        <v>19</v>
      </c>
      <c r="AX36" s="8">
        <v>0</v>
      </c>
      <c r="AY36" s="218">
        <f t="shared" si="9"/>
        <v>0</v>
      </c>
      <c r="AZ36" s="218">
        <v>13</v>
      </c>
      <c r="BA36" s="8">
        <v>1</v>
      </c>
      <c r="BB36" s="218">
        <f t="shared" si="10"/>
        <v>9</v>
      </c>
      <c r="BC36" s="218">
        <v>7</v>
      </c>
      <c r="BD36" s="150">
        <v>1</v>
      </c>
      <c r="BE36" s="150">
        <v>1</v>
      </c>
      <c r="BF36" s="150">
        <v>20</v>
      </c>
      <c r="BG36" s="8">
        <v>1</v>
      </c>
      <c r="BH36" s="8">
        <v>1</v>
      </c>
      <c r="BI36" s="8">
        <v>20</v>
      </c>
      <c r="BJ36" s="8">
        <v>0</v>
      </c>
      <c r="BK36" s="8">
        <v>0</v>
      </c>
      <c r="BL36" s="8">
        <v>24</v>
      </c>
      <c r="BM36" s="75">
        <v>1</v>
      </c>
      <c r="BN36" s="75">
        <v>3</v>
      </c>
      <c r="BO36" s="75">
        <v>9</v>
      </c>
      <c r="BP36" s="8">
        <v>0</v>
      </c>
      <c r="BQ36" s="218">
        <f t="shared" si="11"/>
        <v>0</v>
      </c>
      <c r="BR36" s="218">
        <v>10</v>
      </c>
      <c r="BS36" s="206">
        <v>0</v>
      </c>
      <c r="BT36" s="206">
        <v>5</v>
      </c>
      <c r="BU36" s="206">
        <v>16</v>
      </c>
      <c r="BV36" s="218">
        <f t="shared" si="12"/>
        <v>0</v>
      </c>
      <c r="BW36" s="218">
        <f t="shared" si="13"/>
        <v>2.5</v>
      </c>
      <c r="BX36" s="218">
        <f t="shared" si="14"/>
        <v>14</v>
      </c>
      <c r="BY36" s="8">
        <v>0</v>
      </c>
      <c r="BZ36" s="8">
        <v>0</v>
      </c>
      <c r="CA36" s="8">
        <v>26</v>
      </c>
      <c r="CB36" s="8">
        <v>0</v>
      </c>
      <c r="CC36" s="8">
        <v>0</v>
      </c>
      <c r="CD36" s="8">
        <v>25</v>
      </c>
      <c r="CE36" s="8">
        <v>3</v>
      </c>
      <c r="CF36" s="8">
        <v>0</v>
      </c>
      <c r="CG36" s="8">
        <v>9</v>
      </c>
      <c r="CH36" s="8">
        <v>0</v>
      </c>
      <c r="CI36" s="8">
        <v>3</v>
      </c>
      <c r="CJ36" s="8">
        <v>29</v>
      </c>
      <c r="CK36" s="207">
        <v>0</v>
      </c>
      <c r="CL36" s="207">
        <v>5</v>
      </c>
      <c r="CM36" s="207">
        <v>18</v>
      </c>
      <c r="CN36" s="207">
        <v>0</v>
      </c>
      <c r="CO36" s="207">
        <v>7</v>
      </c>
      <c r="CP36" s="207">
        <v>26</v>
      </c>
      <c r="CQ36" s="8">
        <v>0</v>
      </c>
      <c r="CR36" s="8">
        <v>3</v>
      </c>
      <c r="CS36" s="8">
        <v>26</v>
      </c>
      <c r="CT36" s="8">
        <v>0</v>
      </c>
      <c r="CU36" s="8">
        <v>2</v>
      </c>
      <c r="CV36" s="8">
        <v>5</v>
      </c>
      <c r="CW36" s="8">
        <v>0</v>
      </c>
      <c r="CX36" s="8">
        <v>2</v>
      </c>
      <c r="CY36" s="8">
        <v>20</v>
      </c>
      <c r="CZ36" s="8">
        <v>0</v>
      </c>
      <c r="DA36" s="8">
        <v>0</v>
      </c>
      <c r="DB36" s="8">
        <v>34</v>
      </c>
      <c r="DC36" s="8">
        <v>0.3</v>
      </c>
      <c r="DD36" s="8">
        <v>2</v>
      </c>
      <c r="DE36" s="8">
        <v>30</v>
      </c>
      <c r="DF36" s="218">
        <f t="shared" si="15"/>
        <v>0.15</v>
      </c>
      <c r="DG36" s="218">
        <f t="shared" si="16"/>
        <v>1.5</v>
      </c>
      <c r="DH36" s="218">
        <f t="shared" si="17"/>
        <v>17.999999999999986</v>
      </c>
      <c r="DI36" s="8">
        <v>0</v>
      </c>
      <c r="DJ36" s="8">
        <v>1</v>
      </c>
      <c r="DK36" s="8">
        <v>29</v>
      </c>
      <c r="DL36" s="8">
        <v>0</v>
      </c>
      <c r="DM36" s="8">
        <v>3</v>
      </c>
      <c r="DN36" s="8">
        <v>35</v>
      </c>
      <c r="DO36" s="8">
        <v>0</v>
      </c>
      <c r="DP36" s="8">
        <v>2</v>
      </c>
      <c r="DQ36" s="8">
        <v>38</v>
      </c>
      <c r="DR36" s="8">
        <v>2</v>
      </c>
      <c r="DS36" s="8">
        <v>4</v>
      </c>
      <c r="DT36" s="8">
        <v>33</v>
      </c>
      <c r="DU36" s="8">
        <v>3</v>
      </c>
      <c r="DV36" s="8">
        <v>1</v>
      </c>
      <c r="DW36" s="8">
        <v>14</v>
      </c>
      <c r="DX36" s="151">
        <v>1</v>
      </c>
      <c r="DY36" s="151">
        <v>3</v>
      </c>
      <c r="DZ36" s="151">
        <v>7</v>
      </c>
      <c r="EA36" s="151">
        <v>0</v>
      </c>
      <c r="EB36" s="151">
        <v>2</v>
      </c>
      <c r="EC36" s="151">
        <v>24</v>
      </c>
      <c r="ED36" s="8">
        <v>0.5</v>
      </c>
      <c r="EE36" s="8">
        <v>2.5</v>
      </c>
      <c r="EF36" s="8">
        <v>28</v>
      </c>
      <c r="EG36" s="8">
        <v>1</v>
      </c>
      <c r="EH36" s="8">
        <v>4</v>
      </c>
      <c r="EI36" s="8">
        <v>15</v>
      </c>
      <c r="EJ36" s="8">
        <v>0</v>
      </c>
      <c r="EK36" s="8">
        <v>3</v>
      </c>
      <c r="EL36" s="8">
        <v>35</v>
      </c>
      <c r="EM36" s="8">
        <v>0</v>
      </c>
      <c r="EN36" s="8">
        <v>3</v>
      </c>
      <c r="EO36" s="8">
        <v>1</v>
      </c>
      <c r="EP36" s="8">
        <v>0.3</v>
      </c>
      <c r="EQ36" s="8">
        <v>3</v>
      </c>
      <c r="ER36" s="8">
        <v>26.3</v>
      </c>
      <c r="ES36" s="8">
        <v>0</v>
      </c>
      <c r="ET36" s="8">
        <v>2</v>
      </c>
      <c r="EU36" s="8">
        <v>3</v>
      </c>
      <c r="EV36" s="208">
        <v>0</v>
      </c>
      <c r="EW36" s="208">
        <v>1.5</v>
      </c>
      <c r="EX36" s="208">
        <v>10</v>
      </c>
      <c r="EY36" s="8">
        <v>0</v>
      </c>
      <c r="EZ36" s="8">
        <v>5</v>
      </c>
      <c r="FA36" s="8">
        <v>11.5</v>
      </c>
      <c r="FB36" s="8">
        <v>0</v>
      </c>
      <c r="FC36" s="8">
        <v>2</v>
      </c>
      <c r="FD36" s="8">
        <v>46</v>
      </c>
      <c r="FE36" s="8">
        <v>0</v>
      </c>
      <c r="FF36" s="8">
        <v>0</v>
      </c>
      <c r="FG36" s="8">
        <v>23</v>
      </c>
      <c r="FH36" s="8">
        <v>0</v>
      </c>
      <c r="FI36" s="8">
        <v>1</v>
      </c>
      <c r="FJ36" s="8">
        <v>7</v>
      </c>
      <c r="FK36" s="8">
        <v>1</v>
      </c>
      <c r="FL36" s="8">
        <v>3</v>
      </c>
      <c r="FM36" s="8">
        <v>24</v>
      </c>
      <c r="FN36" s="8">
        <v>0.3</v>
      </c>
      <c r="FO36" s="8">
        <v>1.7</v>
      </c>
      <c r="FP36" s="8">
        <v>17.7</v>
      </c>
      <c r="FQ36" s="8">
        <v>1</v>
      </c>
      <c r="FR36" s="8">
        <v>3</v>
      </c>
      <c r="FS36" s="8">
        <v>16.5</v>
      </c>
      <c r="FT36" s="8">
        <v>1.2</v>
      </c>
      <c r="FU36" s="8">
        <v>3</v>
      </c>
      <c r="FV36" s="8">
        <v>14</v>
      </c>
      <c r="FW36" s="8">
        <v>0</v>
      </c>
      <c r="FX36" s="8">
        <v>2</v>
      </c>
      <c r="FY36" s="8">
        <v>18.5</v>
      </c>
      <c r="FZ36" s="8">
        <v>0</v>
      </c>
      <c r="GA36" s="8">
        <v>5</v>
      </c>
      <c r="GB36" s="8">
        <v>5</v>
      </c>
      <c r="GC36" s="8">
        <v>0</v>
      </c>
      <c r="GD36" s="8">
        <v>6</v>
      </c>
      <c r="GE36" s="8">
        <v>8</v>
      </c>
      <c r="GF36" s="8">
        <v>0.3</v>
      </c>
      <c r="GG36" s="8">
        <v>3.7</v>
      </c>
      <c r="GH36" s="8">
        <v>17.7</v>
      </c>
      <c r="GI36" s="8">
        <v>0.5</v>
      </c>
      <c r="GJ36" s="8">
        <v>2</v>
      </c>
      <c r="GK36" s="8">
        <v>12.5</v>
      </c>
      <c r="GL36" s="8">
        <v>0</v>
      </c>
      <c r="GM36" s="8">
        <v>3</v>
      </c>
      <c r="GN36" s="8">
        <v>19</v>
      </c>
      <c r="GO36" s="8">
        <v>0</v>
      </c>
      <c r="GP36" s="8">
        <v>0</v>
      </c>
      <c r="GQ36" s="8">
        <v>15</v>
      </c>
      <c r="GR36" s="8">
        <v>0</v>
      </c>
      <c r="GS36" s="8">
        <v>0</v>
      </c>
      <c r="GT36" s="8">
        <v>9.5</v>
      </c>
      <c r="GU36" s="8">
        <v>0</v>
      </c>
      <c r="GV36" s="8">
        <v>5</v>
      </c>
      <c r="GW36" s="8">
        <v>25</v>
      </c>
      <c r="GX36" s="8">
        <v>1.5</v>
      </c>
      <c r="GY36" s="8">
        <v>3</v>
      </c>
      <c r="GZ36" s="8">
        <v>6</v>
      </c>
      <c r="HA36" s="8">
        <v>0.5</v>
      </c>
      <c r="HB36" s="8">
        <v>3.5</v>
      </c>
      <c r="HC36" s="8">
        <v>5</v>
      </c>
      <c r="HD36" s="8">
        <v>0</v>
      </c>
      <c r="HE36" s="8">
        <v>2</v>
      </c>
      <c r="HF36" s="8">
        <v>20</v>
      </c>
      <c r="HG36" s="8">
        <v>0</v>
      </c>
      <c r="HH36" s="8">
        <v>2</v>
      </c>
      <c r="HI36" s="8">
        <v>19</v>
      </c>
      <c r="HJ36" s="8">
        <v>0</v>
      </c>
      <c r="HK36" s="8">
        <v>1</v>
      </c>
      <c r="HL36" s="8">
        <v>18</v>
      </c>
      <c r="HM36" s="8">
        <v>0</v>
      </c>
      <c r="HN36" s="8">
        <v>3.5</v>
      </c>
      <c r="HO36" s="8">
        <v>12.5</v>
      </c>
      <c r="HP36" s="8">
        <v>0</v>
      </c>
      <c r="HQ36" s="8">
        <v>1.7</v>
      </c>
      <c r="HR36" s="8">
        <v>3.7</v>
      </c>
      <c r="HS36" s="8">
        <v>1</v>
      </c>
      <c r="HT36" s="8">
        <v>0</v>
      </c>
      <c r="HU36" s="8">
        <v>5</v>
      </c>
      <c r="HV36" s="8">
        <v>0</v>
      </c>
      <c r="HW36" s="8">
        <v>0</v>
      </c>
      <c r="HX36" s="8">
        <v>0</v>
      </c>
      <c r="HY36" s="8">
        <v>0</v>
      </c>
      <c r="HZ36" s="8">
        <v>0</v>
      </c>
      <c r="IA36" s="8">
        <v>2</v>
      </c>
      <c r="IB36" s="8">
        <v>0.3</v>
      </c>
      <c r="IC36" s="8">
        <v>0.3</v>
      </c>
      <c r="ID36" s="8">
        <v>6.7</v>
      </c>
      <c r="IE36" s="8">
        <v>0</v>
      </c>
      <c r="IF36" s="8">
        <v>2</v>
      </c>
      <c r="IG36" s="8">
        <v>2</v>
      </c>
      <c r="IH36" s="8">
        <v>0</v>
      </c>
      <c r="II36" s="8">
        <v>0</v>
      </c>
      <c r="IJ36" s="8">
        <v>6</v>
      </c>
      <c r="IK36" s="8">
        <v>0</v>
      </c>
      <c r="IL36" s="8">
        <v>2</v>
      </c>
      <c r="IM36" s="8">
        <v>5</v>
      </c>
      <c r="IN36" s="8">
        <v>0</v>
      </c>
      <c r="IO36" s="8">
        <v>1</v>
      </c>
      <c r="IP36" s="8">
        <v>6</v>
      </c>
      <c r="IQ36" s="8">
        <v>2</v>
      </c>
      <c r="IR36" s="8">
        <v>1</v>
      </c>
      <c r="IS36" s="8">
        <v>6</v>
      </c>
      <c r="IT36" s="8">
        <v>0</v>
      </c>
      <c r="IU36" s="8">
        <v>0</v>
      </c>
      <c r="IV36" s="8">
        <v>4</v>
      </c>
      <c r="IW36" s="8">
        <v>0</v>
      </c>
      <c r="IX36" s="8">
        <v>2</v>
      </c>
      <c r="IY36" s="8">
        <v>4</v>
      </c>
      <c r="IZ36" s="8">
        <v>0</v>
      </c>
      <c r="JA36" s="8">
        <v>1</v>
      </c>
      <c r="JB36" s="8">
        <v>3</v>
      </c>
      <c r="JC36" s="8">
        <v>0</v>
      </c>
      <c r="JD36" s="8">
        <v>0</v>
      </c>
      <c r="JE36" s="8">
        <v>6</v>
      </c>
      <c r="JF36" s="8">
        <v>0</v>
      </c>
      <c r="JG36" s="8">
        <v>1</v>
      </c>
      <c r="JH36" s="8">
        <v>7</v>
      </c>
      <c r="JI36" s="8">
        <f>SUMIFS($B$36:JH$36,$B$8:JH$8,"On")</f>
        <v>28.850000000000005</v>
      </c>
      <c r="JJ36" s="8">
        <f>SUMIFS($B$36:JH$36,$B$8:JH$8,"Off")</f>
        <v>186.89999999999998</v>
      </c>
      <c r="JK36" s="8">
        <f>SUMIFS($B$36:JH$36,$B$8:JH$8,"Load")</f>
        <v>1313.1000000000001</v>
      </c>
    </row>
    <row r="37" spans="1:271" x14ac:dyDescent="0.25">
      <c r="A37" s="7" t="s">
        <v>40</v>
      </c>
      <c r="B37" s="146">
        <v>0</v>
      </c>
      <c r="C37" s="146">
        <v>3</v>
      </c>
      <c r="D37" s="146">
        <v>15</v>
      </c>
      <c r="E37" s="8">
        <v>0</v>
      </c>
      <c r="F37" s="8">
        <v>4</v>
      </c>
      <c r="G37" s="8">
        <v>10</v>
      </c>
      <c r="H37" s="203">
        <v>0</v>
      </c>
      <c r="I37" s="203">
        <v>0</v>
      </c>
      <c r="J37" s="203">
        <v>8</v>
      </c>
      <c r="K37" s="8">
        <v>0</v>
      </c>
      <c r="L37" s="218">
        <f t="shared" si="3"/>
        <v>2</v>
      </c>
      <c r="M37" s="218">
        <v>2</v>
      </c>
      <c r="N37" s="147">
        <v>0</v>
      </c>
      <c r="O37" s="147">
        <v>0</v>
      </c>
      <c r="P37" s="147">
        <v>6</v>
      </c>
      <c r="Q37" s="8">
        <v>0</v>
      </c>
      <c r="R37" s="8">
        <v>4</v>
      </c>
      <c r="S37" s="8">
        <v>9</v>
      </c>
      <c r="T37" s="204">
        <v>0</v>
      </c>
      <c r="U37" s="204">
        <v>3</v>
      </c>
      <c r="V37" s="204">
        <v>6</v>
      </c>
      <c r="W37" s="218">
        <f t="shared" si="4"/>
        <v>0</v>
      </c>
      <c r="X37" s="218">
        <f t="shared" si="5"/>
        <v>1.5</v>
      </c>
      <c r="Y37" s="218">
        <f t="shared" si="6"/>
        <v>4.5</v>
      </c>
      <c r="Z37" s="148">
        <v>0</v>
      </c>
      <c r="AA37" s="148">
        <v>0</v>
      </c>
      <c r="AB37" s="148">
        <v>3</v>
      </c>
      <c r="AC37" s="8">
        <v>0</v>
      </c>
      <c r="AD37" s="8">
        <v>13</v>
      </c>
      <c r="AE37" s="8">
        <v>16</v>
      </c>
      <c r="AF37" s="205">
        <v>0</v>
      </c>
      <c r="AG37" s="205">
        <v>2</v>
      </c>
      <c r="AH37" s="205">
        <v>8</v>
      </c>
      <c r="AI37" s="8">
        <v>0</v>
      </c>
      <c r="AJ37" s="218">
        <f t="shared" si="7"/>
        <v>3</v>
      </c>
      <c r="AK37" s="218">
        <v>7</v>
      </c>
      <c r="AL37" s="8">
        <v>0</v>
      </c>
      <c r="AM37" s="218">
        <f t="shared" si="8"/>
        <v>2</v>
      </c>
      <c r="AN37" s="218">
        <v>6</v>
      </c>
      <c r="AO37" s="149">
        <v>0</v>
      </c>
      <c r="AP37" s="149">
        <v>0</v>
      </c>
      <c r="AQ37" s="149">
        <v>7</v>
      </c>
      <c r="AR37" s="8">
        <v>0</v>
      </c>
      <c r="AS37" s="8">
        <v>3</v>
      </c>
      <c r="AT37" s="8">
        <v>12</v>
      </c>
      <c r="AU37" s="74">
        <v>0</v>
      </c>
      <c r="AV37" s="74">
        <v>4</v>
      </c>
      <c r="AW37" s="74">
        <v>15</v>
      </c>
      <c r="AX37" s="8">
        <v>0</v>
      </c>
      <c r="AY37" s="218">
        <f t="shared" si="9"/>
        <v>0</v>
      </c>
      <c r="AZ37" s="218">
        <v>13</v>
      </c>
      <c r="BA37" s="8">
        <v>0</v>
      </c>
      <c r="BB37" s="218">
        <f t="shared" si="10"/>
        <v>0</v>
      </c>
      <c r="BC37" s="218">
        <v>7</v>
      </c>
      <c r="BD37" s="150">
        <v>0</v>
      </c>
      <c r="BE37" s="150">
        <v>3</v>
      </c>
      <c r="BF37" s="150">
        <v>17</v>
      </c>
      <c r="BG37" s="8">
        <v>1</v>
      </c>
      <c r="BH37" s="8">
        <v>8</v>
      </c>
      <c r="BI37" s="8">
        <v>13</v>
      </c>
      <c r="BJ37" s="8">
        <v>1</v>
      </c>
      <c r="BK37" s="8">
        <v>5</v>
      </c>
      <c r="BL37" s="8">
        <v>20</v>
      </c>
      <c r="BM37" s="75">
        <v>0</v>
      </c>
      <c r="BN37" s="75">
        <v>1</v>
      </c>
      <c r="BO37" s="75">
        <v>8</v>
      </c>
      <c r="BP37" s="8">
        <v>0</v>
      </c>
      <c r="BQ37" s="218">
        <f t="shared" si="11"/>
        <v>0</v>
      </c>
      <c r="BR37" s="218">
        <v>10</v>
      </c>
      <c r="BS37" s="206">
        <v>2</v>
      </c>
      <c r="BT37" s="206">
        <v>2</v>
      </c>
      <c r="BU37" s="206">
        <v>16</v>
      </c>
      <c r="BV37" s="218">
        <f t="shared" si="12"/>
        <v>1</v>
      </c>
      <c r="BW37" s="218">
        <f t="shared" si="13"/>
        <v>4</v>
      </c>
      <c r="BX37" s="218">
        <f t="shared" si="14"/>
        <v>11</v>
      </c>
      <c r="BY37" s="8">
        <v>0</v>
      </c>
      <c r="BZ37" s="8">
        <v>6</v>
      </c>
      <c r="CA37" s="8">
        <v>20</v>
      </c>
      <c r="CB37" s="8">
        <v>1</v>
      </c>
      <c r="CC37" s="8">
        <v>9</v>
      </c>
      <c r="CD37" s="8">
        <v>17</v>
      </c>
      <c r="CE37" s="8">
        <v>0</v>
      </c>
      <c r="CF37" s="8">
        <v>7</v>
      </c>
      <c r="CG37" s="8">
        <v>2</v>
      </c>
      <c r="CH37" s="8">
        <v>0</v>
      </c>
      <c r="CI37" s="8">
        <v>4</v>
      </c>
      <c r="CJ37" s="8">
        <v>25</v>
      </c>
      <c r="CK37" s="207">
        <v>1</v>
      </c>
      <c r="CL37" s="207">
        <v>8</v>
      </c>
      <c r="CM37" s="207">
        <v>11</v>
      </c>
      <c r="CN37" s="207">
        <v>1</v>
      </c>
      <c r="CO37" s="207">
        <v>10</v>
      </c>
      <c r="CP37" s="207">
        <v>17</v>
      </c>
      <c r="CQ37" s="8">
        <v>0</v>
      </c>
      <c r="CR37" s="8">
        <v>9</v>
      </c>
      <c r="CS37" s="8">
        <v>17</v>
      </c>
      <c r="CT37" s="8">
        <v>1</v>
      </c>
      <c r="CU37" s="8">
        <v>0</v>
      </c>
      <c r="CV37" s="8">
        <v>6</v>
      </c>
      <c r="CW37" s="8">
        <v>0</v>
      </c>
      <c r="CX37" s="8">
        <v>8</v>
      </c>
      <c r="CY37" s="8">
        <v>12</v>
      </c>
      <c r="CZ37" s="8">
        <v>2</v>
      </c>
      <c r="DA37" s="8">
        <v>12</v>
      </c>
      <c r="DB37" s="8">
        <v>24</v>
      </c>
      <c r="DC37" s="8">
        <v>0</v>
      </c>
      <c r="DD37" s="8">
        <v>4</v>
      </c>
      <c r="DE37" s="8">
        <v>26</v>
      </c>
      <c r="DF37" s="218">
        <f t="shared" si="15"/>
        <v>0</v>
      </c>
      <c r="DG37" s="218">
        <f t="shared" si="16"/>
        <v>3.5</v>
      </c>
      <c r="DH37" s="218">
        <f t="shared" si="17"/>
        <v>14.499999999999986</v>
      </c>
      <c r="DI37" s="8">
        <v>0</v>
      </c>
      <c r="DJ37" s="8">
        <v>3</v>
      </c>
      <c r="DK37" s="8">
        <v>26</v>
      </c>
      <c r="DL37" s="8">
        <v>0</v>
      </c>
      <c r="DM37" s="8">
        <v>13</v>
      </c>
      <c r="DN37" s="8">
        <v>22</v>
      </c>
      <c r="DO37" s="8">
        <v>0</v>
      </c>
      <c r="DP37" s="8">
        <v>5</v>
      </c>
      <c r="DQ37" s="8">
        <v>33</v>
      </c>
      <c r="DR37" s="8">
        <v>1</v>
      </c>
      <c r="DS37" s="8">
        <v>5</v>
      </c>
      <c r="DT37" s="8">
        <v>29</v>
      </c>
      <c r="DU37" s="8">
        <v>1</v>
      </c>
      <c r="DV37" s="8">
        <v>4</v>
      </c>
      <c r="DW37" s="8">
        <v>11</v>
      </c>
      <c r="DX37" s="151">
        <v>0</v>
      </c>
      <c r="DY37" s="151">
        <v>2</v>
      </c>
      <c r="DZ37" s="151">
        <v>5</v>
      </c>
      <c r="EA37" s="151">
        <v>1</v>
      </c>
      <c r="EB37" s="151">
        <v>8</v>
      </c>
      <c r="EC37" s="151">
        <v>17</v>
      </c>
      <c r="ED37" s="8">
        <v>0</v>
      </c>
      <c r="EE37" s="8">
        <v>8</v>
      </c>
      <c r="EF37" s="8">
        <v>20</v>
      </c>
      <c r="EG37" s="8">
        <v>0</v>
      </c>
      <c r="EH37" s="8">
        <v>1</v>
      </c>
      <c r="EI37" s="8">
        <v>14</v>
      </c>
      <c r="EJ37" s="8">
        <v>0</v>
      </c>
      <c r="EK37" s="8">
        <v>6</v>
      </c>
      <c r="EL37" s="8">
        <v>29</v>
      </c>
      <c r="EM37" s="8">
        <v>0</v>
      </c>
      <c r="EN37" s="8">
        <v>1</v>
      </c>
      <c r="EO37" s="8">
        <v>0</v>
      </c>
      <c r="EP37" s="8">
        <v>0</v>
      </c>
      <c r="EQ37" s="8">
        <v>7.3</v>
      </c>
      <c r="ER37" s="8">
        <v>19</v>
      </c>
      <c r="ES37" s="8">
        <v>0</v>
      </c>
      <c r="ET37" s="8">
        <v>0</v>
      </c>
      <c r="EU37" s="8">
        <v>3</v>
      </c>
      <c r="EV37" s="208">
        <v>0</v>
      </c>
      <c r="EW37" s="208">
        <v>3.5</v>
      </c>
      <c r="EX37" s="208">
        <v>6.5</v>
      </c>
      <c r="EY37" s="8">
        <v>0.5</v>
      </c>
      <c r="EZ37" s="8">
        <v>5.5</v>
      </c>
      <c r="FA37" s="8">
        <v>6.5</v>
      </c>
      <c r="FB37" s="8">
        <v>1</v>
      </c>
      <c r="FC37" s="8">
        <v>13</v>
      </c>
      <c r="FD37" s="8">
        <v>34</v>
      </c>
      <c r="FE37" s="8">
        <v>1</v>
      </c>
      <c r="FF37" s="8">
        <v>5</v>
      </c>
      <c r="FG37" s="8">
        <v>19</v>
      </c>
      <c r="FH37" s="8">
        <v>0</v>
      </c>
      <c r="FI37" s="8">
        <v>1</v>
      </c>
      <c r="FJ37" s="8">
        <v>6</v>
      </c>
      <c r="FK37" s="8">
        <v>3</v>
      </c>
      <c r="FL37" s="8">
        <v>5</v>
      </c>
      <c r="FM37" s="8">
        <v>22</v>
      </c>
      <c r="FN37" s="8">
        <v>1</v>
      </c>
      <c r="FO37" s="8">
        <v>1.7</v>
      </c>
      <c r="FP37" s="8">
        <v>17</v>
      </c>
      <c r="FQ37" s="8">
        <v>0</v>
      </c>
      <c r="FR37" s="8">
        <v>4.5</v>
      </c>
      <c r="FS37" s="8">
        <v>12</v>
      </c>
      <c r="FT37" s="8">
        <v>0.8</v>
      </c>
      <c r="FU37" s="8">
        <v>3.7</v>
      </c>
      <c r="FV37" s="8">
        <v>11.2</v>
      </c>
      <c r="FW37" s="8">
        <v>1</v>
      </c>
      <c r="FX37" s="8">
        <v>1</v>
      </c>
      <c r="FY37" s="8">
        <v>18.5</v>
      </c>
      <c r="FZ37" s="8">
        <v>0</v>
      </c>
      <c r="GA37" s="8">
        <v>2</v>
      </c>
      <c r="GB37" s="8">
        <v>3</v>
      </c>
      <c r="GC37" s="8">
        <v>0</v>
      </c>
      <c r="GD37" s="8">
        <v>5</v>
      </c>
      <c r="GE37" s="8">
        <v>3</v>
      </c>
      <c r="GF37" s="8">
        <v>0</v>
      </c>
      <c r="GG37" s="8">
        <v>1.7</v>
      </c>
      <c r="GH37" s="8">
        <v>16</v>
      </c>
      <c r="GI37" s="8">
        <v>0</v>
      </c>
      <c r="GJ37" s="8">
        <v>3.5</v>
      </c>
      <c r="GK37" s="8">
        <v>9</v>
      </c>
      <c r="GL37" s="8">
        <v>0</v>
      </c>
      <c r="GM37" s="8">
        <v>0</v>
      </c>
      <c r="GN37" s="8">
        <v>19</v>
      </c>
      <c r="GO37" s="8">
        <v>0</v>
      </c>
      <c r="GP37" s="8">
        <v>5</v>
      </c>
      <c r="GQ37" s="8">
        <v>10</v>
      </c>
      <c r="GR37" s="8">
        <v>0.5</v>
      </c>
      <c r="GS37" s="8">
        <v>1.5</v>
      </c>
      <c r="GT37" s="8">
        <v>8.5</v>
      </c>
      <c r="GU37" s="8">
        <v>2</v>
      </c>
      <c r="GV37" s="8">
        <v>5</v>
      </c>
      <c r="GW37" s="8">
        <v>22</v>
      </c>
      <c r="GX37" s="8">
        <v>0</v>
      </c>
      <c r="GY37" s="8">
        <v>1</v>
      </c>
      <c r="GZ37" s="8">
        <v>5</v>
      </c>
      <c r="HA37" s="8">
        <v>0</v>
      </c>
      <c r="HB37" s="8">
        <v>0.5</v>
      </c>
      <c r="HC37" s="8">
        <v>4.5</v>
      </c>
      <c r="HD37" s="8">
        <v>0</v>
      </c>
      <c r="HE37" s="8">
        <v>0</v>
      </c>
      <c r="HF37" s="8">
        <v>20</v>
      </c>
      <c r="HG37" s="8">
        <v>0</v>
      </c>
      <c r="HH37" s="8">
        <v>1</v>
      </c>
      <c r="HI37" s="8">
        <v>18</v>
      </c>
      <c r="HJ37" s="8">
        <v>1</v>
      </c>
      <c r="HK37" s="8">
        <v>2</v>
      </c>
      <c r="HL37" s="8">
        <v>17</v>
      </c>
      <c r="HM37" s="8">
        <v>0</v>
      </c>
      <c r="HN37" s="8">
        <v>0</v>
      </c>
      <c r="HO37" s="8">
        <v>12.5</v>
      </c>
      <c r="HP37" s="8">
        <v>0</v>
      </c>
      <c r="HQ37" s="8">
        <v>0.3</v>
      </c>
      <c r="HR37" s="8">
        <v>3.3</v>
      </c>
      <c r="HS37" s="8">
        <v>0</v>
      </c>
      <c r="HT37" s="8">
        <v>0</v>
      </c>
      <c r="HU37" s="8">
        <v>5</v>
      </c>
      <c r="HV37" s="8">
        <v>0</v>
      </c>
      <c r="HW37" s="8">
        <v>0</v>
      </c>
      <c r="HX37" s="8">
        <v>0</v>
      </c>
      <c r="HY37" s="8">
        <v>0</v>
      </c>
      <c r="HZ37" s="8">
        <v>0</v>
      </c>
      <c r="IA37" s="8">
        <v>2</v>
      </c>
      <c r="IB37" s="8">
        <v>0</v>
      </c>
      <c r="IC37" s="8">
        <v>1</v>
      </c>
      <c r="ID37" s="8">
        <v>5.7</v>
      </c>
      <c r="IE37" s="8">
        <v>0</v>
      </c>
      <c r="IF37" s="8">
        <v>0</v>
      </c>
      <c r="IG37" s="8">
        <v>2</v>
      </c>
      <c r="IH37" s="8">
        <v>0</v>
      </c>
      <c r="II37" s="8">
        <v>2</v>
      </c>
      <c r="IJ37" s="8">
        <v>4</v>
      </c>
      <c r="IK37" s="8">
        <v>0</v>
      </c>
      <c r="IL37" s="8">
        <v>0</v>
      </c>
      <c r="IM37" s="8">
        <v>5</v>
      </c>
      <c r="IN37" s="8">
        <v>0</v>
      </c>
      <c r="IO37" s="8">
        <v>1</v>
      </c>
      <c r="IP37" s="8">
        <v>5</v>
      </c>
      <c r="IQ37" s="8">
        <v>0</v>
      </c>
      <c r="IR37" s="8">
        <v>1</v>
      </c>
      <c r="IS37" s="8">
        <v>5</v>
      </c>
      <c r="IT37" s="8">
        <v>0</v>
      </c>
      <c r="IU37" s="8">
        <v>0</v>
      </c>
      <c r="IV37" s="8">
        <v>4</v>
      </c>
      <c r="IW37" s="8">
        <v>0</v>
      </c>
      <c r="IX37" s="8">
        <v>2</v>
      </c>
      <c r="IY37" s="8">
        <v>2</v>
      </c>
      <c r="IZ37" s="8">
        <v>0</v>
      </c>
      <c r="JA37" s="8">
        <v>0.5</v>
      </c>
      <c r="JB37" s="8">
        <v>2.5</v>
      </c>
      <c r="JC37" s="8">
        <v>0</v>
      </c>
      <c r="JD37" s="8">
        <v>0</v>
      </c>
      <c r="JE37" s="8">
        <v>6</v>
      </c>
      <c r="JF37" s="8">
        <v>0</v>
      </c>
      <c r="JG37" s="8">
        <v>2</v>
      </c>
      <c r="JH37" s="8">
        <v>5</v>
      </c>
      <c r="JI37" s="8">
        <f>SUMIFS($B$37:JH$37,$B$8:JH$8,"On")</f>
        <v>25.8</v>
      </c>
      <c r="JJ37" s="8">
        <f>SUMIFS($B$37:JH$37,$B$8:JH$8,"Off")</f>
        <v>293.2</v>
      </c>
      <c r="JK37" s="8">
        <f>SUMIFS($B$37:JH$37,$B$8:JH$8,"Load")</f>
        <v>1045.7</v>
      </c>
    </row>
    <row r="38" spans="1:271" x14ac:dyDescent="0.25">
      <c r="A38" s="7" t="s">
        <v>41</v>
      </c>
      <c r="B38" s="146">
        <v>0</v>
      </c>
      <c r="C38" s="146">
        <v>1</v>
      </c>
      <c r="D38" s="146">
        <v>14</v>
      </c>
      <c r="E38" s="8">
        <v>0</v>
      </c>
      <c r="F38" s="8">
        <v>0</v>
      </c>
      <c r="G38" s="8">
        <v>10</v>
      </c>
      <c r="H38" s="203">
        <v>0</v>
      </c>
      <c r="I38" s="203">
        <v>0</v>
      </c>
      <c r="J38" s="203">
        <v>8</v>
      </c>
      <c r="K38" s="8">
        <v>0</v>
      </c>
      <c r="L38" s="218">
        <f t="shared" si="3"/>
        <v>0</v>
      </c>
      <c r="M38" s="218">
        <v>2</v>
      </c>
      <c r="N38" s="147">
        <v>0</v>
      </c>
      <c r="O38" s="147">
        <v>1</v>
      </c>
      <c r="P38" s="147">
        <v>5</v>
      </c>
      <c r="Q38" s="8">
        <v>0</v>
      </c>
      <c r="R38" s="8">
        <v>3</v>
      </c>
      <c r="S38" s="8">
        <v>6</v>
      </c>
      <c r="T38" s="204">
        <v>0</v>
      </c>
      <c r="U38" s="204">
        <v>0</v>
      </c>
      <c r="V38" s="204">
        <v>6</v>
      </c>
      <c r="W38" s="218">
        <f t="shared" si="4"/>
        <v>0</v>
      </c>
      <c r="X38" s="218">
        <f t="shared" si="5"/>
        <v>0.5</v>
      </c>
      <c r="Y38" s="218">
        <f t="shared" si="6"/>
        <v>4</v>
      </c>
      <c r="Z38" s="148">
        <v>0</v>
      </c>
      <c r="AA38" s="148">
        <v>1</v>
      </c>
      <c r="AB38" s="148">
        <v>2</v>
      </c>
      <c r="AC38" s="8">
        <v>0</v>
      </c>
      <c r="AD38" s="8">
        <v>0</v>
      </c>
      <c r="AE38" s="8">
        <v>16</v>
      </c>
      <c r="AF38" s="205">
        <v>0</v>
      </c>
      <c r="AG38" s="205">
        <v>0</v>
      </c>
      <c r="AH38" s="205">
        <v>8</v>
      </c>
      <c r="AI38" s="8">
        <v>0</v>
      </c>
      <c r="AJ38" s="218">
        <f t="shared" si="7"/>
        <v>2</v>
      </c>
      <c r="AK38" s="218">
        <v>5</v>
      </c>
      <c r="AL38" s="8">
        <v>0</v>
      </c>
      <c r="AM38" s="218">
        <f t="shared" si="8"/>
        <v>2</v>
      </c>
      <c r="AN38" s="218">
        <v>4</v>
      </c>
      <c r="AO38" s="149">
        <v>0</v>
      </c>
      <c r="AP38" s="149">
        <v>3</v>
      </c>
      <c r="AQ38" s="149">
        <v>4</v>
      </c>
      <c r="AR38" s="8">
        <v>0</v>
      </c>
      <c r="AS38" s="8">
        <v>0</v>
      </c>
      <c r="AT38" s="8">
        <v>12</v>
      </c>
      <c r="AU38" s="74">
        <v>0</v>
      </c>
      <c r="AV38" s="74">
        <v>0</v>
      </c>
      <c r="AW38" s="74">
        <v>15</v>
      </c>
      <c r="AX38" s="8">
        <v>0</v>
      </c>
      <c r="AY38" s="218">
        <f t="shared" si="9"/>
        <v>0</v>
      </c>
      <c r="AZ38" s="218">
        <v>13</v>
      </c>
      <c r="BA38" s="8">
        <v>0</v>
      </c>
      <c r="BB38" s="218">
        <f t="shared" si="10"/>
        <v>1</v>
      </c>
      <c r="BC38" s="218">
        <v>6</v>
      </c>
      <c r="BD38" s="150">
        <v>0</v>
      </c>
      <c r="BE38" s="150">
        <v>1</v>
      </c>
      <c r="BF38" s="150">
        <v>16</v>
      </c>
      <c r="BG38" s="8">
        <v>0</v>
      </c>
      <c r="BH38" s="8">
        <v>0</v>
      </c>
      <c r="BI38" s="8">
        <v>13</v>
      </c>
      <c r="BJ38" s="8">
        <v>0</v>
      </c>
      <c r="BK38" s="8">
        <v>3</v>
      </c>
      <c r="BL38" s="8">
        <v>17</v>
      </c>
      <c r="BM38" s="75">
        <v>0</v>
      </c>
      <c r="BN38" s="75">
        <v>2</v>
      </c>
      <c r="BO38" s="75">
        <v>6</v>
      </c>
      <c r="BP38" s="8">
        <v>0</v>
      </c>
      <c r="BQ38" s="218">
        <f t="shared" si="11"/>
        <v>0</v>
      </c>
      <c r="BR38" s="218">
        <v>10</v>
      </c>
      <c r="BS38" s="206">
        <v>0</v>
      </c>
      <c r="BT38" s="206">
        <v>4</v>
      </c>
      <c r="BU38" s="206">
        <v>12</v>
      </c>
      <c r="BV38" s="218">
        <f t="shared" si="12"/>
        <v>0</v>
      </c>
      <c r="BW38" s="218">
        <f t="shared" si="13"/>
        <v>2</v>
      </c>
      <c r="BX38" s="218">
        <f t="shared" si="14"/>
        <v>9</v>
      </c>
      <c r="BY38" s="8">
        <v>0</v>
      </c>
      <c r="BZ38" s="8">
        <v>0</v>
      </c>
      <c r="CA38" s="8">
        <v>20</v>
      </c>
      <c r="CB38" s="8">
        <v>2</v>
      </c>
      <c r="CC38" s="8">
        <v>0</v>
      </c>
      <c r="CD38" s="8">
        <v>19</v>
      </c>
      <c r="CE38" s="8">
        <v>0</v>
      </c>
      <c r="CF38" s="8">
        <v>0</v>
      </c>
      <c r="CG38" s="8">
        <v>2</v>
      </c>
      <c r="CH38" s="8">
        <v>0</v>
      </c>
      <c r="CI38" s="8">
        <v>1</v>
      </c>
      <c r="CJ38" s="8">
        <v>24</v>
      </c>
      <c r="CK38" s="207">
        <v>1</v>
      </c>
      <c r="CL38" s="207">
        <v>2</v>
      </c>
      <c r="CM38" s="207">
        <v>10</v>
      </c>
      <c r="CN38" s="207">
        <v>0</v>
      </c>
      <c r="CO38" s="207">
        <v>5</v>
      </c>
      <c r="CP38" s="207">
        <v>12</v>
      </c>
      <c r="CQ38" s="8">
        <v>0</v>
      </c>
      <c r="CR38" s="8">
        <v>0</v>
      </c>
      <c r="CS38" s="8">
        <v>17</v>
      </c>
      <c r="CT38" s="8">
        <v>1</v>
      </c>
      <c r="CU38" s="8">
        <v>0</v>
      </c>
      <c r="CV38" s="8">
        <v>7</v>
      </c>
      <c r="CW38" s="8">
        <v>0</v>
      </c>
      <c r="CX38" s="8">
        <v>0</v>
      </c>
      <c r="CY38" s="8">
        <v>12</v>
      </c>
      <c r="CZ38" s="8">
        <v>0</v>
      </c>
      <c r="DA38" s="8">
        <v>5</v>
      </c>
      <c r="DB38" s="8">
        <v>19</v>
      </c>
      <c r="DC38" s="8">
        <v>0.3</v>
      </c>
      <c r="DD38" s="8">
        <v>3</v>
      </c>
      <c r="DE38" s="8">
        <v>23.3</v>
      </c>
      <c r="DF38" s="218">
        <f t="shared" si="15"/>
        <v>0.15</v>
      </c>
      <c r="DG38" s="218">
        <f t="shared" si="16"/>
        <v>3</v>
      </c>
      <c r="DH38" s="218">
        <f t="shared" si="17"/>
        <v>11.649999999999986</v>
      </c>
      <c r="DI38" s="8">
        <v>0</v>
      </c>
      <c r="DJ38" s="8">
        <v>3</v>
      </c>
      <c r="DK38" s="8">
        <v>23</v>
      </c>
      <c r="DL38" s="8">
        <v>0</v>
      </c>
      <c r="DM38" s="8">
        <v>1</v>
      </c>
      <c r="DN38" s="8">
        <v>21</v>
      </c>
      <c r="DO38" s="8">
        <v>0</v>
      </c>
      <c r="DP38" s="8">
        <v>2</v>
      </c>
      <c r="DQ38" s="8">
        <v>31</v>
      </c>
      <c r="DR38" s="8">
        <v>0</v>
      </c>
      <c r="DS38" s="8">
        <v>0</v>
      </c>
      <c r="DT38" s="8">
        <v>29</v>
      </c>
      <c r="DU38" s="8">
        <v>0</v>
      </c>
      <c r="DV38" s="8">
        <v>3</v>
      </c>
      <c r="DW38" s="8">
        <v>8</v>
      </c>
      <c r="DX38" s="151">
        <v>0</v>
      </c>
      <c r="DY38" s="151">
        <v>0</v>
      </c>
      <c r="DZ38" s="151">
        <v>5</v>
      </c>
      <c r="EA38" s="151">
        <v>0</v>
      </c>
      <c r="EB38" s="151">
        <v>2</v>
      </c>
      <c r="EC38" s="151">
        <v>15</v>
      </c>
      <c r="ED38" s="8">
        <v>0</v>
      </c>
      <c r="EE38" s="8">
        <v>0</v>
      </c>
      <c r="EF38" s="8">
        <v>36</v>
      </c>
      <c r="EG38" s="8">
        <v>2</v>
      </c>
      <c r="EH38" s="8">
        <v>8</v>
      </c>
      <c r="EI38" s="8">
        <v>8</v>
      </c>
      <c r="EJ38" s="8">
        <v>0</v>
      </c>
      <c r="EK38" s="8">
        <v>2</v>
      </c>
      <c r="EL38" s="8">
        <v>27</v>
      </c>
      <c r="EM38" s="8">
        <v>0</v>
      </c>
      <c r="EN38" s="8">
        <v>0</v>
      </c>
      <c r="EO38" s="8">
        <v>0</v>
      </c>
      <c r="EP38" s="8">
        <v>0</v>
      </c>
      <c r="EQ38" s="8">
        <v>1.3</v>
      </c>
      <c r="ER38" s="8">
        <v>17.7</v>
      </c>
      <c r="ES38" s="8">
        <v>0</v>
      </c>
      <c r="ET38" s="8">
        <v>0</v>
      </c>
      <c r="EU38" s="8">
        <v>3</v>
      </c>
      <c r="EV38" s="208">
        <v>0</v>
      </c>
      <c r="EW38" s="208">
        <v>0</v>
      </c>
      <c r="EX38" s="208">
        <v>6.5</v>
      </c>
      <c r="EY38" s="8">
        <v>0</v>
      </c>
      <c r="EZ38" s="8">
        <v>1</v>
      </c>
      <c r="FA38" s="8">
        <v>7</v>
      </c>
      <c r="FB38" s="8">
        <v>1</v>
      </c>
      <c r="FC38" s="8">
        <v>9</v>
      </c>
      <c r="FD38" s="8">
        <v>26</v>
      </c>
      <c r="FE38" s="8">
        <v>0</v>
      </c>
      <c r="FF38" s="8">
        <v>1</v>
      </c>
      <c r="FG38" s="8">
        <v>18</v>
      </c>
      <c r="FH38" s="8">
        <v>0</v>
      </c>
      <c r="FI38" s="8">
        <v>0</v>
      </c>
      <c r="FJ38" s="8">
        <v>6</v>
      </c>
      <c r="FK38" s="8">
        <v>0</v>
      </c>
      <c r="FL38" s="8">
        <v>4</v>
      </c>
      <c r="FM38" s="8">
        <v>18</v>
      </c>
      <c r="FN38" s="8">
        <v>0</v>
      </c>
      <c r="FO38" s="8">
        <v>1.3</v>
      </c>
      <c r="FP38" s="8">
        <v>15.7</v>
      </c>
      <c r="FQ38" s="8">
        <v>0.5</v>
      </c>
      <c r="FR38" s="8">
        <v>1</v>
      </c>
      <c r="FS38" s="8">
        <v>11.5</v>
      </c>
      <c r="FT38" s="8">
        <v>0</v>
      </c>
      <c r="FU38" s="8">
        <v>1.5</v>
      </c>
      <c r="FV38" s="8">
        <v>9.6999999999999993</v>
      </c>
      <c r="FW38" s="8">
        <v>0</v>
      </c>
      <c r="FX38" s="8">
        <v>0.5</v>
      </c>
      <c r="FY38" s="8">
        <v>18</v>
      </c>
      <c r="FZ38" s="8">
        <v>0</v>
      </c>
      <c r="GA38" s="8">
        <v>0</v>
      </c>
      <c r="GB38" s="8">
        <v>3</v>
      </c>
      <c r="GC38" s="8">
        <v>0</v>
      </c>
      <c r="GD38" s="8">
        <v>1</v>
      </c>
      <c r="GE38" s="8">
        <v>2</v>
      </c>
      <c r="GF38" s="8">
        <v>0.3</v>
      </c>
      <c r="GG38" s="8">
        <v>1.3</v>
      </c>
      <c r="GH38" s="8">
        <v>15</v>
      </c>
      <c r="GI38" s="8">
        <v>0</v>
      </c>
      <c r="GJ38" s="8">
        <v>0.5</v>
      </c>
      <c r="GK38" s="8">
        <v>8.5</v>
      </c>
      <c r="GL38" s="8">
        <v>0</v>
      </c>
      <c r="GM38" s="8">
        <v>3</v>
      </c>
      <c r="GN38" s="8">
        <v>16</v>
      </c>
      <c r="GO38" s="8">
        <v>0</v>
      </c>
      <c r="GP38" s="8">
        <v>2</v>
      </c>
      <c r="GQ38" s="8">
        <v>8</v>
      </c>
      <c r="GR38" s="8">
        <v>0</v>
      </c>
      <c r="GS38" s="8">
        <v>0</v>
      </c>
      <c r="GT38" s="8">
        <v>8.5</v>
      </c>
      <c r="GU38" s="8">
        <v>0</v>
      </c>
      <c r="GV38" s="8">
        <v>2</v>
      </c>
      <c r="GW38" s="8">
        <v>20</v>
      </c>
      <c r="GX38" s="8">
        <v>0</v>
      </c>
      <c r="GY38" s="8">
        <v>0.5</v>
      </c>
      <c r="GZ38" s="8">
        <v>4.5</v>
      </c>
      <c r="HA38" s="8">
        <v>0</v>
      </c>
      <c r="HB38" s="8">
        <v>0.5</v>
      </c>
      <c r="HC38" s="8">
        <v>4</v>
      </c>
      <c r="HD38" s="8">
        <v>0</v>
      </c>
      <c r="HE38" s="8">
        <v>1</v>
      </c>
      <c r="HF38" s="8">
        <v>19</v>
      </c>
      <c r="HG38" s="8">
        <v>0</v>
      </c>
      <c r="HH38" s="8">
        <v>0</v>
      </c>
      <c r="HI38" s="8">
        <v>18</v>
      </c>
      <c r="HJ38" s="8">
        <v>0</v>
      </c>
      <c r="HK38" s="8">
        <v>0</v>
      </c>
      <c r="HL38" s="8">
        <v>17</v>
      </c>
      <c r="HM38" s="8">
        <v>0</v>
      </c>
      <c r="HN38" s="8">
        <v>1</v>
      </c>
      <c r="HO38" s="8">
        <v>11.5</v>
      </c>
      <c r="HP38" s="8">
        <v>0.7</v>
      </c>
      <c r="HQ38" s="8">
        <v>0.7</v>
      </c>
      <c r="HR38" s="8">
        <v>3.7</v>
      </c>
      <c r="HS38" s="8">
        <v>0</v>
      </c>
      <c r="HT38" s="8">
        <v>0</v>
      </c>
      <c r="HU38" s="8">
        <v>5</v>
      </c>
      <c r="HV38" s="8">
        <v>0</v>
      </c>
      <c r="HW38" s="8">
        <v>0</v>
      </c>
      <c r="HX38" s="8">
        <v>0</v>
      </c>
      <c r="HY38" s="8">
        <v>0</v>
      </c>
      <c r="HZ38" s="8">
        <v>0</v>
      </c>
      <c r="IA38" s="8">
        <v>2</v>
      </c>
      <c r="IB38" s="8">
        <v>0</v>
      </c>
      <c r="IC38" s="8">
        <v>0.3</v>
      </c>
      <c r="ID38" s="8">
        <v>5.3</v>
      </c>
      <c r="IE38" s="8">
        <v>0</v>
      </c>
      <c r="IF38" s="8">
        <v>0</v>
      </c>
      <c r="IG38" s="8">
        <v>2</v>
      </c>
      <c r="IH38" s="8">
        <v>0</v>
      </c>
      <c r="II38" s="8">
        <v>0</v>
      </c>
      <c r="IJ38" s="8">
        <v>4</v>
      </c>
      <c r="IK38" s="8">
        <v>0</v>
      </c>
      <c r="IL38" s="8">
        <v>0</v>
      </c>
      <c r="IM38" s="8">
        <v>5</v>
      </c>
      <c r="IN38" s="8">
        <v>0</v>
      </c>
      <c r="IO38" s="8">
        <v>0</v>
      </c>
      <c r="IP38" s="8">
        <v>5</v>
      </c>
      <c r="IQ38" s="8">
        <v>0</v>
      </c>
      <c r="IR38" s="8">
        <v>3</v>
      </c>
      <c r="IS38" s="8">
        <v>2</v>
      </c>
      <c r="IT38" s="8">
        <v>0</v>
      </c>
      <c r="IU38" s="8">
        <v>2</v>
      </c>
      <c r="IV38" s="8">
        <v>2</v>
      </c>
      <c r="IW38" s="8">
        <v>0</v>
      </c>
      <c r="IX38" s="8">
        <v>0</v>
      </c>
      <c r="IY38" s="8">
        <v>2</v>
      </c>
      <c r="IZ38" s="8">
        <v>0</v>
      </c>
      <c r="JA38" s="8">
        <v>0</v>
      </c>
      <c r="JB38" s="8">
        <v>2.5</v>
      </c>
      <c r="JC38" s="8" t="s">
        <v>12</v>
      </c>
      <c r="JD38" s="8" t="s">
        <v>12</v>
      </c>
      <c r="JE38" s="8" t="s">
        <v>12</v>
      </c>
      <c r="JF38" s="8">
        <v>0</v>
      </c>
      <c r="JG38" s="8">
        <v>0</v>
      </c>
      <c r="JH38" s="8">
        <v>5</v>
      </c>
      <c r="JI38" s="8">
        <f>SUMIFS($B$38:JH$38,$B$8:JH$8,"On")</f>
        <v>8.9499999999999993</v>
      </c>
      <c r="JJ38" s="8">
        <f>SUMIFS($B$38:JH$38,$B$8:JH$8,"Off")</f>
        <v>105.89999999999999</v>
      </c>
      <c r="JK38" s="8">
        <f>SUMIFS($B$38:JH$38,$B$8:JH$8,"Load")</f>
        <v>960.55000000000018</v>
      </c>
    </row>
    <row r="39" spans="1:271" x14ac:dyDescent="0.25">
      <c r="A39" s="7" t="s">
        <v>42</v>
      </c>
      <c r="B39" s="146">
        <v>0</v>
      </c>
      <c r="C39" s="146">
        <v>2</v>
      </c>
      <c r="D39" s="146">
        <v>12</v>
      </c>
      <c r="E39" s="8">
        <v>0</v>
      </c>
      <c r="F39" s="8">
        <v>0</v>
      </c>
      <c r="G39" s="8">
        <v>10</v>
      </c>
      <c r="H39" s="203">
        <v>0</v>
      </c>
      <c r="I39" s="203">
        <v>0</v>
      </c>
      <c r="J39" s="203">
        <v>8</v>
      </c>
      <c r="K39" s="8">
        <v>0</v>
      </c>
      <c r="L39" s="218">
        <f t="shared" si="3"/>
        <v>0</v>
      </c>
      <c r="M39" s="218">
        <v>2</v>
      </c>
      <c r="N39" s="147">
        <v>0</v>
      </c>
      <c r="O39" s="147">
        <v>0</v>
      </c>
      <c r="P39" s="147">
        <v>5</v>
      </c>
      <c r="Q39" s="8">
        <v>0</v>
      </c>
      <c r="R39" s="8">
        <v>0</v>
      </c>
      <c r="S39" s="8">
        <v>6</v>
      </c>
      <c r="T39" s="204">
        <v>0</v>
      </c>
      <c r="U39" s="204">
        <v>0</v>
      </c>
      <c r="V39" s="204">
        <v>6</v>
      </c>
      <c r="W39" s="218">
        <f t="shared" si="4"/>
        <v>0</v>
      </c>
      <c r="X39" s="218">
        <f t="shared" si="5"/>
        <v>0</v>
      </c>
      <c r="Y39" s="218">
        <f t="shared" si="6"/>
        <v>4</v>
      </c>
      <c r="Z39" s="148">
        <v>0</v>
      </c>
      <c r="AA39" s="148">
        <v>0</v>
      </c>
      <c r="AB39" s="148">
        <v>2</v>
      </c>
      <c r="AC39" s="8">
        <v>0</v>
      </c>
      <c r="AD39" s="8">
        <v>2</v>
      </c>
      <c r="AE39" s="8">
        <v>14</v>
      </c>
      <c r="AF39" s="205">
        <v>0</v>
      </c>
      <c r="AG39" s="205">
        <v>2</v>
      </c>
      <c r="AH39" s="205">
        <v>6</v>
      </c>
      <c r="AI39" s="8">
        <v>0</v>
      </c>
      <c r="AJ39" s="218">
        <f t="shared" si="7"/>
        <v>0</v>
      </c>
      <c r="AK39" s="218">
        <v>5</v>
      </c>
      <c r="AL39" s="8">
        <v>0</v>
      </c>
      <c r="AM39" s="218">
        <f t="shared" si="8"/>
        <v>0</v>
      </c>
      <c r="AN39" s="218">
        <v>4</v>
      </c>
      <c r="AO39" s="149">
        <v>0</v>
      </c>
      <c r="AP39" s="149">
        <v>2</v>
      </c>
      <c r="AQ39" s="149">
        <v>2</v>
      </c>
      <c r="AR39" s="8">
        <v>0</v>
      </c>
      <c r="AS39" s="8">
        <v>2</v>
      </c>
      <c r="AT39" s="8">
        <v>10</v>
      </c>
      <c r="AU39" s="74">
        <v>0</v>
      </c>
      <c r="AV39" s="74">
        <v>3</v>
      </c>
      <c r="AW39" s="74">
        <v>12</v>
      </c>
      <c r="AX39" s="8">
        <v>0</v>
      </c>
      <c r="AY39" s="218">
        <f t="shared" si="9"/>
        <v>0</v>
      </c>
      <c r="AZ39" s="218">
        <v>13</v>
      </c>
      <c r="BA39" s="8">
        <v>0</v>
      </c>
      <c r="BB39" s="218">
        <f t="shared" si="10"/>
        <v>0</v>
      </c>
      <c r="BC39" s="218">
        <v>6</v>
      </c>
      <c r="BD39" s="150">
        <v>0</v>
      </c>
      <c r="BE39" s="150">
        <v>3</v>
      </c>
      <c r="BF39" s="150">
        <v>13</v>
      </c>
      <c r="BG39" s="8">
        <v>0</v>
      </c>
      <c r="BH39" s="8">
        <v>0</v>
      </c>
      <c r="BI39" s="8">
        <v>13</v>
      </c>
      <c r="BJ39" s="8">
        <v>1</v>
      </c>
      <c r="BK39" s="8">
        <v>3</v>
      </c>
      <c r="BL39" s="8">
        <v>15</v>
      </c>
      <c r="BM39" s="75">
        <v>0</v>
      </c>
      <c r="BN39" s="75">
        <v>0</v>
      </c>
      <c r="BO39" s="75">
        <v>6</v>
      </c>
      <c r="BP39" s="8">
        <v>0</v>
      </c>
      <c r="BQ39" s="218">
        <f t="shared" si="11"/>
        <v>1</v>
      </c>
      <c r="BR39" s="218">
        <v>9</v>
      </c>
      <c r="BS39" s="206">
        <v>0</v>
      </c>
      <c r="BT39" s="206">
        <v>0</v>
      </c>
      <c r="BU39" s="206">
        <v>12</v>
      </c>
      <c r="BV39" s="218">
        <f t="shared" si="12"/>
        <v>0</v>
      </c>
      <c r="BW39" s="218">
        <f t="shared" si="13"/>
        <v>0</v>
      </c>
      <c r="BX39" s="218">
        <f t="shared" si="14"/>
        <v>9</v>
      </c>
      <c r="BY39" s="8">
        <v>0</v>
      </c>
      <c r="BZ39" s="8">
        <v>0</v>
      </c>
      <c r="CA39" s="8">
        <v>20</v>
      </c>
      <c r="CB39" s="8">
        <v>0</v>
      </c>
      <c r="CC39" s="8">
        <v>0</v>
      </c>
      <c r="CD39" s="8">
        <v>19</v>
      </c>
      <c r="CE39" s="8">
        <v>0</v>
      </c>
      <c r="CF39" s="8">
        <v>1</v>
      </c>
      <c r="CG39" s="8">
        <v>1</v>
      </c>
      <c r="CH39" s="8">
        <v>1</v>
      </c>
      <c r="CI39" s="8">
        <v>2</v>
      </c>
      <c r="CJ39" s="8">
        <v>23</v>
      </c>
      <c r="CK39" s="207">
        <v>0</v>
      </c>
      <c r="CL39" s="207">
        <v>2</v>
      </c>
      <c r="CM39" s="207">
        <v>8</v>
      </c>
      <c r="CN39" s="207">
        <v>0</v>
      </c>
      <c r="CO39" s="207">
        <v>2</v>
      </c>
      <c r="CP39" s="207">
        <v>10</v>
      </c>
      <c r="CQ39" s="8">
        <v>0</v>
      </c>
      <c r="CR39" s="8">
        <v>1</v>
      </c>
      <c r="CS39" s="8">
        <v>16</v>
      </c>
      <c r="CT39" s="8">
        <v>0</v>
      </c>
      <c r="CU39" s="8">
        <v>0</v>
      </c>
      <c r="CV39" s="8">
        <v>7</v>
      </c>
      <c r="CW39" s="8">
        <v>0</v>
      </c>
      <c r="CX39" s="8">
        <v>0</v>
      </c>
      <c r="CY39" s="8">
        <v>12</v>
      </c>
      <c r="CZ39" s="8">
        <v>2</v>
      </c>
      <c r="DA39" s="8">
        <v>7</v>
      </c>
      <c r="DB39" s="8">
        <v>14</v>
      </c>
      <c r="DC39" s="8">
        <v>0.3</v>
      </c>
      <c r="DD39" s="8">
        <v>10.3</v>
      </c>
      <c r="DE39" s="8">
        <v>13.3</v>
      </c>
      <c r="DF39" s="218">
        <f t="shared" si="15"/>
        <v>0.15</v>
      </c>
      <c r="DG39" s="218">
        <f t="shared" si="16"/>
        <v>5.65</v>
      </c>
      <c r="DH39" s="218">
        <f t="shared" si="17"/>
        <v>6.1499999999999861</v>
      </c>
      <c r="DI39" s="8">
        <v>0</v>
      </c>
      <c r="DJ39" s="8">
        <v>1</v>
      </c>
      <c r="DK39" s="8">
        <v>22</v>
      </c>
      <c r="DL39" s="8">
        <v>0</v>
      </c>
      <c r="DM39" s="8">
        <v>1</v>
      </c>
      <c r="DN39" s="8">
        <v>20</v>
      </c>
      <c r="DO39" s="8">
        <v>1</v>
      </c>
      <c r="DP39" s="8">
        <v>0</v>
      </c>
      <c r="DQ39" s="8">
        <v>32</v>
      </c>
      <c r="DR39" s="8">
        <v>0</v>
      </c>
      <c r="DS39" s="8">
        <v>3</v>
      </c>
      <c r="DT39" s="8">
        <v>26</v>
      </c>
      <c r="DU39" s="8">
        <v>0</v>
      </c>
      <c r="DV39" s="8">
        <v>2</v>
      </c>
      <c r="DW39" s="8">
        <v>6</v>
      </c>
      <c r="DX39" s="151">
        <v>0</v>
      </c>
      <c r="DY39" s="151">
        <v>2</v>
      </c>
      <c r="DZ39" s="151">
        <v>3</v>
      </c>
      <c r="EA39" s="151">
        <v>0</v>
      </c>
      <c r="EB39" s="151">
        <v>2</v>
      </c>
      <c r="EC39" s="151">
        <v>13</v>
      </c>
      <c r="ED39" s="8">
        <v>0</v>
      </c>
      <c r="EE39" s="8">
        <v>3</v>
      </c>
      <c r="EF39" s="8">
        <v>33</v>
      </c>
      <c r="EG39" s="8">
        <v>0</v>
      </c>
      <c r="EH39" s="8">
        <v>1</v>
      </c>
      <c r="EI39" s="8">
        <v>7</v>
      </c>
      <c r="EJ39" s="8">
        <v>0</v>
      </c>
      <c r="EK39" s="8">
        <v>0</v>
      </c>
      <c r="EL39" s="8">
        <v>27</v>
      </c>
      <c r="EM39" s="8">
        <v>0</v>
      </c>
      <c r="EN39" s="8">
        <v>0</v>
      </c>
      <c r="EO39" s="8">
        <v>0</v>
      </c>
      <c r="EP39" s="8">
        <v>0</v>
      </c>
      <c r="EQ39" s="8">
        <v>3</v>
      </c>
      <c r="ER39" s="8">
        <v>14.7</v>
      </c>
      <c r="ES39" s="8">
        <v>0</v>
      </c>
      <c r="ET39" s="8">
        <v>0</v>
      </c>
      <c r="EU39" s="8">
        <v>3</v>
      </c>
      <c r="EV39" s="208">
        <v>0</v>
      </c>
      <c r="EW39" s="208">
        <v>0.5</v>
      </c>
      <c r="EX39" s="208">
        <v>6</v>
      </c>
      <c r="EY39" s="8">
        <v>0</v>
      </c>
      <c r="EZ39" s="8">
        <v>1</v>
      </c>
      <c r="FA39" s="8">
        <v>6</v>
      </c>
      <c r="FB39" s="8">
        <v>0</v>
      </c>
      <c r="FC39" s="8">
        <v>8</v>
      </c>
      <c r="FD39" s="8">
        <v>18</v>
      </c>
      <c r="FE39" s="8">
        <v>1</v>
      </c>
      <c r="FF39" s="8">
        <v>0</v>
      </c>
      <c r="FG39" s="8">
        <v>19</v>
      </c>
      <c r="FH39" s="8">
        <v>0</v>
      </c>
      <c r="FI39" s="8">
        <v>0</v>
      </c>
      <c r="FJ39" s="8">
        <v>6</v>
      </c>
      <c r="FK39" s="8">
        <v>0</v>
      </c>
      <c r="FL39" s="8">
        <v>0</v>
      </c>
      <c r="FM39" s="8">
        <v>18</v>
      </c>
      <c r="FN39" s="8">
        <v>1</v>
      </c>
      <c r="FO39" s="8">
        <v>2.7</v>
      </c>
      <c r="FP39" s="8">
        <v>14</v>
      </c>
      <c r="FQ39" s="8">
        <v>0.5</v>
      </c>
      <c r="FR39" s="8">
        <v>3</v>
      </c>
      <c r="FS39" s="8">
        <v>9</v>
      </c>
      <c r="FT39" s="8">
        <v>0</v>
      </c>
      <c r="FU39" s="8">
        <v>0.7</v>
      </c>
      <c r="FV39" s="8">
        <v>9</v>
      </c>
      <c r="FW39" s="8">
        <v>0</v>
      </c>
      <c r="FX39" s="8">
        <v>1</v>
      </c>
      <c r="FY39" s="8">
        <v>17</v>
      </c>
      <c r="FZ39" s="8">
        <v>0</v>
      </c>
      <c r="GA39" s="8">
        <v>0</v>
      </c>
      <c r="GB39" s="8">
        <v>3</v>
      </c>
      <c r="GC39" s="8">
        <v>0</v>
      </c>
      <c r="GD39" s="8">
        <v>0</v>
      </c>
      <c r="GE39" s="8">
        <v>2</v>
      </c>
      <c r="GF39" s="8">
        <v>0</v>
      </c>
      <c r="GG39" s="8">
        <v>0.3</v>
      </c>
      <c r="GH39" s="8">
        <v>14.7</v>
      </c>
      <c r="GI39" s="8">
        <v>0</v>
      </c>
      <c r="GJ39" s="8">
        <v>2</v>
      </c>
      <c r="GK39" s="8">
        <v>6.5</v>
      </c>
      <c r="GL39" s="8">
        <v>0</v>
      </c>
      <c r="GM39" s="8">
        <v>0</v>
      </c>
      <c r="GN39" s="8">
        <v>16</v>
      </c>
      <c r="GO39" s="8">
        <v>0</v>
      </c>
      <c r="GP39" s="8">
        <v>2</v>
      </c>
      <c r="GQ39" s="8">
        <v>6</v>
      </c>
      <c r="GR39" s="8">
        <v>0</v>
      </c>
      <c r="GS39" s="8">
        <v>1.5</v>
      </c>
      <c r="GT39" s="8">
        <v>7</v>
      </c>
      <c r="GU39" s="8">
        <v>1</v>
      </c>
      <c r="GV39" s="8">
        <v>2</v>
      </c>
      <c r="GW39" s="8">
        <v>19</v>
      </c>
      <c r="GX39" s="8">
        <v>0.5</v>
      </c>
      <c r="GY39" s="8">
        <v>0</v>
      </c>
      <c r="GZ39" s="8">
        <v>5</v>
      </c>
      <c r="HA39" s="8">
        <v>0</v>
      </c>
      <c r="HB39" s="8">
        <v>1.5</v>
      </c>
      <c r="HC39" s="8">
        <v>2.5</v>
      </c>
      <c r="HD39" s="8">
        <v>0</v>
      </c>
      <c r="HE39" s="8">
        <v>0</v>
      </c>
      <c r="HF39" s="8">
        <v>19</v>
      </c>
      <c r="HG39" s="8">
        <v>1</v>
      </c>
      <c r="HH39" s="8">
        <v>0</v>
      </c>
      <c r="HI39" s="8">
        <v>19</v>
      </c>
      <c r="HJ39" s="8">
        <v>0</v>
      </c>
      <c r="HK39" s="8">
        <v>0</v>
      </c>
      <c r="HL39" s="8">
        <v>17</v>
      </c>
      <c r="HM39" s="8">
        <v>0</v>
      </c>
      <c r="HN39" s="8">
        <v>0</v>
      </c>
      <c r="HO39" s="8">
        <v>11.5</v>
      </c>
      <c r="HP39" s="8">
        <v>0</v>
      </c>
      <c r="HQ39" s="8">
        <v>1.7</v>
      </c>
      <c r="HR39" s="8">
        <v>2</v>
      </c>
      <c r="HS39" s="8">
        <v>0</v>
      </c>
      <c r="HT39" s="8">
        <v>0</v>
      </c>
      <c r="HU39" s="8">
        <v>5</v>
      </c>
      <c r="HV39" s="8">
        <v>0</v>
      </c>
      <c r="HW39" s="8">
        <v>0</v>
      </c>
      <c r="HX39" s="8">
        <v>0</v>
      </c>
      <c r="HY39" s="8">
        <v>0</v>
      </c>
      <c r="HZ39" s="8">
        <v>0</v>
      </c>
      <c r="IA39" s="8">
        <v>2</v>
      </c>
      <c r="IB39" s="8">
        <v>0</v>
      </c>
      <c r="IC39" s="8">
        <v>0</v>
      </c>
      <c r="ID39" s="8">
        <v>5.3</v>
      </c>
      <c r="IE39" s="8">
        <v>0</v>
      </c>
      <c r="IF39" s="8">
        <v>0</v>
      </c>
      <c r="IG39" s="8">
        <v>2</v>
      </c>
      <c r="IH39" s="8">
        <v>0</v>
      </c>
      <c r="II39" s="8">
        <v>0</v>
      </c>
      <c r="IJ39" s="8">
        <v>4</v>
      </c>
      <c r="IK39" s="8">
        <v>0</v>
      </c>
      <c r="IL39" s="8">
        <v>0</v>
      </c>
      <c r="IM39" s="8">
        <v>5</v>
      </c>
      <c r="IN39" s="8">
        <v>0</v>
      </c>
      <c r="IO39" s="8">
        <v>1</v>
      </c>
      <c r="IP39" s="8">
        <v>4</v>
      </c>
      <c r="IQ39" s="8">
        <v>0</v>
      </c>
      <c r="IR39" s="8">
        <v>0</v>
      </c>
      <c r="IS39" s="8">
        <v>2</v>
      </c>
      <c r="IT39" s="8">
        <v>0</v>
      </c>
      <c r="IU39" s="8">
        <v>0</v>
      </c>
      <c r="IV39" s="8">
        <v>2</v>
      </c>
      <c r="IW39" s="8">
        <v>0</v>
      </c>
      <c r="IX39" s="8">
        <v>0</v>
      </c>
      <c r="IY39" s="8">
        <v>2</v>
      </c>
      <c r="IZ39" s="8">
        <v>0</v>
      </c>
      <c r="JA39" s="8">
        <v>0</v>
      </c>
      <c r="JB39" s="8">
        <v>2.5</v>
      </c>
      <c r="JC39" s="8" t="s">
        <v>12</v>
      </c>
      <c r="JD39" s="8" t="s">
        <v>12</v>
      </c>
      <c r="JE39" s="8" t="s">
        <v>12</v>
      </c>
      <c r="JF39" s="8">
        <v>0</v>
      </c>
      <c r="JG39" s="8">
        <v>0</v>
      </c>
      <c r="JH39" s="8">
        <v>5</v>
      </c>
      <c r="JI39" s="8">
        <f>SUMIFS($B$39:JH$39,$B$8:JH$8,"On")</f>
        <v>10.45</v>
      </c>
      <c r="JJ39" s="8">
        <f>SUMIFS($B$39:JH$39,$B$8:JH$8,"Off")</f>
        <v>97.85</v>
      </c>
      <c r="JK39" s="8">
        <f>SUMIFS($B$39:JH$39,$B$8:JH$8,"Load")</f>
        <v>873.15000000000009</v>
      </c>
    </row>
    <row r="40" spans="1:271" x14ac:dyDescent="0.25">
      <c r="A40" s="7" t="s">
        <v>43</v>
      </c>
      <c r="B40" s="146">
        <v>0</v>
      </c>
      <c r="C40" s="146">
        <v>9</v>
      </c>
      <c r="D40" s="146">
        <v>3</v>
      </c>
      <c r="E40" s="8">
        <v>0</v>
      </c>
      <c r="F40" s="8">
        <v>6</v>
      </c>
      <c r="G40" s="8">
        <v>4</v>
      </c>
      <c r="H40" s="203">
        <v>1</v>
      </c>
      <c r="I40" s="203">
        <v>4</v>
      </c>
      <c r="J40" s="203">
        <v>5</v>
      </c>
      <c r="K40" s="8">
        <v>0</v>
      </c>
      <c r="L40" s="218">
        <f t="shared" si="3"/>
        <v>0</v>
      </c>
      <c r="M40" s="218">
        <v>2</v>
      </c>
      <c r="N40" s="147">
        <v>0</v>
      </c>
      <c r="O40" s="147">
        <v>1</v>
      </c>
      <c r="P40" s="147">
        <v>4</v>
      </c>
      <c r="Q40" s="8">
        <v>0</v>
      </c>
      <c r="R40" s="8">
        <v>3</v>
      </c>
      <c r="S40" s="8">
        <v>3</v>
      </c>
      <c r="T40" s="204">
        <v>0</v>
      </c>
      <c r="U40" s="204">
        <v>6</v>
      </c>
      <c r="V40" s="204">
        <v>0</v>
      </c>
      <c r="W40" s="218">
        <f t="shared" si="4"/>
        <v>0</v>
      </c>
      <c r="X40" s="218">
        <f t="shared" si="5"/>
        <v>3.5</v>
      </c>
      <c r="Y40" s="218">
        <f t="shared" si="6"/>
        <v>0.5</v>
      </c>
      <c r="Z40" s="148">
        <v>0</v>
      </c>
      <c r="AA40" s="148">
        <v>1</v>
      </c>
      <c r="AB40" s="148">
        <v>1</v>
      </c>
      <c r="AC40" s="8">
        <v>0</v>
      </c>
      <c r="AD40" s="8">
        <v>11</v>
      </c>
      <c r="AE40" s="8">
        <v>3</v>
      </c>
      <c r="AF40" s="205">
        <v>0</v>
      </c>
      <c r="AG40" s="205">
        <v>3</v>
      </c>
      <c r="AH40" s="205">
        <v>3</v>
      </c>
      <c r="AI40" s="8">
        <v>0</v>
      </c>
      <c r="AJ40" s="218">
        <f t="shared" si="7"/>
        <v>4</v>
      </c>
      <c r="AK40" s="218">
        <v>1</v>
      </c>
      <c r="AL40" s="8">
        <v>0</v>
      </c>
      <c r="AM40" s="218">
        <f t="shared" si="8"/>
        <v>3</v>
      </c>
      <c r="AN40" s="218">
        <v>1</v>
      </c>
      <c r="AO40" s="149">
        <v>0</v>
      </c>
      <c r="AP40" s="149">
        <v>2</v>
      </c>
      <c r="AQ40" s="149">
        <v>0</v>
      </c>
      <c r="AR40" s="8">
        <v>0</v>
      </c>
      <c r="AS40" s="8">
        <v>6</v>
      </c>
      <c r="AT40" s="8">
        <v>4</v>
      </c>
      <c r="AU40" s="74">
        <v>0</v>
      </c>
      <c r="AV40" s="74">
        <v>6</v>
      </c>
      <c r="AW40" s="74">
        <v>6</v>
      </c>
      <c r="AX40" s="8">
        <v>0</v>
      </c>
      <c r="AY40" s="218">
        <f t="shared" si="9"/>
        <v>8</v>
      </c>
      <c r="AZ40" s="218">
        <v>5</v>
      </c>
      <c r="BA40" s="8">
        <v>0</v>
      </c>
      <c r="BB40" s="218">
        <f t="shared" si="10"/>
        <v>2</v>
      </c>
      <c r="BC40" s="218">
        <v>4</v>
      </c>
      <c r="BD40" s="150">
        <v>0</v>
      </c>
      <c r="BE40" s="150">
        <v>10</v>
      </c>
      <c r="BF40" s="150">
        <v>3</v>
      </c>
      <c r="BG40" s="8">
        <v>0</v>
      </c>
      <c r="BH40" s="8">
        <v>4</v>
      </c>
      <c r="BI40" s="8">
        <v>9</v>
      </c>
      <c r="BJ40" s="8">
        <v>0</v>
      </c>
      <c r="BK40" s="8">
        <v>8</v>
      </c>
      <c r="BL40" s="8">
        <v>7</v>
      </c>
      <c r="BM40" s="75">
        <v>0</v>
      </c>
      <c r="BN40" s="75">
        <v>2</v>
      </c>
      <c r="BO40" s="75">
        <v>4</v>
      </c>
      <c r="BP40" s="8">
        <v>0</v>
      </c>
      <c r="BQ40" s="218">
        <f t="shared" si="11"/>
        <v>3</v>
      </c>
      <c r="BR40" s="218">
        <v>6</v>
      </c>
      <c r="BS40" s="206">
        <v>1</v>
      </c>
      <c r="BT40" s="206">
        <v>7</v>
      </c>
      <c r="BU40" s="206">
        <v>6</v>
      </c>
      <c r="BV40" s="218">
        <f t="shared" si="12"/>
        <v>0.5</v>
      </c>
      <c r="BW40" s="218">
        <f t="shared" si="13"/>
        <v>7</v>
      </c>
      <c r="BX40" s="218">
        <f t="shared" si="14"/>
        <v>2.5</v>
      </c>
      <c r="BY40" s="8">
        <v>0</v>
      </c>
      <c r="BZ40" s="8">
        <v>7</v>
      </c>
      <c r="CA40" s="8">
        <v>13</v>
      </c>
      <c r="CB40" s="8">
        <v>0</v>
      </c>
      <c r="CC40" s="8">
        <v>11</v>
      </c>
      <c r="CD40" s="8">
        <v>8</v>
      </c>
      <c r="CE40" s="8">
        <v>0</v>
      </c>
      <c r="CF40" s="8">
        <v>1</v>
      </c>
      <c r="CG40" s="8">
        <v>0</v>
      </c>
      <c r="CH40" s="8">
        <v>0</v>
      </c>
      <c r="CI40" s="8">
        <v>3</v>
      </c>
      <c r="CJ40" s="8">
        <v>20</v>
      </c>
      <c r="CK40" s="207">
        <v>0</v>
      </c>
      <c r="CL40" s="207">
        <v>8</v>
      </c>
      <c r="CM40" s="207">
        <v>0</v>
      </c>
      <c r="CN40" s="207">
        <v>0</v>
      </c>
      <c r="CO40" s="207">
        <v>5</v>
      </c>
      <c r="CP40" s="207">
        <v>5</v>
      </c>
      <c r="CQ40" s="8">
        <v>1</v>
      </c>
      <c r="CR40" s="8">
        <v>4</v>
      </c>
      <c r="CS40" s="8">
        <v>13</v>
      </c>
      <c r="CT40" s="8">
        <v>1</v>
      </c>
      <c r="CU40" s="8">
        <v>4</v>
      </c>
      <c r="CV40" s="8">
        <v>4</v>
      </c>
      <c r="CW40" s="8">
        <v>0</v>
      </c>
      <c r="CX40" s="8">
        <v>8</v>
      </c>
      <c r="CY40" s="8">
        <v>4</v>
      </c>
      <c r="CZ40" s="8">
        <v>1</v>
      </c>
      <c r="DA40" s="8">
        <v>7</v>
      </c>
      <c r="DB40" s="8">
        <v>8</v>
      </c>
      <c r="DC40" s="8">
        <v>0.7</v>
      </c>
      <c r="DD40" s="8">
        <v>7.3</v>
      </c>
      <c r="DE40" s="8">
        <v>6.7</v>
      </c>
      <c r="DF40" s="218">
        <f t="shared" si="15"/>
        <v>0.35</v>
      </c>
      <c r="DG40" s="218">
        <f t="shared" si="16"/>
        <v>5.15</v>
      </c>
      <c r="DH40" s="218">
        <f t="shared" si="17"/>
        <v>1.3499999999999854</v>
      </c>
      <c r="DI40" s="8">
        <v>0</v>
      </c>
      <c r="DJ40" s="8">
        <v>3</v>
      </c>
      <c r="DK40" s="8">
        <v>19</v>
      </c>
      <c r="DL40" s="8">
        <v>0</v>
      </c>
      <c r="DM40" s="8">
        <v>4</v>
      </c>
      <c r="DN40" s="8">
        <v>16</v>
      </c>
      <c r="DO40" s="8">
        <v>0</v>
      </c>
      <c r="DP40" s="8">
        <v>5</v>
      </c>
      <c r="DQ40" s="8">
        <v>27</v>
      </c>
      <c r="DR40" s="8">
        <v>0</v>
      </c>
      <c r="DS40" s="8">
        <v>0</v>
      </c>
      <c r="DT40" s="8">
        <v>26</v>
      </c>
      <c r="DU40" s="8">
        <v>1</v>
      </c>
      <c r="DV40" s="8">
        <v>3</v>
      </c>
      <c r="DW40" s="8">
        <v>4</v>
      </c>
      <c r="DX40" s="151">
        <v>0</v>
      </c>
      <c r="DY40" s="151">
        <v>2</v>
      </c>
      <c r="DZ40" s="151">
        <v>1</v>
      </c>
      <c r="EA40" s="151">
        <v>0</v>
      </c>
      <c r="EB40" s="151">
        <v>10</v>
      </c>
      <c r="EC40" s="151">
        <v>3</v>
      </c>
      <c r="ED40" s="8">
        <v>0</v>
      </c>
      <c r="EE40" s="8">
        <v>5.5</v>
      </c>
      <c r="EF40" s="8">
        <v>13</v>
      </c>
      <c r="EG40" s="8">
        <v>1</v>
      </c>
      <c r="EH40" s="8">
        <v>5</v>
      </c>
      <c r="EI40" s="8">
        <v>3</v>
      </c>
      <c r="EJ40" s="8">
        <v>0</v>
      </c>
      <c r="EK40" s="8">
        <v>7</v>
      </c>
      <c r="EL40" s="8">
        <v>20</v>
      </c>
      <c r="EM40" s="8">
        <v>0</v>
      </c>
      <c r="EN40" s="8">
        <v>0</v>
      </c>
      <c r="EO40" s="8">
        <v>0</v>
      </c>
      <c r="EP40" s="8">
        <v>0</v>
      </c>
      <c r="EQ40" s="8">
        <v>4</v>
      </c>
      <c r="ER40" s="8">
        <v>10.7</v>
      </c>
      <c r="ES40" s="8">
        <v>1</v>
      </c>
      <c r="ET40" s="8">
        <v>2</v>
      </c>
      <c r="EU40" s="8">
        <v>2</v>
      </c>
      <c r="EV40" s="208">
        <v>0</v>
      </c>
      <c r="EW40" s="208">
        <v>3.5</v>
      </c>
      <c r="EX40" s="208">
        <v>2.5</v>
      </c>
      <c r="EY40" s="8">
        <v>0</v>
      </c>
      <c r="EZ40" s="8">
        <v>3.5</v>
      </c>
      <c r="FA40" s="8">
        <v>2</v>
      </c>
      <c r="FB40" s="8">
        <v>1</v>
      </c>
      <c r="FC40" s="8">
        <v>9</v>
      </c>
      <c r="FD40" s="8">
        <v>10</v>
      </c>
      <c r="FE40" s="8">
        <v>0</v>
      </c>
      <c r="FF40" s="8">
        <v>1</v>
      </c>
      <c r="FG40" s="8">
        <v>18</v>
      </c>
      <c r="FH40" s="8">
        <v>0</v>
      </c>
      <c r="FI40" s="8">
        <v>3</v>
      </c>
      <c r="FJ40" s="8">
        <v>3</v>
      </c>
      <c r="FK40" s="8">
        <v>0</v>
      </c>
      <c r="FL40" s="8">
        <v>9</v>
      </c>
      <c r="FM40" s="8">
        <v>9</v>
      </c>
      <c r="FN40" s="8">
        <v>0.3</v>
      </c>
      <c r="FO40" s="8">
        <v>3.7</v>
      </c>
      <c r="FP40" s="8">
        <v>10.7</v>
      </c>
      <c r="FQ40" s="8">
        <v>1</v>
      </c>
      <c r="FR40" s="8">
        <v>5.5</v>
      </c>
      <c r="FS40" s="8">
        <v>4.5</v>
      </c>
      <c r="FT40" s="8">
        <v>0</v>
      </c>
      <c r="FU40" s="8">
        <v>2.5</v>
      </c>
      <c r="FV40" s="8">
        <v>6.5</v>
      </c>
      <c r="FW40" s="8">
        <v>0</v>
      </c>
      <c r="FX40" s="8">
        <v>7.5</v>
      </c>
      <c r="FY40" s="8">
        <v>9.5</v>
      </c>
      <c r="FZ40" s="8">
        <v>1</v>
      </c>
      <c r="GA40" s="8">
        <v>3</v>
      </c>
      <c r="GB40" s="8">
        <v>1</v>
      </c>
      <c r="GC40" s="8">
        <v>0</v>
      </c>
      <c r="GD40" s="8">
        <v>2</v>
      </c>
      <c r="GE40" s="8">
        <v>0</v>
      </c>
      <c r="GF40" s="8">
        <v>0</v>
      </c>
      <c r="GG40" s="8">
        <v>3.7</v>
      </c>
      <c r="GH40" s="8">
        <v>11</v>
      </c>
      <c r="GI40" s="8">
        <v>0</v>
      </c>
      <c r="GJ40" s="8">
        <v>1</v>
      </c>
      <c r="GK40" s="8">
        <v>5.5</v>
      </c>
      <c r="GL40" s="8">
        <v>0</v>
      </c>
      <c r="GM40" s="8">
        <v>0</v>
      </c>
      <c r="GN40" s="8">
        <v>16</v>
      </c>
      <c r="GO40" s="8">
        <v>0</v>
      </c>
      <c r="GP40" s="8">
        <v>6</v>
      </c>
      <c r="GQ40" s="8">
        <v>0</v>
      </c>
      <c r="GR40" s="8">
        <v>0</v>
      </c>
      <c r="GS40" s="8">
        <v>2</v>
      </c>
      <c r="GT40" s="8">
        <v>5</v>
      </c>
      <c r="GU40" s="8">
        <v>0</v>
      </c>
      <c r="GV40" s="8">
        <v>10</v>
      </c>
      <c r="GW40" s="8">
        <v>9</v>
      </c>
      <c r="GX40" s="8">
        <v>0</v>
      </c>
      <c r="GY40" s="8">
        <v>0</v>
      </c>
      <c r="GZ40" s="8">
        <v>5</v>
      </c>
      <c r="HA40" s="8">
        <v>1</v>
      </c>
      <c r="HB40" s="8">
        <v>2</v>
      </c>
      <c r="HC40" s="8">
        <v>1.5</v>
      </c>
      <c r="HD40" s="8">
        <v>0</v>
      </c>
      <c r="HE40" s="8">
        <v>2</v>
      </c>
      <c r="HF40" s="8">
        <v>17</v>
      </c>
      <c r="HG40" s="8">
        <v>0</v>
      </c>
      <c r="HH40" s="8">
        <v>2</v>
      </c>
      <c r="HI40" s="8">
        <v>17</v>
      </c>
      <c r="HJ40" s="8">
        <v>0</v>
      </c>
      <c r="HK40" s="8">
        <v>0</v>
      </c>
      <c r="HL40" s="8">
        <v>17</v>
      </c>
      <c r="HM40" s="8">
        <v>0</v>
      </c>
      <c r="HN40" s="8">
        <v>1.5</v>
      </c>
      <c r="HO40" s="8">
        <v>10</v>
      </c>
      <c r="HP40" s="8">
        <v>0</v>
      </c>
      <c r="HQ40" s="8">
        <v>0</v>
      </c>
      <c r="HR40" s="8">
        <v>2</v>
      </c>
      <c r="HS40" s="8">
        <v>0</v>
      </c>
      <c r="HT40" s="8">
        <v>5</v>
      </c>
      <c r="HU40" s="8">
        <v>0</v>
      </c>
      <c r="HV40" s="8">
        <v>0</v>
      </c>
      <c r="HW40" s="8">
        <v>0</v>
      </c>
      <c r="HX40" s="8">
        <v>0</v>
      </c>
      <c r="HY40" s="8">
        <v>0</v>
      </c>
      <c r="HZ40" s="8">
        <v>0</v>
      </c>
      <c r="IA40" s="8">
        <v>2</v>
      </c>
      <c r="IB40" s="8">
        <v>0</v>
      </c>
      <c r="IC40" s="8">
        <v>1.3</v>
      </c>
      <c r="ID40" s="8">
        <v>4</v>
      </c>
      <c r="IE40" s="8">
        <v>0</v>
      </c>
      <c r="IF40" s="8">
        <v>2</v>
      </c>
      <c r="IG40" s="8">
        <v>0</v>
      </c>
      <c r="IH40" s="8">
        <v>0</v>
      </c>
      <c r="II40" s="8">
        <v>3</v>
      </c>
      <c r="IJ40" s="8">
        <v>1</v>
      </c>
      <c r="IK40" s="8">
        <v>0</v>
      </c>
      <c r="IL40" s="8">
        <v>0</v>
      </c>
      <c r="IM40" s="8">
        <v>5</v>
      </c>
      <c r="IN40" s="8">
        <v>0</v>
      </c>
      <c r="IO40" s="8">
        <v>2.5</v>
      </c>
      <c r="IP40" s="8">
        <v>1.5</v>
      </c>
      <c r="IQ40" s="8">
        <v>0</v>
      </c>
      <c r="IR40" s="8">
        <v>2</v>
      </c>
      <c r="IS40" s="8">
        <v>0</v>
      </c>
      <c r="IT40" s="8">
        <v>0</v>
      </c>
      <c r="IU40" s="8">
        <v>2</v>
      </c>
      <c r="IV40" s="8">
        <v>0</v>
      </c>
      <c r="IW40" s="8">
        <v>0</v>
      </c>
      <c r="IX40" s="8">
        <v>0</v>
      </c>
      <c r="IY40" s="8">
        <v>2</v>
      </c>
      <c r="IZ40" s="8">
        <v>0</v>
      </c>
      <c r="JA40" s="8">
        <v>1.5</v>
      </c>
      <c r="JB40" s="8">
        <v>1</v>
      </c>
      <c r="JC40" s="8">
        <v>0</v>
      </c>
      <c r="JD40" s="8">
        <v>0</v>
      </c>
      <c r="JE40" s="8">
        <v>6</v>
      </c>
      <c r="JF40" s="8">
        <v>0</v>
      </c>
      <c r="JG40" s="8">
        <v>0</v>
      </c>
      <c r="JH40" s="8">
        <v>5</v>
      </c>
      <c r="JI40" s="8">
        <f>SUMIFS($B$40:JH$40,$B$8:JH$8,"On")</f>
        <v>13.850000000000001</v>
      </c>
      <c r="JJ40" s="8">
        <f>SUMIFS($B$40:JH$40,$B$8:JH$8,"Off")</f>
        <v>343.15000000000003</v>
      </c>
      <c r="JK40" s="8">
        <f>SUMIFS($B$40:JH$40,$B$8:JH$8,"Load")</f>
        <v>534.94999999999993</v>
      </c>
    </row>
    <row r="41" spans="1:271" x14ac:dyDescent="0.25">
      <c r="A41" s="7" t="s">
        <v>44</v>
      </c>
      <c r="B41" s="146">
        <v>0</v>
      </c>
      <c r="C41" s="146">
        <v>0</v>
      </c>
      <c r="D41" s="146">
        <v>3</v>
      </c>
      <c r="E41" s="8">
        <v>0</v>
      </c>
      <c r="F41" s="8">
        <v>2</v>
      </c>
      <c r="G41" s="8">
        <v>2</v>
      </c>
      <c r="H41" s="203">
        <v>0</v>
      </c>
      <c r="I41" s="203">
        <v>1</v>
      </c>
      <c r="J41" s="203">
        <v>4</v>
      </c>
      <c r="K41" s="8">
        <v>1</v>
      </c>
      <c r="L41" s="218">
        <f t="shared" si="3"/>
        <v>1</v>
      </c>
      <c r="M41" s="218">
        <v>2</v>
      </c>
      <c r="N41" s="147">
        <v>0</v>
      </c>
      <c r="O41" s="147">
        <v>2</v>
      </c>
      <c r="P41" s="147">
        <v>2</v>
      </c>
      <c r="Q41" s="8">
        <v>0</v>
      </c>
      <c r="R41" s="8">
        <v>0</v>
      </c>
      <c r="S41" s="8">
        <v>3</v>
      </c>
      <c r="T41" s="204">
        <v>0</v>
      </c>
      <c r="U41" s="204">
        <v>0</v>
      </c>
      <c r="V41" s="204">
        <v>0</v>
      </c>
      <c r="W41" s="218">
        <f t="shared" si="4"/>
        <v>0</v>
      </c>
      <c r="X41" s="218">
        <f t="shared" si="5"/>
        <v>0</v>
      </c>
      <c r="Y41" s="218">
        <f t="shared" si="6"/>
        <v>0.5</v>
      </c>
      <c r="Z41" s="148">
        <v>0</v>
      </c>
      <c r="AA41" s="148">
        <v>0</v>
      </c>
      <c r="AB41" s="148">
        <v>1</v>
      </c>
      <c r="AC41" s="8">
        <v>0</v>
      </c>
      <c r="AD41" s="8">
        <v>3</v>
      </c>
      <c r="AE41" s="8">
        <v>0</v>
      </c>
      <c r="AF41" s="205">
        <v>0</v>
      </c>
      <c r="AG41" s="205">
        <v>0</v>
      </c>
      <c r="AH41" s="205">
        <v>3</v>
      </c>
      <c r="AI41" s="8">
        <v>0</v>
      </c>
      <c r="AJ41" s="218">
        <f t="shared" si="7"/>
        <v>0</v>
      </c>
      <c r="AK41" s="218">
        <v>1</v>
      </c>
      <c r="AL41" s="8">
        <v>0</v>
      </c>
      <c r="AM41" s="218">
        <f t="shared" si="8"/>
        <v>0</v>
      </c>
      <c r="AN41" s="218">
        <v>1</v>
      </c>
      <c r="AO41" s="149">
        <v>0</v>
      </c>
      <c r="AP41" s="149">
        <v>0</v>
      </c>
      <c r="AQ41" s="149">
        <v>0</v>
      </c>
      <c r="AR41" s="8">
        <v>0</v>
      </c>
      <c r="AS41" s="8">
        <v>2</v>
      </c>
      <c r="AT41" s="8">
        <v>2</v>
      </c>
      <c r="AU41" s="74">
        <v>0</v>
      </c>
      <c r="AV41" s="74">
        <v>3</v>
      </c>
      <c r="AW41" s="74">
        <v>3</v>
      </c>
      <c r="AX41" s="8">
        <v>0</v>
      </c>
      <c r="AY41" s="218">
        <f t="shared" si="9"/>
        <v>0</v>
      </c>
      <c r="AZ41" s="218">
        <v>5</v>
      </c>
      <c r="BA41" s="8">
        <v>0</v>
      </c>
      <c r="BB41" s="218">
        <f t="shared" si="10"/>
        <v>2</v>
      </c>
      <c r="BC41" s="218">
        <v>2</v>
      </c>
      <c r="BD41" s="150">
        <v>0</v>
      </c>
      <c r="BE41" s="150">
        <v>0</v>
      </c>
      <c r="BF41" s="150">
        <v>3</v>
      </c>
      <c r="BG41" s="8">
        <v>0</v>
      </c>
      <c r="BH41" s="8">
        <v>6</v>
      </c>
      <c r="BI41" s="8">
        <v>3</v>
      </c>
      <c r="BJ41" s="8">
        <v>0</v>
      </c>
      <c r="BK41" s="8">
        <v>4</v>
      </c>
      <c r="BL41" s="8">
        <v>3</v>
      </c>
      <c r="BM41" s="75">
        <v>0</v>
      </c>
      <c r="BN41" s="75">
        <v>0</v>
      </c>
      <c r="BO41" s="75">
        <v>4</v>
      </c>
      <c r="BP41" s="8">
        <v>0</v>
      </c>
      <c r="BQ41" s="218">
        <f t="shared" si="11"/>
        <v>1</v>
      </c>
      <c r="BR41" s="218">
        <v>5</v>
      </c>
      <c r="BS41" s="206">
        <v>0</v>
      </c>
      <c r="BT41" s="206">
        <v>3</v>
      </c>
      <c r="BU41" s="206">
        <v>3</v>
      </c>
      <c r="BV41" s="218">
        <f t="shared" si="12"/>
        <v>0</v>
      </c>
      <c r="BW41" s="218">
        <f t="shared" si="13"/>
        <v>1.5</v>
      </c>
      <c r="BX41" s="218">
        <f t="shared" si="14"/>
        <v>1</v>
      </c>
      <c r="BY41" s="8">
        <v>0</v>
      </c>
      <c r="BZ41" s="8">
        <v>0</v>
      </c>
      <c r="CA41" s="8">
        <v>13</v>
      </c>
      <c r="CB41" s="8">
        <v>1</v>
      </c>
      <c r="CC41" s="8">
        <v>2</v>
      </c>
      <c r="CD41" s="8">
        <v>7</v>
      </c>
      <c r="CE41" s="8">
        <v>0</v>
      </c>
      <c r="CF41" s="8">
        <v>0</v>
      </c>
      <c r="CG41" s="8">
        <v>0</v>
      </c>
      <c r="CH41" s="8">
        <v>0</v>
      </c>
      <c r="CI41" s="8">
        <v>2</v>
      </c>
      <c r="CJ41" s="8">
        <v>18</v>
      </c>
      <c r="CK41" s="207">
        <v>0</v>
      </c>
      <c r="CL41" s="207">
        <v>0</v>
      </c>
      <c r="CM41" s="207">
        <v>0</v>
      </c>
      <c r="CN41" s="207">
        <v>0</v>
      </c>
      <c r="CO41" s="207">
        <v>5</v>
      </c>
      <c r="CP41" s="207">
        <v>0</v>
      </c>
      <c r="CQ41" s="8">
        <v>0</v>
      </c>
      <c r="CR41" s="8">
        <v>0</v>
      </c>
      <c r="CS41" s="8">
        <v>13</v>
      </c>
      <c r="CT41" s="8">
        <v>0</v>
      </c>
      <c r="CU41" s="8">
        <v>1</v>
      </c>
      <c r="CV41" s="8">
        <v>3</v>
      </c>
      <c r="CW41" s="8">
        <v>0</v>
      </c>
      <c r="CX41" s="8">
        <v>1</v>
      </c>
      <c r="CY41" s="8">
        <v>3</v>
      </c>
      <c r="CZ41" s="8">
        <v>0</v>
      </c>
      <c r="DA41" s="8">
        <v>4</v>
      </c>
      <c r="DB41" s="8">
        <v>4</v>
      </c>
      <c r="DC41" s="8">
        <v>0</v>
      </c>
      <c r="DD41" s="8">
        <v>3</v>
      </c>
      <c r="DE41" s="8">
        <v>3.7</v>
      </c>
      <c r="DF41" s="218">
        <f t="shared" si="15"/>
        <v>0</v>
      </c>
      <c r="DG41" s="218">
        <f t="shared" si="16"/>
        <v>1.5</v>
      </c>
      <c r="DH41" s="218">
        <f t="shared" si="17"/>
        <v>-0.15000000000001457</v>
      </c>
      <c r="DI41" s="8">
        <v>0</v>
      </c>
      <c r="DJ41" s="8">
        <v>0</v>
      </c>
      <c r="DK41" s="8">
        <v>19</v>
      </c>
      <c r="DL41" s="8">
        <v>0</v>
      </c>
      <c r="DM41" s="8">
        <v>0</v>
      </c>
      <c r="DN41" s="8">
        <v>16</v>
      </c>
      <c r="DO41" s="8">
        <v>0</v>
      </c>
      <c r="DP41" s="8">
        <v>0</v>
      </c>
      <c r="DQ41" s="8">
        <v>27</v>
      </c>
      <c r="DR41" s="8">
        <v>1</v>
      </c>
      <c r="DS41" s="8">
        <v>14</v>
      </c>
      <c r="DT41" s="8">
        <v>13</v>
      </c>
      <c r="DU41" s="8">
        <v>1</v>
      </c>
      <c r="DV41" s="8">
        <v>1</v>
      </c>
      <c r="DW41" s="8">
        <v>4</v>
      </c>
      <c r="DX41" s="151">
        <v>0</v>
      </c>
      <c r="DY41" s="151">
        <v>0</v>
      </c>
      <c r="DZ41" s="151">
        <v>1</v>
      </c>
      <c r="EA41" s="151">
        <v>0</v>
      </c>
      <c r="EB41" s="151">
        <v>0</v>
      </c>
      <c r="EC41" s="151">
        <v>3</v>
      </c>
      <c r="ED41" s="8">
        <v>0</v>
      </c>
      <c r="EE41" s="8">
        <v>0</v>
      </c>
      <c r="EF41" s="8">
        <v>13</v>
      </c>
      <c r="EG41" s="8">
        <v>0</v>
      </c>
      <c r="EH41" s="8">
        <v>0</v>
      </c>
      <c r="EI41" s="8">
        <v>3</v>
      </c>
      <c r="EJ41" s="8">
        <v>0</v>
      </c>
      <c r="EK41" s="8">
        <v>0</v>
      </c>
      <c r="EL41" s="8">
        <v>20</v>
      </c>
      <c r="EM41" s="8">
        <v>0</v>
      </c>
      <c r="EN41" s="8">
        <v>0</v>
      </c>
      <c r="EO41" s="8">
        <v>0</v>
      </c>
      <c r="EP41" s="8">
        <v>0.3</v>
      </c>
      <c r="EQ41" s="8">
        <v>1</v>
      </c>
      <c r="ER41" s="8">
        <v>10</v>
      </c>
      <c r="ES41" s="8">
        <v>0</v>
      </c>
      <c r="ET41" s="8">
        <v>0</v>
      </c>
      <c r="EU41" s="8">
        <v>2</v>
      </c>
      <c r="EV41" s="208">
        <v>0</v>
      </c>
      <c r="EW41" s="208">
        <v>1</v>
      </c>
      <c r="EX41" s="208">
        <v>1.5</v>
      </c>
      <c r="EY41" s="8">
        <v>0</v>
      </c>
      <c r="EZ41" s="8">
        <v>0</v>
      </c>
      <c r="FA41" s="8">
        <v>2</v>
      </c>
      <c r="FB41" s="8">
        <v>0</v>
      </c>
      <c r="FC41" s="8">
        <v>0</v>
      </c>
      <c r="FD41" s="8">
        <v>10</v>
      </c>
      <c r="FE41" s="8">
        <v>0</v>
      </c>
      <c r="FF41" s="8">
        <v>1</v>
      </c>
      <c r="FG41" s="8">
        <v>17</v>
      </c>
      <c r="FH41" s="8">
        <v>0</v>
      </c>
      <c r="FI41" s="8">
        <v>0</v>
      </c>
      <c r="FJ41" s="8">
        <v>3</v>
      </c>
      <c r="FK41" s="8">
        <v>0</v>
      </c>
      <c r="FL41" s="8">
        <v>0</v>
      </c>
      <c r="FM41" s="8">
        <v>9</v>
      </c>
      <c r="FN41" s="8">
        <v>0</v>
      </c>
      <c r="FO41" s="8">
        <v>0.3</v>
      </c>
      <c r="FP41" s="8">
        <v>10.3</v>
      </c>
      <c r="FQ41" s="8">
        <v>0</v>
      </c>
      <c r="FR41" s="8">
        <v>0</v>
      </c>
      <c r="FS41" s="8">
        <v>4.5</v>
      </c>
      <c r="FT41" s="8">
        <v>0.2</v>
      </c>
      <c r="FU41" s="8">
        <v>1.3</v>
      </c>
      <c r="FV41" s="8">
        <v>5.3</v>
      </c>
      <c r="FW41" s="8">
        <v>0</v>
      </c>
      <c r="FX41" s="8">
        <v>1</v>
      </c>
      <c r="FY41" s="8">
        <v>8.5</v>
      </c>
      <c r="FZ41" s="8">
        <v>0</v>
      </c>
      <c r="GA41" s="8">
        <v>0</v>
      </c>
      <c r="GB41" s="8">
        <v>1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11</v>
      </c>
      <c r="GI41" s="8">
        <v>0</v>
      </c>
      <c r="GJ41" s="8">
        <v>0.5</v>
      </c>
      <c r="GK41" s="8">
        <v>5</v>
      </c>
      <c r="GL41" s="8">
        <v>1</v>
      </c>
      <c r="GM41" s="8">
        <v>0</v>
      </c>
      <c r="GN41" s="8">
        <v>17</v>
      </c>
      <c r="GO41" s="8">
        <v>2</v>
      </c>
      <c r="GP41" s="8">
        <v>2</v>
      </c>
      <c r="GQ41" s="8">
        <v>2</v>
      </c>
      <c r="GR41" s="8">
        <v>0</v>
      </c>
      <c r="GS41" s="8">
        <v>0</v>
      </c>
      <c r="GT41" s="8">
        <v>5</v>
      </c>
      <c r="GU41" s="8">
        <v>0</v>
      </c>
      <c r="GV41" s="8">
        <v>0</v>
      </c>
      <c r="GW41" s="8">
        <v>9</v>
      </c>
      <c r="GX41" s="8">
        <v>0.5</v>
      </c>
      <c r="GY41" s="8">
        <v>2</v>
      </c>
      <c r="GZ41" s="8">
        <v>3.5</v>
      </c>
      <c r="HA41" s="8">
        <v>0</v>
      </c>
      <c r="HB41" s="8">
        <v>0.5</v>
      </c>
      <c r="HC41" s="8">
        <v>1</v>
      </c>
      <c r="HD41" s="8">
        <v>0</v>
      </c>
      <c r="HE41" s="8">
        <v>0</v>
      </c>
      <c r="HF41" s="8">
        <v>17</v>
      </c>
      <c r="HG41" s="8">
        <v>0</v>
      </c>
      <c r="HH41" s="8">
        <v>0</v>
      </c>
      <c r="HI41" s="8">
        <v>17</v>
      </c>
      <c r="HJ41" s="8">
        <v>0</v>
      </c>
      <c r="HK41" s="8">
        <v>0</v>
      </c>
      <c r="HL41" s="8">
        <v>17</v>
      </c>
      <c r="HM41" s="8">
        <v>0.5</v>
      </c>
      <c r="HN41" s="8">
        <v>1</v>
      </c>
      <c r="HO41" s="8">
        <v>9.5</v>
      </c>
      <c r="HP41" s="8">
        <v>0.7</v>
      </c>
      <c r="HQ41" s="8">
        <v>0.3</v>
      </c>
      <c r="HR41" s="8">
        <v>2.2999999999999998</v>
      </c>
      <c r="HS41" s="8">
        <v>0</v>
      </c>
      <c r="HT41" s="8">
        <v>0</v>
      </c>
      <c r="HU41" s="8">
        <v>0</v>
      </c>
      <c r="HV41" s="8">
        <v>0</v>
      </c>
      <c r="HW41" s="8">
        <v>0</v>
      </c>
      <c r="HX41" s="8">
        <v>0</v>
      </c>
      <c r="HY41" s="8">
        <v>0</v>
      </c>
      <c r="HZ41" s="8">
        <v>0</v>
      </c>
      <c r="IA41" s="8">
        <v>2</v>
      </c>
      <c r="IB41" s="8">
        <v>0</v>
      </c>
      <c r="IC41" s="8">
        <v>0</v>
      </c>
      <c r="ID41" s="8">
        <v>4</v>
      </c>
      <c r="IE41" s="8">
        <v>0</v>
      </c>
      <c r="IF41" s="8">
        <v>0</v>
      </c>
      <c r="IG41" s="8">
        <v>0</v>
      </c>
      <c r="IH41" s="8">
        <v>0</v>
      </c>
      <c r="II41" s="8">
        <v>0</v>
      </c>
      <c r="IJ41" s="8">
        <v>1</v>
      </c>
      <c r="IK41" s="8">
        <v>0</v>
      </c>
      <c r="IL41" s="8">
        <v>0</v>
      </c>
      <c r="IM41" s="8">
        <v>5</v>
      </c>
      <c r="IN41" s="8">
        <v>0</v>
      </c>
      <c r="IO41" s="8">
        <v>0</v>
      </c>
      <c r="IP41" s="8">
        <v>1.5</v>
      </c>
      <c r="IQ41" s="8">
        <v>0</v>
      </c>
      <c r="IR41" s="8">
        <v>0</v>
      </c>
      <c r="IS41" s="8">
        <v>0</v>
      </c>
      <c r="IT41" s="8">
        <v>0</v>
      </c>
      <c r="IU41" s="8">
        <v>0</v>
      </c>
      <c r="IV41" s="8">
        <v>0</v>
      </c>
      <c r="IW41" s="8">
        <v>0</v>
      </c>
      <c r="IX41" s="8">
        <v>2</v>
      </c>
      <c r="IY41" s="8">
        <v>0</v>
      </c>
      <c r="IZ41" s="8">
        <v>0</v>
      </c>
      <c r="JA41" s="8">
        <v>0</v>
      </c>
      <c r="JB41" s="8">
        <v>1</v>
      </c>
      <c r="JC41" s="8">
        <v>0</v>
      </c>
      <c r="JD41" s="8">
        <v>0</v>
      </c>
      <c r="JE41" s="8">
        <v>6</v>
      </c>
      <c r="JF41" s="8">
        <v>0</v>
      </c>
      <c r="JG41" s="8">
        <v>0</v>
      </c>
      <c r="JH41" s="8">
        <v>5</v>
      </c>
      <c r="JI41" s="8">
        <f>SUMIFS($B$41:JH$41,$B$8:JH$8,"On")</f>
        <v>9.1999999999999993</v>
      </c>
      <c r="JJ41" s="8">
        <f>SUMIFS($B$41:JH$41,$B$8:JH$8,"Off")</f>
        <v>79.899999999999991</v>
      </c>
      <c r="JK41" s="8">
        <f>SUMIFS($B$41:JH$41,$B$8:JH$8,"Load")</f>
        <v>465.95</v>
      </c>
    </row>
    <row r="42" spans="1:271" x14ac:dyDescent="0.25">
      <c r="A42" s="7" t="s">
        <v>45</v>
      </c>
      <c r="B42" s="146">
        <v>0</v>
      </c>
      <c r="C42" s="146">
        <v>3</v>
      </c>
      <c r="D42" s="146">
        <v>0</v>
      </c>
      <c r="E42" s="8">
        <v>0</v>
      </c>
      <c r="F42" s="8">
        <v>2</v>
      </c>
      <c r="G42" s="8">
        <v>0</v>
      </c>
      <c r="H42" s="203">
        <v>0</v>
      </c>
      <c r="I42" s="203">
        <v>4</v>
      </c>
      <c r="J42" s="203">
        <v>0</v>
      </c>
      <c r="K42" s="8">
        <v>0</v>
      </c>
      <c r="L42" s="218">
        <f t="shared" si="3"/>
        <v>2</v>
      </c>
      <c r="M42" s="218">
        <v>0</v>
      </c>
      <c r="N42" s="147">
        <v>0</v>
      </c>
      <c r="O42" s="147">
        <v>2</v>
      </c>
      <c r="P42" s="147">
        <v>0</v>
      </c>
      <c r="Q42" s="8">
        <v>0</v>
      </c>
      <c r="R42" s="8">
        <v>3</v>
      </c>
      <c r="S42" s="8">
        <v>0</v>
      </c>
      <c r="T42" s="204">
        <v>0</v>
      </c>
      <c r="U42" s="204">
        <v>0</v>
      </c>
      <c r="V42" s="204">
        <v>0</v>
      </c>
      <c r="W42" s="218">
        <f t="shared" si="4"/>
        <v>0</v>
      </c>
      <c r="X42" s="218">
        <f t="shared" si="5"/>
        <v>0.5</v>
      </c>
      <c r="Y42" s="218">
        <f t="shared" si="6"/>
        <v>0</v>
      </c>
      <c r="Z42" s="148">
        <v>0</v>
      </c>
      <c r="AA42" s="148">
        <v>1</v>
      </c>
      <c r="AB42" s="148">
        <v>0</v>
      </c>
      <c r="AC42" s="8">
        <v>0</v>
      </c>
      <c r="AD42" s="8">
        <v>0</v>
      </c>
      <c r="AE42" s="8">
        <v>0</v>
      </c>
      <c r="AF42" s="205">
        <v>0</v>
      </c>
      <c r="AG42" s="205">
        <v>3</v>
      </c>
      <c r="AH42" s="205">
        <v>0</v>
      </c>
      <c r="AI42" s="8">
        <v>0</v>
      </c>
      <c r="AJ42" s="218">
        <f t="shared" si="7"/>
        <v>1</v>
      </c>
      <c r="AK42" s="218">
        <v>0</v>
      </c>
      <c r="AL42" s="8">
        <v>0</v>
      </c>
      <c r="AM42" s="218">
        <f t="shared" si="8"/>
        <v>1</v>
      </c>
      <c r="AN42" s="218">
        <v>0</v>
      </c>
      <c r="AO42" s="149">
        <v>0</v>
      </c>
      <c r="AP42" s="149">
        <v>0</v>
      </c>
      <c r="AQ42" s="149">
        <v>0</v>
      </c>
      <c r="AR42" s="8">
        <v>0</v>
      </c>
      <c r="AS42" s="8">
        <v>2</v>
      </c>
      <c r="AT42" s="8">
        <v>0</v>
      </c>
      <c r="AU42" s="74">
        <v>0</v>
      </c>
      <c r="AV42" s="74">
        <v>3</v>
      </c>
      <c r="AW42" s="74">
        <v>0</v>
      </c>
      <c r="AX42" s="8">
        <v>0</v>
      </c>
      <c r="AY42" s="218">
        <f t="shared" si="9"/>
        <v>5</v>
      </c>
      <c r="AZ42" s="218">
        <v>0</v>
      </c>
      <c r="BA42" s="8">
        <v>0</v>
      </c>
      <c r="BB42" s="218">
        <f t="shared" si="10"/>
        <v>2</v>
      </c>
      <c r="BC42" s="218">
        <v>0</v>
      </c>
      <c r="BD42" s="150">
        <v>0</v>
      </c>
      <c r="BE42" s="150">
        <v>3</v>
      </c>
      <c r="BF42" s="150">
        <v>0</v>
      </c>
      <c r="BG42" s="8">
        <v>0</v>
      </c>
      <c r="BH42" s="8">
        <v>3</v>
      </c>
      <c r="BI42" s="8">
        <v>0</v>
      </c>
      <c r="BJ42" s="8">
        <v>0</v>
      </c>
      <c r="BK42" s="8">
        <v>3</v>
      </c>
      <c r="BL42" s="8">
        <v>0</v>
      </c>
      <c r="BM42" s="75">
        <v>0</v>
      </c>
      <c r="BN42" s="75">
        <v>4</v>
      </c>
      <c r="BO42" s="75">
        <v>0</v>
      </c>
      <c r="BP42" s="8">
        <v>0</v>
      </c>
      <c r="BQ42" s="218">
        <f t="shared" si="11"/>
        <v>5</v>
      </c>
      <c r="BR42" s="218">
        <v>0</v>
      </c>
      <c r="BS42" s="206">
        <v>0</v>
      </c>
      <c r="BT42" s="206">
        <v>3</v>
      </c>
      <c r="BU42" s="206">
        <v>0</v>
      </c>
      <c r="BV42" s="218">
        <f t="shared" si="12"/>
        <v>0</v>
      </c>
      <c r="BW42" s="218">
        <f t="shared" si="13"/>
        <v>3.5</v>
      </c>
      <c r="BX42" s="218">
        <f t="shared" si="14"/>
        <v>-2.5</v>
      </c>
      <c r="BY42" s="8">
        <v>0</v>
      </c>
      <c r="BZ42" s="8">
        <v>4</v>
      </c>
      <c r="CA42" s="8">
        <v>9</v>
      </c>
      <c r="CB42" s="8">
        <v>0</v>
      </c>
      <c r="CC42" s="8">
        <v>7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8</v>
      </c>
      <c r="CJ42" s="8">
        <v>10</v>
      </c>
      <c r="CK42" s="207">
        <v>0</v>
      </c>
      <c r="CL42" s="207">
        <v>0</v>
      </c>
      <c r="CM42" s="207">
        <v>0</v>
      </c>
      <c r="CN42" s="207">
        <v>0</v>
      </c>
      <c r="CO42" s="207">
        <v>0</v>
      </c>
      <c r="CP42" s="207">
        <v>0</v>
      </c>
      <c r="CQ42" s="8">
        <v>0</v>
      </c>
      <c r="CR42" s="8">
        <v>5</v>
      </c>
      <c r="CS42" s="8">
        <v>8</v>
      </c>
      <c r="CT42" s="8">
        <v>0</v>
      </c>
      <c r="CU42" s="8">
        <v>3</v>
      </c>
      <c r="CV42" s="8">
        <v>0</v>
      </c>
      <c r="CW42" s="8">
        <v>0</v>
      </c>
      <c r="CX42" s="8">
        <v>3</v>
      </c>
      <c r="CY42" s="8">
        <v>0</v>
      </c>
      <c r="CZ42" s="8">
        <v>0</v>
      </c>
      <c r="DA42" s="8">
        <v>3</v>
      </c>
      <c r="DB42" s="8">
        <v>1</v>
      </c>
      <c r="DC42" s="8">
        <v>0</v>
      </c>
      <c r="DD42" s="8">
        <v>3</v>
      </c>
      <c r="DE42" s="8">
        <v>0.7</v>
      </c>
      <c r="DF42" s="218">
        <f t="shared" si="15"/>
        <v>0</v>
      </c>
      <c r="DG42" s="218">
        <f t="shared" si="16"/>
        <v>4.5</v>
      </c>
      <c r="DH42" s="218">
        <f t="shared" si="17"/>
        <v>-4.6500000000000146</v>
      </c>
      <c r="DI42" s="8">
        <v>0</v>
      </c>
      <c r="DJ42" s="8">
        <v>6</v>
      </c>
      <c r="DK42" s="8">
        <v>13</v>
      </c>
      <c r="DL42" s="8">
        <v>0</v>
      </c>
      <c r="DM42" s="8">
        <v>4</v>
      </c>
      <c r="DN42" s="8">
        <v>12</v>
      </c>
      <c r="DO42" s="8">
        <v>0</v>
      </c>
      <c r="DP42" s="8">
        <v>5</v>
      </c>
      <c r="DQ42" s="8">
        <v>22</v>
      </c>
      <c r="DR42" s="8">
        <v>0</v>
      </c>
      <c r="DS42" s="8">
        <v>13</v>
      </c>
      <c r="DT42" s="8">
        <v>0</v>
      </c>
      <c r="DU42" s="8">
        <v>0</v>
      </c>
      <c r="DV42" s="8">
        <v>2</v>
      </c>
      <c r="DW42" s="8">
        <v>2</v>
      </c>
      <c r="DX42" s="151">
        <v>0</v>
      </c>
      <c r="DY42" s="151">
        <v>1</v>
      </c>
      <c r="DZ42" s="151">
        <v>0</v>
      </c>
      <c r="EA42" s="151">
        <v>0</v>
      </c>
      <c r="EB42" s="151">
        <v>3</v>
      </c>
      <c r="EC42" s="151">
        <v>0</v>
      </c>
      <c r="ED42" s="8">
        <v>0</v>
      </c>
      <c r="EE42" s="8">
        <v>4</v>
      </c>
      <c r="EF42" s="8">
        <v>9</v>
      </c>
      <c r="EG42" s="8">
        <v>0</v>
      </c>
      <c r="EH42" s="8">
        <v>3</v>
      </c>
      <c r="EI42" s="8">
        <v>0</v>
      </c>
      <c r="EJ42" s="8">
        <v>0</v>
      </c>
      <c r="EK42" s="8">
        <v>1</v>
      </c>
      <c r="EL42" s="8">
        <v>19</v>
      </c>
      <c r="EM42" s="8">
        <v>0</v>
      </c>
      <c r="EN42" s="8">
        <v>0</v>
      </c>
      <c r="EO42" s="8">
        <v>0</v>
      </c>
      <c r="EP42" s="8">
        <v>0</v>
      </c>
      <c r="EQ42" s="8">
        <v>3.3</v>
      </c>
      <c r="ER42" s="8">
        <v>6.7</v>
      </c>
      <c r="ES42" s="8">
        <v>0</v>
      </c>
      <c r="ET42" s="8">
        <v>2</v>
      </c>
      <c r="EU42" s="8">
        <v>0</v>
      </c>
      <c r="EV42" s="208">
        <v>0</v>
      </c>
      <c r="EW42" s="208">
        <v>1.5</v>
      </c>
      <c r="EX42" s="208">
        <v>0</v>
      </c>
      <c r="EY42" s="8">
        <v>0</v>
      </c>
      <c r="EZ42" s="8">
        <v>2</v>
      </c>
      <c r="FA42" s="8">
        <v>0</v>
      </c>
      <c r="FB42" s="8">
        <v>0</v>
      </c>
      <c r="FC42" s="8">
        <v>10</v>
      </c>
      <c r="FD42" s="8">
        <v>0</v>
      </c>
      <c r="FE42" s="8">
        <v>0</v>
      </c>
      <c r="FF42" s="8">
        <v>4</v>
      </c>
      <c r="FG42" s="8">
        <v>13</v>
      </c>
      <c r="FH42" s="8">
        <v>0</v>
      </c>
      <c r="FI42" s="8">
        <v>3</v>
      </c>
      <c r="FJ42" s="8">
        <v>0</v>
      </c>
      <c r="FK42" s="8">
        <v>0</v>
      </c>
      <c r="FL42" s="8">
        <v>9</v>
      </c>
      <c r="FM42" s="8">
        <v>0</v>
      </c>
      <c r="FN42" s="8">
        <v>0</v>
      </c>
      <c r="FO42" s="8">
        <v>6.7</v>
      </c>
      <c r="FP42" s="8">
        <v>3.7</v>
      </c>
      <c r="FQ42" s="8">
        <v>0</v>
      </c>
      <c r="FR42" s="8">
        <v>1.5</v>
      </c>
      <c r="FS42" s="8">
        <v>3</v>
      </c>
      <c r="FT42" s="8">
        <v>0</v>
      </c>
      <c r="FU42" s="8">
        <v>3.3</v>
      </c>
      <c r="FV42" s="8">
        <v>2</v>
      </c>
      <c r="FW42" s="8">
        <v>0</v>
      </c>
      <c r="FX42" s="8">
        <v>8.5</v>
      </c>
      <c r="FY42" s="8">
        <v>0</v>
      </c>
      <c r="FZ42" s="8">
        <v>0</v>
      </c>
      <c r="GA42" s="8">
        <v>1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2.2999999999999998</v>
      </c>
      <c r="GH42" s="8">
        <v>8.6999999999999993</v>
      </c>
      <c r="GI42" s="8">
        <v>0</v>
      </c>
      <c r="GJ42" s="8">
        <v>0.5</v>
      </c>
      <c r="GK42" s="8">
        <v>4.5</v>
      </c>
      <c r="GL42" s="8">
        <v>0</v>
      </c>
      <c r="GM42" s="8">
        <v>2</v>
      </c>
      <c r="GN42" s="8">
        <v>15</v>
      </c>
      <c r="GO42" s="8">
        <v>0</v>
      </c>
      <c r="GP42" s="8">
        <v>0</v>
      </c>
      <c r="GQ42" s="8">
        <v>2</v>
      </c>
      <c r="GR42" s="8">
        <v>0</v>
      </c>
      <c r="GS42" s="8">
        <v>5</v>
      </c>
      <c r="GT42" s="8">
        <v>0</v>
      </c>
      <c r="GU42" s="8">
        <v>0</v>
      </c>
      <c r="GV42" s="8">
        <v>9</v>
      </c>
      <c r="GW42" s="8">
        <v>0</v>
      </c>
      <c r="GX42" s="8">
        <v>0</v>
      </c>
      <c r="GY42" s="8">
        <v>3.5</v>
      </c>
      <c r="GZ42" s="8">
        <v>0</v>
      </c>
      <c r="HA42" s="8">
        <v>0</v>
      </c>
      <c r="HB42" s="8">
        <v>1</v>
      </c>
      <c r="HC42" s="8">
        <v>0</v>
      </c>
      <c r="HD42" s="8">
        <v>0</v>
      </c>
      <c r="HE42" s="8">
        <v>2</v>
      </c>
      <c r="HF42" s="8">
        <v>15</v>
      </c>
      <c r="HG42" s="8">
        <v>0</v>
      </c>
      <c r="HH42" s="8">
        <v>0</v>
      </c>
      <c r="HI42" s="8">
        <v>17</v>
      </c>
      <c r="HJ42" s="8">
        <v>0</v>
      </c>
      <c r="HK42" s="8">
        <v>0</v>
      </c>
      <c r="HL42" s="8">
        <v>17</v>
      </c>
      <c r="HM42" s="8">
        <v>0</v>
      </c>
      <c r="HN42" s="8">
        <v>2</v>
      </c>
      <c r="HO42" s="8">
        <v>7.5</v>
      </c>
      <c r="HP42" s="8">
        <v>0</v>
      </c>
      <c r="HQ42" s="8">
        <v>2</v>
      </c>
      <c r="HR42" s="8">
        <v>0.3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</v>
      </c>
      <c r="HY42" s="8">
        <v>0</v>
      </c>
      <c r="HZ42" s="8">
        <v>2</v>
      </c>
      <c r="IA42" s="8">
        <v>0</v>
      </c>
      <c r="IB42" s="8">
        <v>0</v>
      </c>
      <c r="IC42" s="8">
        <v>0.7</v>
      </c>
      <c r="ID42" s="8">
        <v>3.3</v>
      </c>
      <c r="IE42" s="8">
        <v>0</v>
      </c>
      <c r="IF42" s="8">
        <v>0</v>
      </c>
      <c r="IG42" s="8">
        <v>0</v>
      </c>
      <c r="IH42" s="8">
        <v>0</v>
      </c>
      <c r="II42" s="8">
        <v>1</v>
      </c>
      <c r="IJ42" s="8">
        <v>0</v>
      </c>
      <c r="IK42" s="8">
        <v>0</v>
      </c>
      <c r="IL42" s="8">
        <v>0</v>
      </c>
      <c r="IM42" s="8">
        <v>5</v>
      </c>
      <c r="IN42" s="8">
        <v>0</v>
      </c>
      <c r="IO42" s="8">
        <v>1.5</v>
      </c>
      <c r="IP42" s="8">
        <v>0</v>
      </c>
      <c r="IQ42" s="8">
        <v>0</v>
      </c>
      <c r="IR42" s="8">
        <v>0</v>
      </c>
      <c r="IS42" s="8">
        <v>0</v>
      </c>
      <c r="IT42" s="8">
        <v>0</v>
      </c>
      <c r="IU42" s="8">
        <v>0</v>
      </c>
      <c r="IV42" s="8">
        <v>0</v>
      </c>
      <c r="IW42" s="8">
        <v>0</v>
      </c>
      <c r="IX42" s="8">
        <v>0</v>
      </c>
      <c r="IY42" s="8">
        <v>0</v>
      </c>
      <c r="IZ42" s="8">
        <v>0</v>
      </c>
      <c r="JA42" s="8">
        <v>1</v>
      </c>
      <c r="JB42" s="8">
        <v>0</v>
      </c>
      <c r="JC42" s="8">
        <v>0</v>
      </c>
      <c r="JD42" s="8">
        <v>1</v>
      </c>
      <c r="JE42" s="8">
        <v>5</v>
      </c>
      <c r="JF42" s="8">
        <v>0</v>
      </c>
      <c r="JG42" s="8">
        <v>0</v>
      </c>
      <c r="JH42" s="8">
        <v>5</v>
      </c>
      <c r="JI42" s="8">
        <f>SUMIFS($B$42:JH$42,$B$8:JH$8,"On")</f>
        <v>0</v>
      </c>
      <c r="JJ42" s="8">
        <f>SUMIFS($B$42:JH$42,$B$8:JH$8,"Off")</f>
        <v>233.8</v>
      </c>
      <c r="JK42" s="8">
        <f>SUMIFS($B$42:JH$42,$B$8:JH$8,"Load")</f>
        <v>232.25</v>
      </c>
    </row>
    <row r="43" spans="1:271" x14ac:dyDescent="0.25">
      <c r="A43" s="7" t="s">
        <v>46</v>
      </c>
      <c r="B43" s="8"/>
      <c r="C43" s="8"/>
      <c r="D43" s="8">
        <f>MAX(D9:D42)</f>
        <v>20</v>
      </c>
      <c r="E43" s="8"/>
      <c r="F43" s="8"/>
      <c r="G43" s="8">
        <f>MAX(G9:G42)</f>
        <v>27</v>
      </c>
      <c r="H43" s="203"/>
      <c r="I43" s="203"/>
      <c r="J43" s="203">
        <v>30</v>
      </c>
      <c r="K43" s="8"/>
      <c r="L43" s="8"/>
      <c r="M43" s="8">
        <f>MAX(M9:M42)</f>
        <v>13</v>
      </c>
      <c r="N43" s="8"/>
      <c r="O43" s="8"/>
      <c r="P43" s="8">
        <f>MAX(P9:P42)</f>
        <v>12</v>
      </c>
      <c r="Q43" s="8"/>
      <c r="R43" s="8"/>
      <c r="S43" s="8">
        <f>MAX(S9:S42)</f>
        <v>23</v>
      </c>
      <c r="T43" s="204"/>
      <c r="U43" s="204"/>
      <c r="V43" s="204">
        <v>12</v>
      </c>
      <c r="W43" s="8"/>
      <c r="X43" s="8"/>
      <c r="Y43" s="8">
        <f>MAX(Y9:Y42)</f>
        <v>9.5</v>
      </c>
      <c r="Z43" s="8"/>
      <c r="AA43" s="8"/>
      <c r="AB43" s="8">
        <f>MAX(AB9:AB42)</f>
        <v>12</v>
      </c>
      <c r="AC43" s="8"/>
      <c r="AD43" s="8"/>
      <c r="AE43" s="8">
        <f>MAX(AE9:AE42)</f>
        <v>32</v>
      </c>
      <c r="AF43" s="205"/>
      <c r="AG43" s="205"/>
      <c r="AH43" s="205">
        <v>13</v>
      </c>
      <c r="AI43" s="8"/>
      <c r="AJ43" s="8"/>
      <c r="AK43" s="8">
        <f>MAX(AK9:AK42)</f>
        <v>13</v>
      </c>
      <c r="AL43" s="8"/>
      <c r="AM43" s="8"/>
      <c r="AN43" s="8">
        <f>MAX(AN9:AN42)</f>
        <v>11</v>
      </c>
      <c r="AO43" s="8"/>
      <c r="AP43" s="8"/>
      <c r="AQ43" s="8">
        <f>MAX(AQ9:AQ42)</f>
        <v>21</v>
      </c>
      <c r="AR43" s="8"/>
      <c r="AS43" s="8"/>
      <c r="AT43" s="8">
        <f>MAX(AT9:AT42)</f>
        <v>18</v>
      </c>
      <c r="AU43" s="8"/>
      <c r="AV43" s="8"/>
      <c r="AW43" s="8">
        <f>MAX(AW9:AW42)</f>
        <v>23</v>
      </c>
      <c r="AX43" s="8"/>
      <c r="AY43" s="8"/>
      <c r="AZ43" s="8">
        <f>MAX(AZ9:AZ42)</f>
        <v>25</v>
      </c>
      <c r="BA43" s="8"/>
      <c r="BB43" s="8"/>
      <c r="BC43" s="8">
        <f>MAX(BC9:BC42)</f>
        <v>21</v>
      </c>
      <c r="BD43" s="8"/>
      <c r="BE43" s="8"/>
      <c r="BF43" s="8">
        <f>MAX(BF9:BF42)</f>
        <v>27</v>
      </c>
      <c r="BG43" s="8"/>
      <c r="BH43" s="8"/>
      <c r="BI43" s="8">
        <f>MAX(BI9:BI42)</f>
        <v>30</v>
      </c>
      <c r="BJ43" s="8"/>
      <c r="BK43" s="8"/>
      <c r="BL43" s="8">
        <f>MAX(BL9:BL42)</f>
        <v>28</v>
      </c>
      <c r="BM43" s="8"/>
      <c r="BN43" s="8"/>
      <c r="BO43" s="8">
        <f>MAX(BO9:BO42)</f>
        <v>16</v>
      </c>
      <c r="BP43" s="8"/>
      <c r="BQ43" s="8"/>
      <c r="BR43" s="8">
        <f>MAX(BR9:BR42)</f>
        <v>18</v>
      </c>
      <c r="BS43" s="206"/>
      <c r="BT43" s="206"/>
      <c r="BU43" s="206">
        <v>31</v>
      </c>
      <c r="BV43" s="8"/>
      <c r="BW43" s="8"/>
      <c r="BX43" s="8">
        <f>MAX(BX9:BX42)</f>
        <v>24</v>
      </c>
      <c r="BY43" s="8"/>
      <c r="BZ43" s="8"/>
      <c r="CA43" s="8">
        <f>MAX(CA9:CA42)</f>
        <v>33</v>
      </c>
      <c r="CB43" s="8"/>
      <c r="CC43" s="8"/>
      <c r="CD43" s="8">
        <f>MAX(CD9:CD42)</f>
        <v>31</v>
      </c>
      <c r="CE43" s="8"/>
      <c r="CF43" s="8"/>
      <c r="CG43" s="8">
        <f>MAX(CG9:CG42)</f>
        <v>22</v>
      </c>
      <c r="CH43" s="8"/>
      <c r="CI43" s="8"/>
      <c r="CJ43" s="8">
        <f>MAX(CJ9:CJ42)</f>
        <v>35</v>
      </c>
      <c r="CK43" s="207"/>
      <c r="CL43" s="207"/>
      <c r="CM43" s="207">
        <v>24</v>
      </c>
      <c r="CN43" s="207"/>
      <c r="CO43" s="207"/>
      <c r="CP43" s="207">
        <v>34</v>
      </c>
      <c r="CQ43" s="8"/>
      <c r="CR43" s="8"/>
      <c r="CS43" s="8">
        <f>MAX(CS9:CS42)</f>
        <v>32</v>
      </c>
      <c r="CT43" s="8"/>
      <c r="CU43" s="8"/>
      <c r="CV43" s="8">
        <f>MAX(CV9:CV42)</f>
        <v>12</v>
      </c>
      <c r="CW43" s="8"/>
      <c r="CX43" s="8"/>
      <c r="CY43" s="8">
        <f>MAX(CY9:CY42)</f>
        <v>29</v>
      </c>
      <c r="CZ43" s="8"/>
      <c r="DA43" s="8"/>
      <c r="DB43" s="8">
        <f>MAX(DB9:DB42)</f>
        <v>37</v>
      </c>
      <c r="DC43" s="8"/>
      <c r="DD43" s="8"/>
      <c r="DE43" s="8">
        <f>MAX(DE9:DE42)</f>
        <v>37.700000000000003</v>
      </c>
      <c r="DF43" s="8"/>
      <c r="DG43" s="8"/>
      <c r="DH43" s="8">
        <f>MAX(DH9:DH42)</f>
        <v>23.849999999999987</v>
      </c>
      <c r="DI43" s="8"/>
      <c r="DJ43" s="8"/>
      <c r="DK43" s="8">
        <f>MAX(DK9:DK42)</f>
        <v>38</v>
      </c>
      <c r="DL43" s="8"/>
      <c r="DM43" s="8"/>
      <c r="DN43" s="8">
        <f>MAX(DN9:DN42)</f>
        <v>43</v>
      </c>
      <c r="DO43" s="8"/>
      <c r="DP43" s="8"/>
      <c r="DQ43" s="8">
        <f>MAX(DQ9:DQ42)</f>
        <v>75</v>
      </c>
      <c r="DR43" s="8"/>
      <c r="DS43" s="8"/>
      <c r="DT43" s="8">
        <f>MAX(DT9:DT42)</f>
        <v>35</v>
      </c>
      <c r="DU43" s="8"/>
      <c r="DV43" s="8"/>
      <c r="DW43" s="8">
        <f>MAX(DW9:DW42)</f>
        <v>16</v>
      </c>
      <c r="DX43" s="8"/>
      <c r="DY43" s="8"/>
      <c r="DZ43" s="8">
        <f>MAX(DZ9:DZ42)</f>
        <v>17</v>
      </c>
      <c r="EA43" s="8"/>
      <c r="EB43" s="8"/>
      <c r="EC43" s="8">
        <f>MAX(EC9:EC42)</f>
        <v>37</v>
      </c>
      <c r="ED43" s="8"/>
      <c r="EE43" s="8"/>
      <c r="EF43" s="8">
        <f>MAX(EF9:EF42)</f>
        <v>40.5</v>
      </c>
      <c r="EG43" s="8"/>
      <c r="EH43" s="8"/>
      <c r="EI43" s="8">
        <f>MAX(EI9:EI42)</f>
        <v>25</v>
      </c>
      <c r="EJ43" s="8"/>
      <c r="EK43" s="8"/>
      <c r="EL43" s="8">
        <f>MAX(EL9:EL42)</f>
        <v>41</v>
      </c>
      <c r="EM43" s="8"/>
      <c r="EN43" s="8"/>
      <c r="EO43" s="8">
        <f>MAX(EO9:EO42)</f>
        <v>13</v>
      </c>
      <c r="EP43" s="8"/>
      <c r="EQ43" s="8"/>
      <c r="ER43" s="8">
        <f>MAX(ER9:ER42)</f>
        <v>44</v>
      </c>
      <c r="ES43" s="8"/>
      <c r="ET43" s="8"/>
      <c r="EU43" s="8">
        <f>MAX(EU9:EU42)</f>
        <v>20</v>
      </c>
      <c r="EV43" s="208"/>
      <c r="EW43" s="208"/>
      <c r="EX43" s="208">
        <v>27</v>
      </c>
      <c r="EY43" s="8"/>
      <c r="EZ43" s="8"/>
      <c r="FA43" s="8">
        <f>MAX(FA9:FA42)</f>
        <v>20.5</v>
      </c>
      <c r="FB43" s="8"/>
      <c r="FC43" s="8"/>
      <c r="FD43" s="8">
        <f>MAX(FD9:FD42)</f>
        <v>60</v>
      </c>
      <c r="FE43" s="8"/>
      <c r="FF43" s="8"/>
      <c r="FG43" s="8">
        <f>MAX(FG9:FG42)</f>
        <v>36</v>
      </c>
      <c r="FH43" s="8"/>
      <c r="FI43" s="8"/>
      <c r="FJ43" s="8">
        <f>MAX(FJ9:FJ42)</f>
        <v>17</v>
      </c>
      <c r="FK43" s="8"/>
      <c r="FL43" s="8"/>
      <c r="FM43" s="8">
        <f>MAX(FM9:FM42)</f>
        <v>27</v>
      </c>
      <c r="FN43" s="8"/>
      <c r="FO43" s="8"/>
      <c r="FP43" s="8">
        <f>MAX(FP9:FP42)</f>
        <v>24.7</v>
      </c>
      <c r="FQ43" s="8"/>
      <c r="FR43" s="8"/>
      <c r="FS43" s="8">
        <f>MAX(FS9:FS42)</f>
        <v>19.5</v>
      </c>
      <c r="FT43" s="8"/>
      <c r="FU43" s="8"/>
      <c r="FV43" s="8">
        <f>MAX(FV9:FV42)</f>
        <v>18.2</v>
      </c>
      <c r="FW43" s="8"/>
      <c r="FX43" s="8"/>
      <c r="FY43" s="8">
        <f>MAX(FY9:FY42)</f>
        <v>27</v>
      </c>
      <c r="FZ43" s="8"/>
      <c r="GA43" s="8"/>
      <c r="GB43" s="8">
        <f>MAX(GB9:GB42)</f>
        <v>20</v>
      </c>
      <c r="GC43" s="8"/>
      <c r="GD43" s="8"/>
      <c r="GE43" s="8">
        <f>MAX(GE9:GE42)</f>
        <v>19</v>
      </c>
      <c r="GF43" s="8"/>
      <c r="GG43" s="8"/>
      <c r="GH43" s="8">
        <f>MAX(GH9:GH42)</f>
        <v>24.3</v>
      </c>
      <c r="GI43" s="8"/>
      <c r="GJ43" s="8"/>
      <c r="GK43" s="8">
        <f>MAX(GK9:GK42)</f>
        <v>18.5</v>
      </c>
      <c r="GL43" s="8"/>
      <c r="GM43" s="8"/>
      <c r="GN43" s="8">
        <f>MAX(GN9:GN42)</f>
        <v>29</v>
      </c>
      <c r="GO43" s="8"/>
      <c r="GP43" s="8"/>
      <c r="GQ43" s="8">
        <f>MAX(GQ9:GQ42)</f>
        <v>29</v>
      </c>
      <c r="GR43" s="8"/>
      <c r="GS43" s="8"/>
      <c r="GT43" s="8">
        <f>MAX(GT9:GT42)</f>
        <v>10</v>
      </c>
      <c r="GU43" s="8"/>
      <c r="GV43" s="8"/>
      <c r="GW43" s="8">
        <f>MAX(GW9:GW42)</f>
        <v>31</v>
      </c>
      <c r="GX43" s="8"/>
      <c r="GY43" s="8"/>
      <c r="GZ43" s="8">
        <f>MAX(GZ9:GZ42)</f>
        <v>12</v>
      </c>
      <c r="HA43" s="8"/>
      <c r="HB43" s="8"/>
      <c r="HC43" s="8">
        <f>MAX(HC9:HC42)</f>
        <v>10</v>
      </c>
      <c r="HD43" s="8"/>
      <c r="HE43" s="8"/>
      <c r="HF43" s="8">
        <f>MAX(HF9:HF42)</f>
        <v>23</v>
      </c>
      <c r="HG43" s="8"/>
      <c r="HH43" s="8"/>
      <c r="HI43" s="8">
        <f>MAX(HI9:HI42)</f>
        <v>25</v>
      </c>
      <c r="HJ43" s="8"/>
      <c r="HK43" s="8"/>
      <c r="HL43" s="8">
        <f>MAX(HL9:HL42)</f>
        <v>21</v>
      </c>
      <c r="HM43" s="8"/>
      <c r="HN43" s="8"/>
      <c r="HO43" s="8">
        <f>MAX(HO9:HO42)</f>
        <v>19.5</v>
      </c>
      <c r="HP43" s="8"/>
      <c r="HQ43" s="8"/>
      <c r="HR43" s="8">
        <f>MAX(HR9:HR42)</f>
        <v>8.6999999999999993</v>
      </c>
      <c r="HS43" s="8"/>
      <c r="HT43" s="8"/>
      <c r="HU43" s="8">
        <f>MAX(HU9:HU42)</f>
        <v>5</v>
      </c>
      <c r="HV43" s="8"/>
      <c r="HW43" s="8"/>
      <c r="HX43" s="8">
        <f>MAX(HX9:HX42)</f>
        <v>5</v>
      </c>
      <c r="HY43" s="8"/>
      <c r="HZ43" s="8"/>
      <c r="IA43" s="8">
        <f>MAX(IA9:IA42)</f>
        <v>11</v>
      </c>
      <c r="IB43" s="8"/>
      <c r="IC43" s="8"/>
      <c r="ID43" s="8">
        <f>MAX(ID9:ID42)</f>
        <v>10</v>
      </c>
      <c r="IE43" s="8"/>
      <c r="IF43" s="8"/>
      <c r="IG43" s="8">
        <f>MAX(IG9:IG42)</f>
        <v>15</v>
      </c>
      <c r="IH43" s="8"/>
      <c r="II43" s="8"/>
      <c r="IJ43" s="8">
        <f>MAX(IJ9:IJ42)</f>
        <v>12</v>
      </c>
      <c r="IK43" s="8"/>
      <c r="IL43" s="8"/>
      <c r="IM43" s="8">
        <f>MAX(IM9:IM42)</f>
        <v>8</v>
      </c>
      <c r="IN43" s="8"/>
      <c r="IO43" s="8"/>
      <c r="IP43" s="8">
        <f>MAX(IP9:IP42)</f>
        <v>10</v>
      </c>
      <c r="IQ43" s="8"/>
      <c r="IR43" s="8"/>
      <c r="IS43" s="8">
        <f>MAX(IS9:IS42)</f>
        <v>6</v>
      </c>
      <c r="IT43" s="8"/>
      <c r="IU43" s="8"/>
      <c r="IV43" s="8">
        <f>MAX(IV9:IV42)</f>
        <v>5</v>
      </c>
      <c r="IW43" s="8"/>
      <c r="IX43" s="8"/>
      <c r="IY43" s="8">
        <f>MAX(IY9:IY42)</f>
        <v>6</v>
      </c>
      <c r="IZ43" s="8"/>
      <c r="JA43" s="8"/>
      <c r="JB43" s="8">
        <f>MAX(JB9:JB42)</f>
        <v>5.5</v>
      </c>
      <c r="JC43" s="8"/>
      <c r="JD43" s="8"/>
      <c r="JE43" s="8">
        <f>MAX(JE9:JE42)</f>
        <v>7</v>
      </c>
      <c r="JF43" s="8"/>
      <c r="JG43" s="8"/>
      <c r="JH43" s="8">
        <f>MAX(JH9:JH42)</f>
        <v>9</v>
      </c>
      <c r="JI43" s="8">
        <f>SUMIFS($B$43:JH$43,$B$8:JH$8,"On")</f>
        <v>0</v>
      </c>
      <c r="JJ43" s="8">
        <f>SUMIFS($B$43:JH$43,$B$8:JH$8,"Off")</f>
        <v>0</v>
      </c>
      <c r="JK43" s="8">
        <f>SUMIFS($B$43:JH$43,$B$8:JH$8,"Load")</f>
        <v>1995.9500000000003</v>
      </c>
    </row>
    <row r="44" spans="1:271" x14ac:dyDescent="0.25">
      <c r="A44" s="7" t="s">
        <v>6</v>
      </c>
      <c r="B44" s="8">
        <v>22.5</v>
      </c>
      <c r="C44" s="8">
        <v>22.5</v>
      </c>
      <c r="D44" s="8"/>
      <c r="E44" s="8">
        <v>37</v>
      </c>
      <c r="F44" s="8">
        <v>37</v>
      </c>
      <c r="G44" s="8"/>
      <c r="H44" s="203">
        <v>37</v>
      </c>
      <c r="I44" s="203">
        <v>37</v>
      </c>
      <c r="J44" s="203"/>
      <c r="K44" s="8">
        <f>SUM(K9:K42)</f>
        <v>18</v>
      </c>
      <c r="L44" s="218">
        <f>SUM(L9:L42)</f>
        <v>18</v>
      </c>
      <c r="M44" s="8"/>
      <c r="N44" s="8">
        <v>25</v>
      </c>
      <c r="O44" s="8">
        <v>25</v>
      </c>
      <c r="P44" s="8"/>
      <c r="Q44" s="8">
        <v>32</v>
      </c>
      <c r="R44" s="8">
        <v>32</v>
      </c>
      <c r="S44" s="8"/>
      <c r="T44" s="204">
        <v>14</v>
      </c>
      <c r="U44" s="204">
        <v>14</v>
      </c>
      <c r="V44" s="204"/>
      <c r="W44" s="8">
        <f>SUM(W9:W42)</f>
        <v>16.5</v>
      </c>
      <c r="X44" s="218">
        <f>SUM(X9:X42)</f>
        <v>16.5</v>
      </c>
      <c r="Y44" s="8"/>
      <c r="Z44" s="8">
        <v>17.5</v>
      </c>
      <c r="AA44" s="8">
        <v>17.5</v>
      </c>
      <c r="AB44" s="8"/>
      <c r="AC44" s="8">
        <v>46</v>
      </c>
      <c r="AD44" s="8">
        <v>46</v>
      </c>
      <c r="AE44" s="8"/>
      <c r="AF44" s="205">
        <v>22</v>
      </c>
      <c r="AG44" s="205">
        <v>22</v>
      </c>
      <c r="AH44" s="205"/>
      <c r="AI44" s="218">
        <f>SUM(AI9:AI42)</f>
        <v>20</v>
      </c>
      <c r="AJ44" s="218">
        <f>SUM(AJ9:AJ42)</f>
        <v>20</v>
      </c>
      <c r="AK44" s="8"/>
      <c r="AL44" s="218">
        <f>SUM(AL9:AL42)</f>
        <v>21</v>
      </c>
      <c r="AM44" s="218">
        <f>SUM(AM9:AM42)</f>
        <v>21</v>
      </c>
      <c r="AN44" s="8"/>
      <c r="AO44" s="8">
        <v>19</v>
      </c>
      <c r="AP44" s="8">
        <v>19</v>
      </c>
      <c r="AQ44" s="8"/>
      <c r="AR44" s="8">
        <v>25</v>
      </c>
      <c r="AS44" s="8">
        <v>25</v>
      </c>
      <c r="AT44" s="8"/>
      <c r="AU44" s="8">
        <f>SUM(AU9:AU42)</f>
        <v>39</v>
      </c>
      <c r="AV44" s="74">
        <f t="shared" ref="AV44" si="18">SUM(AV9:AV42)</f>
        <v>39</v>
      </c>
      <c r="AW44" s="74"/>
      <c r="AX44" s="218">
        <f>SUM(AX9:AX42)</f>
        <v>34</v>
      </c>
      <c r="AY44" s="218">
        <f>SUM(AY9:AY42)</f>
        <v>34</v>
      </c>
      <c r="AZ44" s="74"/>
      <c r="BA44" s="218">
        <f>SUM(BA9:BA42)</f>
        <v>32</v>
      </c>
      <c r="BB44" s="218">
        <f>SUM(BB9:BB42)</f>
        <v>32</v>
      </c>
      <c r="BC44" s="74"/>
      <c r="BD44" s="8">
        <v>16</v>
      </c>
      <c r="BE44" s="8">
        <v>16.5</v>
      </c>
      <c r="BF44" s="8"/>
      <c r="BG44" s="8">
        <v>46</v>
      </c>
      <c r="BH44" s="8">
        <v>46</v>
      </c>
      <c r="BI44" s="8"/>
      <c r="BJ44" s="8">
        <v>40</v>
      </c>
      <c r="BK44" s="8">
        <v>40</v>
      </c>
      <c r="BL44" s="8"/>
      <c r="BM44" s="8">
        <f>SUM(BM9:BM42)</f>
        <v>25</v>
      </c>
      <c r="BN44" s="218">
        <f>SUM(BN9:BN42)</f>
        <v>25</v>
      </c>
      <c r="BO44" s="8"/>
      <c r="BP44" s="218">
        <f>SUM(BP9:BP42)</f>
        <v>29</v>
      </c>
      <c r="BQ44" s="218">
        <f>SUM(BQ9:BQ42)</f>
        <v>29</v>
      </c>
      <c r="BR44" s="8"/>
      <c r="BS44" s="206">
        <v>49</v>
      </c>
      <c r="BT44" s="206">
        <v>49</v>
      </c>
      <c r="BU44" s="206"/>
      <c r="BV44" s="8">
        <f>SUM(BV9:BV42)</f>
        <v>44.5</v>
      </c>
      <c r="BW44" s="218">
        <f>SUM(BW9:BW42)</f>
        <v>47</v>
      </c>
      <c r="BX44" s="8"/>
      <c r="BY44" s="8">
        <v>40</v>
      </c>
      <c r="BZ44" s="8">
        <v>45</v>
      </c>
      <c r="CA44" s="8"/>
      <c r="CB44" s="8">
        <v>44</v>
      </c>
      <c r="CC44" s="8">
        <v>44</v>
      </c>
      <c r="CD44" s="8"/>
      <c r="CE44" s="8">
        <v>33</v>
      </c>
      <c r="CF44" s="8">
        <v>33</v>
      </c>
      <c r="CG44" s="8"/>
      <c r="CH44" s="8">
        <v>32.5</v>
      </c>
      <c r="CI44" s="8">
        <v>36.5</v>
      </c>
      <c r="CJ44" s="8"/>
      <c r="CK44" s="207">
        <v>49</v>
      </c>
      <c r="CL44" s="207">
        <v>49</v>
      </c>
      <c r="CM44" s="207"/>
      <c r="CN44" s="207">
        <v>62</v>
      </c>
      <c r="CO44" s="207">
        <v>62</v>
      </c>
      <c r="CP44" s="207"/>
      <c r="CQ44" s="8">
        <v>37</v>
      </c>
      <c r="CR44" s="8">
        <v>41</v>
      </c>
      <c r="CS44" s="8"/>
      <c r="CT44" s="8">
        <v>21</v>
      </c>
      <c r="CU44" s="8">
        <v>21</v>
      </c>
      <c r="CV44" s="8"/>
      <c r="CW44" s="8">
        <v>41</v>
      </c>
      <c r="CX44" s="8">
        <v>41</v>
      </c>
      <c r="CY44" s="8"/>
      <c r="CZ44" s="8">
        <v>72</v>
      </c>
      <c r="DA44" s="8">
        <v>71</v>
      </c>
      <c r="DB44" s="8"/>
      <c r="DC44" s="8">
        <v>55</v>
      </c>
      <c r="DD44" s="8">
        <v>58</v>
      </c>
      <c r="DE44" s="8"/>
      <c r="DF44" s="218">
        <f>SUM(DF9:DF42)</f>
        <v>42.099999999999987</v>
      </c>
      <c r="DG44" s="218">
        <f>SUM(DG9:DG42)</f>
        <v>46.749999999999993</v>
      </c>
      <c r="DH44" s="8"/>
      <c r="DI44" s="8">
        <v>29.5</v>
      </c>
      <c r="DJ44" s="8">
        <v>35.5</v>
      </c>
      <c r="DK44" s="8"/>
      <c r="DL44" s="8">
        <v>52.5</v>
      </c>
      <c r="DM44" s="8">
        <v>57.5</v>
      </c>
      <c r="DN44" s="8"/>
      <c r="DO44" s="8">
        <v>55</v>
      </c>
      <c r="DP44" s="8">
        <v>75</v>
      </c>
      <c r="DQ44" s="8"/>
      <c r="DR44" s="8">
        <v>63</v>
      </c>
      <c r="DS44" s="8">
        <v>63</v>
      </c>
      <c r="DT44" s="8"/>
      <c r="DU44" s="8">
        <v>27</v>
      </c>
      <c r="DV44" s="8">
        <v>25</v>
      </c>
      <c r="DW44" s="8"/>
      <c r="DX44" s="8">
        <v>74</v>
      </c>
      <c r="DY44" s="8">
        <v>74</v>
      </c>
      <c r="DZ44" s="8"/>
      <c r="EA44" s="8">
        <v>36.5</v>
      </c>
      <c r="EB44" s="8">
        <v>36</v>
      </c>
      <c r="EC44" s="8"/>
      <c r="ED44" s="8">
        <v>61.8</v>
      </c>
      <c r="EE44" s="8">
        <v>66.5</v>
      </c>
      <c r="EF44" s="8"/>
      <c r="EG44" s="8">
        <v>35</v>
      </c>
      <c r="EH44" s="8">
        <v>35</v>
      </c>
      <c r="EI44" s="8"/>
      <c r="EJ44" s="8">
        <v>43.5</v>
      </c>
      <c r="EK44" s="8">
        <v>44</v>
      </c>
      <c r="EL44" s="8"/>
      <c r="EM44" s="8">
        <v>22</v>
      </c>
      <c r="EN44" s="8">
        <v>22</v>
      </c>
      <c r="EO44" s="8"/>
      <c r="EP44" s="8">
        <v>60</v>
      </c>
      <c r="EQ44" s="8">
        <v>60.5</v>
      </c>
      <c r="ER44" s="8"/>
      <c r="ES44" s="8">
        <v>35</v>
      </c>
      <c r="ET44" s="8">
        <v>37</v>
      </c>
      <c r="EU44" s="8"/>
      <c r="EV44" s="208">
        <v>46.5</v>
      </c>
      <c r="EW44" s="208">
        <v>46.5</v>
      </c>
      <c r="EX44" s="208"/>
      <c r="EY44" s="8">
        <v>45</v>
      </c>
      <c r="EZ44" s="8">
        <v>47.5</v>
      </c>
      <c r="FA44" s="8"/>
      <c r="FB44" s="8">
        <v>97</v>
      </c>
      <c r="FC44" s="8">
        <v>100</v>
      </c>
      <c r="FD44" s="8"/>
      <c r="FE44" s="8">
        <v>39</v>
      </c>
      <c r="FF44" s="8">
        <v>42.5</v>
      </c>
      <c r="FG44" s="8"/>
      <c r="FH44" s="8">
        <v>21</v>
      </c>
      <c r="FI44" s="8">
        <v>21</v>
      </c>
      <c r="FJ44" s="8"/>
      <c r="FK44" s="8">
        <v>55</v>
      </c>
      <c r="FL44" s="8">
        <v>55</v>
      </c>
      <c r="FM44" s="8"/>
      <c r="FN44" s="8">
        <v>42.5</v>
      </c>
      <c r="FO44" s="8">
        <v>42.7</v>
      </c>
      <c r="FP44" s="8"/>
      <c r="FQ44" s="8">
        <v>29.2</v>
      </c>
      <c r="FR44" s="8">
        <v>29.5</v>
      </c>
      <c r="FS44" s="8"/>
      <c r="FT44" s="8">
        <v>31.8</v>
      </c>
      <c r="FU44" s="8">
        <v>32.299999999999997</v>
      </c>
      <c r="FV44" s="8"/>
      <c r="FW44" s="8">
        <v>47</v>
      </c>
      <c r="FX44" s="8">
        <v>47</v>
      </c>
      <c r="FY44" s="8"/>
      <c r="FZ44" s="8">
        <v>30</v>
      </c>
      <c r="GA44" s="8">
        <v>30</v>
      </c>
      <c r="GB44" s="8"/>
      <c r="GC44" s="8">
        <v>24</v>
      </c>
      <c r="GD44" s="8">
        <v>24</v>
      </c>
      <c r="GE44" s="8"/>
      <c r="GF44" s="8">
        <v>29.9</v>
      </c>
      <c r="GG44" s="8">
        <v>29.9</v>
      </c>
      <c r="GH44" s="8"/>
      <c r="GI44" s="8">
        <v>29.7</v>
      </c>
      <c r="GJ44" s="8">
        <v>29</v>
      </c>
      <c r="GK44" s="8"/>
      <c r="GL44" s="8">
        <v>34.5</v>
      </c>
      <c r="GM44" s="8">
        <v>26.5</v>
      </c>
      <c r="GN44" s="8"/>
      <c r="GO44" s="8">
        <v>42</v>
      </c>
      <c r="GP44" s="8">
        <v>42</v>
      </c>
      <c r="GQ44" s="8"/>
      <c r="GR44" s="8">
        <v>16.5</v>
      </c>
      <c r="GS44" s="8">
        <v>16.5</v>
      </c>
      <c r="GT44" s="8"/>
      <c r="GU44" s="8">
        <v>52</v>
      </c>
      <c r="GV44" s="8">
        <v>52</v>
      </c>
      <c r="GW44" s="8"/>
      <c r="GX44" s="8">
        <v>19.5</v>
      </c>
      <c r="GY44" s="8">
        <v>21</v>
      </c>
      <c r="GZ44" s="8"/>
      <c r="HA44" s="8">
        <v>22</v>
      </c>
      <c r="HB44" s="8">
        <v>22</v>
      </c>
      <c r="HC44" s="8"/>
      <c r="HD44" s="8">
        <v>20</v>
      </c>
      <c r="HE44" s="8">
        <v>18.5</v>
      </c>
      <c r="HF44" s="8"/>
      <c r="HG44" s="8">
        <v>21.5</v>
      </c>
      <c r="HH44" s="8">
        <v>14</v>
      </c>
      <c r="HI44" s="8"/>
      <c r="HJ44" s="8">
        <v>15.5</v>
      </c>
      <c r="HK44" s="8">
        <v>11</v>
      </c>
      <c r="HL44" s="8"/>
      <c r="HM44" s="8">
        <v>25.7</v>
      </c>
      <c r="HN44" s="8">
        <v>24.2</v>
      </c>
      <c r="HO44" s="8"/>
      <c r="HP44" s="8">
        <v>18</v>
      </c>
      <c r="HQ44" s="8">
        <v>18</v>
      </c>
      <c r="HR44" s="8"/>
      <c r="HS44" s="8">
        <v>7</v>
      </c>
      <c r="HT44" s="8">
        <v>7</v>
      </c>
      <c r="HU44" s="8"/>
      <c r="HV44" s="8">
        <v>7</v>
      </c>
      <c r="HW44" s="8">
        <v>7</v>
      </c>
      <c r="HX44" s="8"/>
      <c r="HY44" s="8">
        <v>14</v>
      </c>
      <c r="HZ44" s="8">
        <v>14</v>
      </c>
      <c r="IA44" s="8"/>
      <c r="IB44" s="8">
        <v>15.2</v>
      </c>
      <c r="IC44" s="8">
        <v>15</v>
      </c>
      <c r="ID44" s="8"/>
      <c r="IE44" s="8">
        <v>18</v>
      </c>
      <c r="IF44" s="8">
        <v>18</v>
      </c>
      <c r="IG44" s="8"/>
      <c r="IH44" s="8">
        <v>15</v>
      </c>
      <c r="II44" s="8">
        <v>15</v>
      </c>
      <c r="IJ44" s="8"/>
      <c r="IK44" s="8">
        <v>6</v>
      </c>
      <c r="IL44" s="8">
        <v>3.5</v>
      </c>
      <c r="IM44" s="8"/>
      <c r="IN44" s="8">
        <v>18.5</v>
      </c>
      <c r="IO44" s="8">
        <v>18.5</v>
      </c>
      <c r="IP44" s="8"/>
      <c r="IQ44" s="8">
        <v>10</v>
      </c>
      <c r="IR44" s="8">
        <v>10</v>
      </c>
      <c r="IS44" s="8"/>
      <c r="IT44" s="8">
        <v>8</v>
      </c>
      <c r="IU44" s="8">
        <v>10</v>
      </c>
      <c r="IV44" s="8"/>
      <c r="IW44" s="8">
        <v>7</v>
      </c>
      <c r="IX44" s="8">
        <v>7</v>
      </c>
      <c r="IY44" s="8"/>
      <c r="IZ44" s="8">
        <v>8</v>
      </c>
      <c r="JA44" s="8">
        <v>9.5</v>
      </c>
      <c r="JB44" s="8"/>
      <c r="JC44" s="8">
        <v>6.5</v>
      </c>
      <c r="JD44" s="8">
        <v>3</v>
      </c>
      <c r="JE44" s="8"/>
      <c r="JF44" s="8">
        <v>9</v>
      </c>
      <c r="JG44" s="8">
        <v>4</v>
      </c>
      <c r="JH44" s="8"/>
      <c r="JI44" s="8">
        <f>SUMIFS($B$44:JH$44,$B$8:JH$8,"On")</f>
        <v>2854.3999999999992</v>
      </c>
      <c r="JJ44" s="8">
        <f>SUMIFS($B$44:JH$44,$B$8:JH$8,"Off")</f>
        <v>2893.35</v>
      </c>
      <c r="JK44" s="8">
        <f>SUMIFS($B$44:JH$44,$B$8:JH$8,"Load")</f>
        <v>0</v>
      </c>
    </row>
  </sheetData>
  <mergeCells count="91">
    <mergeCell ref="JC7:JE7"/>
    <mergeCell ref="JF7:JH7"/>
    <mergeCell ref="JI7:JK7"/>
    <mergeCell ref="IK7:IM7"/>
    <mergeCell ref="IN7:IP7"/>
    <mergeCell ref="IQ7:IS7"/>
    <mergeCell ref="IT7:IV7"/>
    <mergeCell ref="IW7:IY7"/>
    <mergeCell ref="IZ7:JB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J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2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JI43">
    <cfRule type="cellIs" dxfId="3" priority="90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/>
  </sheetPr>
  <dimension ref="A1:JI40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JE9" sqref="JE9:JE3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9" width="7.7109375" style="3" customWidth="1"/>
  </cols>
  <sheetData>
    <row r="1" spans="1:26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6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3" spans="1:269" x14ac:dyDescent="0.25">
      <c r="A3" s="1" t="s">
        <v>79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</row>
    <row r="4" spans="1:26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6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69" x14ac:dyDescent="0.25">
      <c r="A6" s="2"/>
      <c r="B6" s="220" t="s">
        <v>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2"/>
    </row>
    <row r="7" spans="1:269" ht="15" customHeight="1" x14ac:dyDescent="0.25">
      <c r="A7" s="4"/>
      <c r="B7" s="223" t="s">
        <v>633</v>
      </c>
      <c r="C7" s="224"/>
      <c r="D7" s="225"/>
      <c r="E7" s="223" t="s">
        <v>569</v>
      </c>
      <c r="F7" s="224"/>
      <c r="G7" s="225"/>
      <c r="H7" s="223" t="s">
        <v>669</v>
      </c>
      <c r="I7" s="224"/>
      <c r="J7" s="225"/>
      <c r="K7" s="220" t="s">
        <v>740</v>
      </c>
      <c r="L7" s="221"/>
      <c r="M7" s="222"/>
      <c r="N7" s="223" t="s">
        <v>634</v>
      </c>
      <c r="O7" s="224"/>
      <c r="P7" s="225"/>
      <c r="Q7" s="223" t="s">
        <v>570</v>
      </c>
      <c r="R7" s="224"/>
      <c r="S7" s="225"/>
      <c r="T7" s="223" t="s">
        <v>670</v>
      </c>
      <c r="U7" s="224"/>
      <c r="V7" s="225"/>
      <c r="W7" s="220" t="s">
        <v>741</v>
      </c>
      <c r="X7" s="221"/>
      <c r="Y7" s="222"/>
      <c r="Z7" s="223" t="s">
        <v>742</v>
      </c>
      <c r="AA7" s="224"/>
      <c r="AB7" s="225"/>
      <c r="AC7" s="223" t="s">
        <v>571</v>
      </c>
      <c r="AD7" s="224"/>
      <c r="AE7" s="225"/>
      <c r="AF7" s="223" t="s">
        <v>699</v>
      </c>
      <c r="AG7" s="224"/>
      <c r="AH7" s="225"/>
      <c r="AI7" s="220" t="s">
        <v>743</v>
      </c>
      <c r="AJ7" s="221"/>
      <c r="AK7" s="222"/>
      <c r="AL7" s="220" t="s">
        <v>744</v>
      </c>
      <c r="AM7" s="221"/>
      <c r="AN7" s="222"/>
      <c r="AO7" s="223" t="s">
        <v>635</v>
      </c>
      <c r="AP7" s="224"/>
      <c r="AQ7" s="225"/>
      <c r="AR7" s="223" t="s">
        <v>572</v>
      </c>
      <c r="AS7" s="224"/>
      <c r="AT7" s="225"/>
      <c r="AU7" s="220" t="s">
        <v>632</v>
      </c>
      <c r="AV7" s="221"/>
      <c r="AW7" s="222"/>
      <c r="AX7" s="220" t="s">
        <v>746</v>
      </c>
      <c r="AY7" s="221"/>
      <c r="AZ7" s="222"/>
      <c r="BA7" s="223" t="s">
        <v>700</v>
      </c>
      <c r="BB7" s="224"/>
      <c r="BC7" s="225"/>
      <c r="BD7" s="220" t="s">
        <v>745</v>
      </c>
      <c r="BE7" s="221"/>
      <c r="BF7" s="222"/>
      <c r="BG7" s="223" t="s">
        <v>573</v>
      </c>
      <c r="BH7" s="224"/>
      <c r="BI7" s="225"/>
      <c r="BJ7" s="223" t="s">
        <v>574</v>
      </c>
      <c r="BK7" s="224"/>
      <c r="BL7" s="225"/>
      <c r="BM7" s="220" t="s">
        <v>261</v>
      </c>
      <c r="BN7" s="221"/>
      <c r="BO7" s="222"/>
      <c r="BP7" s="220" t="s">
        <v>262</v>
      </c>
      <c r="BQ7" s="221"/>
      <c r="BR7" s="222"/>
      <c r="BS7" s="223" t="s">
        <v>701</v>
      </c>
      <c r="BT7" s="224"/>
      <c r="BU7" s="225"/>
      <c r="BV7" s="223" t="s">
        <v>702</v>
      </c>
      <c r="BW7" s="224"/>
      <c r="BX7" s="225"/>
      <c r="BY7" s="223" t="s">
        <v>575</v>
      </c>
      <c r="BZ7" s="224"/>
      <c r="CA7" s="225"/>
      <c r="CB7" s="223" t="s">
        <v>576</v>
      </c>
      <c r="CC7" s="224"/>
      <c r="CD7" s="225"/>
      <c r="CE7" s="220" t="s">
        <v>263</v>
      </c>
      <c r="CF7" s="221"/>
      <c r="CG7" s="222"/>
      <c r="CH7" s="220" t="s">
        <v>264</v>
      </c>
      <c r="CI7" s="221"/>
      <c r="CJ7" s="222"/>
      <c r="CK7" s="223" t="s">
        <v>577</v>
      </c>
      <c r="CL7" s="224"/>
      <c r="CM7" s="225"/>
      <c r="CN7" s="223" t="s">
        <v>703</v>
      </c>
      <c r="CO7" s="224"/>
      <c r="CP7" s="225"/>
      <c r="CQ7" s="223" t="s">
        <v>704</v>
      </c>
      <c r="CR7" s="224"/>
      <c r="CS7" s="225"/>
      <c r="CT7" s="223" t="s">
        <v>578</v>
      </c>
      <c r="CU7" s="224"/>
      <c r="CV7" s="225"/>
      <c r="CW7" s="220" t="s">
        <v>265</v>
      </c>
      <c r="CX7" s="221"/>
      <c r="CY7" s="222"/>
      <c r="CZ7" s="220" t="s">
        <v>266</v>
      </c>
      <c r="DA7" s="221"/>
      <c r="DB7" s="222"/>
      <c r="DC7" s="220" t="s">
        <v>267</v>
      </c>
      <c r="DD7" s="221"/>
      <c r="DE7" s="222"/>
      <c r="DF7" s="223" t="s">
        <v>636</v>
      </c>
      <c r="DG7" s="224"/>
      <c r="DH7" s="225"/>
      <c r="DI7" s="223" t="s">
        <v>579</v>
      </c>
      <c r="DJ7" s="224"/>
      <c r="DK7" s="225"/>
      <c r="DL7" s="220" t="s">
        <v>268</v>
      </c>
      <c r="DM7" s="221"/>
      <c r="DN7" s="222"/>
      <c r="DO7" s="220" t="s">
        <v>269</v>
      </c>
      <c r="DP7" s="221"/>
      <c r="DQ7" s="222"/>
      <c r="DR7" s="223" t="s">
        <v>637</v>
      </c>
      <c r="DS7" s="224"/>
      <c r="DT7" s="225"/>
      <c r="DU7" s="220" t="s">
        <v>270</v>
      </c>
      <c r="DV7" s="221"/>
      <c r="DW7" s="222"/>
      <c r="DX7" s="220" t="s">
        <v>271</v>
      </c>
      <c r="DY7" s="221"/>
      <c r="DZ7" s="222"/>
      <c r="EA7" s="223" t="s">
        <v>580</v>
      </c>
      <c r="EB7" s="224"/>
      <c r="EC7" s="225"/>
      <c r="ED7" s="220" t="s">
        <v>272</v>
      </c>
      <c r="EE7" s="221"/>
      <c r="EF7" s="222"/>
      <c r="EG7" s="220" t="s">
        <v>273</v>
      </c>
      <c r="EH7" s="221"/>
      <c r="EI7" s="222"/>
      <c r="EJ7" s="220" t="s">
        <v>274</v>
      </c>
      <c r="EK7" s="221"/>
      <c r="EL7" s="222"/>
      <c r="EM7" s="223" t="s">
        <v>581</v>
      </c>
      <c r="EN7" s="224"/>
      <c r="EO7" s="225"/>
      <c r="EP7" s="220" t="s">
        <v>275</v>
      </c>
      <c r="EQ7" s="221"/>
      <c r="ER7" s="222"/>
      <c r="ES7" s="220" t="s">
        <v>276</v>
      </c>
      <c r="ET7" s="221"/>
      <c r="EU7" s="222"/>
      <c r="EV7" s="223" t="s">
        <v>582</v>
      </c>
      <c r="EW7" s="224"/>
      <c r="EX7" s="225"/>
      <c r="EY7" s="223" t="s">
        <v>583</v>
      </c>
      <c r="EZ7" s="224"/>
      <c r="FA7" s="225"/>
      <c r="FB7" s="223" t="s">
        <v>584</v>
      </c>
      <c r="FC7" s="224"/>
      <c r="FD7" s="225"/>
      <c r="FE7" s="220" t="s">
        <v>277</v>
      </c>
      <c r="FF7" s="221"/>
      <c r="FG7" s="222"/>
      <c r="FH7" s="223" t="s">
        <v>585</v>
      </c>
      <c r="FI7" s="224"/>
      <c r="FJ7" s="225"/>
      <c r="FK7" s="220" t="s">
        <v>278</v>
      </c>
      <c r="FL7" s="221"/>
      <c r="FM7" s="222"/>
      <c r="FN7" s="220" t="s">
        <v>279</v>
      </c>
      <c r="FO7" s="221"/>
      <c r="FP7" s="222"/>
      <c r="FQ7" s="223" t="s">
        <v>586</v>
      </c>
      <c r="FR7" s="224"/>
      <c r="FS7" s="225"/>
      <c r="FT7" s="220" t="s">
        <v>280</v>
      </c>
      <c r="FU7" s="221"/>
      <c r="FV7" s="222"/>
      <c r="FW7" s="223" t="s">
        <v>587</v>
      </c>
      <c r="FX7" s="224"/>
      <c r="FY7" s="225"/>
      <c r="FZ7" s="220" t="s">
        <v>281</v>
      </c>
      <c r="GA7" s="221"/>
      <c r="GB7" s="222"/>
      <c r="GC7" s="220" t="s">
        <v>282</v>
      </c>
      <c r="GD7" s="221"/>
      <c r="GE7" s="222"/>
      <c r="GF7" s="220" t="s">
        <v>283</v>
      </c>
      <c r="GG7" s="221"/>
      <c r="GH7" s="222"/>
      <c r="GI7" s="223" t="s">
        <v>589</v>
      </c>
      <c r="GJ7" s="224"/>
      <c r="GK7" s="225"/>
      <c r="GL7" s="220" t="s">
        <v>284</v>
      </c>
      <c r="GM7" s="221"/>
      <c r="GN7" s="222"/>
      <c r="GO7" s="223" t="s">
        <v>588</v>
      </c>
      <c r="GP7" s="224"/>
      <c r="GQ7" s="225"/>
      <c r="GR7" s="220" t="s">
        <v>285</v>
      </c>
      <c r="GS7" s="221"/>
      <c r="GT7" s="222"/>
      <c r="GU7" s="220" t="s">
        <v>286</v>
      </c>
      <c r="GV7" s="221"/>
      <c r="GW7" s="222"/>
      <c r="GX7" s="220" t="s">
        <v>287</v>
      </c>
      <c r="GY7" s="221"/>
      <c r="GZ7" s="222"/>
      <c r="HA7" s="220" t="s">
        <v>288</v>
      </c>
      <c r="HB7" s="221"/>
      <c r="HC7" s="222"/>
      <c r="HD7" s="223" t="s">
        <v>590</v>
      </c>
      <c r="HE7" s="224"/>
      <c r="HF7" s="225"/>
      <c r="HG7" s="220" t="s">
        <v>289</v>
      </c>
      <c r="HH7" s="221"/>
      <c r="HI7" s="222"/>
      <c r="HJ7" s="220" t="s">
        <v>290</v>
      </c>
      <c r="HK7" s="221"/>
      <c r="HL7" s="222"/>
      <c r="HM7" s="220" t="s">
        <v>291</v>
      </c>
      <c r="HN7" s="221"/>
      <c r="HO7" s="222"/>
      <c r="HP7" s="220" t="s">
        <v>292</v>
      </c>
      <c r="HQ7" s="221"/>
      <c r="HR7" s="222"/>
      <c r="HS7" s="220" t="s">
        <v>293</v>
      </c>
      <c r="HT7" s="221"/>
      <c r="HU7" s="222"/>
      <c r="HV7" s="220" t="s">
        <v>294</v>
      </c>
      <c r="HW7" s="221"/>
      <c r="HX7" s="222"/>
      <c r="HY7" s="220" t="s">
        <v>295</v>
      </c>
      <c r="HZ7" s="221"/>
      <c r="IA7" s="222"/>
      <c r="IB7" s="220" t="s">
        <v>296</v>
      </c>
      <c r="IC7" s="221"/>
      <c r="ID7" s="222"/>
      <c r="IE7" s="220" t="s">
        <v>297</v>
      </c>
      <c r="IF7" s="221"/>
      <c r="IG7" s="222"/>
      <c r="IH7" s="220" t="s">
        <v>298</v>
      </c>
      <c r="II7" s="221"/>
      <c r="IJ7" s="222"/>
      <c r="IK7" s="220" t="s">
        <v>299</v>
      </c>
      <c r="IL7" s="221"/>
      <c r="IM7" s="222"/>
      <c r="IN7" s="220" t="s">
        <v>300</v>
      </c>
      <c r="IO7" s="221"/>
      <c r="IP7" s="222"/>
      <c r="IQ7" s="220" t="s">
        <v>301</v>
      </c>
      <c r="IR7" s="221"/>
      <c r="IS7" s="222"/>
      <c r="IT7" s="220" t="s">
        <v>302</v>
      </c>
      <c r="IU7" s="221"/>
      <c r="IV7" s="222"/>
      <c r="IW7" s="220" t="s">
        <v>303</v>
      </c>
      <c r="IX7" s="221"/>
      <c r="IY7" s="222"/>
      <c r="IZ7" s="220" t="s">
        <v>304</v>
      </c>
      <c r="JA7" s="221"/>
      <c r="JB7" s="222"/>
      <c r="JC7" s="220" t="s">
        <v>305</v>
      </c>
      <c r="JD7" s="221"/>
      <c r="JE7" s="222"/>
      <c r="JF7" s="220" t="s">
        <v>6</v>
      </c>
      <c r="JG7" s="221"/>
      <c r="JH7" s="222"/>
    </row>
    <row r="8" spans="1:26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</row>
    <row r="9" spans="1:269" x14ac:dyDescent="0.25">
      <c r="A9" s="7" t="s">
        <v>48</v>
      </c>
      <c r="B9" s="152">
        <v>2</v>
      </c>
      <c r="C9" s="152">
        <v>0</v>
      </c>
      <c r="D9" s="152">
        <v>2</v>
      </c>
      <c r="E9" s="78">
        <v>3</v>
      </c>
      <c r="F9" s="78">
        <v>0</v>
      </c>
      <c r="G9" s="78">
        <f>E9-F9</f>
        <v>3</v>
      </c>
      <c r="H9" s="209">
        <v>6</v>
      </c>
      <c r="I9" s="209">
        <v>0</v>
      </c>
      <c r="J9" s="209">
        <v>6</v>
      </c>
      <c r="K9" s="8">
        <v>0</v>
      </c>
      <c r="L9" s="8">
        <v>0</v>
      </c>
      <c r="M9" s="218">
        <v>0</v>
      </c>
      <c r="N9" s="153">
        <v>3</v>
      </c>
      <c r="O9" s="153">
        <v>0</v>
      </c>
      <c r="P9" s="153">
        <v>3</v>
      </c>
      <c r="Q9" s="79">
        <v>2</v>
      </c>
      <c r="R9" s="79">
        <v>0</v>
      </c>
      <c r="S9" s="79">
        <f>Q9-R9</f>
        <v>2</v>
      </c>
      <c r="T9" s="210">
        <v>2</v>
      </c>
      <c r="U9" s="210">
        <v>0</v>
      </c>
      <c r="V9" s="210">
        <v>2</v>
      </c>
      <c r="W9" s="8">
        <v>1</v>
      </c>
      <c r="X9" s="218">
        <v>0</v>
      </c>
      <c r="Y9" s="218">
        <v>1</v>
      </c>
      <c r="Z9" s="81">
        <v>0</v>
      </c>
      <c r="AA9" s="218">
        <v>0</v>
      </c>
      <c r="AB9" s="218">
        <v>0</v>
      </c>
      <c r="AC9" s="82">
        <v>0</v>
      </c>
      <c r="AD9" s="82">
        <v>0</v>
      </c>
      <c r="AE9" s="82">
        <f>AC9-AD9</f>
        <v>0</v>
      </c>
      <c r="AF9" s="211">
        <v>2</v>
      </c>
      <c r="AG9" s="211">
        <v>0</v>
      </c>
      <c r="AH9" s="211">
        <v>2</v>
      </c>
      <c r="AI9" s="8">
        <v>1</v>
      </c>
      <c r="AJ9" s="218">
        <v>0</v>
      </c>
      <c r="AK9" s="218">
        <v>1</v>
      </c>
      <c r="AL9" s="8">
        <v>1</v>
      </c>
      <c r="AM9" s="218">
        <v>0</v>
      </c>
      <c r="AN9" s="218">
        <v>1</v>
      </c>
      <c r="AO9" s="154">
        <v>0</v>
      </c>
      <c r="AP9" s="154">
        <v>0</v>
      </c>
      <c r="AQ9" s="154">
        <v>0</v>
      </c>
      <c r="AR9" s="84">
        <v>4</v>
      </c>
      <c r="AS9" s="84">
        <v>0</v>
      </c>
      <c r="AT9" s="84">
        <f>AR9-AS9</f>
        <v>4</v>
      </c>
      <c r="AU9" s="85">
        <v>4</v>
      </c>
      <c r="AV9" s="85">
        <v>0</v>
      </c>
      <c r="AW9" s="85">
        <v>4</v>
      </c>
      <c r="AX9" s="8">
        <v>0</v>
      </c>
      <c r="AY9" s="218">
        <v>0</v>
      </c>
      <c r="AZ9" s="218">
        <v>0</v>
      </c>
      <c r="BA9" s="212">
        <v>1</v>
      </c>
      <c r="BB9" s="212">
        <v>0</v>
      </c>
      <c r="BC9" s="212">
        <v>1</v>
      </c>
      <c r="BD9" s="8">
        <v>0</v>
      </c>
      <c r="BE9" s="218">
        <v>0</v>
      </c>
      <c r="BF9" s="218">
        <v>0</v>
      </c>
      <c r="BG9" s="86">
        <v>1</v>
      </c>
      <c r="BH9" s="86">
        <v>0</v>
      </c>
      <c r="BI9" s="86">
        <f>BG9-BH9</f>
        <v>1</v>
      </c>
      <c r="BJ9" s="87">
        <v>2</v>
      </c>
      <c r="BK9" s="87">
        <v>0</v>
      </c>
      <c r="BL9" s="87">
        <f>BJ9-BK9</f>
        <v>2</v>
      </c>
      <c r="BM9" s="8">
        <v>2</v>
      </c>
      <c r="BN9" s="8">
        <v>0</v>
      </c>
      <c r="BO9" s="8">
        <v>2</v>
      </c>
      <c r="BP9" s="8">
        <v>0</v>
      </c>
      <c r="BQ9" s="8">
        <v>0</v>
      </c>
      <c r="BR9" s="8">
        <v>0</v>
      </c>
      <c r="BS9" s="213">
        <v>5</v>
      </c>
      <c r="BT9" s="213">
        <v>0</v>
      </c>
      <c r="BU9" s="213">
        <v>5</v>
      </c>
      <c r="BV9" s="214">
        <v>4</v>
      </c>
      <c r="BW9" s="214">
        <v>0</v>
      </c>
      <c r="BX9" s="214">
        <v>5</v>
      </c>
      <c r="BY9" s="88">
        <v>5</v>
      </c>
      <c r="BZ9" s="88">
        <v>0</v>
      </c>
      <c r="CA9" s="88">
        <f>BY9-BZ9</f>
        <v>5</v>
      </c>
      <c r="CB9" s="89">
        <v>4</v>
      </c>
      <c r="CC9" s="89">
        <v>0</v>
      </c>
      <c r="CD9" s="89">
        <f>CB9-CC9</f>
        <v>4</v>
      </c>
      <c r="CE9" s="8">
        <v>2</v>
      </c>
      <c r="CF9" s="8">
        <v>0</v>
      </c>
      <c r="CG9" s="8">
        <v>2</v>
      </c>
      <c r="CH9" s="8">
        <v>7</v>
      </c>
      <c r="CI9" s="8">
        <v>0</v>
      </c>
      <c r="CJ9" s="8">
        <v>7</v>
      </c>
      <c r="CK9" s="90">
        <v>1</v>
      </c>
      <c r="CL9" s="90">
        <v>0</v>
      </c>
      <c r="CM9" s="90">
        <f>CK9-CL9</f>
        <v>1</v>
      </c>
      <c r="CN9" s="215">
        <v>0</v>
      </c>
      <c r="CO9" s="215">
        <v>0</v>
      </c>
      <c r="CP9" s="215">
        <v>0</v>
      </c>
      <c r="CQ9" s="215">
        <v>3.5</v>
      </c>
      <c r="CR9" s="215">
        <v>0</v>
      </c>
      <c r="CS9" s="215">
        <v>4</v>
      </c>
      <c r="CT9" s="92">
        <v>4</v>
      </c>
      <c r="CU9" s="92">
        <v>0</v>
      </c>
      <c r="CV9" s="92">
        <f>CT9-CU9</f>
        <v>4</v>
      </c>
      <c r="CW9" s="8">
        <v>0</v>
      </c>
      <c r="CX9" s="8">
        <v>0</v>
      </c>
      <c r="CY9" s="8">
        <v>0</v>
      </c>
      <c r="CZ9" s="8">
        <v>4</v>
      </c>
      <c r="DA9" s="8">
        <v>0</v>
      </c>
      <c r="DB9" s="8">
        <v>5</v>
      </c>
      <c r="DC9" s="8">
        <v>8</v>
      </c>
      <c r="DD9" s="8">
        <v>0</v>
      </c>
      <c r="DE9" s="8">
        <v>9</v>
      </c>
      <c r="DF9" s="155">
        <v>2</v>
      </c>
      <c r="DG9" s="155">
        <v>0</v>
      </c>
      <c r="DH9" s="155">
        <v>2</v>
      </c>
      <c r="DI9" s="93">
        <v>6.3</v>
      </c>
      <c r="DJ9" s="93">
        <v>0</v>
      </c>
      <c r="DK9" s="93">
        <f>DI9-DJ9</f>
        <v>6.3</v>
      </c>
      <c r="DL9" s="8">
        <v>2</v>
      </c>
      <c r="DM9" s="8">
        <v>0</v>
      </c>
      <c r="DN9" s="8">
        <v>2</v>
      </c>
      <c r="DO9" s="8">
        <v>3</v>
      </c>
      <c r="DP9" s="8">
        <v>0</v>
      </c>
      <c r="DQ9" s="8">
        <v>3</v>
      </c>
      <c r="DR9" s="156">
        <v>1</v>
      </c>
      <c r="DS9" s="156">
        <v>0</v>
      </c>
      <c r="DT9" s="156">
        <v>1</v>
      </c>
      <c r="DU9" s="8">
        <v>2</v>
      </c>
      <c r="DV9" s="8">
        <v>0</v>
      </c>
      <c r="DW9" s="8">
        <v>3</v>
      </c>
      <c r="DX9" s="8">
        <v>17</v>
      </c>
      <c r="DY9" s="8">
        <v>0</v>
      </c>
      <c r="DZ9" s="8">
        <v>17</v>
      </c>
      <c r="EA9" s="96">
        <v>5</v>
      </c>
      <c r="EB9" s="96">
        <v>0</v>
      </c>
      <c r="EC9" s="96">
        <f>EA9-EB9</f>
        <v>5</v>
      </c>
      <c r="ED9" s="8">
        <v>4</v>
      </c>
      <c r="EE9" s="8">
        <v>0</v>
      </c>
      <c r="EF9" s="8">
        <v>4</v>
      </c>
      <c r="EG9" s="8">
        <v>5</v>
      </c>
      <c r="EH9" s="8">
        <v>0</v>
      </c>
      <c r="EI9" s="8">
        <v>5</v>
      </c>
      <c r="EJ9" s="8">
        <v>1</v>
      </c>
      <c r="EK9" s="8">
        <v>0</v>
      </c>
      <c r="EL9" s="8">
        <v>1</v>
      </c>
      <c r="EM9" s="97">
        <v>8</v>
      </c>
      <c r="EN9" s="97">
        <v>0</v>
      </c>
      <c r="EO9" s="97">
        <f>EM9-EN9</f>
        <v>8</v>
      </c>
      <c r="EP9" s="8">
        <v>3</v>
      </c>
      <c r="EQ9" s="8">
        <v>0</v>
      </c>
      <c r="ER9" s="8">
        <v>3</v>
      </c>
      <c r="ES9" s="8">
        <v>1.7</v>
      </c>
      <c r="ET9" s="8">
        <v>0</v>
      </c>
      <c r="EU9" s="8">
        <v>1.7</v>
      </c>
      <c r="EV9" s="98">
        <v>5.5</v>
      </c>
      <c r="EW9" s="98">
        <v>0</v>
      </c>
      <c r="EX9" s="98">
        <f>EV9-EW9</f>
        <v>5.5</v>
      </c>
      <c r="EY9" s="99">
        <v>2.7</v>
      </c>
      <c r="EZ9" s="99">
        <v>0</v>
      </c>
      <c r="FA9" s="99">
        <f>EY9-EZ9</f>
        <v>2.7</v>
      </c>
      <c r="FB9" s="100">
        <v>9</v>
      </c>
      <c r="FC9" s="100">
        <v>0</v>
      </c>
      <c r="FD9" s="100">
        <f>FB9-FC9</f>
        <v>9</v>
      </c>
      <c r="FE9" s="8">
        <v>2</v>
      </c>
      <c r="FF9" s="8">
        <v>0</v>
      </c>
      <c r="FG9" s="8">
        <v>2</v>
      </c>
      <c r="FH9" s="101">
        <v>7</v>
      </c>
      <c r="FI9" s="101">
        <v>0</v>
      </c>
      <c r="FJ9" s="101">
        <f>FH9-FI9</f>
        <v>7</v>
      </c>
      <c r="FK9" s="8">
        <v>2</v>
      </c>
      <c r="FL9" s="8">
        <v>0</v>
      </c>
      <c r="FM9" s="8">
        <v>2</v>
      </c>
      <c r="FN9" s="8">
        <v>4</v>
      </c>
      <c r="FO9" s="8">
        <v>0</v>
      </c>
      <c r="FP9" s="8">
        <v>4</v>
      </c>
      <c r="FQ9" s="102">
        <v>2.5</v>
      </c>
      <c r="FR9" s="102">
        <v>0</v>
      </c>
      <c r="FS9" s="102">
        <f>FQ9-FR9</f>
        <v>2.5</v>
      </c>
      <c r="FT9" s="8">
        <v>4</v>
      </c>
      <c r="FU9" s="8">
        <v>0</v>
      </c>
      <c r="FV9" s="8">
        <v>4</v>
      </c>
      <c r="FW9" s="103">
        <v>12</v>
      </c>
      <c r="FX9" s="103">
        <v>0</v>
      </c>
      <c r="FY9" s="103">
        <f>FW9-FX9</f>
        <v>12</v>
      </c>
      <c r="FZ9" s="8">
        <v>3.5</v>
      </c>
      <c r="GA9" s="8">
        <v>0</v>
      </c>
      <c r="GB9" s="8">
        <v>3.5</v>
      </c>
      <c r="GC9" s="8">
        <v>4</v>
      </c>
      <c r="GD9" s="8">
        <v>0</v>
      </c>
      <c r="GE9" s="8">
        <v>4</v>
      </c>
      <c r="GF9" s="8">
        <v>7</v>
      </c>
      <c r="GG9" s="8">
        <v>0</v>
      </c>
      <c r="GH9" s="8">
        <v>7</v>
      </c>
      <c r="GI9" s="104">
        <v>4.5</v>
      </c>
      <c r="GJ9" s="104">
        <v>0</v>
      </c>
      <c r="GK9" s="104">
        <f>GI9-GJ9</f>
        <v>4.5</v>
      </c>
      <c r="GL9" s="8">
        <v>0</v>
      </c>
      <c r="GM9" s="8">
        <v>0</v>
      </c>
      <c r="GN9" s="8">
        <v>0</v>
      </c>
      <c r="GO9" s="105">
        <v>9</v>
      </c>
      <c r="GP9" s="105">
        <v>0</v>
      </c>
      <c r="GQ9" s="105">
        <f>GO9-GP9</f>
        <v>9</v>
      </c>
      <c r="GR9" s="8">
        <v>6.5</v>
      </c>
      <c r="GS9" s="8">
        <v>0</v>
      </c>
      <c r="GT9" s="8">
        <v>6.5</v>
      </c>
      <c r="GU9" s="8">
        <v>8</v>
      </c>
      <c r="GV9" s="8">
        <v>0</v>
      </c>
      <c r="GW9" s="8">
        <v>8</v>
      </c>
      <c r="GX9" s="8">
        <v>4</v>
      </c>
      <c r="GY9" s="8">
        <v>0</v>
      </c>
      <c r="GZ9" s="8">
        <v>4</v>
      </c>
      <c r="HA9" s="8">
        <v>2</v>
      </c>
      <c r="HB9" s="8">
        <v>0</v>
      </c>
      <c r="HC9" s="8">
        <v>2</v>
      </c>
      <c r="HD9" s="106">
        <v>4</v>
      </c>
      <c r="HE9" s="106">
        <v>0</v>
      </c>
      <c r="HF9" s="106">
        <f>HD9-HE9</f>
        <v>4</v>
      </c>
      <c r="HG9" s="8">
        <v>0</v>
      </c>
      <c r="HH9" s="8">
        <v>0</v>
      </c>
      <c r="HI9" s="8">
        <v>0</v>
      </c>
      <c r="HJ9" s="8">
        <v>3.5</v>
      </c>
      <c r="HK9" s="8">
        <v>0</v>
      </c>
      <c r="HL9" s="8">
        <v>4</v>
      </c>
      <c r="HM9" s="8">
        <v>3</v>
      </c>
      <c r="HN9" s="8">
        <v>0</v>
      </c>
      <c r="HO9" s="8">
        <v>3</v>
      </c>
      <c r="HP9" s="8">
        <v>5</v>
      </c>
      <c r="HQ9" s="8">
        <v>0</v>
      </c>
      <c r="HR9" s="8">
        <v>5</v>
      </c>
      <c r="HS9" s="8">
        <v>1</v>
      </c>
      <c r="HT9" s="8">
        <v>0</v>
      </c>
      <c r="HU9" s="8">
        <v>1</v>
      </c>
      <c r="HV9" s="8">
        <v>4</v>
      </c>
      <c r="HW9" s="8">
        <v>0</v>
      </c>
      <c r="HX9" s="8">
        <v>4</v>
      </c>
      <c r="HY9" s="8">
        <v>4.3</v>
      </c>
      <c r="HZ9" s="8">
        <v>0</v>
      </c>
      <c r="IA9" s="8">
        <v>4.3</v>
      </c>
      <c r="IB9" s="8">
        <v>2</v>
      </c>
      <c r="IC9" s="8">
        <v>0</v>
      </c>
      <c r="ID9" s="8">
        <v>2</v>
      </c>
      <c r="IE9" s="8">
        <v>2</v>
      </c>
      <c r="IF9" s="8">
        <v>0</v>
      </c>
      <c r="IG9" s="8">
        <v>2</v>
      </c>
      <c r="IH9" s="8">
        <v>3</v>
      </c>
      <c r="II9" s="8">
        <v>0</v>
      </c>
      <c r="IJ9" s="8">
        <v>3</v>
      </c>
      <c r="IK9" s="8">
        <v>2</v>
      </c>
      <c r="IL9" s="8">
        <v>0</v>
      </c>
      <c r="IM9" s="8">
        <v>2</v>
      </c>
      <c r="IN9" s="8">
        <v>0</v>
      </c>
      <c r="IO9" s="8">
        <v>0</v>
      </c>
      <c r="IP9" s="8">
        <v>0</v>
      </c>
      <c r="IQ9" s="8">
        <v>2</v>
      </c>
      <c r="IR9" s="8">
        <v>0</v>
      </c>
      <c r="IS9" s="8">
        <v>2</v>
      </c>
      <c r="IT9" s="8">
        <v>0</v>
      </c>
      <c r="IU9" s="8">
        <v>0</v>
      </c>
      <c r="IV9" s="8">
        <v>0</v>
      </c>
      <c r="IW9" s="8">
        <v>1.5</v>
      </c>
      <c r="IX9" s="8">
        <v>0</v>
      </c>
      <c r="IY9" s="8">
        <v>1.5</v>
      </c>
      <c r="IZ9" s="8">
        <v>0</v>
      </c>
      <c r="JA9" s="8">
        <v>0</v>
      </c>
      <c r="JB9" s="8">
        <v>0</v>
      </c>
      <c r="JC9" s="8">
        <v>1</v>
      </c>
      <c r="JD9" s="8">
        <v>0</v>
      </c>
      <c r="JE9" s="8">
        <v>1</v>
      </c>
      <c r="JF9" s="8">
        <f>SUMIFS($B$9:JE$9,$B$8:JE$8,"On")</f>
        <v>283</v>
      </c>
      <c r="JG9" s="8">
        <f>SUMIFS($B$9:JE$9,$B$8:JE$8,"Off")</f>
        <v>0</v>
      </c>
      <c r="JH9" s="8">
        <f>SUMIFS($B$9:JE$9,$B$8:JE$8,"Load")</f>
        <v>288</v>
      </c>
    </row>
    <row r="10" spans="1:269" x14ac:dyDescent="0.25">
      <c r="A10" s="7" t="s">
        <v>49</v>
      </c>
      <c r="B10" s="152">
        <v>0</v>
      </c>
      <c r="C10" s="152">
        <v>0</v>
      </c>
      <c r="D10" s="152">
        <v>2</v>
      </c>
      <c r="E10" s="78">
        <v>0</v>
      </c>
      <c r="F10" s="78">
        <v>0</v>
      </c>
      <c r="G10" s="78">
        <f>G9+E10-F10</f>
        <v>3</v>
      </c>
      <c r="H10" s="209">
        <v>0</v>
      </c>
      <c r="I10" s="209">
        <v>0</v>
      </c>
      <c r="J10" s="209">
        <v>6</v>
      </c>
      <c r="K10" s="8">
        <v>0</v>
      </c>
      <c r="L10" s="8">
        <f>M9+K10-M10</f>
        <v>0</v>
      </c>
      <c r="M10" s="218">
        <v>0</v>
      </c>
      <c r="N10" s="153">
        <v>0</v>
      </c>
      <c r="O10" s="153">
        <v>0</v>
      </c>
      <c r="P10" s="153">
        <v>3</v>
      </c>
      <c r="Q10" s="79">
        <v>0</v>
      </c>
      <c r="R10" s="79">
        <v>0</v>
      </c>
      <c r="S10" s="79">
        <f>S9+Q10-R10</f>
        <v>2</v>
      </c>
      <c r="T10" s="210">
        <v>0</v>
      </c>
      <c r="U10" s="210">
        <v>0</v>
      </c>
      <c r="V10" s="210">
        <v>2</v>
      </c>
      <c r="W10" s="218">
        <v>0</v>
      </c>
      <c r="X10" s="218">
        <f>Y9+W10-Y10</f>
        <v>0</v>
      </c>
      <c r="Y10" s="218">
        <v>1</v>
      </c>
      <c r="Z10" s="81">
        <v>0</v>
      </c>
      <c r="AA10" s="218">
        <f>AB9+Z10-AB10</f>
        <v>0</v>
      </c>
      <c r="AB10" s="218">
        <v>0</v>
      </c>
      <c r="AC10" s="82">
        <v>0</v>
      </c>
      <c r="AD10" s="82">
        <v>0</v>
      </c>
      <c r="AE10" s="82">
        <f>AE9+AC10-AD10</f>
        <v>0</v>
      </c>
      <c r="AF10" s="211">
        <v>0</v>
      </c>
      <c r="AG10" s="211">
        <v>0</v>
      </c>
      <c r="AH10" s="211">
        <v>2</v>
      </c>
      <c r="AI10" s="8">
        <v>0</v>
      </c>
      <c r="AJ10" s="218">
        <f>AK9+AI10-AK10</f>
        <v>0</v>
      </c>
      <c r="AK10" s="218">
        <v>1</v>
      </c>
      <c r="AL10" s="8">
        <v>0</v>
      </c>
      <c r="AM10" s="218">
        <f>AN9+AL10-AN10</f>
        <v>0</v>
      </c>
      <c r="AN10" s="218">
        <v>1</v>
      </c>
      <c r="AO10" s="154">
        <v>0</v>
      </c>
      <c r="AP10" s="154">
        <v>0</v>
      </c>
      <c r="AQ10" s="154">
        <v>0</v>
      </c>
      <c r="AR10" s="84">
        <v>0</v>
      </c>
      <c r="AS10" s="84">
        <v>0</v>
      </c>
      <c r="AT10" s="84">
        <f>AT9+AR10-AS10</f>
        <v>4</v>
      </c>
      <c r="AU10" s="85">
        <v>0</v>
      </c>
      <c r="AV10" s="85">
        <v>0</v>
      </c>
      <c r="AW10" s="85">
        <v>4</v>
      </c>
      <c r="AX10" s="8">
        <v>0</v>
      </c>
      <c r="AY10" s="218">
        <f>AZ9+AX10-AZ10</f>
        <v>0</v>
      </c>
      <c r="AZ10" s="218">
        <v>0</v>
      </c>
      <c r="BA10" s="212">
        <v>0</v>
      </c>
      <c r="BB10" s="212">
        <v>0</v>
      </c>
      <c r="BC10" s="212">
        <v>1</v>
      </c>
      <c r="BD10" s="8">
        <v>0</v>
      </c>
      <c r="BE10" s="218">
        <f>BF9+BD10-BF10</f>
        <v>0</v>
      </c>
      <c r="BF10" s="218">
        <v>0</v>
      </c>
      <c r="BG10" s="86">
        <v>0</v>
      </c>
      <c r="BH10" s="86">
        <v>0</v>
      </c>
      <c r="BI10" s="86">
        <f>BI9+BG10-BH10</f>
        <v>1</v>
      </c>
      <c r="BJ10" s="87">
        <v>0</v>
      </c>
      <c r="BK10" s="87">
        <v>0</v>
      </c>
      <c r="BL10" s="87">
        <f>BL9+BJ10-BK10</f>
        <v>2</v>
      </c>
      <c r="BM10" s="8">
        <v>0</v>
      </c>
      <c r="BN10" s="8">
        <v>0</v>
      </c>
      <c r="BO10" s="8">
        <v>2</v>
      </c>
      <c r="BP10" s="8">
        <v>0</v>
      </c>
      <c r="BQ10" s="8">
        <v>0</v>
      </c>
      <c r="BR10" s="8">
        <v>0</v>
      </c>
      <c r="BS10" s="213">
        <v>0</v>
      </c>
      <c r="BT10" s="213">
        <v>0</v>
      </c>
      <c r="BU10" s="213">
        <v>5</v>
      </c>
      <c r="BV10" s="214">
        <v>0</v>
      </c>
      <c r="BW10" s="214">
        <v>1</v>
      </c>
      <c r="BX10" s="214">
        <v>4</v>
      </c>
      <c r="BY10" s="88">
        <v>0</v>
      </c>
      <c r="BZ10" s="88">
        <v>0</v>
      </c>
      <c r="CA10" s="88">
        <f>CA9+BY10-BZ10</f>
        <v>5</v>
      </c>
      <c r="CB10" s="89">
        <v>0</v>
      </c>
      <c r="CC10" s="89">
        <v>0</v>
      </c>
      <c r="CD10" s="89">
        <f>CD9+CB10-CC10</f>
        <v>4</v>
      </c>
      <c r="CE10" s="8">
        <v>0</v>
      </c>
      <c r="CF10" s="8">
        <v>0</v>
      </c>
      <c r="CG10" s="8">
        <v>2</v>
      </c>
      <c r="CH10" s="8">
        <v>0</v>
      </c>
      <c r="CI10" s="8">
        <v>0</v>
      </c>
      <c r="CJ10" s="8">
        <v>7</v>
      </c>
      <c r="CK10" s="90">
        <v>0</v>
      </c>
      <c r="CL10" s="90">
        <v>0</v>
      </c>
      <c r="CM10" s="90">
        <f>CM9+CK10-CL10</f>
        <v>1</v>
      </c>
      <c r="CN10" s="215" t="s">
        <v>12</v>
      </c>
      <c r="CO10" s="215" t="s">
        <v>12</v>
      </c>
      <c r="CP10" s="215" t="s">
        <v>12</v>
      </c>
      <c r="CQ10" s="215">
        <v>0.5</v>
      </c>
      <c r="CR10" s="215">
        <v>0</v>
      </c>
      <c r="CS10" s="215">
        <v>4.5</v>
      </c>
      <c r="CT10" s="92">
        <v>0</v>
      </c>
      <c r="CU10" s="92">
        <v>0</v>
      </c>
      <c r="CV10" s="92">
        <f>CV9+CT10-CU10</f>
        <v>4</v>
      </c>
      <c r="CW10" s="8">
        <v>1</v>
      </c>
      <c r="CX10" s="8">
        <v>0</v>
      </c>
      <c r="CY10" s="8">
        <v>1</v>
      </c>
      <c r="CZ10" s="8">
        <v>0</v>
      </c>
      <c r="DA10" s="8">
        <v>0</v>
      </c>
      <c r="DB10" s="8">
        <v>5</v>
      </c>
      <c r="DC10" s="8">
        <v>0</v>
      </c>
      <c r="DD10" s="8">
        <v>0</v>
      </c>
      <c r="DE10" s="8">
        <v>9</v>
      </c>
      <c r="DF10" s="155">
        <v>0</v>
      </c>
      <c r="DG10" s="155">
        <v>0</v>
      </c>
      <c r="DH10" s="155">
        <v>2</v>
      </c>
      <c r="DI10" s="93">
        <v>0.4</v>
      </c>
      <c r="DJ10" s="93">
        <v>0</v>
      </c>
      <c r="DK10" s="93">
        <f>DK9+DI10-DJ10</f>
        <v>6.7</v>
      </c>
      <c r="DL10" s="8">
        <v>0</v>
      </c>
      <c r="DM10" s="8">
        <v>0</v>
      </c>
      <c r="DN10" s="8">
        <v>2</v>
      </c>
      <c r="DO10" s="8">
        <v>0</v>
      </c>
      <c r="DP10" s="8">
        <v>0</v>
      </c>
      <c r="DQ10" s="8">
        <v>3</v>
      </c>
      <c r="DR10" s="156">
        <v>0</v>
      </c>
      <c r="DS10" s="156">
        <v>0</v>
      </c>
      <c r="DT10" s="156">
        <v>1</v>
      </c>
      <c r="DU10" s="8">
        <v>0</v>
      </c>
      <c r="DV10" s="8">
        <v>0</v>
      </c>
      <c r="DW10" s="8">
        <v>5</v>
      </c>
      <c r="DX10" s="8">
        <v>0</v>
      </c>
      <c r="DY10" s="8">
        <v>0</v>
      </c>
      <c r="DZ10" s="8">
        <v>17</v>
      </c>
      <c r="EA10" s="96">
        <v>0</v>
      </c>
      <c r="EB10" s="96">
        <v>1</v>
      </c>
      <c r="EC10" s="96">
        <f>EC9+EA10-EB10</f>
        <v>4</v>
      </c>
      <c r="ED10" s="8">
        <v>1.5</v>
      </c>
      <c r="EE10" s="8">
        <v>0</v>
      </c>
      <c r="EF10" s="8">
        <v>5.5</v>
      </c>
      <c r="EG10" s="8">
        <v>0</v>
      </c>
      <c r="EH10" s="8">
        <v>0</v>
      </c>
      <c r="EI10" s="8">
        <v>5</v>
      </c>
      <c r="EJ10" s="8">
        <v>0</v>
      </c>
      <c r="EK10" s="8">
        <v>0</v>
      </c>
      <c r="EL10" s="8">
        <v>1</v>
      </c>
      <c r="EM10" s="97">
        <v>0</v>
      </c>
      <c r="EN10" s="97">
        <v>0</v>
      </c>
      <c r="EO10" s="97">
        <f>EO9+EM10-EN10</f>
        <v>8</v>
      </c>
      <c r="EP10" s="8">
        <v>0</v>
      </c>
      <c r="EQ10" s="8">
        <v>0</v>
      </c>
      <c r="ER10" s="8">
        <v>3</v>
      </c>
      <c r="ES10" s="8">
        <v>2</v>
      </c>
      <c r="ET10" s="8">
        <v>0</v>
      </c>
      <c r="EU10" s="8">
        <v>3.7</v>
      </c>
      <c r="EV10" s="98">
        <v>0</v>
      </c>
      <c r="EW10" s="98">
        <v>0</v>
      </c>
      <c r="EX10" s="98">
        <f>EX9+EV10-EW10</f>
        <v>5.5</v>
      </c>
      <c r="EY10" s="99">
        <v>0</v>
      </c>
      <c r="EZ10" s="99">
        <v>0</v>
      </c>
      <c r="FA10" s="99">
        <f>FA9+EY10-EZ10</f>
        <v>2.7</v>
      </c>
      <c r="FB10" s="100">
        <v>0</v>
      </c>
      <c r="FC10" s="100">
        <v>0</v>
      </c>
      <c r="FD10" s="100">
        <f>FD9+FB10-FC10</f>
        <v>9</v>
      </c>
      <c r="FE10" s="8">
        <v>0</v>
      </c>
      <c r="FF10" s="8">
        <v>0</v>
      </c>
      <c r="FG10" s="8">
        <v>2</v>
      </c>
      <c r="FH10" s="101">
        <v>0</v>
      </c>
      <c r="FI10" s="101">
        <v>0</v>
      </c>
      <c r="FJ10" s="101">
        <f>FJ9+FH10-FI10</f>
        <v>7</v>
      </c>
      <c r="FK10" s="8">
        <v>0</v>
      </c>
      <c r="FL10" s="8">
        <v>0</v>
      </c>
      <c r="FM10" s="8">
        <v>2</v>
      </c>
      <c r="FN10" s="8">
        <v>0.7</v>
      </c>
      <c r="FO10" s="8">
        <v>0</v>
      </c>
      <c r="FP10" s="8">
        <v>4.7</v>
      </c>
      <c r="FQ10" s="102">
        <v>0</v>
      </c>
      <c r="FR10" s="102">
        <v>0</v>
      </c>
      <c r="FS10" s="102">
        <f>FS9+FQ10-FR10</f>
        <v>2.5</v>
      </c>
      <c r="FT10" s="8">
        <v>0</v>
      </c>
      <c r="FU10" s="8">
        <v>0</v>
      </c>
      <c r="FV10" s="8">
        <v>4</v>
      </c>
      <c r="FW10" s="103">
        <v>0</v>
      </c>
      <c r="FX10" s="103">
        <v>0</v>
      </c>
      <c r="FY10" s="103">
        <f>FY9+FW10-FX10</f>
        <v>12</v>
      </c>
      <c r="FZ10" s="8">
        <v>0</v>
      </c>
      <c r="GA10" s="8">
        <v>0</v>
      </c>
      <c r="GB10" s="8">
        <v>3.5</v>
      </c>
      <c r="GC10" s="8">
        <v>0</v>
      </c>
      <c r="GD10" s="8">
        <v>0</v>
      </c>
      <c r="GE10" s="8">
        <v>4</v>
      </c>
      <c r="GF10" s="8">
        <v>0</v>
      </c>
      <c r="GG10" s="8">
        <v>0</v>
      </c>
      <c r="GH10" s="8">
        <v>7</v>
      </c>
      <c r="GI10" s="104">
        <v>0</v>
      </c>
      <c r="GJ10" s="104">
        <v>0</v>
      </c>
      <c r="GK10" s="104">
        <f>GK9+GI10-GJ10</f>
        <v>4.5</v>
      </c>
      <c r="GL10" s="8">
        <v>0</v>
      </c>
      <c r="GM10" s="8">
        <v>0</v>
      </c>
      <c r="GN10" s="8">
        <v>0</v>
      </c>
      <c r="GO10" s="105">
        <v>0</v>
      </c>
      <c r="GP10" s="105">
        <v>0</v>
      </c>
      <c r="GQ10" s="105">
        <f>GQ9+GO10-GP10</f>
        <v>9</v>
      </c>
      <c r="GR10" s="8">
        <v>0</v>
      </c>
      <c r="GS10" s="8">
        <v>0</v>
      </c>
      <c r="GT10" s="8">
        <v>6.5</v>
      </c>
      <c r="GU10" s="8">
        <v>0</v>
      </c>
      <c r="GV10" s="8">
        <v>0</v>
      </c>
      <c r="GW10" s="8">
        <v>8</v>
      </c>
      <c r="GX10" s="8">
        <v>0</v>
      </c>
      <c r="GY10" s="8">
        <v>0</v>
      </c>
      <c r="GZ10" s="8">
        <v>4</v>
      </c>
      <c r="HA10" s="8">
        <v>0</v>
      </c>
      <c r="HB10" s="8">
        <v>0</v>
      </c>
      <c r="HC10" s="8">
        <v>2</v>
      </c>
      <c r="HD10" s="106">
        <v>0</v>
      </c>
      <c r="HE10" s="106">
        <v>0</v>
      </c>
      <c r="HF10" s="106">
        <f>HF9+HD10-HE10</f>
        <v>4</v>
      </c>
      <c r="HG10" s="8">
        <v>13</v>
      </c>
      <c r="HH10" s="8">
        <v>0</v>
      </c>
      <c r="HI10" s="8">
        <v>13</v>
      </c>
      <c r="HJ10" s="8">
        <v>0</v>
      </c>
      <c r="HK10" s="8">
        <v>0</v>
      </c>
      <c r="HL10" s="8">
        <v>4</v>
      </c>
      <c r="HM10" s="8">
        <v>1</v>
      </c>
      <c r="HN10" s="8">
        <v>0</v>
      </c>
      <c r="HO10" s="8">
        <v>4</v>
      </c>
      <c r="HP10" s="8">
        <v>0</v>
      </c>
      <c r="HQ10" s="8">
        <v>0</v>
      </c>
      <c r="HR10" s="8">
        <v>5</v>
      </c>
      <c r="HS10" s="8">
        <v>0</v>
      </c>
      <c r="HT10" s="8">
        <v>0</v>
      </c>
      <c r="HU10" s="8">
        <v>1</v>
      </c>
      <c r="HV10" s="8">
        <v>0</v>
      </c>
      <c r="HW10" s="8">
        <v>0</v>
      </c>
      <c r="HX10" s="8">
        <v>4</v>
      </c>
      <c r="HY10" s="8">
        <v>0</v>
      </c>
      <c r="HZ10" s="8">
        <v>0</v>
      </c>
      <c r="IA10" s="8">
        <v>4.3</v>
      </c>
      <c r="IB10" s="8">
        <v>0</v>
      </c>
      <c r="IC10" s="8">
        <v>0</v>
      </c>
      <c r="ID10" s="8">
        <v>2</v>
      </c>
      <c r="IE10" s="8">
        <v>0</v>
      </c>
      <c r="IF10" s="8">
        <v>0</v>
      </c>
      <c r="IG10" s="8">
        <v>2</v>
      </c>
      <c r="IH10" s="8">
        <v>2</v>
      </c>
      <c r="II10" s="8">
        <v>0</v>
      </c>
      <c r="IJ10" s="8">
        <v>5</v>
      </c>
      <c r="IK10" s="8">
        <v>0</v>
      </c>
      <c r="IL10" s="8">
        <v>0</v>
      </c>
      <c r="IM10" s="8">
        <v>2</v>
      </c>
      <c r="IN10" s="8" t="s">
        <v>12</v>
      </c>
      <c r="IO10" s="8" t="s">
        <v>12</v>
      </c>
      <c r="IP10" s="8" t="s">
        <v>12</v>
      </c>
      <c r="IQ10" s="8">
        <v>0</v>
      </c>
      <c r="IR10" s="8">
        <v>0</v>
      </c>
      <c r="IS10" s="8">
        <v>2</v>
      </c>
      <c r="IT10" s="8">
        <v>3</v>
      </c>
      <c r="IU10" s="8">
        <v>0</v>
      </c>
      <c r="IV10" s="8">
        <v>3</v>
      </c>
      <c r="IW10" s="8">
        <v>0</v>
      </c>
      <c r="IX10" s="8">
        <v>0</v>
      </c>
      <c r="IY10" s="8">
        <v>1.5</v>
      </c>
      <c r="IZ10" s="8">
        <v>0</v>
      </c>
      <c r="JA10" s="8">
        <v>0</v>
      </c>
      <c r="JB10" s="8">
        <v>0</v>
      </c>
      <c r="JC10" s="8">
        <v>0</v>
      </c>
      <c r="JD10" s="8">
        <v>0</v>
      </c>
      <c r="JE10" s="8">
        <v>1</v>
      </c>
      <c r="JF10" s="8">
        <f>SUMIFS($B$10:JE$10,$B$8:JE$8,"On")</f>
        <v>25.1</v>
      </c>
      <c r="JG10" s="8">
        <f>SUMIFS($B$10:JE$10,$B$8:JE$8,"Off")</f>
        <v>2</v>
      </c>
      <c r="JH10" s="8">
        <f>SUMIFS($B$10:JE$10,$B$8:JE$8,"Load")</f>
        <v>313.09999999999997</v>
      </c>
    </row>
    <row r="11" spans="1:269" x14ac:dyDescent="0.25">
      <c r="A11" s="7" t="s">
        <v>50</v>
      </c>
      <c r="B11" s="152">
        <v>5</v>
      </c>
      <c r="C11" s="152">
        <v>0</v>
      </c>
      <c r="D11" s="152">
        <v>7</v>
      </c>
      <c r="E11" s="78">
        <v>1</v>
      </c>
      <c r="F11" s="78">
        <v>0</v>
      </c>
      <c r="G11" s="81">
        <f t="shared" ref="G11:G38" si="0">G10+E11-F11</f>
        <v>4</v>
      </c>
      <c r="H11" s="209">
        <v>0</v>
      </c>
      <c r="I11" s="209">
        <v>0</v>
      </c>
      <c r="J11" s="209">
        <v>6</v>
      </c>
      <c r="K11" s="8">
        <v>0</v>
      </c>
      <c r="L11" s="218">
        <f t="shared" ref="L11:L38" si="1">M10+K11-M11</f>
        <v>0</v>
      </c>
      <c r="M11" s="218">
        <v>0</v>
      </c>
      <c r="N11" s="153">
        <v>3</v>
      </c>
      <c r="O11" s="153">
        <v>0</v>
      </c>
      <c r="P11" s="153">
        <v>6</v>
      </c>
      <c r="Q11" s="79">
        <v>2</v>
      </c>
      <c r="R11" s="79">
        <v>0</v>
      </c>
      <c r="S11" s="81">
        <f t="shared" ref="S11:S38" si="2">S10+Q11-R11</f>
        <v>4</v>
      </c>
      <c r="T11" s="210">
        <v>4</v>
      </c>
      <c r="U11" s="210">
        <v>0</v>
      </c>
      <c r="V11" s="210">
        <v>6</v>
      </c>
      <c r="W11" s="218">
        <v>1</v>
      </c>
      <c r="X11" s="218">
        <f t="shared" ref="X11:X38" si="3">Y10+W11-Y11</f>
        <v>0</v>
      </c>
      <c r="Y11" s="218">
        <v>2</v>
      </c>
      <c r="Z11" s="81">
        <v>1</v>
      </c>
      <c r="AA11" s="218">
        <f t="shared" ref="AA11:AA38" si="4">AB10+Z11-AB11</f>
        <v>0</v>
      </c>
      <c r="AB11" s="218">
        <v>1</v>
      </c>
      <c r="AC11" s="82">
        <v>0</v>
      </c>
      <c r="AD11" s="82">
        <v>0</v>
      </c>
      <c r="AE11" s="83">
        <f t="shared" ref="AE11:AE38" si="5">AE10+AC11-AD11</f>
        <v>0</v>
      </c>
      <c r="AF11" s="211">
        <v>0</v>
      </c>
      <c r="AG11" s="211">
        <v>0</v>
      </c>
      <c r="AH11" s="211">
        <v>2</v>
      </c>
      <c r="AI11" s="8">
        <v>0</v>
      </c>
      <c r="AJ11" s="218">
        <f t="shared" ref="AJ11:AJ38" si="6">AK10+AI11-AK11</f>
        <v>0</v>
      </c>
      <c r="AK11" s="218">
        <v>1</v>
      </c>
      <c r="AL11" s="8">
        <v>0</v>
      </c>
      <c r="AM11" s="218">
        <f t="shared" ref="AM11:AM38" si="7">AN10+AL11-AN11</f>
        <v>0</v>
      </c>
      <c r="AN11" s="218">
        <v>1</v>
      </c>
      <c r="AO11" s="154">
        <v>0</v>
      </c>
      <c r="AP11" s="154">
        <v>0</v>
      </c>
      <c r="AQ11" s="154">
        <v>0</v>
      </c>
      <c r="AR11" s="84">
        <v>1</v>
      </c>
      <c r="AS11" s="84">
        <v>0</v>
      </c>
      <c r="AT11" s="84">
        <f t="shared" ref="AT11:AT38" si="8">AT10+AR11-AS11</f>
        <v>5</v>
      </c>
      <c r="AU11" s="85">
        <v>1</v>
      </c>
      <c r="AV11" s="85">
        <v>0</v>
      </c>
      <c r="AW11" s="85">
        <v>5</v>
      </c>
      <c r="AX11" s="8">
        <v>1</v>
      </c>
      <c r="AY11" s="218">
        <f t="shared" ref="AY11:AY38" si="9">AZ10+AX11-AZ11</f>
        <v>0</v>
      </c>
      <c r="AZ11" s="218">
        <v>1</v>
      </c>
      <c r="BA11" s="212">
        <v>0</v>
      </c>
      <c r="BB11" s="212">
        <v>0</v>
      </c>
      <c r="BC11" s="212">
        <v>1</v>
      </c>
      <c r="BD11" s="8">
        <v>1</v>
      </c>
      <c r="BE11" s="218">
        <f t="shared" ref="BE11:BE38" si="10">BF10+BD11-BF11</f>
        <v>0</v>
      </c>
      <c r="BF11" s="218">
        <v>1</v>
      </c>
      <c r="BG11" s="86">
        <v>1</v>
      </c>
      <c r="BH11" s="86">
        <v>0</v>
      </c>
      <c r="BI11" s="87">
        <f t="shared" ref="BI11:BI38" si="11">BI10+BG11-BH11</f>
        <v>2</v>
      </c>
      <c r="BJ11" s="87">
        <v>1</v>
      </c>
      <c r="BK11" s="87">
        <v>0</v>
      </c>
      <c r="BL11" s="87">
        <f t="shared" ref="BL11:BL37" si="12">BL10+BJ11-BK11</f>
        <v>3</v>
      </c>
      <c r="BM11" s="8">
        <v>3</v>
      </c>
      <c r="BN11" s="8">
        <v>1</v>
      </c>
      <c r="BO11" s="8">
        <v>4</v>
      </c>
      <c r="BP11" s="8">
        <v>3</v>
      </c>
      <c r="BQ11" s="8">
        <v>0</v>
      </c>
      <c r="BR11" s="8">
        <v>3</v>
      </c>
      <c r="BS11" s="213">
        <v>0</v>
      </c>
      <c r="BT11" s="213">
        <v>0</v>
      </c>
      <c r="BU11" s="213">
        <v>5</v>
      </c>
      <c r="BV11" s="214">
        <v>2</v>
      </c>
      <c r="BW11" s="214">
        <v>0</v>
      </c>
      <c r="BX11" s="214">
        <v>6</v>
      </c>
      <c r="BY11" s="88">
        <v>2</v>
      </c>
      <c r="BZ11" s="88">
        <v>0</v>
      </c>
      <c r="CA11" s="89">
        <f t="shared" ref="CA11:CA38" si="13">CA10+BY11-BZ11</f>
        <v>7</v>
      </c>
      <c r="CB11" s="89">
        <v>2</v>
      </c>
      <c r="CC11" s="89">
        <v>0</v>
      </c>
      <c r="CD11" s="89">
        <f t="shared" ref="CD11:CD38" si="14">CD10+CB11-CC11</f>
        <v>6</v>
      </c>
      <c r="CE11" s="8">
        <v>7</v>
      </c>
      <c r="CF11" s="8">
        <v>0</v>
      </c>
      <c r="CG11" s="8">
        <v>9</v>
      </c>
      <c r="CH11" s="8">
        <v>1</v>
      </c>
      <c r="CI11" s="8">
        <v>0</v>
      </c>
      <c r="CJ11" s="8">
        <v>8</v>
      </c>
      <c r="CK11" s="90">
        <v>2</v>
      </c>
      <c r="CL11" s="90">
        <v>0</v>
      </c>
      <c r="CM11" s="92">
        <f t="shared" ref="CM11:CM37" si="15">CM10+CK11-CL11</f>
        <v>3</v>
      </c>
      <c r="CN11" s="215" t="s">
        <v>12</v>
      </c>
      <c r="CO11" s="215" t="s">
        <v>12</v>
      </c>
      <c r="CP11" s="215" t="s">
        <v>12</v>
      </c>
      <c r="CQ11" s="215">
        <v>2.5</v>
      </c>
      <c r="CR11" s="215">
        <v>0</v>
      </c>
      <c r="CS11" s="215">
        <v>7</v>
      </c>
      <c r="CT11" s="92">
        <v>6</v>
      </c>
      <c r="CU11" s="92">
        <v>1</v>
      </c>
      <c r="CV11" s="92">
        <f t="shared" ref="CV11:CV38" si="16">CV10+CT11-CU11</f>
        <v>9</v>
      </c>
      <c r="CW11" s="8">
        <v>0</v>
      </c>
      <c r="CX11" s="8">
        <v>0</v>
      </c>
      <c r="CY11" s="8">
        <v>1</v>
      </c>
      <c r="CZ11" s="8">
        <v>5</v>
      </c>
      <c r="DA11" s="8">
        <v>0</v>
      </c>
      <c r="DB11" s="8">
        <v>10</v>
      </c>
      <c r="DC11" s="8">
        <v>10</v>
      </c>
      <c r="DD11" s="8">
        <v>0</v>
      </c>
      <c r="DE11" s="8">
        <v>19</v>
      </c>
      <c r="DF11" s="155">
        <v>7</v>
      </c>
      <c r="DG11" s="155">
        <v>0</v>
      </c>
      <c r="DH11" s="155">
        <v>9</v>
      </c>
      <c r="DI11" s="93">
        <v>4.4000000000000004</v>
      </c>
      <c r="DJ11" s="93">
        <v>0.1</v>
      </c>
      <c r="DK11" s="94">
        <f t="shared" ref="DK11:DK38" si="17">DK10+DI11-DJ11</f>
        <v>11.000000000000002</v>
      </c>
      <c r="DL11" s="8">
        <v>12</v>
      </c>
      <c r="DM11" s="8">
        <v>0</v>
      </c>
      <c r="DN11" s="8">
        <v>14</v>
      </c>
      <c r="DO11" s="8">
        <v>5</v>
      </c>
      <c r="DP11" s="8">
        <v>0</v>
      </c>
      <c r="DQ11" s="8">
        <v>8</v>
      </c>
      <c r="DR11" s="156">
        <v>3</v>
      </c>
      <c r="DS11" s="156">
        <v>0</v>
      </c>
      <c r="DT11" s="156">
        <v>4</v>
      </c>
      <c r="DU11" s="8">
        <v>9</v>
      </c>
      <c r="DV11" s="8">
        <v>0</v>
      </c>
      <c r="DW11" s="8">
        <v>14</v>
      </c>
      <c r="DX11" s="8">
        <v>19</v>
      </c>
      <c r="DY11" s="8">
        <v>2</v>
      </c>
      <c r="DZ11" s="8">
        <v>34</v>
      </c>
      <c r="EA11" s="96">
        <v>3.5</v>
      </c>
      <c r="EB11" s="96">
        <v>0</v>
      </c>
      <c r="EC11" s="96">
        <f t="shared" ref="EC11:EC37" si="18">EC10+EA11-EB11</f>
        <v>7.5</v>
      </c>
      <c r="ED11" s="8">
        <v>7</v>
      </c>
      <c r="EE11" s="8">
        <v>0</v>
      </c>
      <c r="EF11" s="8">
        <v>12.5</v>
      </c>
      <c r="EG11" s="8">
        <v>13</v>
      </c>
      <c r="EH11" s="8">
        <v>0</v>
      </c>
      <c r="EI11" s="8">
        <v>18</v>
      </c>
      <c r="EJ11" s="8">
        <v>2</v>
      </c>
      <c r="EK11" s="8">
        <v>0</v>
      </c>
      <c r="EL11" s="8">
        <v>3</v>
      </c>
      <c r="EM11" s="97">
        <v>0</v>
      </c>
      <c r="EN11" s="97">
        <v>1</v>
      </c>
      <c r="EO11" s="97">
        <f t="shared" ref="EO11:EO38" si="19">EO10+EM11-EN11</f>
        <v>7</v>
      </c>
      <c r="EP11" s="8">
        <v>4</v>
      </c>
      <c r="EQ11" s="8">
        <v>0</v>
      </c>
      <c r="ER11" s="8">
        <v>7</v>
      </c>
      <c r="ES11" s="8">
        <v>3</v>
      </c>
      <c r="ET11" s="8">
        <v>0</v>
      </c>
      <c r="EU11" s="8">
        <v>8.5</v>
      </c>
      <c r="EV11" s="98">
        <v>3</v>
      </c>
      <c r="EW11" s="98">
        <v>0</v>
      </c>
      <c r="EX11" s="100">
        <f t="shared" ref="EX11:EX38" si="20">EX10+EV11-EW11</f>
        <v>8.5</v>
      </c>
      <c r="EY11" s="99">
        <v>4.3</v>
      </c>
      <c r="EZ11" s="99">
        <v>0</v>
      </c>
      <c r="FA11" s="100">
        <f t="shared" ref="FA11:FA38" si="21">FA10+EY11-EZ11</f>
        <v>7</v>
      </c>
      <c r="FB11" s="100">
        <v>11</v>
      </c>
      <c r="FC11" s="100">
        <v>0</v>
      </c>
      <c r="FD11" s="100">
        <f t="shared" ref="FD11:FD38" si="22">FD10+FB11-FC11</f>
        <v>20</v>
      </c>
      <c r="FE11" s="8">
        <v>2</v>
      </c>
      <c r="FF11" s="8">
        <v>0</v>
      </c>
      <c r="FG11" s="8">
        <v>4</v>
      </c>
      <c r="FH11" s="101">
        <v>2</v>
      </c>
      <c r="FI11" s="101">
        <v>0</v>
      </c>
      <c r="FJ11" s="101">
        <f t="shared" ref="FJ11:FJ38" si="23">FJ10+FH11-FI11</f>
        <v>9</v>
      </c>
      <c r="FK11" s="8">
        <v>3</v>
      </c>
      <c r="FL11" s="8">
        <v>0</v>
      </c>
      <c r="FM11" s="8">
        <v>5</v>
      </c>
      <c r="FN11" s="8">
        <v>2</v>
      </c>
      <c r="FO11" s="8">
        <v>0</v>
      </c>
      <c r="FP11" s="8">
        <v>6.7</v>
      </c>
      <c r="FQ11" s="102">
        <v>3</v>
      </c>
      <c r="FR11" s="102">
        <v>1</v>
      </c>
      <c r="FS11" s="102">
        <f t="shared" ref="FS11:FS38" si="24">FS10+FQ11-FR11</f>
        <v>4.5</v>
      </c>
      <c r="FT11" s="8">
        <v>10</v>
      </c>
      <c r="FU11" s="8">
        <v>1</v>
      </c>
      <c r="FV11" s="8">
        <v>13</v>
      </c>
      <c r="FW11" s="103">
        <v>15</v>
      </c>
      <c r="FX11" s="103">
        <v>0</v>
      </c>
      <c r="FY11" s="103">
        <f t="shared" ref="FY11:FY38" si="25">FY10+FW11-FX11</f>
        <v>27</v>
      </c>
      <c r="FZ11" s="8">
        <v>13</v>
      </c>
      <c r="GA11" s="8">
        <v>0</v>
      </c>
      <c r="GB11" s="8">
        <v>16.5</v>
      </c>
      <c r="GC11" s="8">
        <v>0</v>
      </c>
      <c r="GD11" s="8">
        <v>0</v>
      </c>
      <c r="GE11" s="8">
        <v>4</v>
      </c>
      <c r="GF11" s="8">
        <v>7</v>
      </c>
      <c r="GG11" s="8">
        <v>0</v>
      </c>
      <c r="GH11" s="8">
        <v>14</v>
      </c>
      <c r="GI11" s="104">
        <v>6</v>
      </c>
      <c r="GJ11" s="104">
        <v>0</v>
      </c>
      <c r="GK11" s="105">
        <f t="shared" ref="GK11:GK38" si="26">GK10+GI11-GJ11</f>
        <v>10.5</v>
      </c>
      <c r="GL11" s="8">
        <v>7</v>
      </c>
      <c r="GM11" s="8">
        <v>0</v>
      </c>
      <c r="GN11" s="8">
        <v>7</v>
      </c>
      <c r="GO11" s="105">
        <v>6</v>
      </c>
      <c r="GP11" s="105">
        <v>0</v>
      </c>
      <c r="GQ11" s="105">
        <f t="shared" ref="GQ11:GQ38" si="27">GQ10+GO11-GP11</f>
        <v>15</v>
      </c>
      <c r="GR11" s="8">
        <v>1.5</v>
      </c>
      <c r="GS11" s="8">
        <v>0</v>
      </c>
      <c r="GT11" s="8">
        <v>8</v>
      </c>
      <c r="GU11" s="8">
        <v>9</v>
      </c>
      <c r="GV11" s="8">
        <v>0</v>
      </c>
      <c r="GW11" s="8">
        <v>17</v>
      </c>
      <c r="GX11" s="8">
        <v>4.5</v>
      </c>
      <c r="GY11" s="8">
        <v>0</v>
      </c>
      <c r="GZ11" s="8">
        <v>8.5</v>
      </c>
      <c r="HA11" s="8">
        <v>4</v>
      </c>
      <c r="HB11" s="8">
        <v>0</v>
      </c>
      <c r="HC11" s="8">
        <v>6</v>
      </c>
      <c r="HD11" s="106">
        <v>11</v>
      </c>
      <c r="HE11" s="106">
        <v>0</v>
      </c>
      <c r="HF11" s="106">
        <f t="shared" ref="HF11:HF38" si="28">HF10+HD11-HE11</f>
        <v>15</v>
      </c>
      <c r="HG11" s="8">
        <v>0</v>
      </c>
      <c r="HH11" s="8">
        <v>0</v>
      </c>
      <c r="HI11" s="8">
        <v>13</v>
      </c>
      <c r="HJ11" s="8">
        <v>5</v>
      </c>
      <c r="HK11" s="8">
        <v>0</v>
      </c>
      <c r="HL11" s="8">
        <v>9</v>
      </c>
      <c r="HM11" s="8">
        <v>0.7</v>
      </c>
      <c r="HN11" s="8">
        <v>0</v>
      </c>
      <c r="HO11" s="8">
        <v>4.7</v>
      </c>
      <c r="HP11" s="8">
        <v>2</v>
      </c>
      <c r="HQ11" s="8">
        <v>0</v>
      </c>
      <c r="HR11" s="8">
        <v>7</v>
      </c>
      <c r="HS11" s="8">
        <v>1</v>
      </c>
      <c r="HT11" s="8">
        <v>0</v>
      </c>
      <c r="HU11" s="8">
        <v>2</v>
      </c>
      <c r="HV11" s="8">
        <v>6</v>
      </c>
      <c r="HW11" s="8">
        <v>0</v>
      </c>
      <c r="HX11" s="8">
        <v>10</v>
      </c>
      <c r="HY11" s="8">
        <v>3.3</v>
      </c>
      <c r="HZ11" s="8">
        <v>0</v>
      </c>
      <c r="IA11" s="8">
        <v>7.7</v>
      </c>
      <c r="IB11" s="8">
        <v>3</v>
      </c>
      <c r="IC11" s="8">
        <v>0</v>
      </c>
      <c r="ID11" s="8">
        <v>5</v>
      </c>
      <c r="IE11" s="8">
        <v>3</v>
      </c>
      <c r="IF11" s="8">
        <v>0</v>
      </c>
      <c r="IG11" s="8">
        <v>5</v>
      </c>
      <c r="IH11" s="8">
        <v>2</v>
      </c>
      <c r="II11" s="8">
        <v>0</v>
      </c>
      <c r="IJ11" s="8">
        <v>7</v>
      </c>
      <c r="IK11" s="8">
        <v>2</v>
      </c>
      <c r="IL11" s="8">
        <v>0</v>
      </c>
      <c r="IM11" s="8">
        <v>4</v>
      </c>
      <c r="IN11" s="8" t="s">
        <v>12</v>
      </c>
      <c r="IO11" s="8" t="s">
        <v>12</v>
      </c>
      <c r="IP11" s="8" t="s">
        <v>12</v>
      </c>
      <c r="IQ11" s="8">
        <v>5</v>
      </c>
      <c r="IR11" s="8">
        <v>0</v>
      </c>
      <c r="IS11" s="8">
        <v>7</v>
      </c>
      <c r="IT11" s="8">
        <v>0</v>
      </c>
      <c r="IU11" s="8">
        <v>0</v>
      </c>
      <c r="IV11" s="8">
        <v>3</v>
      </c>
      <c r="IW11" s="8">
        <v>1</v>
      </c>
      <c r="IX11" s="8">
        <v>0</v>
      </c>
      <c r="IY11" s="8">
        <v>2.5</v>
      </c>
      <c r="IZ11" s="8">
        <v>0</v>
      </c>
      <c r="JA11" s="8">
        <v>0</v>
      </c>
      <c r="JB11" s="8">
        <v>0</v>
      </c>
      <c r="JC11" s="8">
        <v>0</v>
      </c>
      <c r="JD11" s="8">
        <v>0</v>
      </c>
      <c r="JE11" s="8">
        <v>1</v>
      </c>
      <c r="JF11" s="8">
        <f>SUMIFS($B$11:JE$11,$B$8:JE$8,"On")</f>
        <v>318.70000000000005</v>
      </c>
      <c r="JG11" s="8">
        <f>SUMIFS($B$11:JE$11,$B$8:JE$8,"Off")</f>
        <v>7.1</v>
      </c>
      <c r="JH11" s="8">
        <f>SUMIFS($B$11:JE$11,$B$8:JE$8,"Load")</f>
        <v>626.60000000000014</v>
      </c>
    </row>
    <row r="12" spans="1:269" x14ac:dyDescent="0.25">
      <c r="A12" s="7" t="s">
        <v>51</v>
      </c>
      <c r="B12" s="152">
        <v>2</v>
      </c>
      <c r="C12" s="152">
        <v>1</v>
      </c>
      <c r="D12" s="152">
        <v>8</v>
      </c>
      <c r="E12" s="78">
        <v>0</v>
      </c>
      <c r="F12" s="78">
        <v>0</v>
      </c>
      <c r="G12" s="81">
        <f t="shared" si="0"/>
        <v>4</v>
      </c>
      <c r="H12" s="209">
        <v>0</v>
      </c>
      <c r="I12" s="209">
        <v>0</v>
      </c>
      <c r="J12" s="209">
        <v>6</v>
      </c>
      <c r="K12" s="8">
        <v>0</v>
      </c>
      <c r="L12" s="218">
        <f t="shared" si="1"/>
        <v>0</v>
      </c>
      <c r="M12" s="218">
        <v>0</v>
      </c>
      <c r="N12" s="153">
        <v>0</v>
      </c>
      <c r="O12" s="153">
        <v>0</v>
      </c>
      <c r="P12" s="153">
        <v>6</v>
      </c>
      <c r="Q12" s="79">
        <v>2</v>
      </c>
      <c r="R12" s="79">
        <v>0</v>
      </c>
      <c r="S12" s="81">
        <f t="shared" si="2"/>
        <v>6</v>
      </c>
      <c r="T12" s="210">
        <v>1</v>
      </c>
      <c r="U12" s="210">
        <v>0</v>
      </c>
      <c r="V12" s="210">
        <v>7</v>
      </c>
      <c r="W12" s="218">
        <v>0</v>
      </c>
      <c r="X12" s="218">
        <f t="shared" si="3"/>
        <v>0</v>
      </c>
      <c r="Y12" s="218">
        <v>2</v>
      </c>
      <c r="Z12" s="81">
        <v>0</v>
      </c>
      <c r="AA12" s="218">
        <f t="shared" si="4"/>
        <v>0</v>
      </c>
      <c r="AB12" s="218">
        <v>1</v>
      </c>
      <c r="AC12" s="82">
        <v>2</v>
      </c>
      <c r="AD12" s="82">
        <v>0</v>
      </c>
      <c r="AE12" s="83">
        <f t="shared" si="5"/>
        <v>2</v>
      </c>
      <c r="AF12" s="211">
        <v>0</v>
      </c>
      <c r="AG12" s="211">
        <v>0</v>
      </c>
      <c r="AH12" s="211">
        <v>4</v>
      </c>
      <c r="AI12" s="8">
        <v>0</v>
      </c>
      <c r="AJ12" s="218">
        <f t="shared" si="6"/>
        <v>0</v>
      </c>
      <c r="AK12" s="218">
        <v>1</v>
      </c>
      <c r="AL12" s="8">
        <v>0</v>
      </c>
      <c r="AM12" s="218">
        <f t="shared" si="7"/>
        <v>1</v>
      </c>
      <c r="AN12" s="218">
        <v>0</v>
      </c>
      <c r="AO12" s="154">
        <v>0</v>
      </c>
      <c r="AP12" s="154">
        <v>0</v>
      </c>
      <c r="AQ12" s="154">
        <v>0</v>
      </c>
      <c r="AR12" s="84">
        <v>3</v>
      </c>
      <c r="AS12" s="84">
        <v>0</v>
      </c>
      <c r="AT12" s="84">
        <f t="shared" si="8"/>
        <v>8</v>
      </c>
      <c r="AU12" s="85">
        <v>0</v>
      </c>
      <c r="AV12" s="85">
        <v>0</v>
      </c>
      <c r="AW12" s="85">
        <v>5</v>
      </c>
      <c r="AX12" s="8">
        <v>1</v>
      </c>
      <c r="AY12" s="218">
        <f t="shared" si="9"/>
        <v>0</v>
      </c>
      <c r="AZ12" s="218">
        <v>2</v>
      </c>
      <c r="BA12" s="212">
        <v>5</v>
      </c>
      <c r="BB12" s="212">
        <v>0</v>
      </c>
      <c r="BC12" s="212">
        <v>6</v>
      </c>
      <c r="BD12" s="8">
        <v>3</v>
      </c>
      <c r="BE12" s="218">
        <f t="shared" si="10"/>
        <v>0</v>
      </c>
      <c r="BF12" s="218">
        <v>4</v>
      </c>
      <c r="BG12" s="86">
        <v>3</v>
      </c>
      <c r="BH12" s="86">
        <v>0</v>
      </c>
      <c r="BI12" s="87">
        <f t="shared" si="11"/>
        <v>5</v>
      </c>
      <c r="BJ12" s="87">
        <v>0</v>
      </c>
      <c r="BK12" s="87">
        <v>0</v>
      </c>
      <c r="BL12" s="87">
        <f t="shared" si="12"/>
        <v>3</v>
      </c>
      <c r="BM12" s="8">
        <v>0</v>
      </c>
      <c r="BN12" s="8">
        <v>0</v>
      </c>
      <c r="BO12" s="8">
        <v>4</v>
      </c>
      <c r="BP12" s="8">
        <v>3</v>
      </c>
      <c r="BQ12" s="8">
        <v>2</v>
      </c>
      <c r="BR12" s="8">
        <v>4</v>
      </c>
      <c r="BS12" s="213">
        <v>2</v>
      </c>
      <c r="BT12" s="213">
        <v>0</v>
      </c>
      <c r="BU12" s="213">
        <v>7</v>
      </c>
      <c r="BV12" s="214">
        <v>1</v>
      </c>
      <c r="BW12" s="214">
        <v>0</v>
      </c>
      <c r="BX12" s="214">
        <v>10</v>
      </c>
      <c r="BY12" s="88">
        <v>1</v>
      </c>
      <c r="BZ12" s="88">
        <v>3</v>
      </c>
      <c r="CA12" s="89">
        <f t="shared" si="13"/>
        <v>5</v>
      </c>
      <c r="CB12" s="89">
        <v>4</v>
      </c>
      <c r="CC12" s="89">
        <v>0</v>
      </c>
      <c r="CD12" s="89">
        <f t="shared" si="14"/>
        <v>10</v>
      </c>
      <c r="CE12" s="8">
        <v>7</v>
      </c>
      <c r="CF12" s="8">
        <v>0</v>
      </c>
      <c r="CG12" s="8">
        <v>16</v>
      </c>
      <c r="CH12" s="8">
        <v>2</v>
      </c>
      <c r="CI12" s="8">
        <v>0</v>
      </c>
      <c r="CJ12" s="8">
        <v>10</v>
      </c>
      <c r="CK12" s="90">
        <v>7</v>
      </c>
      <c r="CL12" s="90">
        <v>0</v>
      </c>
      <c r="CM12" s="92">
        <f t="shared" si="15"/>
        <v>10</v>
      </c>
      <c r="CN12" s="215">
        <v>2</v>
      </c>
      <c r="CO12" s="215">
        <v>0</v>
      </c>
      <c r="CP12" s="215">
        <v>2</v>
      </c>
      <c r="CQ12" s="215">
        <v>4.5</v>
      </c>
      <c r="CR12" s="215">
        <v>0</v>
      </c>
      <c r="CS12" s="215">
        <v>11.5</v>
      </c>
      <c r="CT12" s="92">
        <v>0</v>
      </c>
      <c r="CU12" s="92">
        <v>0</v>
      </c>
      <c r="CV12" s="92">
        <f t="shared" si="16"/>
        <v>9</v>
      </c>
      <c r="CW12" s="8">
        <v>0</v>
      </c>
      <c r="CX12" s="8">
        <v>0</v>
      </c>
      <c r="CY12" s="8">
        <v>1</v>
      </c>
      <c r="CZ12" s="8">
        <v>1</v>
      </c>
      <c r="DA12" s="8">
        <v>0</v>
      </c>
      <c r="DB12" s="8">
        <v>11</v>
      </c>
      <c r="DC12" s="8">
        <v>12</v>
      </c>
      <c r="DD12" s="8">
        <v>2.5</v>
      </c>
      <c r="DE12" s="8">
        <v>28.5</v>
      </c>
      <c r="DF12" s="155">
        <v>9</v>
      </c>
      <c r="DG12" s="155">
        <v>1</v>
      </c>
      <c r="DH12" s="155">
        <v>17</v>
      </c>
      <c r="DI12" s="93">
        <v>5.6</v>
      </c>
      <c r="DJ12" s="93">
        <v>0.1</v>
      </c>
      <c r="DK12" s="94">
        <f t="shared" si="17"/>
        <v>16.5</v>
      </c>
      <c r="DL12" s="8">
        <v>6</v>
      </c>
      <c r="DM12" s="8">
        <v>0</v>
      </c>
      <c r="DN12" s="8">
        <v>20</v>
      </c>
      <c r="DO12" s="8">
        <v>5</v>
      </c>
      <c r="DP12" s="8">
        <v>0</v>
      </c>
      <c r="DQ12" s="8">
        <v>13</v>
      </c>
      <c r="DR12" s="156">
        <v>6</v>
      </c>
      <c r="DS12" s="156">
        <v>2</v>
      </c>
      <c r="DT12" s="156">
        <v>8</v>
      </c>
      <c r="DU12" s="8">
        <v>8</v>
      </c>
      <c r="DV12" s="8">
        <v>0.5</v>
      </c>
      <c r="DW12" s="8">
        <v>15</v>
      </c>
      <c r="DX12" s="8">
        <v>4</v>
      </c>
      <c r="DY12" s="8">
        <v>0</v>
      </c>
      <c r="DZ12" s="8">
        <v>38</v>
      </c>
      <c r="EA12" s="96">
        <v>6</v>
      </c>
      <c r="EB12" s="96">
        <v>0</v>
      </c>
      <c r="EC12" s="96">
        <f t="shared" si="18"/>
        <v>13.5</v>
      </c>
      <c r="ED12" s="8">
        <v>14</v>
      </c>
      <c r="EE12" s="8">
        <v>0.5</v>
      </c>
      <c r="EF12" s="8">
        <v>26</v>
      </c>
      <c r="EG12" s="8">
        <v>10</v>
      </c>
      <c r="EH12" s="8">
        <v>2</v>
      </c>
      <c r="EI12" s="8">
        <v>26</v>
      </c>
      <c r="EJ12" s="8">
        <v>6</v>
      </c>
      <c r="EK12" s="8">
        <v>0</v>
      </c>
      <c r="EL12" s="8">
        <v>9</v>
      </c>
      <c r="EM12" s="97">
        <v>5</v>
      </c>
      <c r="EN12" s="97">
        <v>0</v>
      </c>
      <c r="EO12" s="97">
        <f t="shared" si="19"/>
        <v>12</v>
      </c>
      <c r="EP12" s="8">
        <v>8</v>
      </c>
      <c r="EQ12" s="8">
        <v>0</v>
      </c>
      <c r="ER12" s="8">
        <v>15</v>
      </c>
      <c r="ES12" s="8">
        <v>6</v>
      </c>
      <c r="ET12" s="8">
        <v>1</v>
      </c>
      <c r="EU12" s="8">
        <v>13.5</v>
      </c>
      <c r="EV12" s="98">
        <v>4</v>
      </c>
      <c r="EW12" s="98">
        <v>0</v>
      </c>
      <c r="EX12" s="100">
        <f t="shared" si="20"/>
        <v>12.5</v>
      </c>
      <c r="EY12" s="99">
        <v>5.7</v>
      </c>
      <c r="EZ12" s="99">
        <v>0.2</v>
      </c>
      <c r="FA12" s="100">
        <f t="shared" si="21"/>
        <v>12.5</v>
      </c>
      <c r="FB12" s="100">
        <v>17</v>
      </c>
      <c r="FC12" s="100">
        <v>0</v>
      </c>
      <c r="FD12" s="100">
        <f t="shared" si="22"/>
        <v>37</v>
      </c>
      <c r="FE12" s="8">
        <v>7</v>
      </c>
      <c r="FF12" s="8">
        <v>0</v>
      </c>
      <c r="FG12" s="8">
        <v>11</v>
      </c>
      <c r="FH12" s="101">
        <v>10</v>
      </c>
      <c r="FI12" s="101">
        <v>0</v>
      </c>
      <c r="FJ12" s="101">
        <f t="shared" si="23"/>
        <v>19</v>
      </c>
      <c r="FK12" s="8">
        <v>3</v>
      </c>
      <c r="FL12" s="8">
        <v>0</v>
      </c>
      <c r="FM12" s="8">
        <v>8</v>
      </c>
      <c r="FN12" s="8">
        <v>7.7</v>
      </c>
      <c r="FO12" s="8">
        <v>0</v>
      </c>
      <c r="FP12" s="8">
        <v>14.3</v>
      </c>
      <c r="FQ12" s="102">
        <v>12</v>
      </c>
      <c r="FR12" s="102">
        <v>0</v>
      </c>
      <c r="FS12" s="102">
        <f t="shared" si="24"/>
        <v>16.5</v>
      </c>
      <c r="FT12" s="8">
        <v>19</v>
      </c>
      <c r="FU12" s="8">
        <v>3</v>
      </c>
      <c r="FV12" s="8">
        <v>29</v>
      </c>
      <c r="FW12" s="103">
        <v>24</v>
      </c>
      <c r="FX12" s="103">
        <v>1</v>
      </c>
      <c r="FY12" s="103">
        <f t="shared" si="25"/>
        <v>50</v>
      </c>
      <c r="FZ12" s="8">
        <v>8.5</v>
      </c>
      <c r="GA12" s="8">
        <v>0</v>
      </c>
      <c r="GB12" s="8">
        <v>25</v>
      </c>
      <c r="GC12" s="8">
        <v>10</v>
      </c>
      <c r="GD12" s="8">
        <v>0</v>
      </c>
      <c r="GE12" s="8">
        <v>14</v>
      </c>
      <c r="GF12" s="8">
        <v>2</v>
      </c>
      <c r="GG12" s="8">
        <v>0</v>
      </c>
      <c r="GH12" s="8">
        <v>16</v>
      </c>
      <c r="GI12" s="104">
        <v>8</v>
      </c>
      <c r="GJ12" s="104">
        <v>0</v>
      </c>
      <c r="GK12" s="105">
        <f t="shared" si="26"/>
        <v>18.5</v>
      </c>
      <c r="GL12" s="8">
        <v>12</v>
      </c>
      <c r="GM12" s="8">
        <v>0</v>
      </c>
      <c r="GN12" s="8">
        <v>19</v>
      </c>
      <c r="GO12" s="105">
        <v>2</v>
      </c>
      <c r="GP12" s="105">
        <v>0</v>
      </c>
      <c r="GQ12" s="105">
        <f t="shared" si="27"/>
        <v>17</v>
      </c>
      <c r="GR12" s="8">
        <v>4</v>
      </c>
      <c r="GS12" s="8">
        <v>0</v>
      </c>
      <c r="GT12" s="8">
        <v>12</v>
      </c>
      <c r="GU12" s="8">
        <v>6</v>
      </c>
      <c r="GV12" s="8">
        <v>1</v>
      </c>
      <c r="GW12" s="8">
        <v>22</v>
      </c>
      <c r="GX12" s="8">
        <v>10.5</v>
      </c>
      <c r="GY12" s="8">
        <v>4</v>
      </c>
      <c r="GZ12" s="8">
        <v>15</v>
      </c>
      <c r="HA12" s="8">
        <v>7</v>
      </c>
      <c r="HB12" s="8">
        <v>0</v>
      </c>
      <c r="HC12" s="8">
        <v>13</v>
      </c>
      <c r="HD12" s="106">
        <v>8</v>
      </c>
      <c r="HE12" s="106">
        <v>0</v>
      </c>
      <c r="HF12" s="106">
        <f t="shared" si="28"/>
        <v>23</v>
      </c>
      <c r="HG12" s="8">
        <v>5</v>
      </c>
      <c r="HH12" s="8">
        <v>0</v>
      </c>
      <c r="HI12" s="8">
        <v>18</v>
      </c>
      <c r="HJ12" s="8">
        <v>2</v>
      </c>
      <c r="HK12" s="8">
        <v>0</v>
      </c>
      <c r="HL12" s="8">
        <v>11</v>
      </c>
      <c r="HM12" s="8">
        <v>5.7</v>
      </c>
      <c r="HN12" s="8">
        <v>1.3</v>
      </c>
      <c r="HO12" s="8">
        <v>9</v>
      </c>
      <c r="HP12" s="8">
        <v>2</v>
      </c>
      <c r="HQ12" s="8">
        <v>0</v>
      </c>
      <c r="HR12" s="8">
        <v>9</v>
      </c>
      <c r="HS12" s="8">
        <v>0</v>
      </c>
      <c r="HT12" s="8">
        <v>0</v>
      </c>
      <c r="HU12" s="8">
        <v>2</v>
      </c>
      <c r="HV12" s="8">
        <v>2</v>
      </c>
      <c r="HW12" s="8">
        <v>0</v>
      </c>
      <c r="HX12" s="8">
        <v>12</v>
      </c>
      <c r="HY12" s="8">
        <v>2.2999999999999998</v>
      </c>
      <c r="HZ12" s="8">
        <v>0</v>
      </c>
      <c r="IA12" s="8">
        <v>10</v>
      </c>
      <c r="IB12" s="8">
        <v>0</v>
      </c>
      <c r="IC12" s="8">
        <v>0</v>
      </c>
      <c r="ID12" s="8">
        <v>5</v>
      </c>
      <c r="IE12" s="8">
        <v>4</v>
      </c>
      <c r="IF12" s="8">
        <v>0</v>
      </c>
      <c r="IG12" s="8">
        <v>9</v>
      </c>
      <c r="IH12" s="8">
        <v>4</v>
      </c>
      <c r="II12" s="8">
        <v>0</v>
      </c>
      <c r="IJ12" s="8">
        <v>11</v>
      </c>
      <c r="IK12" s="8">
        <v>2</v>
      </c>
      <c r="IL12" s="8">
        <v>0</v>
      </c>
      <c r="IM12" s="8">
        <v>6</v>
      </c>
      <c r="IN12" s="8">
        <v>7</v>
      </c>
      <c r="IO12" s="8">
        <v>0</v>
      </c>
      <c r="IP12" s="8">
        <v>7</v>
      </c>
      <c r="IQ12" s="8">
        <v>4</v>
      </c>
      <c r="IR12" s="8">
        <v>0</v>
      </c>
      <c r="IS12" s="8">
        <v>11</v>
      </c>
      <c r="IT12" s="8">
        <v>2</v>
      </c>
      <c r="IU12" s="8">
        <v>0</v>
      </c>
      <c r="IV12" s="8">
        <v>5</v>
      </c>
      <c r="IW12" s="8">
        <v>4.5</v>
      </c>
      <c r="IX12" s="8">
        <v>0</v>
      </c>
      <c r="IY12" s="8">
        <v>7</v>
      </c>
      <c r="IZ12" s="8">
        <v>3</v>
      </c>
      <c r="JA12" s="8">
        <v>0</v>
      </c>
      <c r="JB12" s="8">
        <v>3</v>
      </c>
      <c r="JC12" s="8">
        <v>2</v>
      </c>
      <c r="JD12" s="8">
        <v>0</v>
      </c>
      <c r="JE12" s="8">
        <v>3</v>
      </c>
      <c r="JF12" s="8">
        <f>SUMIFS($B$12:JE$12,$B$8:JE$8,"On")</f>
        <v>406</v>
      </c>
      <c r="JG12" s="8">
        <f>SUMIFS($B$12:JE$12,$B$8:JE$8,"Off")</f>
        <v>27.1</v>
      </c>
      <c r="JH12" s="8">
        <f>SUMIFS($B$12:JE$12,$B$8:JE$8,"Load")</f>
        <v>1003.8</v>
      </c>
    </row>
    <row r="13" spans="1:269" x14ac:dyDescent="0.25">
      <c r="A13" s="7" t="s">
        <v>52</v>
      </c>
      <c r="B13" s="152">
        <v>1</v>
      </c>
      <c r="C13" s="152">
        <v>0</v>
      </c>
      <c r="D13" s="152">
        <v>9</v>
      </c>
      <c r="E13" s="78">
        <v>3</v>
      </c>
      <c r="F13" s="78">
        <v>0</v>
      </c>
      <c r="G13" s="81">
        <f t="shared" si="0"/>
        <v>7</v>
      </c>
      <c r="H13" s="209">
        <v>1</v>
      </c>
      <c r="I13" s="209">
        <v>0</v>
      </c>
      <c r="J13" s="209">
        <v>7</v>
      </c>
      <c r="K13" s="8">
        <v>0</v>
      </c>
      <c r="L13" s="218">
        <f t="shared" si="1"/>
        <v>0</v>
      </c>
      <c r="M13" s="218">
        <v>0</v>
      </c>
      <c r="N13" s="153">
        <v>3</v>
      </c>
      <c r="O13" s="153">
        <v>0</v>
      </c>
      <c r="P13" s="153">
        <v>9</v>
      </c>
      <c r="Q13" s="79">
        <v>0</v>
      </c>
      <c r="R13" s="79">
        <v>0</v>
      </c>
      <c r="S13" s="81">
        <f t="shared" si="2"/>
        <v>6</v>
      </c>
      <c r="T13" s="210">
        <v>0</v>
      </c>
      <c r="U13" s="210">
        <v>3</v>
      </c>
      <c r="V13" s="210">
        <v>4</v>
      </c>
      <c r="W13" s="218">
        <v>0</v>
      </c>
      <c r="X13" s="218">
        <f t="shared" si="3"/>
        <v>0</v>
      </c>
      <c r="Y13" s="218">
        <v>2</v>
      </c>
      <c r="Z13" s="81">
        <v>1</v>
      </c>
      <c r="AA13" s="218">
        <f t="shared" si="4"/>
        <v>0</v>
      </c>
      <c r="AB13" s="218">
        <v>2</v>
      </c>
      <c r="AC13" s="82">
        <v>2</v>
      </c>
      <c r="AD13" s="82">
        <v>0</v>
      </c>
      <c r="AE13" s="83">
        <f t="shared" si="5"/>
        <v>4</v>
      </c>
      <c r="AF13" s="211">
        <v>1</v>
      </c>
      <c r="AG13" s="211">
        <v>0</v>
      </c>
      <c r="AH13" s="211">
        <v>5</v>
      </c>
      <c r="AI13" s="8">
        <v>1</v>
      </c>
      <c r="AJ13" s="218">
        <f t="shared" si="6"/>
        <v>0</v>
      </c>
      <c r="AK13" s="218">
        <v>2</v>
      </c>
      <c r="AL13" s="8">
        <v>2</v>
      </c>
      <c r="AM13" s="218">
        <f t="shared" si="7"/>
        <v>0</v>
      </c>
      <c r="AN13" s="218">
        <v>2</v>
      </c>
      <c r="AO13" s="154">
        <v>2</v>
      </c>
      <c r="AP13" s="154">
        <v>0</v>
      </c>
      <c r="AQ13" s="154">
        <v>2</v>
      </c>
      <c r="AR13" s="84">
        <v>2</v>
      </c>
      <c r="AS13" s="84">
        <v>0</v>
      </c>
      <c r="AT13" s="84">
        <f t="shared" si="8"/>
        <v>10</v>
      </c>
      <c r="AU13" s="85">
        <v>2</v>
      </c>
      <c r="AV13" s="85">
        <v>0</v>
      </c>
      <c r="AW13" s="85">
        <v>7</v>
      </c>
      <c r="AX13" s="8">
        <v>0</v>
      </c>
      <c r="AY13" s="218">
        <f t="shared" si="9"/>
        <v>0</v>
      </c>
      <c r="AZ13" s="218">
        <v>2</v>
      </c>
      <c r="BA13" s="212">
        <v>2</v>
      </c>
      <c r="BB13" s="212">
        <v>1</v>
      </c>
      <c r="BC13" s="212">
        <v>7</v>
      </c>
      <c r="BD13" s="8">
        <v>3</v>
      </c>
      <c r="BE13" s="218">
        <f t="shared" si="10"/>
        <v>0</v>
      </c>
      <c r="BF13" s="218">
        <v>7</v>
      </c>
      <c r="BG13" s="86">
        <v>1</v>
      </c>
      <c r="BH13" s="86">
        <v>0</v>
      </c>
      <c r="BI13" s="87">
        <f t="shared" si="11"/>
        <v>6</v>
      </c>
      <c r="BJ13" s="87">
        <v>0</v>
      </c>
      <c r="BK13" s="87">
        <v>0</v>
      </c>
      <c r="BL13" s="87">
        <f t="shared" si="12"/>
        <v>3</v>
      </c>
      <c r="BM13" s="8">
        <v>1</v>
      </c>
      <c r="BN13" s="8">
        <v>0</v>
      </c>
      <c r="BO13" s="8">
        <v>5</v>
      </c>
      <c r="BP13" s="8">
        <v>0</v>
      </c>
      <c r="BQ13" s="8">
        <v>0</v>
      </c>
      <c r="BR13" s="8">
        <v>4</v>
      </c>
      <c r="BS13" s="213">
        <v>3</v>
      </c>
      <c r="BT13" s="213">
        <v>0</v>
      </c>
      <c r="BU13" s="213">
        <v>10</v>
      </c>
      <c r="BV13" s="214">
        <v>0</v>
      </c>
      <c r="BW13" s="214">
        <v>0</v>
      </c>
      <c r="BX13" s="214">
        <v>10</v>
      </c>
      <c r="BY13" s="88">
        <v>3</v>
      </c>
      <c r="BZ13" s="88">
        <v>0</v>
      </c>
      <c r="CA13" s="89">
        <f t="shared" si="13"/>
        <v>8</v>
      </c>
      <c r="CB13" s="89">
        <v>0</v>
      </c>
      <c r="CC13" s="89">
        <v>0</v>
      </c>
      <c r="CD13" s="89">
        <f t="shared" si="14"/>
        <v>10</v>
      </c>
      <c r="CE13" s="8">
        <v>2</v>
      </c>
      <c r="CF13" s="8">
        <v>2</v>
      </c>
      <c r="CG13" s="8">
        <v>16</v>
      </c>
      <c r="CH13" s="8">
        <v>1</v>
      </c>
      <c r="CI13" s="8">
        <v>2</v>
      </c>
      <c r="CJ13" s="8">
        <v>9</v>
      </c>
      <c r="CK13" s="90">
        <v>0</v>
      </c>
      <c r="CL13" s="90">
        <v>0</v>
      </c>
      <c r="CM13" s="92">
        <f t="shared" si="15"/>
        <v>10</v>
      </c>
      <c r="CN13" s="215">
        <v>0</v>
      </c>
      <c r="CO13" s="215">
        <v>0</v>
      </c>
      <c r="CP13" s="215">
        <v>2</v>
      </c>
      <c r="CQ13" s="215">
        <v>2.5</v>
      </c>
      <c r="CR13" s="215">
        <v>0</v>
      </c>
      <c r="CS13" s="215">
        <v>14</v>
      </c>
      <c r="CT13" s="92">
        <v>1</v>
      </c>
      <c r="CU13" s="92">
        <v>0</v>
      </c>
      <c r="CV13" s="92">
        <f t="shared" si="16"/>
        <v>10</v>
      </c>
      <c r="CW13" s="8">
        <v>8</v>
      </c>
      <c r="CX13" s="8">
        <v>0</v>
      </c>
      <c r="CY13" s="8">
        <v>9</v>
      </c>
      <c r="CZ13" s="8">
        <v>1</v>
      </c>
      <c r="DA13" s="8">
        <v>0</v>
      </c>
      <c r="DB13" s="8">
        <v>12</v>
      </c>
      <c r="DC13" s="8">
        <v>8</v>
      </c>
      <c r="DD13" s="8">
        <v>3</v>
      </c>
      <c r="DE13" s="8">
        <v>33.5</v>
      </c>
      <c r="DF13" s="155">
        <v>12</v>
      </c>
      <c r="DG13" s="155">
        <v>1</v>
      </c>
      <c r="DH13" s="155">
        <v>28</v>
      </c>
      <c r="DI13" s="93">
        <v>3.6</v>
      </c>
      <c r="DJ13" s="93">
        <v>0.9</v>
      </c>
      <c r="DK13" s="94">
        <f t="shared" si="17"/>
        <v>19.200000000000003</v>
      </c>
      <c r="DL13" s="8">
        <v>3</v>
      </c>
      <c r="DM13" s="8">
        <v>4</v>
      </c>
      <c r="DN13" s="8">
        <v>19</v>
      </c>
      <c r="DO13" s="8">
        <v>3</v>
      </c>
      <c r="DP13" s="8">
        <v>0</v>
      </c>
      <c r="DQ13" s="8">
        <v>16</v>
      </c>
      <c r="DR13" s="156">
        <v>11</v>
      </c>
      <c r="DS13" s="156">
        <v>0</v>
      </c>
      <c r="DT13" s="156">
        <v>19</v>
      </c>
      <c r="DU13" s="8">
        <v>3.5</v>
      </c>
      <c r="DV13" s="8">
        <v>0</v>
      </c>
      <c r="DW13" s="8">
        <v>18.5</v>
      </c>
      <c r="DX13" s="8">
        <v>5</v>
      </c>
      <c r="DY13" s="8">
        <v>1</v>
      </c>
      <c r="DZ13" s="8">
        <v>42</v>
      </c>
      <c r="EA13" s="96">
        <v>3.5</v>
      </c>
      <c r="EB13" s="96">
        <v>0.5</v>
      </c>
      <c r="EC13" s="96">
        <f t="shared" si="18"/>
        <v>16.5</v>
      </c>
      <c r="ED13" s="8">
        <v>2</v>
      </c>
      <c r="EE13" s="8">
        <v>0</v>
      </c>
      <c r="EF13" s="8">
        <v>28</v>
      </c>
      <c r="EG13" s="8">
        <v>5</v>
      </c>
      <c r="EH13" s="8">
        <v>0</v>
      </c>
      <c r="EI13" s="8">
        <v>31</v>
      </c>
      <c r="EJ13" s="8">
        <v>3</v>
      </c>
      <c r="EK13" s="8">
        <v>3</v>
      </c>
      <c r="EL13" s="8">
        <v>9</v>
      </c>
      <c r="EM13" s="97">
        <v>2</v>
      </c>
      <c r="EN13" s="97">
        <v>0</v>
      </c>
      <c r="EO13" s="97">
        <f t="shared" si="19"/>
        <v>14</v>
      </c>
      <c r="EP13" s="8">
        <v>5</v>
      </c>
      <c r="EQ13" s="8">
        <v>2</v>
      </c>
      <c r="ER13" s="8">
        <v>18</v>
      </c>
      <c r="ES13" s="8">
        <v>7</v>
      </c>
      <c r="ET13" s="8">
        <v>0</v>
      </c>
      <c r="EU13" s="8">
        <v>20.5</v>
      </c>
      <c r="EV13" s="98">
        <v>1.5</v>
      </c>
      <c r="EW13" s="98">
        <v>0</v>
      </c>
      <c r="EX13" s="100">
        <f t="shared" si="20"/>
        <v>14</v>
      </c>
      <c r="EY13" s="99">
        <v>1.7</v>
      </c>
      <c r="EZ13" s="99">
        <v>0.2</v>
      </c>
      <c r="FA13" s="100">
        <f t="shared" si="21"/>
        <v>14</v>
      </c>
      <c r="FB13" s="100">
        <v>3</v>
      </c>
      <c r="FC13" s="100">
        <v>1</v>
      </c>
      <c r="FD13" s="100">
        <f t="shared" si="22"/>
        <v>39</v>
      </c>
      <c r="FE13" s="8">
        <v>3</v>
      </c>
      <c r="FF13" s="8">
        <v>0</v>
      </c>
      <c r="FG13" s="8">
        <v>14</v>
      </c>
      <c r="FH13" s="101">
        <v>5</v>
      </c>
      <c r="FI13" s="101">
        <v>0</v>
      </c>
      <c r="FJ13" s="101">
        <f t="shared" si="23"/>
        <v>24</v>
      </c>
      <c r="FK13" s="8">
        <v>1</v>
      </c>
      <c r="FL13" s="8">
        <v>0</v>
      </c>
      <c r="FM13" s="8">
        <v>9</v>
      </c>
      <c r="FN13" s="8">
        <v>3.7</v>
      </c>
      <c r="FO13" s="8">
        <v>0.3</v>
      </c>
      <c r="FP13" s="8">
        <v>17.7</v>
      </c>
      <c r="FQ13" s="102">
        <v>4</v>
      </c>
      <c r="FR13" s="102">
        <v>0.5</v>
      </c>
      <c r="FS13" s="102">
        <f t="shared" si="24"/>
        <v>20</v>
      </c>
      <c r="FT13" s="8">
        <v>7</v>
      </c>
      <c r="FU13" s="8">
        <v>2</v>
      </c>
      <c r="FV13" s="8">
        <v>34</v>
      </c>
      <c r="FW13" s="103">
        <v>25</v>
      </c>
      <c r="FX13" s="103">
        <v>3</v>
      </c>
      <c r="FY13" s="103">
        <f t="shared" si="25"/>
        <v>72</v>
      </c>
      <c r="FZ13" s="8">
        <v>3</v>
      </c>
      <c r="GA13" s="8">
        <v>0.5</v>
      </c>
      <c r="GB13" s="8">
        <v>27.5</v>
      </c>
      <c r="GC13" s="8">
        <v>1</v>
      </c>
      <c r="GD13" s="8">
        <v>0</v>
      </c>
      <c r="GE13" s="8">
        <v>15</v>
      </c>
      <c r="GF13" s="8">
        <v>7.5</v>
      </c>
      <c r="GG13" s="8">
        <v>0.5</v>
      </c>
      <c r="GH13" s="8">
        <v>23</v>
      </c>
      <c r="GI13" s="104">
        <v>4.5</v>
      </c>
      <c r="GJ13" s="104">
        <v>0.5</v>
      </c>
      <c r="GK13" s="105">
        <f t="shared" si="26"/>
        <v>22.5</v>
      </c>
      <c r="GL13" s="8">
        <v>4</v>
      </c>
      <c r="GM13" s="8">
        <v>1</v>
      </c>
      <c r="GN13" s="8">
        <v>22</v>
      </c>
      <c r="GO13" s="105">
        <v>10</v>
      </c>
      <c r="GP13" s="105">
        <v>0</v>
      </c>
      <c r="GQ13" s="105">
        <f t="shared" si="27"/>
        <v>27</v>
      </c>
      <c r="GR13" s="8">
        <v>3</v>
      </c>
      <c r="GS13" s="8">
        <v>1.5</v>
      </c>
      <c r="GT13" s="8">
        <v>13.5</v>
      </c>
      <c r="GU13" s="8">
        <v>3</v>
      </c>
      <c r="GV13" s="8">
        <v>0</v>
      </c>
      <c r="GW13" s="8">
        <v>25</v>
      </c>
      <c r="GX13" s="8">
        <v>9.5</v>
      </c>
      <c r="GY13" s="8">
        <v>0.5</v>
      </c>
      <c r="GZ13" s="8">
        <v>24</v>
      </c>
      <c r="HA13" s="8">
        <v>6</v>
      </c>
      <c r="HB13" s="8">
        <v>0</v>
      </c>
      <c r="HC13" s="8">
        <v>19</v>
      </c>
      <c r="HD13" s="106">
        <v>5</v>
      </c>
      <c r="HE13" s="106">
        <v>0</v>
      </c>
      <c r="HF13" s="106">
        <f t="shared" si="28"/>
        <v>28</v>
      </c>
      <c r="HG13" s="8">
        <v>1</v>
      </c>
      <c r="HH13" s="8">
        <v>0</v>
      </c>
      <c r="HI13" s="8">
        <v>19</v>
      </c>
      <c r="HJ13" s="8">
        <v>8</v>
      </c>
      <c r="HK13" s="8">
        <v>0.5</v>
      </c>
      <c r="HL13" s="8">
        <v>18.5</v>
      </c>
      <c r="HM13" s="8">
        <v>1</v>
      </c>
      <c r="HN13" s="8">
        <v>0.3</v>
      </c>
      <c r="HO13" s="8">
        <v>9.6999999999999993</v>
      </c>
      <c r="HP13" s="8">
        <v>0</v>
      </c>
      <c r="HQ13" s="8">
        <v>0</v>
      </c>
      <c r="HR13" s="8">
        <v>9</v>
      </c>
      <c r="HS13" s="8">
        <v>4</v>
      </c>
      <c r="HT13" s="8">
        <v>0</v>
      </c>
      <c r="HU13" s="8">
        <v>6</v>
      </c>
      <c r="HV13" s="8">
        <v>3</v>
      </c>
      <c r="HW13" s="8">
        <v>0</v>
      </c>
      <c r="HX13" s="8">
        <v>15</v>
      </c>
      <c r="HY13" s="8">
        <v>3</v>
      </c>
      <c r="HZ13" s="8">
        <v>0.3</v>
      </c>
      <c r="IA13" s="8">
        <v>12.7</v>
      </c>
      <c r="IB13" s="8">
        <v>7</v>
      </c>
      <c r="IC13" s="8">
        <v>0</v>
      </c>
      <c r="ID13" s="8">
        <v>12</v>
      </c>
      <c r="IE13" s="8">
        <v>9</v>
      </c>
      <c r="IF13" s="8">
        <v>0</v>
      </c>
      <c r="IG13" s="8">
        <v>18</v>
      </c>
      <c r="IH13" s="8">
        <v>1</v>
      </c>
      <c r="II13" s="8">
        <v>0</v>
      </c>
      <c r="IJ13" s="8">
        <v>12</v>
      </c>
      <c r="IK13" s="8">
        <v>1</v>
      </c>
      <c r="IL13" s="8">
        <v>0</v>
      </c>
      <c r="IM13" s="8">
        <v>7</v>
      </c>
      <c r="IN13" s="8">
        <v>4</v>
      </c>
      <c r="IO13" s="8">
        <v>0</v>
      </c>
      <c r="IP13" s="8">
        <v>11</v>
      </c>
      <c r="IQ13" s="8">
        <v>5</v>
      </c>
      <c r="IR13" s="8">
        <v>0</v>
      </c>
      <c r="IS13" s="8">
        <v>16</v>
      </c>
      <c r="IT13" s="8">
        <v>3</v>
      </c>
      <c r="IU13" s="8">
        <v>0</v>
      </c>
      <c r="IV13" s="8">
        <v>8</v>
      </c>
      <c r="IW13" s="8">
        <v>2.5</v>
      </c>
      <c r="IX13" s="8">
        <v>0</v>
      </c>
      <c r="IY13" s="8">
        <v>9.5</v>
      </c>
      <c r="IZ13" s="8">
        <v>0</v>
      </c>
      <c r="JA13" s="8">
        <v>0</v>
      </c>
      <c r="JB13" s="8">
        <v>3</v>
      </c>
      <c r="JC13" s="8">
        <v>0</v>
      </c>
      <c r="JD13" s="8">
        <v>0</v>
      </c>
      <c r="JE13" s="8">
        <v>3</v>
      </c>
      <c r="JF13" s="8">
        <f>SUMIFS($B$13:JE$13,$B$8:JE$8,"On")</f>
        <v>290</v>
      </c>
      <c r="JG13" s="8">
        <f>SUMIFS($B$13:JE$13,$B$8:JE$8,"Off")</f>
        <v>35.999999999999993</v>
      </c>
      <c r="JH13" s="8">
        <f>SUMIFS($B$13:JE$13,$B$8:JE$8,"Load")</f>
        <v>1257.8000000000002</v>
      </c>
    </row>
    <row r="14" spans="1:269" x14ac:dyDescent="0.25">
      <c r="A14" s="7" t="s">
        <v>53</v>
      </c>
      <c r="B14" s="152">
        <v>0</v>
      </c>
      <c r="C14" s="152">
        <v>0</v>
      </c>
      <c r="D14" s="152">
        <v>9</v>
      </c>
      <c r="E14" s="78">
        <v>0</v>
      </c>
      <c r="F14" s="78">
        <v>0</v>
      </c>
      <c r="G14" s="81">
        <f t="shared" si="0"/>
        <v>7</v>
      </c>
      <c r="H14" s="209">
        <v>0</v>
      </c>
      <c r="I14" s="209">
        <v>0</v>
      </c>
      <c r="J14" s="209">
        <v>7</v>
      </c>
      <c r="K14" s="8">
        <v>1</v>
      </c>
      <c r="L14" s="218">
        <f t="shared" si="1"/>
        <v>0</v>
      </c>
      <c r="M14" s="218">
        <v>1</v>
      </c>
      <c r="N14" s="153">
        <v>0</v>
      </c>
      <c r="O14" s="153">
        <v>0</v>
      </c>
      <c r="P14" s="153">
        <v>9</v>
      </c>
      <c r="Q14" s="79">
        <v>0</v>
      </c>
      <c r="R14" s="79">
        <v>0</v>
      </c>
      <c r="S14" s="81">
        <f t="shared" si="2"/>
        <v>6</v>
      </c>
      <c r="T14" s="210">
        <v>0</v>
      </c>
      <c r="U14" s="210">
        <v>0</v>
      </c>
      <c r="V14" s="210">
        <v>4</v>
      </c>
      <c r="W14" s="218">
        <v>1</v>
      </c>
      <c r="X14" s="218">
        <f t="shared" si="3"/>
        <v>0</v>
      </c>
      <c r="Y14" s="218">
        <v>3</v>
      </c>
      <c r="Z14" s="81">
        <v>1</v>
      </c>
      <c r="AA14" s="218">
        <f t="shared" si="4"/>
        <v>0</v>
      </c>
      <c r="AB14" s="218">
        <v>3</v>
      </c>
      <c r="AC14" s="82">
        <v>0</v>
      </c>
      <c r="AD14" s="82">
        <v>0</v>
      </c>
      <c r="AE14" s="83">
        <f t="shared" si="5"/>
        <v>4</v>
      </c>
      <c r="AF14" s="211">
        <v>0</v>
      </c>
      <c r="AG14" s="211">
        <v>0</v>
      </c>
      <c r="AH14" s="211">
        <v>5</v>
      </c>
      <c r="AI14" s="8">
        <v>0</v>
      </c>
      <c r="AJ14" s="218">
        <f t="shared" si="6"/>
        <v>0</v>
      </c>
      <c r="AK14" s="218">
        <v>2</v>
      </c>
      <c r="AL14" s="8">
        <v>0</v>
      </c>
      <c r="AM14" s="218">
        <f t="shared" si="7"/>
        <v>0</v>
      </c>
      <c r="AN14" s="218">
        <v>2</v>
      </c>
      <c r="AO14" s="154">
        <v>0</v>
      </c>
      <c r="AP14" s="154">
        <v>0</v>
      </c>
      <c r="AQ14" s="154">
        <v>2</v>
      </c>
      <c r="AR14" s="84">
        <v>0</v>
      </c>
      <c r="AS14" s="84">
        <v>0</v>
      </c>
      <c r="AT14" s="84">
        <f t="shared" si="8"/>
        <v>10</v>
      </c>
      <c r="AU14" s="85">
        <v>0</v>
      </c>
      <c r="AV14" s="85">
        <v>0</v>
      </c>
      <c r="AW14" s="85">
        <v>7</v>
      </c>
      <c r="AX14" s="8">
        <v>2</v>
      </c>
      <c r="AY14" s="218">
        <f t="shared" si="9"/>
        <v>0</v>
      </c>
      <c r="AZ14" s="218">
        <v>4</v>
      </c>
      <c r="BA14" s="212">
        <v>0</v>
      </c>
      <c r="BB14" s="212">
        <v>0</v>
      </c>
      <c r="BC14" s="212">
        <v>7</v>
      </c>
      <c r="BD14" s="8">
        <v>0</v>
      </c>
      <c r="BE14" s="218">
        <f t="shared" si="10"/>
        <v>1</v>
      </c>
      <c r="BF14" s="218">
        <v>6</v>
      </c>
      <c r="BG14" s="86">
        <v>0</v>
      </c>
      <c r="BH14" s="86">
        <v>0</v>
      </c>
      <c r="BI14" s="87">
        <f t="shared" si="11"/>
        <v>6</v>
      </c>
      <c r="BJ14" s="87">
        <v>0</v>
      </c>
      <c r="BK14" s="87">
        <v>0</v>
      </c>
      <c r="BL14" s="87">
        <f t="shared" si="12"/>
        <v>3</v>
      </c>
      <c r="BM14" s="8">
        <v>0</v>
      </c>
      <c r="BN14" s="8">
        <v>0</v>
      </c>
      <c r="BO14" s="8">
        <v>5</v>
      </c>
      <c r="BP14" s="8">
        <v>0</v>
      </c>
      <c r="BQ14" s="8">
        <v>0</v>
      </c>
      <c r="BR14" s="8">
        <v>4</v>
      </c>
      <c r="BS14" s="213">
        <v>0</v>
      </c>
      <c r="BT14" s="213">
        <v>0</v>
      </c>
      <c r="BU14" s="213">
        <v>10</v>
      </c>
      <c r="BV14" s="214">
        <v>0</v>
      </c>
      <c r="BW14" s="214">
        <v>0</v>
      </c>
      <c r="BX14" s="214">
        <v>10</v>
      </c>
      <c r="BY14" s="88">
        <v>0</v>
      </c>
      <c r="BZ14" s="88">
        <v>0</v>
      </c>
      <c r="CA14" s="89">
        <f t="shared" si="13"/>
        <v>8</v>
      </c>
      <c r="CB14" s="89">
        <v>0</v>
      </c>
      <c r="CC14" s="89">
        <v>0</v>
      </c>
      <c r="CD14" s="89">
        <f t="shared" si="14"/>
        <v>10</v>
      </c>
      <c r="CE14" s="8">
        <v>0</v>
      </c>
      <c r="CF14" s="8">
        <v>0</v>
      </c>
      <c r="CG14" s="8">
        <v>16</v>
      </c>
      <c r="CH14" s="8">
        <v>0</v>
      </c>
      <c r="CI14" s="8">
        <v>0</v>
      </c>
      <c r="CJ14" s="8">
        <v>9</v>
      </c>
      <c r="CK14" s="90">
        <v>0</v>
      </c>
      <c r="CL14" s="90">
        <v>0</v>
      </c>
      <c r="CM14" s="92">
        <f t="shared" si="15"/>
        <v>10</v>
      </c>
      <c r="CN14" s="215">
        <v>0</v>
      </c>
      <c r="CO14" s="215">
        <v>0</v>
      </c>
      <c r="CP14" s="215">
        <v>2</v>
      </c>
      <c r="CQ14" s="215">
        <v>0</v>
      </c>
      <c r="CR14" s="215">
        <v>0</v>
      </c>
      <c r="CS14" s="215">
        <v>14</v>
      </c>
      <c r="CT14" s="92">
        <v>0</v>
      </c>
      <c r="CU14" s="92">
        <v>0</v>
      </c>
      <c r="CV14" s="92">
        <f t="shared" si="16"/>
        <v>10</v>
      </c>
      <c r="CW14" s="8">
        <v>1</v>
      </c>
      <c r="CX14" s="8">
        <v>0</v>
      </c>
      <c r="CY14" s="8">
        <v>10</v>
      </c>
      <c r="CZ14" s="8">
        <v>0</v>
      </c>
      <c r="DA14" s="8">
        <v>0</v>
      </c>
      <c r="DB14" s="8">
        <v>12</v>
      </c>
      <c r="DC14" s="8">
        <v>0.5</v>
      </c>
      <c r="DD14" s="8">
        <v>1.5</v>
      </c>
      <c r="DE14" s="8">
        <v>32.5</v>
      </c>
      <c r="DF14" s="155">
        <v>0</v>
      </c>
      <c r="DG14" s="155">
        <v>0</v>
      </c>
      <c r="DH14" s="155">
        <v>28</v>
      </c>
      <c r="DI14" s="93">
        <v>0.6</v>
      </c>
      <c r="DJ14" s="93">
        <v>0.6</v>
      </c>
      <c r="DK14" s="94">
        <f t="shared" si="17"/>
        <v>19.200000000000003</v>
      </c>
      <c r="DL14" s="8">
        <v>0</v>
      </c>
      <c r="DM14" s="8">
        <v>0</v>
      </c>
      <c r="DN14" s="8">
        <v>19</v>
      </c>
      <c r="DO14" s="8">
        <v>1</v>
      </c>
      <c r="DP14" s="8">
        <v>0</v>
      </c>
      <c r="DQ14" s="8">
        <v>17</v>
      </c>
      <c r="DR14" s="156">
        <v>0</v>
      </c>
      <c r="DS14" s="156">
        <v>0</v>
      </c>
      <c r="DT14" s="156">
        <v>19</v>
      </c>
      <c r="DU14" s="8">
        <v>0</v>
      </c>
      <c r="DV14" s="8">
        <v>0</v>
      </c>
      <c r="DW14" s="8">
        <v>18.5</v>
      </c>
      <c r="DX14" s="8">
        <v>0</v>
      </c>
      <c r="DY14" s="8">
        <v>0</v>
      </c>
      <c r="DZ14" s="8">
        <v>42</v>
      </c>
      <c r="EA14" s="96">
        <v>0</v>
      </c>
      <c r="EB14" s="96">
        <v>0</v>
      </c>
      <c r="EC14" s="96">
        <f t="shared" si="18"/>
        <v>16.5</v>
      </c>
      <c r="ED14" s="8">
        <v>0.5</v>
      </c>
      <c r="EE14" s="8">
        <v>1</v>
      </c>
      <c r="EF14" s="8">
        <v>27.5</v>
      </c>
      <c r="EG14" s="8">
        <v>2</v>
      </c>
      <c r="EH14" s="8">
        <v>2</v>
      </c>
      <c r="EI14" s="8">
        <v>31</v>
      </c>
      <c r="EJ14" s="8">
        <v>0</v>
      </c>
      <c r="EK14" s="8">
        <v>0</v>
      </c>
      <c r="EL14" s="8">
        <v>9</v>
      </c>
      <c r="EM14" s="97">
        <v>0</v>
      </c>
      <c r="EN14" s="97">
        <v>0</v>
      </c>
      <c r="EO14" s="97">
        <f t="shared" si="19"/>
        <v>14</v>
      </c>
      <c r="EP14" s="8">
        <v>1</v>
      </c>
      <c r="EQ14" s="8">
        <v>0</v>
      </c>
      <c r="ER14" s="8">
        <v>19</v>
      </c>
      <c r="ES14" s="8">
        <v>1</v>
      </c>
      <c r="ET14" s="8">
        <v>0.5</v>
      </c>
      <c r="EU14" s="8">
        <v>21</v>
      </c>
      <c r="EV14" s="98">
        <v>0</v>
      </c>
      <c r="EW14" s="98">
        <v>0</v>
      </c>
      <c r="EX14" s="100">
        <f t="shared" si="20"/>
        <v>14</v>
      </c>
      <c r="EY14" s="99">
        <v>0.3</v>
      </c>
      <c r="EZ14" s="99">
        <v>0</v>
      </c>
      <c r="FA14" s="100">
        <f t="shared" si="21"/>
        <v>14.3</v>
      </c>
      <c r="FB14" s="100">
        <v>0</v>
      </c>
      <c r="FC14" s="100">
        <v>0</v>
      </c>
      <c r="FD14" s="100">
        <f t="shared" si="22"/>
        <v>39</v>
      </c>
      <c r="FE14" s="8">
        <v>0</v>
      </c>
      <c r="FF14" s="8">
        <v>0</v>
      </c>
      <c r="FG14" s="8">
        <v>14</v>
      </c>
      <c r="FH14" s="101">
        <v>0</v>
      </c>
      <c r="FI14" s="101">
        <v>0</v>
      </c>
      <c r="FJ14" s="101">
        <f t="shared" si="23"/>
        <v>24</v>
      </c>
      <c r="FK14" s="8">
        <v>0</v>
      </c>
      <c r="FL14" s="8">
        <v>0</v>
      </c>
      <c r="FM14" s="8">
        <v>9</v>
      </c>
      <c r="FN14" s="8">
        <v>0</v>
      </c>
      <c r="FO14" s="8">
        <v>0</v>
      </c>
      <c r="FP14" s="8">
        <v>17.7</v>
      </c>
      <c r="FQ14" s="102">
        <v>0</v>
      </c>
      <c r="FR14" s="102">
        <v>0</v>
      </c>
      <c r="FS14" s="102">
        <f t="shared" si="24"/>
        <v>20</v>
      </c>
      <c r="FT14" s="8">
        <v>3</v>
      </c>
      <c r="FU14" s="8">
        <v>0</v>
      </c>
      <c r="FV14" s="8">
        <v>37</v>
      </c>
      <c r="FW14" s="103">
        <v>2</v>
      </c>
      <c r="FX14" s="103">
        <v>0</v>
      </c>
      <c r="FY14" s="103">
        <f t="shared" si="25"/>
        <v>74</v>
      </c>
      <c r="FZ14" s="8">
        <v>0.5</v>
      </c>
      <c r="GA14" s="8">
        <v>1</v>
      </c>
      <c r="GB14" s="8">
        <v>27</v>
      </c>
      <c r="GC14" s="8">
        <v>2</v>
      </c>
      <c r="GD14" s="8">
        <v>0</v>
      </c>
      <c r="GE14" s="8">
        <v>17</v>
      </c>
      <c r="GF14" s="8">
        <v>0</v>
      </c>
      <c r="GG14" s="8">
        <v>0</v>
      </c>
      <c r="GH14" s="8">
        <v>23</v>
      </c>
      <c r="GI14" s="104">
        <v>0</v>
      </c>
      <c r="GJ14" s="104">
        <v>0</v>
      </c>
      <c r="GK14" s="105">
        <f t="shared" si="26"/>
        <v>22.5</v>
      </c>
      <c r="GL14" s="8">
        <v>0</v>
      </c>
      <c r="GM14" s="8">
        <v>0</v>
      </c>
      <c r="GN14" s="8">
        <v>22</v>
      </c>
      <c r="GO14" s="105">
        <v>1</v>
      </c>
      <c r="GP14" s="105">
        <v>0</v>
      </c>
      <c r="GQ14" s="105">
        <f t="shared" si="27"/>
        <v>28</v>
      </c>
      <c r="GR14" s="8">
        <v>0</v>
      </c>
      <c r="GS14" s="8">
        <v>0</v>
      </c>
      <c r="GT14" s="8">
        <v>13.5</v>
      </c>
      <c r="GU14" s="8">
        <v>2</v>
      </c>
      <c r="GV14" s="8">
        <v>3</v>
      </c>
      <c r="GW14" s="8">
        <v>24</v>
      </c>
      <c r="GX14" s="8">
        <v>0.5</v>
      </c>
      <c r="GY14" s="8">
        <v>0.5</v>
      </c>
      <c r="GZ14" s="8">
        <v>24</v>
      </c>
      <c r="HA14" s="8">
        <v>0</v>
      </c>
      <c r="HB14" s="8">
        <v>0</v>
      </c>
      <c r="HC14" s="8">
        <v>19</v>
      </c>
      <c r="HD14" s="106">
        <v>0</v>
      </c>
      <c r="HE14" s="106">
        <v>1</v>
      </c>
      <c r="HF14" s="106">
        <f t="shared" si="28"/>
        <v>27</v>
      </c>
      <c r="HG14" s="8">
        <v>0</v>
      </c>
      <c r="HH14" s="8">
        <v>0</v>
      </c>
      <c r="HI14" s="8">
        <v>19</v>
      </c>
      <c r="HJ14" s="8">
        <v>0</v>
      </c>
      <c r="HK14" s="8">
        <v>1</v>
      </c>
      <c r="HL14" s="8">
        <v>17.5</v>
      </c>
      <c r="HM14" s="8">
        <v>1</v>
      </c>
      <c r="HN14" s="8">
        <v>0.3</v>
      </c>
      <c r="HO14" s="8">
        <v>10.3</v>
      </c>
      <c r="HP14" s="8">
        <v>0</v>
      </c>
      <c r="HQ14" s="8">
        <v>1</v>
      </c>
      <c r="HR14" s="8">
        <v>8</v>
      </c>
      <c r="HS14" s="8">
        <v>0</v>
      </c>
      <c r="HT14" s="8">
        <v>0</v>
      </c>
      <c r="HU14" s="8">
        <v>6</v>
      </c>
      <c r="HV14" s="8">
        <v>0</v>
      </c>
      <c r="HW14" s="8">
        <v>0</v>
      </c>
      <c r="HX14" s="8">
        <v>15</v>
      </c>
      <c r="HY14" s="8">
        <v>0.3</v>
      </c>
      <c r="HZ14" s="8">
        <v>0</v>
      </c>
      <c r="IA14" s="8">
        <v>13</v>
      </c>
      <c r="IB14" s="8">
        <v>0</v>
      </c>
      <c r="IC14" s="8">
        <v>0</v>
      </c>
      <c r="ID14" s="8">
        <v>12</v>
      </c>
      <c r="IE14" s="8">
        <v>1</v>
      </c>
      <c r="IF14" s="8">
        <v>0</v>
      </c>
      <c r="IG14" s="8">
        <v>19</v>
      </c>
      <c r="IH14" s="8">
        <v>0</v>
      </c>
      <c r="II14" s="8">
        <v>0</v>
      </c>
      <c r="IJ14" s="8">
        <v>12</v>
      </c>
      <c r="IK14" s="8">
        <v>3.5</v>
      </c>
      <c r="IL14" s="8">
        <v>0</v>
      </c>
      <c r="IM14" s="8">
        <v>10.5</v>
      </c>
      <c r="IN14" s="8">
        <v>0</v>
      </c>
      <c r="IO14" s="8">
        <v>0</v>
      </c>
      <c r="IP14" s="8">
        <v>11</v>
      </c>
      <c r="IQ14" s="8">
        <v>0</v>
      </c>
      <c r="IR14" s="8">
        <v>0</v>
      </c>
      <c r="IS14" s="8">
        <v>16</v>
      </c>
      <c r="IT14" s="8">
        <v>0</v>
      </c>
      <c r="IU14" s="8">
        <v>0</v>
      </c>
      <c r="IV14" s="8">
        <v>8</v>
      </c>
      <c r="IW14" s="8">
        <v>0</v>
      </c>
      <c r="IX14" s="8">
        <v>0</v>
      </c>
      <c r="IY14" s="8">
        <v>9.5</v>
      </c>
      <c r="IZ14" s="8">
        <v>0</v>
      </c>
      <c r="JA14" s="8">
        <v>0</v>
      </c>
      <c r="JB14" s="8">
        <v>3</v>
      </c>
      <c r="JC14" s="8">
        <v>0</v>
      </c>
      <c r="JD14" s="8">
        <v>0</v>
      </c>
      <c r="JE14" s="8">
        <v>3</v>
      </c>
      <c r="JF14" s="8">
        <f>SUMIFS($B$14:JE$14,$B$8:JE$8,"On")</f>
        <v>29.7</v>
      </c>
      <c r="JG14" s="8">
        <f>SUMIFS($B$14:JE$14,$B$8:JE$8,"Off")</f>
        <v>14.4</v>
      </c>
      <c r="JH14" s="8">
        <f>SUMIFS($B$14:JE$14,$B$8:JE$8,"Load")</f>
        <v>1273</v>
      </c>
    </row>
    <row r="15" spans="1:269" x14ac:dyDescent="0.25">
      <c r="A15" s="7" t="s">
        <v>54</v>
      </c>
      <c r="B15" s="152">
        <v>1</v>
      </c>
      <c r="C15" s="152">
        <v>0</v>
      </c>
      <c r="D15" s="152">
        <v>10</v>
      </c>
      <c r="E15" s="78">
        <v>1</v>
      </c>
      <c r="F15" s="78">
        <v>0</v>
      </c>
      <c r="G15" s="81">
        <f t="shared" si="0"/>
        <v>8</v>
      </c>
      <c r="H15" s="209">
        <v>0</v>
      </c>
      <c r="I15" s="209">
        <v>0</v>
      </c>
      <c r="J15" s="209">
        <v>7</v>
      </c>
      <c r="K15" s="8">
        <v>1</v>
      </c>
      <c r="L15" s="218">
        <f t="shared" si="1"/>
        <v>0</v>
      </c>
      <c r="M15" s="218">
        <v>2</v>
      </c>
      <c r="N15" s="153">
        <v>0</v>
      </c>
      <c r="O15" s="153">
        <v>0</v>
      </c>
      <c r="P15" s="153">
        <v>9</v>
      </c>
      <c r="Q15" s="79">
        <v>0</v>
      </c>
      <c r="R15" s="79">
        <v>0</v>
      </c>
      <c r="S15" s="81">
        <f t="shared" si="2"/>
        <v>6</v>
      </c>
      <c r="T15" s="210">
        <v>0</v>
      </c>
      <c r="U15" s="210">
        <v>0</v>
      </c>
      <c r="V15" s="210">
        <v>4</v>
      </c>
      <c r="W15" s="218">
        <v>0</v>
      </c>
      <c r="X15" s="218">
        <f t="shared" si="3"/>
        <v>0</v>
      </c>
      <c r="Y15" s="218">
        <v>3</v>
      </c>
      <c r="Z15" s="81">
        <v>0</v>
      </c>
      <c r="AA15" s="218">
        <f t="shared" si="4"/>
        <v>0</v>
      </c>
      <c r="AB15" s="218">
        <v>3</v>
      </c>
      <c r="AC15" s="82">
        <v>0</v>
      </c>
      <c r="AD15" s="82">
        <v>0</v>
      </c>
      <c r="AE15" s="83">
        <f t="shared" si="5"/>
        <v>4</v>
      </c>
      <c r="AF15" s="211">
        <v>1</v>
      </c>
      <c r="AG15" s="211">
        <v>1</v>
      </c>
      <c r="AH15" s="211">
        <v>5</v>
      </c>
      <c r="AI15" s="8">
        <v>1</v>
      </c>
      <c r="AJ15" s="218">
        <f t="shared" si="6"/>
        <v>0</v>
      </c>
      <c r="AK15" s="218">
        <v>3</v>
      </c>
      <c r="AL15" s="8">
        <v>0</v>
      </c>
      <c r="AM15" s="218">
        <f t="shared" si="7"/>
        <v>0</v>
      </c>
      <c r="AN15" s="218">
        <v>2</v>
      </c>
      <c r="AO15" s="154">
        <v>0</v>
      </c>
      <c r="AP15" s="154">
        <v>0</v>
      </c>
      <c r="AQ15" s="154">
        <v>2</v>
      </c>
      <c r="AR15" s="84">
        <v>0</v>
      </c>
      <c r="AS15" s="84">
        <v>1</v>
      </c>
      <c r="AT15" s="84">
        <f t="shared" si="8"/>
        <v>9</v>
      </c>
      <c r="AU15" s="85">
        <v>0</v>
      </c>
      <c r="AV15" s="85">
        <v>1</v>
      </c>
      <c r="AW15" s="85">
        <v>6</v>
      </c>
      <c r="AX15" s="8">
        <v>0</v>
      </c>
      <c r="AY15" s="218">
        <f t="shared" si="9"/>
        <v>0</v>
      </c>
      <c r="AZ15" s="218">
        <v>4</v>
      </c>
      <c r="BA15" s="212">
        <v>0</v>
      </c>
      <c r="BB15" s="212">
        <v>1</v>
      </c>
      <c r="BC15" s="212">
        <v>6</v>
      </c>
      <c r="BD15" s="8">
        <v>0</v>
      </c>
      <c r="BE15" s="218">
        <f t="shared" si="10"/>
        <v>0</v>
      </c>
      <c r="BF15" s="218">
        <v>6</v>
      </c>
      <c r="BG15" s="86">
        <v>1</v>
      </c>
      <c r="BH15" s="86">
        <v>0</v>
      </c>
      <c r="BI15" s="87">
        <f t="shared" si="11"/>
        <v>7</v>
      </c>
      <c r="BJ15" s="87">
        <v>0</v>
      </c>
      <c r="BK15" s="87">
        <v>0</v>
      </c>
      <c r="BL15" s="87">
        <f t="shared" si="12"/>
        <v>3</v>
      </c>
      <c r="BM15" s="8">
        <v>1</v>
      </c>
      <c r="BN15" s="8">
        <v>1</v>
      </c>
      <c r="BO15" s="8">
        <v>5</v>
      </c>
      <c r="BP15" s="8">
        <v>0</v>
      </c>
      <c r="BQ15" s="8">
        <v>0</v>
      </c>
      <c r="BR15" s="8">
        <v>4</v>
      </c>
      <c r="BS15" s="213">
        <v>2</v>
      </c>
      <c r="BT15" s="213">
        <v>0</v>
      </c>
      <c r="BU15" s="213">
        <v>12</v>
      </c>
      <c r="BV15" s="214">
        <v>1</v>
      </c>
      <c r="BW15" s="214">
        <v>3</v>
      </c>
      <c r="BX15" s="214">
        <v>8</v>
      </c>
      <c r="BY15" s="88">
        <v>0</v>
      </c>
      <c r="BZ15" s="88">
        <v>0</v>
      </c>
      <c r="CA15" s="89">
        <f t="shared" si="13"/>
        <v>8</v>
      </c>
      <c r="CB15" s="89">
        <v>1</v>
      </c>
      <c r="CC15" s="89">
        <v>0</v>
      </c>
      <c r="CD15" s="89">
        <f t="shared" si="14"/>
        <v>11</v>
      </c>
      <c r="CE15" s="8">
        <v>0</v>
      </c>
      <c r="CF15" s="8">
        <v>0</v>
      </c>
      <c r="CG15" s="8">
        <v>16</v>
      </c>
      <c r="CH15" s="8">
        <v>0</v>
      </c>
      <c r="CI15" s="8">
        <v>2</v>
      </c>
      <c r="CJ15" s="8">
        <v>7</v>
      </c>
      <c r="CK15" s="90">
        <v>1</v>
      </c>
      <c r="CL15" s="90">
        <v>0</v>
      </c>
      <c r="CM15" s="92">
        <f t="shared" si="15"/>
        <v>11</v>
      </c>
      <c r="CN15" s="215">
        <v>4</v>
      </c>
      <c r="CO15" s="215">
        <v>0</v>
      </c>
      <c r="CP15" s="215">
        <v>6</v>
      </c>
      <c r="CQ15" s="215">
        <v>2</v>
      </c>
      <c r="CR15" s="215">
        <v>0</v>
      </c>
      <c r="CS15" s="215">
        <v>16</v>
      </c>
      <c r="CT15" s="92">
        <v>0</v>
      </c>
      <c r="CU15" s="92">
        <v>0</v>
      </c>
      <c r="CV15" s="92">
        <f t="shared" si="16"/>
        <v>10</v>
      </c>
      <c r="CW15" s="8">
        <v>3</v>
      </c>
      <c r="CX15" s="8">
        <v>0</v>
      </c>
      <c r="CY15" s="8">
        <v>13</v>
      </c>
      <c r="CZ15" s="8">
        <v>1</v>
      </c>
      <c r="DA15" s="8">
        <v>1</v>
      </c>
      <c r="DB15" s="8">
        <v>12</v>
      </c>
      <c r="DC15" s="8">
        <v>0</v>
      </c>
      <c r="DD15" s="8">
        <v>1</v>
      </c>
      <c r="DE15" s="8">
        <v>31.5</v>
      </c>
      <c r="DF15" s="155">
        <v>0</v>
      </c>
      <c r="DG15" s="155">
        <v>0</v>
      </c>
      <c r="DH15" s="155">
        <v>28</v>
      </c>
      <c r="DI15" s="93">
        <v>2.2999999999999998</v>
      </c>
      <c r="DJ15" s="93">
        <v>1.4</v>
      </c>
      <c r="DK15" s="94">
        <f t="shared" si="17"/>
        <v>20.100000000000005</v>
      </c>
      <c r="DL15" s="8">
        <v>2</v>
      </c>
      <c r="DM15" s="8">
        <v>0</v>
      </c>
      <c r="DN15" s="8">
        <v>21</v>
      </c>
      <c r="DO15" s="8">
        <v>5</v>
      </c>
      <c r="DP15" s="8">
        <v>0</v>
      </c>
      <c r="DQ15" s="8">
        <v>22</v>
      </c>
      <c r="DR15" s="156">
        <v>2</v>
      </c>
      <c r="DS15" s="156">
        <v>0</v>
      </c>
      <c r="DT15" s="156">
        <v>21</v>
      </c>
      <c r="DU15" s="8">
        <v>2</v>
      </c>
      <c r="DV15" s="8">
        <v>0.5</v>
      </c>
      <c r="DW15" s="8">
        <v>20</v>
      </c>
      <c r="DX15" s="8">
        <v>2</v>
      </c>
      <c r="DY15" s="8">
        <v>1</v>
      </c>
      <c r="DZ15" s="8">
        <v>43</v>
      </c>
      <c r="EA15" s="96">
        <v>3</v>
      </c>
      <c r="EB15" s="96">
        <v>1</v>
      </c>
      <c r="EC15" s="96">
        <f t="shared" si="18"/>
        <v>18.5</v>
      </c>
      <c r="ED15" s="8">
        <v>3</v>
      </c>
      <c r="EE15" s="8">
        <v>2.5</v>
      </c>
      <c r="EF15" s="8">
        <v>28</v>
      </c>
      <c r="EG15" s="8">
        <v>5</v>
      </c>
      <c r="EH15" s="8">
        <v>0</v>
      </c>
      <c r="EI15" s="8">
        <v>36</v>
      </c>
      <c r="EJ15" s="8">
        <v>2</v>
      </c>
      <c r="EK15" s="8">
        <v>1</v>
      </c>
      <c r="EL15" s="8">
        <v>10</v>
      </c>
      <c r="EM15" s="97">
        <v>5</v>
      </c>
      <c r="EN15" s="97">
        <v>0</v>
      </c>
      <c r="EO15" s="97">
        <f t="shared" si="19"/>
        <v>19</v>
      </c>
      <c r="EP15" s="8">
        <v>1</v>
      </c>
      <c r="EQ15" s="8">
        <v>0</v>
      </c>
      <c r="ER15" s="8">
        <v>20</v>
      </c>
      <c r="ES15" s="8">
        <v>0</v>
      </c>
      <c r="ET15" s="8">
        <v>0</v>
      </c>
      <c r="EU15" s="8">
        <v>21</v>
      </c>
      <c r="EV15" s="98">
        <v>3</v>
      </c>
      <c r="EW15" s="98">
        <v>1.5</v>
      </c>
      <c r="EX15" s="100">
        <f t="shared" si="20"/>
        <v>15.5</v>
      </c>
      <c r="EY15" s="99">
        <v>1.5</v>
      </c>
      <c r="EZ15" s="99">
        <v>0.2</v>
      </c>
      <c r="FA15" s="100">
        <f t="shared" si="21"/>
        <v>15.600000000000001</v>
      </c>
      <c r="FB15" s="100">
        <v>10</v>
      </c>
      <c r="FC15" s="100">
        <v>3</v>
      </c>
      <c r="FD15" s="100">
        <f t="shared" si="22"/>
        <v>46</v>
      </c>
      <c r="FE15" s="8">
        <v>0</v>
      </c>
      <c r="FF15" s="8">
        <v>0</v>
      </c>
      <c r="FG15" s="8">
        <v>14</v>
      </c>
      <c r="FH15" s="101">
        <v>4</v>
      </c>
      <c r="FI15" s="101">
        <v>5</v>
      </c>
      <c r="FJ15" s="101">
        <f t="shared" si="23"/>
        <v>23</v>
      </c>
      <c r="FK15" s="8">
        <v>1</v>
      </c>
      <c r="FL15" s="8">
        <v>0</v>
      </c>
      <c r="FM15" s="8">
        <v>10</v>
      </c>
      <c r="FN15" s="8">
        <v>5</v>
      </c>
      <c r="FO15" s="8">
        <v>0.7</v>
      </c>
      <c r="FP15" s="8">
        <v>22</v>
      </c>
      <c r="FQ15" s="102">
        <v>6</v>
      </c>
      <c r="FR15" s="102">
        <v>0</v>
      </c>
      <c r="FS15" s="102">
        <f t="shared" si="24"/>
        <v>26</v>
      </c>
      <c r="FT15" s="8">
        <v>7</v>
      </c>
      <c r="FU15" s="8">
        <v>4</v>
      </c>
      <c r="FV15" s="8">
        <v>40</v>
      </c>
      <c r="FW15" s="103">
        <v>0</v>
      </c>
      <c r="FX15" s="103">
        <v>0</v>
      </c>
      <c r="FY15" s="103">
        <f t="shared" si="25"/>
        <v>74</v>
      </c>
      <c r="FZ15" s="8">
        <v>3.5</v>
      </c>
      <c r="GA15" s="8">
        <v>0.5</v>
      </c>
      <c r="GB15" s="8">
        <v>30</v>
      </c>
      <c r="GC15" s="8">
        <v>5</v>
      </c>
      <c r="GD15" s="8">
        <v>0</v>
      </c>
      <c r="GE15" s="8">
        <v>22</v>
      </c>
      <c r="GF15" s="8">
        <v>7.5</v>
      </c>
      <c r="GG15" s="8">
        <v>1</v>
      </c>
      <c r="GH15" s="8">
        <v>29.5</v>
      </c>
      <c r="GI15" s="104">
        <v>3</v>
      </c>
      <c r="GJ15" s="104">
        <v>2</v>
      </c>
      <c r="GK15" s="105">
        <f t="shared" si="26"/>
        <v>23.5</v>
      </c>
      <c r="GL15" s="8">
        <v>3</v>
      </c>
      <c r="GM15" s="8">
        <v>1</v>
      </c>
      <c r="GN15" s="8">
        <v>24</v>
      </c>
      <c r="GO15" s="105">
        <v>4</v>
      </c>
      <c r="GP15" s="105">
        <v>0</v>
      </c>
      <c r="GQ15" s="105">
        <f t="shared" si="27"/>
        <v>32</v>
      </c>
      <c r="GR15" s="8">
        <v>1.5</v>
      </c>
      <c r="GS15" s="8">
        <v>0</v>
      </c>
      <c r="GT15" s="8">
        <v>15</v>
      </c>
      <c r="GU15" s="8">
        <v>6</v>
      </c>
      <c r="GV15" s="8">
        <v>0</v>
      </c>
      <c r="GW15" s="8">
        <v>30</v>
      </c>
      <c r="GX15" s="8">
        <v>6</v>
      </c>
      <c r="GY15" s="8">
        <v>1.5</v>
      </c>
      <c r="GZ15" s="8">
        <v>28.5</v>
      </c>
      <c r="HA15" s="8">
        <v>5</v>
      </c>
      <c r="HB15" s="8">
        <v>0</v>
      </c>
      <c r="HC15" s="8">
        <v>24</v>
      </c>
      <c r="HD15" s="106">
        <v>4</v>
      </c>
      <c r="HE15" s="106">
        <v>0</v>
      </c>
      <c r="HF15" s="106">
        <f t="shared" si="28"/>
        <v>31</v>
      </c>
      <c r="HG15" s="8">
        <v>9</v>
      </c>
      <c r="HH15" s="8">
        <v>0</v>
      </c>
      <c r="HI15" s="8">
        <v>28</v>
      </c>
      <c r="HJ15" s="8">
        <v>5.5</v>
      </c>
      <c r="HK15" s="8">
        <v>0</v>
      </c>
      <c r="HL15" s="8">
        <v>23</v>
      </c>
      <c r="HM15" s="8">
        <v>2.2999999999999998</v>
      </c>
      <c r="HN15" s="8">
        <v>0.3</v>
      </c>
      <c r="HO15" s="8">
        <v>12.3</v>
      </c>
      <c r="HP15" s="8">
        <v>2</v>
      </c>
      <c r="HQ15" s="8">
        <v>0</v>
      </c>
      <c r="HR15" s="8">
        <v>10</v>
      </c>
      <c r="HS15" s="8">
        <v>1</v>
      </c>
      <c r="HT15" s="8">
        <v>0</v>
      </c>
      <c r="HU15" s="8">
        <v>7</v>
      </c>
      <c r="HV15" s="8">
        <v>0</v>
      </c>
      <c r="HW15" s="8">
        <v>0</v>
      </c>
      <c r="HX15" s="8">
        <v>15</v>
      </c>
      <c r="HY15" s="8">
        <v>2.2999999999999998</v>
      </c>
      <c r="HZ15" s="8">
        <v>0.3</v>
      </c>
      <c r="IA15" s="8">
        <v>15</v>
      </c>
      <c r="IB15" s="8">
        <v>5</v>
      </c>
      <c r="IC15" s="8">
        <v>0</v>
      </c>
      <c r="ID15" s="8">
        <v>17</v>
      </c>
      <c r="IE15" s="8">
        <v>4</v>
      </c>
      <c r="IF15" s="8">
        <v>0</v>
      </c>
      <c r="IG15" s="8">
        <v>23</v>
      </c>
      <c r="IH15" s="8">
        <v>1</v>
      </c>
      <c r="II15" s="8">
        <v>0</v>
      </c>
      <c r="IJ15" s="8">
        <v>13</v>
      </c>
      <c r="IK15" s="8">
        <v>5</v>
      </c>
      <c r="IL15" s="8">
        <v>0</v>
      </c>
      <c r="IM15" s="8">
        <v>15.5</v>
      </c>
      <c r="IN15" s="8">
        <v>5</v>
      </c>
      <c r="IO15" s="8">
        <v>1</v>
      </c>
      <c r="IP15" s="8">
        <v>15</v>
      </c>
      <c r="IQ15" s="8">
        <v>5</v>
      </c>
      <c r="IR15" s="8">
        <v>0</v>
      </c>
      <c r="IS15" s="8">
        <v>21</v>
      </c>
      <c r="IT15" s="8">
        <v>3</v>
      </c>
      <c r="IU15" s="8">
        <v>0</v>
      </c>
      <c r="IV15" s="8">
        <v>11</v>
      </c>
      <c r="IW15" s="8">
        <v>0</v>
      </c>
      <c r="IX15" s="8">
        <v>0</v>
      </c>
      <c r="IY15" s="8">
        <v>9.5</v>
      </c>
      <c r="IZ15" s="8">
        <v>1</v>
      </c>
      <c r="JA15" s="8">
        <v>0</v>
      </c>
      <c r="JB15" s="8">
        <v>4</v>
      </c>
      <c r="JC15" s="8">
        <v>1</v>
      </c>
      <c r="JD15" s="8">
        <v>0</v>
      </c>
      <c r="JE15" s="8">
        <v>4</v>
      </c>
      <c r="JF15" s="8">
        <f>SUMIFS($B$15:JE$15,$B$8:JE$8,"On")</f>
        <v>194.40000000000003</v>
      </c>
      <c r="JG15" s="8">
        <f>SUMIFS($B$15:JE$15,$B$8:JE$8,"Off")</f>
        <v>41.399999999999991</v>
      </c>
      <c r="JH15" s="8">
        <f>SUMIFS($B$15:JE$15,$B$8:JE$8,"Load")</f>
        <v>1426</v>
      </c>
    </row>
    <row r="16" spans="1:269" x14ac:dyDescent="0.25">
      <c r="A16" s="7" t="s">
        <v>55</v>
      </c>
      <c r="B16" s="152">
        <v>0</v>
      </c>
      <c r="C16" s="152">
        <v>0</v>
      </c>
      <c r="D16" s="152">
        <v>10</v>
      </c>
      <c r="E16" s="78">
        <v>0</v>
      </c>
      <c r="F16" s="78">
        <v>0</v>
      </c>
      <c r="G16" s="81">
        <f t="shared" si="0"/>
        <v>8</v>
      </c>
      <c r="H16" s="209">
        <v>0</v>
      </c>
      <c r="I16" s="209">
        <v>0</v>
      </c>
      <c r="J16" s="209">
        <v>7</v>
      </c>
      <c r="K16" s="8">
        <v>1</v>
      </c>
      <c r="L16" s="218">
        <f t="shared" si="1"/>
        <v>0</v>
      </c>
      <c r="M16" s="218">
        <v>3</v>
      </c>
      <c r="N16" s="153">
        <v>1</v>
      </c>
      <c r="O16" s="153">
        <v>2</v>
      </c>
      <c r="P16" s="153">
        <v>8</v>
      </c>
      <c r="Q16" s="79">
        <v>0</v>
      </c>
      <c r="R16" s="79">
        <v>0</v>
      </c>
      <c r="S16" s="81">
        <f t="shared" si="2"/>
        <v>6</v>
      </c>
      <c r="T16" s="210">
        <v>0</v>
      </c>
      <c r="U16" s="210">
        <v>0</v>
      </c>
      <c r="V16" s="210">
        <v>4</v>
      </c>
      <c r="W16" s="218">
        <v>1</v>
      </c>
      <c r="X16" s="218">
        <f t="shared" si="3"/>
        <v>0</v>
      </c>
      <c r="Y16" s="218">
        <v>4</v>
      </c>
      <c r="Z16" s="81">
        <v>0</v>
      </c>
      <c r="AA16" s="218">
        <f t="shared" si="4"/>
        <v>0</v>
      </c>
      <c r="AB16" s="218">
        <v>3</v>
      </c>
      <c r="AC16" s="82">
        <v>2</v>
      </c>
      <c r="AD16" s="82">
        <v>0</v>
      </c>
      <c r="AE16" s="83">
        <f t="shared" si="5"/>
        <v>6</v>
      </c>
      <c r="AF16" s="211">
        <v>0</v>
      </c>
      <c r="AG16" s="211">
        <v>0</v>
      </c>
      <c r="AH16" s="211">
        <v>5</v>
      </c>
      <c r="AI16" s="8">
        <v>1</v>
      </c>
      <c r="AJ16" s="218">
        <f t="shared" si="6"/>
        <v>1</v>
      </c>
      <c r="AK16" s="218">
        <v>3</v>
      </c>
      <c r="AL16" s="8">
        <v>1</v>
      </c>
      <c r="AM16" s="218">
        <f t="shared" si="7"/>
        <v>0</v>
      </c>
      <c r="AN16" s="218">
        <v>3</v>
      </c>
      <c r="AO16" s="154">
        <v>1</v>
      </c>
      <c r="AP16" s="154">
        <v>0</v>
      </c>
      <c r="AQ16" s="154">
        <v>3</v>
      </c>
      <c r="AR16" s="84">
        <v>0</v>
      </c>
      <c r="AS16" s="84">
        <v>0</v>
      </c>
      <c r="AT16" s="84">
        <f t="shared" si="8"/>
        <v>9</v>
      </c>
      <c r="AU16" s="85">
        <v>1</v>
      </c>
      <c r="AV16" s="85">
        <v>0</v>
      </c>
      <c r="AW16" s="85">
        <v>7</v>
      </c>
      <c r="AX16" s="8">
        <v>1</v>
      </c>
      <c r="AY16" s="218">
        <f t="shared" si="9"/>
        <v>0</v>
      </c>
      <c r="AZ16" s="218">
        <v>5</v>
      </c>
      <c r="BA16" s="212">
        <v>1</v>
      </c>
      <c r="BB16" s="212">
        <v>0</v>
      </c>
      <c r="BC16" s="212">
        <v>7</v>
      </c>
      <c r="BD16" s="8">
        <v>1</v>
      </c>
      <c r="BE16" s="218">
        <f t="shared" si="10"/>
        <v>2</v>
      </c>
      <c r="BF16" s="218">
        <v>5</v>
      </c>
      <c r="BG16" s="86">
        <v>0</v>
      </c>
      <c r="BH16" s="86">
        <v>0</v>
      </c>
      <c r="BI16" s="87">
        <f t="shared" si="11"/>
        <v>7</v>
      </c>
      <c r="BJ16" s="87">
        <v>0</v>
      </c>
      <c r="BK16" s="87">
        <v>0</v>
      </c>
      <c r="BL16" s="87">
        <f t="shared" si="12"/>
        <v>3</v>
      </c>
      <c r="BM16" s="8">
        <v>0</v>
      </c>
      <c r="BN16" s="8">
        <v>0</v>
      </c>
      <c r="BO16" s="8">
        <v>5</v>
      </c>
      <c r="BP16" s="8">
        <v>4</v>
      </c>
      <c r="BQ16" s="8">
        <v>0</v>
      </c>
      <c r="BR16" s="8">
        <v>8</v>
      </c>
      <c r="BS16" s="213">
        <v>0</v>
      </c>
      <c r="BT16" s="213">
        <v>1</v>
      </c>
      <c r="BU16" s="213">
        <v>11</v>
      </c>
      <c r="BV16" s="214">
        <v>1</v>
      </c>
      <c r="BW16" s="214">
        <v>0</v>
      </c>
      <c r="BX16" s="214">
        <v>9</v>
      </c>
      <c r="BY16" s="88">
        <v>1</v>
      </c>
      <c r="BZ16" s="88">
        <v>0</v>
      </c>
      <c r="CA16" s="89">
        <f t="shared" si="13"/>
        <v>9</v>
      </c>
      <c r="CB16" s="89">
        <v>2</v>
      </c>
      <c r="CC16" s="89">
        <v>0</v>
      </c>
      <c r="CD16" s="89">
        <f t="shared" si="14"/>
        <v>13</v>
      </c>
      <c r="CE16" s="8">
        <v>0</v>
      </c>
      <c r="CF16" s="8">
        <v>0</v>
      </c>
      <c r="CG16" s="8">
        <v>15</v>
      </c>
      <c r="CH16" s="8">
        <v>0</v>
      </c>
      <c r="CI16" s="8">
        <v>0</v>
      </c>
      <c r="CJ16" s="8">
        <v>7</v>
      </c>
      <c r="CK16" s="90">
        <v>2</v>
      </c>
      <c r="CL16" s="90">
        <v>0</v>
      </c>
      <c r="CM16" s="92">
        <f t="shared" si="15"/>
        <v>13</v>
      </c>
      <c r="CN16" s="215">
        <v>1</v>
      </c>
      <c r="CO16" s="215">
        <v>0</v>
      </c>
      <c r="CP16" s="215">
        <v>7</v>
      </c>
      <c r="CQ16" s="215">
        <v>1.5</v>
      </c>
      <c r="CR16" s="215">
        <v>1</v>
      </c>
      <c r="CS16" s="215">
        <v>16.5</v>
      </c>
      <c r="CT16" s="92">
        <v>3</v>
      </c>
      <c r="CU16" s="92">
        <v>1</v>
      </c>
      <c r="CV16" s="92">
        <f t="shared" si="16"/>
        <v>12</v>
      </c>
      <c r="CW16" s="8">
        <v>2</v>
      </c>
      <c r="CX16" s="8">
        <v>1</v>
      </c>
      <c r="CY16" s="8">
        <v>14</v>
      </c>
      <c r="CZ16" s="8">
        <v>3</v>
      </c>
      <c r="DA16" s="8">
        <v>0</v>
      </c>
      <c r="DB16" s="8">
        <v>15</v>
      </c>
      <c r="DC16" s="8">
        <v>1.5</v>
      </c>
      <c r="DD16" s="8">
        <v>0</v>
      </c>
      <c r="DE16" s="8">
        <v>33</v>
      </c>
      <c r="DF16" s="155">
        <v>1</v>
      </c>
      <c r="DG16" s="155">
        <v>0</v>
      </c>
      <c r="DH16" s="155">
        <v>29</v>
      </c>
      <c r="DI16" s="93">
        <v>1.3</v>
      </c>
      <c r="DJ16" s="93">
        <v>0.7</v>
      </c>
      <c r="DK16" s="94">
        <f t="shared" si="17"/>
        <v>20.700000000000006</v>
      </c>
      <c r="DL16" s="8">
        <v>2</v>
      </c>
      <c r="DM16" s="8">
        <v>0</v>
      </c>
      <c r="DN16" s="8">
        <v>23</v>
      </c>
      <c r="DO16" s="8">
        <v>0</v>
      </c>
      <c r="DP16" s="8">
        <v>1</v>
      </c>
      <c r="DQ16" s="8">
        <v>23</v>
      </c>
      <c r="DR16" s="156">
        <v>0</v>
      </c>
      <c r="DS16" s="156">
        <v>0</v>
      </c>
      <c r="DT16" s="156">
        <v>21</v>
      </c>
      <c r="DU16" s="8">
        <v>4</v>
      </c>
      <c r="DV16" s="8">
        <v>1.5</v>
      </c>
      <c r="DW16" s="8">
        <v>22.5</v>
      </c>
      <c r="DX16" s="8">
        <v>1</v>
      </c>
      <c r="DY16" s="8">
        <v>2</v>
      </c>
      <c r="DZ16" s="8">
        <v>42</v>
      </c>
      <c r="EA16" s="96">
        <v>3</v>
      </c>
      <c r="EB16" s="96">
        <v>0</v>
      </c>
      <c r="EC16" s="96">
        <f t="shared" si="18"/>
        <v>21.5</v>
      </c>
      <c r="ED16" s="8">
        <v>3.5</v>
      </c>
      <c r="EE16" s="8">
        <v>1.5</v>
      </c>
      <c r="EF16" s="8">
        <v>30</v>
      </c>
      <c r="EG16" s="8">
        <v>9</v>
      </c>
      <c r="EH16" s="8">
        <v>2</v>
      </c>
      <c r="EI16" s="8">
        <v>43</v>
      </c>
      <c r="EJ16" s="8">
        <v>3</v>
      </c>
      <c r="EK16" s="8">
        <v>0</v>
      </c>
      <c r="EL16" s="8">
        <v>13</v>
      </c>
      <c r="EM16" s="97">
        <v>1</v>
      </c>
      <c r="EN16" s="97">
        <v>2</v>
      </c>
      <c r="EO16" s="97">
        <f t="shared" si="19"/>
        <v>18</v>
      </c>
      <c r="EP16" s="8">
        <v>5</v>
      </c>
      <c r="EQ16" s="8">
        <v>0</v>
      </c>
      <c r="ER16" s="8">
        <v>25</v>
      </c>
      <c r="ES16" s="8">
        <v>1.5</v>
      </c>
      <c r="ET16" s="8">
        <v>0.5</v>
      </c>
      <c r="EU16" s="8">
        <v>22</v>
      </c>
      <c r="EV16" s="98">
        <v>5</v>
      </c>
      <c r="EW16" s="98">
        <v>0</v>
      </c>
      <c r="EX16" s="100">
        <f t="shared" si="20"/>
        <v>20.5</v>
      </c>
      <c r="EY16" s="99">
        <v>1.5</v>
      </c>
      <c r="EZ16" s="99">
        <v>0.2</v>
      </c>
      <c r="FA16" s="100">
        <f t="shared" si="21"/>
        <v>16.900000000000002</v>
      </c>
      <c r="FB16" s="100">
        <v>7</v>
      </c>
      <c r="FC16" s="100">
        <v>0</v>
      </c>
      <c r="FD16" s="100">
        <f t="shared" si="22"/>
        <v>53</v>
      </c>
      <c r="FE16" s="8">
        <v>3</v>
      </c>
      <c r="FF16" s="8">
        <v>0</v>
      </c>
      <c r="FG16" s="8">
        <v>17</v>
      </c>
      <c r="FH16" s="101">
        <v>3</v>
      </c>
      <c r="FI16" s="101">
        <v>0</v>
      </c>
      <c r="FJ16" s="101">
        <f t="shared" si="23"/>
        <v>26</v>
      </c>
      <c r="FK16" s="8">
        <v>0</v>
      </c>
      <c r="FL16" s="8">
        <v>1</v>
      </c>
      <c r="FM16" s="8">
        <v>9</v>
      </c>
      <c r="FN16" s="8">
        <v>1.7</v>
      </c>
      <c r="FO16" s="8">
        <v>0</v>
      </c>
      <c r="FP16" s="8">
        <v>23.7</v>
      </c>
      <c r="FQ16" s="102">
        <v>0</v>
      </c>
      <c r="FR16" s="102">
        <v>0</v>
      </c>
      <c r="FS16" s="102">
        <f t="shared" si="24"/>
        <v>26</v>
      </c>
      <c r="FT16" s="8">
        <v>0</v>
      </c>
      <c r="FU16" s="8">
        <v>0</v>
      </c>
      <c r="FV16" s="8">
        <v>40</v>
      </c>
      <c r="FW16" s="103">
        <v>3</v>
      </c>
      <c r="FX16" s="103">
        <v>1</v>
      </c>
      <c r="FY16" s="103">
        <f t="shared" si="25"/>
        <v>76</v>
      </c>
      <c r="FZ16" s="8">
        <v>1</v>
      </c>
      <c r="GA16" s="8">
        <v>0.5</v>
      </c>
      <c r="GB16" s="8">
        <v>30.5</v>
      </c>
      <c r="GC16" s="8">
        <v>2</v>
      </c>
      <c r="GD16" s="8">
        <v>0</v>
      </c>
      <c r="GE16" s="8">
        <v>23</v>
      </c>
      <c r="GF16" s="8">
        <v>2</v>
      </c>
      <c r="GG16" s="8">
        <v>0</v>
      </c>
      <c r="GH16" s="8">
        <v>31.5</v>
      </c>
      <c r="GI16" s="104">
        <v>3.5</v>
      </c>
      <c r="GJ16" s="104">
        <v>1.5</v>
      </c>
      <c r="GK16" s="105">
        <f t="shared" si="26"/>
        <v>25.5</v>
      </c>
      <c r="GL16" s="8">
        <v>2</v>
      </c>
      <c r="GM16" s="8">
        <v>0</v>
      </c>
      <c r="GN16" s="8">
        <v>26</v>
      </c>
      <c r="GO16" s="105">
        <v>5</v>
      </c>
      <c r="GP16" s="105">
        <v>0</v>
      </c>
      <c r="GQ16" s="105">
        <f t="shared" si="27"/>
        <v>37</v>
      </c>
      <c r="GR16" s="8">
        <v>0</v>
      </c>
      <c r="GS16" s="8">
        <v>0</v>
      </c>
      <c r="GT16" s="8">
        <v>15</v>
      </c>
      <c r="GU16" s="8">
        <v>2</v>
      </c>
      <c r="GV16" s="8">
        <v>0</v>
      </c>
      <c r="GW16" s="8">
        <v>33</v>
      </c>
      <c r="GX16" s="8">
        <v>3</v>
      </c>
      <c r="GY16" s="8">
        <v>0</v>
      </c>
      <c r="GZ16" s="8">
        <v>31.5</v>
      </c>
      <c r="HA16" s="8">
        <v>2</v>
      </c>
      <c r="HB16" s="8">
        <v>0</v>
      </c>
      <c r="HC16" s="8">
        <v>26</v>
      </c>
      <c r="HD16" s="106">
        <v>0</v>
      </c>
      <c r="HE16" s="106">
        <v>0</v>
      </c>
      <c r="HF16" s="106">
        <f t="shared" si="28"/>
        <v>31</v>
      </c>
      <c r="HG16" s="8">
        <v>2</v>
      </c>
      <c r="HH16" s="8">
        <v>1</v>
      </c>
      <c r="HI16" s="8">
        <v>29</v>
      </c>
      <c r="HJ16" s="8">
        <v>2.5</v>
      </c>
      <c r="HK16" s="8">
        <v>1</v>
      </c>
      <c r="HL16" s="8">
        <v>24.5</v>
      </c>
      <c r="HM16" s="8">
        <v>2</v>
      </c>
      <c r="HN16" s="8">
        <v>0</v>
      </c>
      <c r="HO16" s="8">
        <v>14.3</v>
      </c>
      <c r="HP16" s="8">
        <v>0</v>
      </c>
      <c r="HQ16" s="8">
        <v>0</v>
      </c>
      <c r="HR16" s="8">
        <v>10</v>
      </c>
      <c r="HS16" s="8">
        <v>0</v>
      </c>
      <c r="HT16" s="8">
        <v>0</v>
      </c>
      <c r="HU16" s="8">
        <v>7</v>
      </c>
      <c r="HV16" s="8">
        <v>0</v>
      </c>
      <c r="HW16" s="8">
        <v>0</v>
      </c>
      <c r="HX16" s="8">
        <v>15</v>
      </c>
      <c r="HY16" s="8">
        <v>0</v>
      </c>
      <c r="HZ16" s="8">
        <v>0</v>
      </c>
      <c r="IA16" s="8">
        <v>15</v>
      </c>
      <c r="IB16" s="8">
        <v>1</v>
      </c>
      <c r="IC16" s="8">
        <v>0</v>
      </c>
      <c r="ID16" s="8">
        <v>18</v>
      </c>
      <c r="IE16" s="8">
        <v>0</v>
      </c>
      <c r="IF16" s="8">
        <v>2</v>
      </c>
      <c r="IG16" s="8">
        <v>21</v>
      </c>
      <c r="IH16" s="8">
        <v>1</v>
      </c>
      <c r="II16" s="8">
        <v>0</v>
      </c>
      <c r="IJ16" s="8">
        <v>14</v>
      </c>
      <c r="IK16" s="8">
        <v>0</v>
      </c>
      <c r="IL16" s="8">
        <v>0.5</v>
      </c>
      <c r="IM16" s="8">
        <v>15</v>
      </c>
      <c r="IN16" s="8">
        <v>2</v>
      </c>
      <c r="IO16" s="8">
        <v>0</v>
      </c>
      <c r="IP16" s="8">
        <v>17</v>
      </c>
      <c r="IQ16" s="8">
        <v>2</v>
      </c>
      <c r="IR16" s="8">
        <v>0</v>
      </c>
      <c r="IS16" s="8">
        <v>23</v>
      </c>
      <c r="IT16" s="8">
        <v>0</v>
      </c>
      <c r="IU16" s="8">
        <v>0</v>
      </c>
      <c r="IV16" s="8">
        <v>11</v>
      </c>
      <c r="IW16" s="8">
        <v>0</v>
      </c>
      <c r="IX16" s="8">
        <v>0.5</v>
      </c>
      <c r="IY16" s="8">
        <v>9</v>
      </c>
      <c r="IZ16" s="8">
        <v>0</v>
      </c>
      <c r="JA16" s="8">
        <v>0</v>
      </c>
      <c r="JB16" s="8">
        <v>4</v>
      </c>
      <c r="JC16" s="8">
        <v>0</v>
      </c>
      <c r="JD16" s="8">
        <v>0</v>
      </c>
      <c r="JE16" s="8">
        <v>4</v>
      </c>
      <c r="JF16" s="8">
        <f>SUMIFS($B$16:JE$16,$B$8:JE$8,"On")</f>
        <v>128.5</v>
      </c>
      <c r="JG16" s="8">
        <f>SUMIFS($B$16:JE$16,$B$8:JE$8,"Off")</f>
        <v>29.4</v>
      </c>
      <c r="JH16" s="8">
        <f>SUMIFS($B$16:JE$16,$B$8:JE$8,"Load")</f>
        <v>1526.1000000000001</v>
      </c>
    </row>
    <row r="17" spans="1:268" x14ac:dyDescent="0.25">
      <c r="A17" s="7" t="s">
        <v>56</v>
      </c>
      <c r="B17" s="152">
        <v>1</v>
      </c>
      <c r="C17" s="152">
        <v>1</v>
      </c>
      <c r="D17" s="152">
        <v>10</v>
      </c>
      <c r="E17" s="78">
        <v>0</v>
      </c>
      <c r="F17" s="78">
        <v>0</v>
      </c>
      <c r="G17" s="81">
        <f t="shared" si="0"/>
        <v>8</v>
      </c>
      <c r="H17" s="209">
        <v>2</v>
      </c>
      <c r="I17" s="209">
        <v>0</v>
      </c>
      <c r="J17" s="209">
        <v>9</v>
      </c>
      <c r="K17" s="8">
        <v>0</v>
      </c>
      <c r="L17" s="218">
        <f t="shared" si="1"/>
        <v>0</v>
      </c>
      <c r="M17" s="218">
        <v>3</v>
      </c>
      <c r="N17" s="153">
        <v>0</v>
      </c>
      <c r="O17" s="153">
        <v>2</v>
      </c>
      <c r="P17" s="153">
        <v>6</v>
      </c>
      <c r="Q17" s="79">
        <v>1</v>
      </c>
      <c r="R17" s="79">
        <v>2</v>
      </c>
      <c r="S17" s="81">
        <f t="shared" si="2"/>
        <v>5</v>
      </c>
      <c r="T17" s="210">
        <v>0</v>
      </c>
      <c r="U17" s="210">
        <v>0</v>
      </c>
      <c r="V17" s="210">
        <v>4</v>
      </c>
      <c r="W17" s="218">
        <v>0</v>
      </c>
      <c r="X17" s="218">
        <f t="shared" si="3"/>
        <v>0</v>
      </c>
      <c r="Y17" s="218">
        <v>4</v>
      </c>
      <c r="Z17" s="81">
        <v>0</v>
      </c>
      <c r="AA17" s="218">
        <f t="shared" si="4"/>
        <v>0</v>
      </c>
      <c r="AB17" s="218">
        <v>3</v>
      </c>
      <c r="AC17" s="82">
        <v>0</v>
      </c>
      <c r="AD17" s="82">
        <v>0</v>
      </c>
      <c r="AE17" s="83">
        <f t="shared" si="5"/>
        <v>6</v>
      </c>
      <c r="AF17" s="211">
        <v>2</v>
      </c>
      <c r="AG17" s="211">
        <v>0</v>
      </c>
      <c r="AH17" s="211">
        <v>7</v>
      </c>
      <c r="AI17" s="8">
        <v>0</v>
      </c>
      <c r="AJ17" s="218">
        <f t="shared" si="6"/>
        <v>0</v>
      </c>
      <c r="AK17" s="218">
        <v>3</v>
      </c>
      <c r="AL17" s="8">
        <v>1</v>
      </c>
      <c r="AM17" s="218">
        <f t="shared" si="7"/>
        <v>0</v>
      </c>
      <c r="AN17" s="218">
        <v>4</v>
      </c>
      <c r="AO17" s="154">
        <v>1</v>
      </c>
      <c r="AP17" s="154">
        <v>1</v>
      </c>
      <c r="AQ17" s="154">
        <v>3</v>
      </c>
      <c r="AR17" s="84">
        <v>1</v>
      </c>
      <c r="AS17" s="84">
        <v>2</v>
      </c>
      <c r="AT17" s="84">
        <f t="shared" si="8"/>
        <v>8</v>
      </c>
      <c r="AU17" s="85">
        <v>0</v>
      </c>
      <c r="AV17" s="85">
        <v>0</v>
      </c>
      <c r="AW17" s="85">
        <v>7</v>
      </c>
      <c r="AX17" s="8">
        <v>0</v>
      </c>
      <c r="AY17" s="218">
        <f t="shared" si="9"/>
        <v>1</v>
      </c>
      <c r="AZ17" s="218">
        <v>4</v>
      </c>
      <c r="BA17" s="212">
        <v>0</v>
      </c>
      <c r="BB17" s="212">
        <v>1</v>
      </c>
      <c r="BC17" s="212">
        <v>6</v>
      </c>
      <c r="BD17" s="8">
        <v>0</v>
      </c>
      <c r="BE17" s="218">
        <f t="shared" si="10"/>
        <v>0</v>
      </c>
      <c r="BF17" s="218">
        <v>5</v>
      </c>
      <c r="BG17" s="86">
        <v>3</v>
      </c>
      <c r="BH17" s="86">
        <v>1</v>
      </c>
      <c r="BI17" s="87">
        <f t="shared" si="11"/>
        <v>9</v>
      </c>
      <c r="BJ17" s="87">
        <v>0</v>
      </c>
      <c r="BK17" s="87">
        <v>0</v>
      </c>
      <c r="BL17" s="87">
        <f t="shared" si="12"/>
        <v>3</v>
      </c>
      <c r="BM17" s="8">
        <v>1</v>
      </c>
      <c r="BN17" s="8">
        <v>1</v>
      </c>
      <c r="BO17" s="8">
        <v>5</v>
      </c>
      <c r="BP17" s="8">
        <v>0</v>
      </c>
      <c r="BQ17" s="8">
        <v>1</v>
      </c>
      <c r="BR17" s="8">
        <v>7</v>
      </c>
      <c r="BS17" s="213">
        <v>1</v>
      </c>
      <c r="BT17" s="213">
        <v>1</v>
      </c>
      <c r="BU17" s="213">
        <v>11</v>
      </c>
      <c r="BV17" s="214">
        <v>0</v>
      </c>
      <c r="BW17" s="214">
        <v>0</v>
      </c>
      <c r="BX17" s="214">
        <v>9</v>
      </c>
      <c r="BY17" s="88">
        <v>1</v>
      </c>
      <c r="BZ17" s="88">
        <v>0</v>
      </c>
      <c r="CA17" s="89">
        <f t="shared" si="13"/>
        <v>10</v>
      </c>
      <c r="CB17" s="89">
        <v>0</v>
      </c>
      <c r="CC17" s="89">
        <v>0</v>
      </c>
      <c r="CD17" s="89">
        <f t="shared" si="14"/>
        <v>13</v>
      </c>
      <c r="CE17" s="8">
        <v>0</v>
      </c>
      <c r="CF17" s="8">
        <v>0</v>
      </c>
      <c r="CG17" s="8">
        <v>15</v>
      </c>
      <c r="CH17" s="8">
        <v>0</v>
      </c>
      <c r="CI17" s="8">
        <v>0</v>
      </c>
      <c r="CJ17" s="8">
        <v>7</v>
      </c>
      <c r="CK17" s="90">
        <v>0</v>
      </c>
      <c r="CL17" s="90">
        <v>3</v>
      </c>
      <c r="CM17" s="92">
        <f t="shared" si="15"/>
        <v>10</v>
      </c>
      <c r="CN17" s="215">
        <v>0</v>
      </c>
      <c r="CO17" s="215">
        <v>0</v>
      </c>
      <c r="CP17" s="215">
        <v>7</v>
      </c>
      <c r="CQ17" s="215">
        <v>3.5</v>
      </c>
      <c r="CR17" s="215">
        <v>3.5</v>
      </c>
      <c r="CS17" s="215">
        <v>16.5</v>
      </c>
      <c r="CT17" s="92">
        <v>0</v>
      </c>
      <c r="CU17" s="92">
        <v>1</v>
      </c>
      <c r="CV17" s="92">
        <f t="shared" si="16"/>
        <v>11</v>
      </c>
      <c r="CW17" s="8">
        <v>1</v>
      </c>
      <c r="CX17" s="8">
        <v>0</v>
      </c>
      <c r="CY17" s="8">
        <v>15</v>
      </c>
      <c r="CZ17" s="8">
        <v>2</v>
      </c>
      <c r="DA17" s="8">
        <v>0</v>
      </c>
      <c r="DB17" s="8">
        <v>17</v>
      </c>
      <c r="DC17" s="8">
        <v>3.5</v>
      </c>
      <c r="DD17" s="8">
        <v>1.5</v>
      </c>
      <c r="DE17" s="8">
        <v>35</v>
      </c>
      <c r="DF17" s="155">
        <v>3</v>
      </c>
      <c r="DG17" s="155">
        <v>1</v>
      </c>
      <c r="DH17" s="155">
        <v>31</v>
      </c>
      <c r="DI17" s="93">
        <v>2.1</v>
      </c>
      <c r="DJ17" s="93">
        <v>1.3</v>
      </c>
      <c r="DK17" s="94">
        <f t="shared" si="17"/>
        <v>21.500000000000007</v>
      </c>
      <c r="DL17" s="8">
        <v>0</v>
      </c>
      <c r="DM17" s="8">
        <v>4</v>
      </c>
      <c r="DN17" s="8">
        <v>19</v>
      </c>
      <c r="DO17" s="8">
        <v>2</v>
      </c>
      <c r="DP17" s="8">
        <v>0</v>
      </c>
      <c r="DQ17" s="8">
        <v>25</v>
      </c>
      <c r="DR17" s="156">
        <v>1</v>
      </c>
      <c r="DS17" s="156">
        <v>8</v>
      </c>
      <c r="DT17" s="156">
        <v>14</v>
      </c>
      <c r="DU17" s="8">
        <v>2.5</v>
      </c>
      <c r="DV17" s="8">
        <v>1.5</v>
      </c>
      <c r="DW17" s="8">
        <v>23.5</v>
      </c>
      <c r="DX17" s="8">
        <v>6</v>
      </c>
      <c r="DY17" s="8">
        <v>2</v>
      </c>
      <c r="DZ17" s="8">
        <v>46</v>
      </c>
      <c r="EA17" s="96">
        <v>4</v>
      </c>
      <c r="EB17" s="96">
        <v>3.5</v>
      </c>
      <c r="EC17" s="96">
        <f t="shared" si="18"/>
        <v>22</v>
      </c>
      <c r="ED17" s="8">
        <v>3.5</v>
      </c>
      <c r="EE17" s="8">
        <v>0.5</v>
      </c>
      <c r="EF17" s="8">
        <v>33</v>
      </c>
      <c r="EG17" s="8">
        <v>7</v>
      </c>
      <c r="EH17" s="8">
        <v>1</v>
      </c>
      <c r="EI17" s="8">
        <v>49</v>
      </c>
      <c r="EJ17" s="8">
        <v>0</v>
      </c>
      <c r="EK17" s="8">
        <v>0</v>
      </c>
      <c r="EL17" s="8">
        <v>13</v>
      </c>
      <c r="EM17" s="97">
        <v>2</v>
      </c>
      <c r="EN17" s="97">
        <v>4</v>
      </c>
      <c r="EO17" s="97">
        <f t="shared" si="19"/>
        <v>16</v>
      </c>
      <c r="EP17" s="8">
        <v>3</v>
      </c>
      <c r="EQ17" s="8">
        <v>4</v>
      </c>
      <c r="ER17" s="8">
        <v>24</v>
      </c>
      <c r="ES17" s="8">
        <v>2.5</v>
      </c>
      <c r="ET17" s="8">
        <v>1</v>
      </c>
      <c r="EU17" s="8">
        <v>23.5</v>
      </c>
      <c r="EV17" s="98">
        <v>1</v>
      </c>
      <c r="EW17" s="98">
        <v>1</v>
      </c>
      <c r="EX17" s="100">
        <f t="shared" si="20"/>
        <v>20.5</v>
      </c>
      <c r="EY17" s="99">
        <v>0.3</v>
      </c>
      <c r="EZ17" s="99">
        <v>0.3</v>
      </c>
      <c r="FA17" s="100">
        <f t="shared" si="21"/>
        <v>16.900000000000002</v>
      </c>
      <c r="FB17" s="100">
        <v>1</v>
      </c>
      <c r="FC17" s="100">
        <v>0</v>
      </c>
      <c r="FD17" s="100">
        <f t="shared" si="22"/>
        <v>54</v>
      </c>
      <c r="FE17" s="8">
        <v>2</v>
      </c>
      <c r="FF17" s="8">
        <v>0</v>
      </c>
      <c r="FG17" s="8">
        <v>19</v>
      </c>
      <c r="FH17" s="101">
        <v>2</v>
      </c>
      <c r="FI17" s="101">
        <v>3</v>
      </c>
      <c r="FJ17" s="101">
        <f t="shared" si="23"/>
        <v>25</v>
      </c>
      <c r="FK17" s="8">
        <v>0</v>
      </c>
      <c r="FL17" s="8">
        <v>0</v>
      </c>
      <c r="FM17" s="8">
        <v>9</v>
      </c>
      <c r="FN17" s="8">
        <v>1.3</v>
      </c>
      <c r="FO17" s="8">
        <v>0.3</v>
      </c>
      <c r="FP17" s="8">
        <v>24.7</v>
      </c>
      <c r="FQ17" s="102">
        <v>4</v>
      </c>
      <c r="FR17" s="102">
        <v>2</v>
      </c>
      <c r="FS17" s="102">
        <f t="shared" si="24"/>
        <v>28</v>
      </c>
      <c r="FT17" s="8">
        <v>3</v>
      </c>
      <c r="FU17" s="8">
        <v>6</v>
      </c>
      <c r="FV17" s="8">
        <v>37</v>
      </c>
      <c r="FW17" s="103">
        <v>13</v>
      </c>
      <c r="FX17" s="103">
        <v>5</v>
      </c>
      <c r="FY17" s="103">
        <f t="shared" si="25"/>
        <v>84</v>
      </c>
      <c r="FZ17" s="8">
        <v>2.5</v>
      </c>
      <c r="GA17" s="8">
        <v>1.5</v>
      </c>
      <c r="GB17" s="8">
        <v>31.5</v>
      </c>
      <c r="GC17" s="8">
        <v>5</v>
      </c>
      <c r="GD17" s="8">
        <v>2</v>
      </c>
      <c r="GE17" s="8">
        <v>26</v>
      </c>
      <c r="GF17" s="8">
        <v>7.5</v>
      </c>
      <c r="GG17" s="8">
        <v>2.5</v>
      </c>
      <c r="GH17" s="8">
        <v>36.5</v>
      </c>
      <c r="GI17" s="104">
        <v>2.5</v>
      </c>
      <c r="GJ17" s="104">
        <v>1.5</v>
      </c>
      <c r="GK17" s="105">
        <f t="shared" si="26"/>
        <v>26.5</v>
      </c>
      <c r="GL17" s="8">
        <v>1</v>
      </c>
      <c r="GM17" s="8">
        <v>7</v>
      </c>
      <c r="GN17" s="8">
        <v>20</v>
      </c>
      <c r="GO17" s="105">
        <v>2</v>
      </c>
      <c r="GP17" s="105">
        <v>3</v>
      </c>
      <c r="GQ17" s="105">
        <f t="shared" si="27"/>
        <v>36</v>
      </c>
      <c r="GR17" s="8">
        <v>1</v>
      </c>
      <c r="GS17" s="8">
        <v>1</v>
      </c>
      <c r="GT17" s="8">
        <v>15</v>
      </c>
      <c r="GU17" s="8">
        <v>2</v>
      </c>
      <c r="GV17" s="8">
        <v>1</v>
      </c>
      <c r="GW17" s="8">
        <v>34</v>
      </c>
      <c r="GX17" s="8">
        <v>5</v>
      </c>
      <c r="GY17" s="8">
        <v>2.5</v>
      </c>
      <c r="GZ17" s="8">
        <v>34</v>
      </c>
      <c r="HA17" s="8">
        <v>4</v>
      </c>
      <c r="HB17" s="8">
        <v>0</v>
      </c>
      <c r="HC17" s="8">
        <v>30</v>
      </c>
      <c r="HD17" s="106">
        <v>2</v>
      </c>
      <c r="HE17" s="106">
        <v>0</v>
      </c>
      <c r="HF17" s="106">
        <f t="shared" si="28"/>
        <v>33</v>
      </c>
      <c r="HG17" s="8">
        <v>1</v>
      </c>
      <c r="HH17" s="8">
        <v>4</v>
      </c>
      <c r="HI17" s="8">
        <v>26</v>
      </c>
      <c r="HJ17" s="8">
        <v>2.5</v>
      </c>
      <c r="HK17" s="8">
        <v>1</v>
      </c>
      <c r="HL17" s="8">
        <v>26</v>
      </c>
      <c r="HM17" s="8">
        <v>1.7</v>
      </c>
      <c r="HN17" s="8">
        <v>0.7</v>
      </c>
      <c r="HO17" s="8">
        <v>15.3</v>
      </c>
      <c r="HP17" s="8">
        <v>2</v>
      </c>
      <c r="HQ17" s="8">
        <v>0</v>
      </c>
      <c r="HR17" s="8">
        <v>12</v>
      </c>
      <c r="HS17" s="8">
        <v>0</v>
      </c>
      <c r="HT17" s="8">
        <v>0</v>
      </c>
      <c r="HU17" s="8">
        <v>7</v>
      </c>
      <c r="HV17" s="8">
        <v>5</v>
      </c>
      <c r="HW17" s="8">
        <v>0</v>
      </c>
      <c r="HX17" s="8">
        <v>20</v>
      </c>
      <c r="HY17" s="8">
        <v>2</v>
      </c>
      <c r="HZ17" s="8">
        <v>0.7</v>
      </c>
      <c r="IA17" s="8">
        <v>16.3</v>
      </c>
      <c r="IB17" s="8">
        <v>0</v>
      </c>
      <c r="IC17" s="8">
        <v>1</v>
      </c>
      <c r="ID17" s="8">
        <v>17</v>
      </c>
      <c r="IE17" s="8">
        <v>1</v>
      </c>
      <c r="IF17" s="8">
        <v>4</v>
      </c>
      <c r="IG17" s="8">
        <v>18</v>
      </c>
      <c r="IH17" s="8">
        <v>0</v>
      </c>
      <c r="II17" s="8">
        <v>2</v>
      </c>
      <c r="IJ17" s="8">
        <v>12</v>
      </c>
      <c r="IK17" s="8">
        <v>3</v>
      </c>
      <c r="IL17" s="8">
        <v>0.5</v>
      </c>
      <c r="IM17" s="8">
        <v>17.5</v>
      </c>
      <c r="IN17" s="8">
        <v>3</v>
      </c>
      <c r="IO17" s="8">
        <v>1</v>
      </c>
      <c r="IP17" s="8">
        <v>19</v>
      </c>
      <c r="IQ17" s="8">
        <v>7</v>
      </c>
      <c r="IR17" s="8">
        <v>1</v>
      </c>
      <c r="IS17" s="8">
        <v>29</v>
      </c>
      <c r="IT17" s="8">
        <v>2</v>
      </c>
      <c r="IU17" s="8">
        <v>0</v>
      </c>
      <c r="IV17" s="8">
        <v>13</v>
      </c>
      <c r="IW17" s="8">
        <v>1.5</v>
      </c>
      <c r="IX17" s="8">
        <v>0</v>
      </c>
      <c r="IY17" s="8">
        <v>10.5</v>
      </c>
      <c r="IZ17" s="8">
        <v>0</v>
      </c>
      <c r="JA17" s="8">
        <v>1</v>
      </c>
      <c r="JB17" s="8">
        <v>3</v>
      </c>
      <c r="JC17" s="8">
        <v>0</v>
      </c>
      <c r="JD17" s="8">
        <v>0</v>
      </c>
      <c r="JE17" s="8">
        <v>4</v>
      </c>
      <c r="JF17" s="8">
        <f>SUMIFS($B$17:JE$17,$B$8:JE$8,"On")</f>
        <v>157.39999999999998</v>
      </c>
      <c r="JG17" s="8">
        <f>SUMIFS($B$17:JE$17,$B$8:JE$8,"Off")</f>
        <v>111.3</v>
      </c>
      <c r="JH17" s="8">
        <f>SUMIFS($B$17:JE$17,$B$8:JE$8,"Load")</f>
        <v>1572.1999999999998</v>
      </c>
    </row>
    <row r="18" spans="1:268" x14ac:dyDescent="0.25">
      <c r="A18" s="7" t="s">
        <v>57</v>
      </c>
      <c r="B18" s="152">
        <v>2</v>
      </c>
      <c r="C18" s="152">
        <v>4</v>
      </c>
      <c r="D18" s="152">
        <v>8</v>
      </c>
      <c r="E18" s="78">
        <v>0</v>
      </c>
      <c r="F18" s="78">
        <v>0</v>
      </c>
      <c r="G18" s="81">
        <f t="shared" si="0"/>
        <v>8</v>
      </c>
      <c r="H18" s="209">
        <v>0</v>
      </c>
      <c r="I18" s="209">
        <v>0</v>
      </c>
      <c r="J18" s="209">
        <v>9</v>
      </c>
      <c r="K18" s="8">
        <v>0</v>
      </c>
      <c r="L18" s="218">
        <f t="shared" si="1"/>
        <v>0</v>
      </c>
      <c r="M18" s="218">
        <v>3</v>
      </c>
      <c r="N18" s="153">
        <v>2</v>
      </c>
      <c r="O18" s="153">
        <v>1</v>
      </c>
      <c r="P18" s="153">
        <v>7</v>
      </c>
      <c r="Q18" s="79">
        <v>0</v>
      </c>
      <c r="R18" s="79">
        <v>0</v>
      </c>
      <c r="S18" s="81">
        <f t="shared" si="2"/>
        <v>5</v>
      </c>
      <c r="T18" s="210">
        <v>0</v>
      </c>
      <c r="U18" s="210">
        <v>0</v>
      </c>
      <c r="V18" s="210">
        <v>4</v>
      </c>
      <c r="W18" s="218">
        <v>0</v>
      </c>
      <c r="X18" s="218">
        <f t="shared" si="3"/>
        <v>1</v>
      </c>
      <c r="Y18" s="218">
        <v>3</v>
      </c>
      <c r="Z18" s="81">
        <v>0</v>
      </c>
      <c r="AA18" s="218">
        <f t="shared" si="4"/>
        <v>0</v>
      </c>
      <c r="AB18" s="218">
        <v>3</v>
      </c>
      <c r="AC18" s="82">
        <v>0</v>
      </c>
      <c r="AD18" s="82">
        <v>0</v>
      </c>
      <c r="AE18" s="83">
        <f t="shared" si="5"/>
        <v>6</v>
      </c>
      <c r="AF18" s="211">
        <v>0</v>
      </c>
      <c r="AG18" s="211">
        <v>0</v>
      </c>
      <c r="AH18" s="211">
        <v>7</v>
      </c>
      <c r="AI18" s="8">
        <v>0</v>
      </c>
      <c r="AJ18" s="218">
        <f t="shared" si="6"/>
        <v>0</v>
      </c>
      <c r="AK18" s="218">
        <v>3</v>
      </c>
      <c r="AL18" s="8">
        <v>1</v>
      </c>
      <c r="AM18" s="218">
        <f t="shared" si="7"/>
        <v>0</v>
      </c>
      <c r="AN18" s="218">
        <v>5</v>
      </c>
      <c r="AO18" s="154">
        <v>0</v>
      </c>
      <c r="AP18" s="154">
        <v>0</v>
      </c>
      <c r="AQ18" s="154">
        <v>3</v>
      </c>
      <c r="AR18" s="84">
        <v>0</v>
      </c>
      <c r="AS18" s="84">
        <v>1</v>
      </c>
      <c r="AT18" s="84">
        <f t="shared" si="8"/>
        <v>7</v>
      </c>
      <c r="AU18" s="85">
        <v>0</v>
      </c>
      <c r="AV18" s="85">
        <v>0</v>
      </c>
      <c r="AW18" s="85">
        <v>7</v>
      </c>
      <c r="AX18" s="8">
        <v>0</v>
      </c>
      <c r="AY18" s="218">
        <f t="shared" si="9"/>
        <v>0</v>
      </c>
      <c r="AZ18" s="218">
        <v>4</v>
      </c>
      <c r="BA18" s="212">
        <v>0</v>
      </c>
      <c r="BB18" s="212">
        <v>0</v>
      </c>
      <c r="BC18" s="212">
        <v>6</v>
      </c>
      <c r="BD18" s="8">
        <v>0</v>
      </c>
      <c r="BE18" s="218">
        <f t="shared" si="10"/>
        <v>0</v>
      </c>
      <c r="BF18" s="218">
        <v>5</v>
      </c>
      <c r="BG18" s="86">
        <v>3</v>
      </c>
      <c r="BH18" s="86">
        <v>0</v>
      </c>
      <c r="BI18" s="87">
        <f t="shared" si="11"/>
        <v>12</v>
      </c>
      <c r="BJ18" s="87">
        <v>0</v>
      </c>
      <c r="BK18" s="87">
        <v>0</v>
      </c>
      <c r="BL18" s="87">
        <f t="shared" si="12"/>
        <v>3</v>
      </c>
      <c r="BM18" s="8">
        <v>0</v>
      </c>
      <c r="BN18" s="8">
        <v>2</v>
      </c>
      <c r="BO18" s="8">
        <v>3</v>
      </c>
      <c r="BP18" s="8">
        <v>0</v>
      </c>
      <c r="BQ18" s="8">
        <v>0</v>
      </c>
      <c r="BR18" s="8">
        <v>7</v>
      </c>
      <c r="BS18" s="213">
        <v>0</v>
      </c>
      <c r="BT18" s="213">
        <v>0</v>
      </c>
      <c r="BU18" s="213">
        <v>11</v>
      </c>
      <c r="BV18" s="214">
        <v>0</v>
      </c>
      <c r="BW18" s="214">
        <v>0</v>
      </c>
      <c r="BX18" s="214">
        <v>9</v>
      </c>
      <c r="BY18" s="88">
        <v>0</v>
      </c>
      <c r="BZ18" s="88">
        <v>2</v>
      </c>
      <c r="CA18" s="89">
        <f t="shared" si="13"/>
        <v>8</v>
      </c>
      <c r="CB18" s="89">
        <v>0</v>
      </c>
      <c r="CC18" s="89">
        <v>0</v>
      </c>
      <c r="CD18" s="89">
        <f t="shared" si="14"/>
        <v>13</v>
      </c>
      <c r="CE18" s="8">
        <v>0</v>
      </c>
      <c r="CF18" s="8">
        <v>1</v>
      </c>
      <c r="CG18" s="8">
        <v>14</v>
      </c>
      <c r="CH18" s="8">
        <v>0</v>
      </c>
      <c r="CI18" s="8">
        <v>0</v>
      </c>
      <c r="CJ18" s="8">
        <v>7</v>
      </c>
      <c r="CK18" s="90">
        <v>0</v>
      </c>
      <c r="CL18" s="90">
        <v>1</v>
      </c>
      <c r="CM18" s="92">
        <f t="shared" si="15"/>
        <v>9</v>
      </c>
      <c r="CN18" s="215">
        <v>0</v>
      </c>
      <c r="CO18" s="215">
        <v>0</v>
      </c>
      <c r="CP18" s="215">
        <v>7</v>
      </c>
      <c r="CQ18" s="215">
        <v>0</v>
      </c>
      <c r="CR18" s="215">
        <v>1</v>
      </c>
      <c r="CS18" s="215">
        <v>15.5</v>
      </c>
      <c r="CT18" s="92">
        <v>0</v>
      </c>
      <c r="CU18" s="92">
        <v>5</v>
      </c>
      <c r="CV18" s="92">
        <f t="shared" si="16"/>
        <v>6</v>
      </c>
      <c r="CW18" s="8">
        <v>0</v>
      </c>
      <c r="CX18" s="8">
        <v>0</v>
      </c>
      <c r="CY18" s="8">
        <v>15</v>
      </c>
      <c r="CZ18" s="8">
        <v>0</v>
      </c>
      <c r="DA18" s="8">
        <v>0</v>
      </c>
      <c r="DB18" s="8">
        <v>17</v>
      </c>
      <c r="DC18" s="8">
        <v>0</v>
      </c>
      <c r="DD18" s="8">
        <v>1.5</v>
      </c>
      <c r="DE18" s="8">
        <v>33.5</v>
      </c>
      <c r="DF18" s="155">
        <v>2</v>
      </c>
      <c r="DG18" s="155">
        <v>0</v>
      </c>
      <c r="DH18" s="155">
        <v>33</v>
      </c>
      <c r="DI18" s="93">
        <v>0.4</v>
      </c>
      <c r="DJ18" s="93">
        <v>0.7</v>
      </c>
      <c r="DK18" s="94">
        <f t="shared" si="17"/>
        <v>21.200000000000006</v>
      </c>
      <c r="DL18" s="8">
        <v>0</v>
      </c>
      <c r="DM18" s="8">
        <v>0</v>
      </c>
      <c r="DN18" s="8">
        <v>19</v>
      </c>
      <c r="DO18" s="8">
        <v>0</v>
      </c>
      <c r="DP18" s="8">
        <v>0</v>
      </c>
      <c r="DQ18" s="8">
        <v>25</v>
      </c>
      <c r="DR18" s="156">
        <v>0</v>
      </c>
      <c r="DS18" s="156">
        <v>0</v>
      </c>
      <c r="DT18" s="156">
        <v>14</v>
      </c>
      <c r="DU18" s="8">
        <v>0</v>
      </c>
      <c r="DV18" s="8">
        <v>4</v>
      </c>
      <c r="DW18" s="8">
        <v>42</v>
      </c>
      <c r="DX18" s="8">
        <v>2</v>
      </c>
      <c r="DY18" s="8">
        <v>4</v>
      </c>
      <c r="DZ18" s="8">
        <v>44</v>
      </c>
      <c r="EA18" s="96">
        <v>1</v>
      </c>
      <c r="EB18" s="96">
        <v>0.5</v>
      </c>
      <c r="EC18" s="96">
        <f t="shared" si="18"/>
        <v>22.5</v>
      </c>
      <c r="ED18" s="8">
        <v>0</v>
      </c>
      <c r="EE18" s="8">
        <v>4.5</v>
      </c>
      <c r="EF18" s="8">
        <v>28.5</v>
      </c>
      <c r="EG18" s="8">
        <v>3</v>
      </c>
      <c r="EH18" s="8">
        <v>0</v>
      </c>
      <c r="EI18" s="8">
        <v>52</v>
      </c>
      <c r="EJ18" s="8">
        <v>4</v>
      </c>
      <c r="EK18" s="8">
        <v>1</v>
      </c>
      <c r="EL18" s="8">
        <v>16</v>
      </c>
      <c r="EM18" s="97">
        <v>0</v>
      </c>
      <c r="EN18" s="97">
        <v>1</v>
      </c>
      <c r="EO18" s="97">
        <f t="shared" si="19"/>
        <v>15</v>
      </c>
      <c r="EP18" s="8">
        <v>4</v>
      </c>
      <c r="EQ18" s="8">
        <v>0</v>
      </c>
      <c r="ER18" s="8">
        <v>28</v>
      </c>
      <c r="ES18" s="8">
        <v>0</v>
      </c>
      <c r="ET18" s="8">
        <v>1.5</v>
      </c>
      <c r="EU18" s="8">
        <v>22</v>
      </c>
      <c r="EV18" s="98">
        <v>0</v>
      </c>
      <c r="EW18" s="98">
        <v>0</v>
      </c>
      <c r="EX18" s="100">
        <f t="shared" si="20"/>
        <v>20.5</v>
      </c>
      <c r="EY18" s="99">
        <v>1.5</v>
      </c>
      <c r="EZ18" s="99">
        <v>0.5</v>
      </c>
      <c r="FA18" s="100">
        <f t="shared" si="21"/>
        <v>17.900000000000002</v>
      </c>
      <c r="FB18" s="100">
        <v>1</v>
      </c>
      <c r="FC18" s="100">
        <v>2</v>
      </c>
      <c r="FD18" s="100">
        <f t="shared" si="22"/>
        <v>53</v>
      </c>
      <c r="FE18" s="8">
        <v>0</v>
      </c>
      <c r="FF18" s="8">
        <v>3</v>
      </c>
      <c r="FG18" s="8">
        <v>16</v>
      </c>
      <c r="FH18" s="101">
        <v>0</v>
      </c>
      <c r="FI18" s="101">
        <v>3</v>
      </c>
      <c r="FJ18" s="101">
        <f t="shared" si="23"/>
        <v>22</v>
      </c>
      <c r="FK18" s="8">
        <v>0</v>
      </c>
      <c r="FL18" s="8">
        <v>0</v>
      </c>
      <c r="FM18" s="8">
        <v>9</v>
      </c>
      <c r="FN18" s="8">
        <v>0.7</v>
      </c>
      <c r="FO18" s="8">
        <v>2.7</v>
      </c>
      <c r="FP18" s="8">
        <v>22.7</v>
      </c>
      <c r="FQ18" s="102">
        <v>0</v>
      </c>
      <c r="FR18" s="102">
        <v>0</v>
      </c>
      <c r="FS18" s="102">
        <f t="shared" si="24"/>
        <v>28</v>
      </c>
      <c r="FT18" s="8">
        <v>0</v>
      </c>
      <c r="FU18" s="8">
        <v>0</v>
      </c>
      <c r="FV18" s="8">
        <v>37</v>
      </c>
      <c r="FW18" s="103">
        <v>0</v>
      </c>
      <c r="FX18" s="103">
        <v>2</v>
      </c>
      <c r="FY18" s="103">
        <f t="shared" si="25"/>
        <v>82</v>
      </c>
      <c r="FZ18" s="8">
        <v>0</v>
      </c>
      <c r="GA18" s="8">
        <v>4.5</v>
      </c>
      <c r="GB18" s="8">
        <v>27</v>
      </c>
      <c r="GC18" s="8">
        <v>0</v>
      </c>
      <c r="GD18" s="8">
        <v>1</v>
      </c>
      <c r="GE18" s="8">
        <v>25</v>
      </c>
      <c r="GF18" s="8">
        <v>0</v>
      </c>
      <c r="GG18" s="8">
        <v>4</v>
      </c>
      <c r="GH18" s="8">
        <v>32.5</v>
      </c>
      <c r="GI18" s="104">
        <v>0</v>
      </c>
      <c r="GJ18" s="104">
        <v>0</v>
      </c>
      <c r="GK18" s="105">
        <f t="shared" si="26"/>
        <v>26.5</v>
      </c>
      <c r="GL18" s="8">
        <v>1</v>
      </c>
      <c r="GM18" s="8">
        <v>1</v>
      </c>
      <c r="GN18" s="8">
        <v>20</v>
      </c>
      <c r="GO18" s="105">
        <v>0</v>
      </c>
      <c r="GP18" s="105">
        <v>0</v>
      </c>
      <c r="GQ18" s="105">
        <f t="shared" si="27"/>
        <v>36</v>
      </c>
      <c r="GR18" s="8">
        <v>0.5</v>
      </c>
      <c r="GS18" s="8">
        <v>0</v>
      </c>
      <c r="GT18" s="8">
        <v>15.5</v>
      </c>
      <c r="GU18" s="8">
        <v>0</v>
      </c>
      <c r="GV18" s="8">
        <v>0</v>
      </c>
      <c r="GW18" s="8">
        <v>34</v>
      </c>
      <c r="GX18" s="8">
        <v>3.5</v>
      </c>
      <c r="GY18" s="8">
        <v>2</v>
      </c>
      <c r="GZ18" s="8">
        <v>35.5</v>
      </c>
      <c r="HA18" s="8">
        <v>2</v>
      </c>
      <c r="HB18" s="8">
        <v>0</v>
      </c>
      <c r="HC18" s="8">
        <v>32</v>
      </c>
      <c r="HD18" s="106">
        <v>0</v>
      </c>
      <c r="HE18" s="106">
        <v>0</v>
      </c>
      <c r="HF18" s="106">
        <f t="shared" si="28"/>
        <v>33</v>
      </c>
      <c r="HG18" s="8">
        <v>0</v>
      </c>
      <c r="HH18" s="8">
        <v>0</v>
      </c>
      <c r="HI18" s="8">
        <v>26</v>
      </c>
      <c r="HJ18" s="8">
        <v>0.5</v>
      </c>
      <c r="HK18" s="8">
        <v>0.5</v>
      </c>
      <c r="HL18" s="8">
        <v>26</v>
      </c>
      <c r="HM18" s="8">
        <v>0</v>
      </c>
      <c r="HN18" s="8">
        <v>1.3</v>
      </c>
      <c r="HO18" s="8">
        <v>14</v>
      </c>
      <c r="HP18" s="8">
        <v>0</v>
      </c>
      <c r="HQ18" s="8">
        <v>0</v>
      </c>
      <c r="HR18" s="8">
        <v>12</v>
      </c>
      <c r="HS18" s="8">
        <v>0</v>
      </c>
      <c r="HT18" s="8">
        <v>2</v>
      </c>
      <c r="HU18" s="8">
        <v>5</v>
      </c>
      <c r="HV18" s="8">
        <v>0</v>
      </c>
      <c r="HW18" s="8">
        <v>0</v>
      </c>
      <c r="HX18" s="8">
        <v>20</v>
      </c>
      <c r="HY18" s="8">
        <v>0</v>
      </c>
      <c r="HZ18" s="8">
        <v>0</v>
      </c>
      <c r="IA18" s="8">
        <v>16.3</v>
      </c>
      <c r="IB18" s="8">
        <v>0</v>
      </c>
      <c r="IC18" s="8">
        <v>0</v>
      </c>
      <c r="ID18" s="8">
        <v>17</v>
      </c>
      <c r="IE18" s="8">
        <v>0</v>
      </c>
      <c r="IF18" s="8">
        <v>0</v>
      </c>
      <c r="IG18" s="8">
        <v>18</v>
      </c>
      <c r="IH18" s="8">
        <v>1</v>
      </c>
      <c r="II18" s="8">
        <v>0</v>
      </c>
      <c r="IJ18" s="8">
        <v>13</v>
      </c>
      <c r="IK18" s="8">
        <v>2</v>
      </c>
      <c r="IL18" s="8">
        <v>0.5</v>
      </c>
      <c r="IM18" s="8">
        <v>19</v>
      </c>
      <c r="IN18" s="8">
        <v>2</v>
      </c>
      <c r="IO18" s="8">
        <v>2</v>
      </c>
      <c r="IP18" s="8">
        <v>19</v>
      </c>
      <c r="IQ18" s="8">
        <v>0</v>
      </c>
      <c r="IR18" s="8">
        <v>2</v>
      </c>
      <c r="IS18" s="8">
        <v>27</v>
      </c>
      <c r="IT18" s="8">
        <v>1</v>
      </c>
      <c r="IU18" s="8">
        <v>1</v>
      </c>
      <c r="IV18" s="8">
        <v>13</v>
      </c>
      <c r="IW18" s="8">
        <v>1</v>
      </c>
      <c r="IX18" s="8">
        <v>0.5</v>
      </c>
      <c r="IY18" s="8">
        <v>11</v>
      </c>
      <c r="IZ18" s="8">
        <v>1</v>
      </c>
      <c r="JA18" s="8">
        <v>0</v>
      </c>
      <c r="JB18" s="8">
        <v>4</v>
      </c>
      <c r="JC18" s="8">
        <v>0</v>
      </c>
      <c r="JD18" s="8">
        <v>1</v>
      </c>
      <c r="JE18" s="8">
        <v>3</v>
      </c>
      <c r="JF18" s="8">
        <f>SUMIFS($B$18:JE$18,$B$8:JE$8,"On")</f>
        <v>43.099999999999994</v>
      </c>
      <c r="JG18" s="8">
        <f>SUMIFS($B$18:JE$18,$B$8:JE$8,"Off")</f>
        <v>74.2</v>
      </c>
      <c r="JH18" s="8">
        <f>SUMIFS($B$18:JE$18,$B$8:JE$8,"Load")</f>
        <v>1563.6000000000001</v>
      </c>
    </row>
    <row r="19" spans="1:268" x14ac:dyDescent="0.25">
      <c r="A19" s="7" t="s">
        <v>58</v>
      </c>
      <c r="B19" s="152">
        <v>1</v>
      </c>
      <c r="C19" s="152">
        <v>2</v>
      </c>
      <c r="D19" s="152">
        <v>7</v>
      </c>
      <c r="E19" s="78">
        <v>0</v>
      </c>
      <c r="F19" s="78">
        <v>3</v>
      </c>
      <c r="G19" s="81">
        <f t="shared" si="0"/>
        <v>5</v>
      </c>
      <c r="H19" s="209">
        <v>3</v>
      </c>
      <c r="I19" s="209">
        <v>1</v>
      </c>
      <c r="J19" s="209">
        <v>11</v>
      </c>
      <c r="K19" s="8">
        <v>2</v>
      </c>
      <c r="L19" s="218">
        <f t="shared" si="1"/>
        <v>-3</v>
      </c>
      <c r="M19" s="218">
        <v>8</v>
      </c>
      <c r="N19" s="153">
        <v>3</v>
      </c>
      <c r="O19" s="153">
        <v>2</v>
      </c>
      <c r="P19" s="153">
        <v>8</v>
      </c>
      <c r="Q19" s="79">
        <v>3</v>
      </c>
      <c r="R19" s="79">
        <v>0</v>
      </c>
      <c r="S19" s="81">
        <f t="shared" si="2"/>
        <v>8</v>
      </c>
      <c r="T19" s="210">
        <v>3</v>
      </c>
      <c r="U19" s="210">
        <v>0</v>
      </c>
      <c r="V19" s="210">
        <v>7</v>
      </c>
      <c r="W19" s="218">
        <v>0</v>
      </c>
      <c r="X19" s="218">
        <f t="shared" si="3"/>
        <v>-3</v>
      </c>
      <c r="Y19" s="218">
        <v>6</v>
      </c>
      <c r="Z19" s="80">
        <v>0</v>
      </c>
      <c r="AA19" s="218">
        <f t="shared" si="4"/>
        <v>-1</v>
      </c>
      <c r="AB19" s="80">
        <v>4</v>
      </c>
      <c r="AC19" s="82">
        <v>1</v>
      </c>
      <c r="AD19" s="82">
        <v>1</v>
      </c>
      <c r="AE19" s="83">
        <f t="shared" si="5"/>
        <v>6</v>
      </c>
      <c r="AF19" s="211">
        <v>3</v>
      </c>
      <c r="AG19" s="211">
        <v>0</v>
      </c>
      <c r="AH19" s="211">
        <v>10</v>
      </c>
      <c r="AI19" s="8">
        <v>2</v>
      </c>
      <c r="AJ19" s="218">
        <f t="shared" si="6"/>
        <v>-5</v>
      </c>
      <c r="AK19" s="218">
        <v>10</v>
      </c>
      <c r="AL19" s="8">
        <v>0</v>
      </c>
      <c r="AM19" s="218">
        <f t="shared" si="7"/>
        <v>-5</v>
      </c>
      <c r="AN19" s="218">
        <v>10</v>
      </c>
      <c r="AO19" s="154">
        <v>1</v>
      </c>
      <c r="AP19" s="154">
        <v>0</v>
      </c>
      <c r="AQ19" s="154">
        <v>4</v>
      </c>
      <c r="AR19" s="84">
        <v>1</v>
      </c>
      <c r="AS19" s="84">
        <v>2</v>
      </c>
      <c r="AT19" s="84">
        <f t="shared" si="8"/>
        <v>6</v>
      </c>
      <c r="AU19" s="85">
        <v>1</v>
      </c>
      <c r="AV19" s="85">
        <v>3</v>
      </c>
      <c r="AW19" s="85">
        <v>5</v>
      </c>
      <c r="AX19" s="8">
        <v>1</v>
      </c>
      <c r="AY19" s="218">
        <f t="shared" si="9"/>
        <v>-3</v>
      </c>
      <c r="AZ19" s="218">
        <v>8</v>
      </c>
      <c r="BA19" s="212">
        <v>2</v>
      </c>
      <c r="BB19" s="212">
        <v>5</v>
      </c>
      <c r="BC19" s="212">
        <v>3</v>
      </c>
      <c r="BD19" s="8">
        <v>3</v>
      </c>
      <c r="BE19" s="218">
        <f t="shared" si="10"/>
        <v>-4</v>
      </c>
      <c r="BF19" s="218">
        <v>12</v>
      </c>
      <c r="BG19" s="86">
        <v>5</v>
      </c>
      <c r="BH19" s="86">
        <v>5</v>
      </c>
      <c r="BI19" s="87">
        <f t="shared" si="11"/>
        <v>12</v>
      </c>
      <c r="BJ19" s="87">
        <v>0</v>
      </c>
      <c r="BK19" s="87">
        <v>0</v>
      </c>
      <c r="BL19" s="87">
        <f t="shared" si="12"/>
        <v>3</v>
      </c>
      <c r="BM19" s="8">
        <v>2</v>
      </c>
      <c r="BN19" s="8">
        <v>0</v>
      </c>
      <c r="BO19" s="8">
        <v>5</v>
      </c>
      <c r="BP19" s="8">
        <v>7</v>
      </c>
      <c r="BQ19" s="8">
        <v>0</v>
      </c>
      <c r="BR19" s="8">
        <v>14</v>
      </c>
      <c r="BS19" s="213">
        <v>1</v>
      </c>
      <c r="BT19" s="213">
        <v>1</v>
      </c>
      <c r="BU19" s="213">
        <v>11</v>
      </c>
      <c r="BV19" s="214">
        <v>6</v>
      </c>
      <c r="BW19" s="214">
        <v>0</v>
      </c>
      <c r="BX19" s="214">
        <v>15</v>
      </c>
      <c r="BY19" s="88">
        <v>1</v>
      </c>
      <c r="BZ19" s="88">
        <v>0</v>
      </c>
      <c r="CA19" s="89">
        <f t="shared" si="13"/>
        <v>9</v>
      </c>
      <c r="CB19" s="89">
        <v>8</v>
      </c>
      <c r="CC19" s="89">
        <v>1</v>
      </c>
      <c r="CD19" s="89">
        <f t="shared" si="14"/>
        <v>20</v>
      </c>
      <c r="CE19" s="8">
        <v>1</v>
      </c>
      <c r="CF19" s="8">
        <v>2</v>
      </c>
      <c r="CG19" s="8">
        <v>13</v>
      </c>
      <c r="CH19" s="8">
        <v>0</v>
      </c>
      <c r="CI19" s="8">
        <v>0</v>
      </c>
      <c r="CJ19" s="8">
        <v>7</v>
      </c>
      <c r="CK19" s="90">
        <v>3</v>
      </c>
      <c r="CL19" s="90">
        <v>1</v>
      </c>
      <c r="CM19" s="92">
        <f t="shared" si="15"/>
        <v>11</v>
      </c>
      <c r="CN19" s="215">
        <v>1</v>
      </c>
      <c r="CO19" s="215">
        <v>1</v>
      </c>
      <c r="CP19" s="215">
        <v>13</v>
      </c>
      <c r="CQ19" s="215">
        <v>7.5</v>
      </c>
      <c r="CR19" s="215">
        <v>3</v>
      </c>
      <c r="CS19" s="215">
        <v>36.5</v>
      </c>
      <c r="CT19" s="92">
        <v>2</v>
      </c>
      <c r="CU19" s="92">
        <v>6</v>
      </c>
      <c r="CV19" s="92">
        <f t="shared" si="16"/>
        <v>2</v>
      </c>
      <c r="CW19" s="8">
        <v>7</v>
      </c>
      <c r="CX19" s="8">
        <v>7</v>
      </c>
      <c r="CY19" s="8">
        <v>15</v>
      </c>
      <c r="CZ19" s="8">
        <v>1</v>
      </c>
      <c r="DA19" s="8">
        <v>3</v>
      </c>
      <c r="DB19" s="8">
        <v>15</v>
      </c>
      <c r="DC19" s="8">
        <v>5</v>
      </c>
      <c r="DD19" s="8">
        <v>0.5</v>
      </c>
      <c r="DE19" s="8">
        <v>38</v>
      </c>
      <c r="DF19" s="155">
        <v>0</v>
      </c>
      <c r="DG19" s="155">
        <v>5</v>
      </c>
      <c r="DH19" s="155">
        <v>28</v>
      </c>
      <c r="DI19" s="93">
        <v>4.3</v>
      </c>
      <c r="DJ19" s="93">
        <v>3.3</v>
      </c>
      <c r="DK19" s="94">
        <f t="shared" si="17"/>
        <v>22.200000000000006</v>
      </c>
      <c r="DL19" s="8">
        <v>0</v>
      </c>
      <c r="DM19" s="8">
        <v>1</v>
      </c>
      <c r="DN19" s="8">
        <v>18</v>
      </c>
      <c r="DO19" s="8">
        <v>9</v>
      </c>
      <c r="DP19" s="8">
        <v>5</v>
      </c>
      <c r="DQ19" s="8">
        <v>29</v>
      </c>
      <c r="DR19" s="156">
        <v>3</v>
      </c>
      <c r="DS19" s="156">
        <v>4</v>
      </c>
      <c r="DT19" s="156">
        <v>13</v>
      </c>
      <c r="DU19" s="8">
        <v>6</v>
      </c>
      <c r="DV19" s="8">
        <v>1</v>
      </c>
      <c r="DW19" s="8">
        <v>47</v>
      </c>
      <c r="DX19" s="8">
        <v>4</v>
      </c>
      <c r="DY19" s="8">
        <v>5</v>
      </c>
      <c r="DZ19" s="8">
        <v>43</v>
      </c>
      <c r="EA19" s="96">
        <v>8.5</v>
      </c>
      <c r="EB19" s="96">
        <v>4.5</v>
      </c>
      <c r="EC19" s="96">
        <f t="shared" si="18"/>
        <v>26.5</v>
      </c>
      <c r="ED19" s="8">
        <v>2</v>
      </c>
      <c r="EE19" s="8">
        <v>4</v>
      </c>
      <c r="EF19" s="8">
        <v>26.5</v>
      </c>
      <c r="EG19" s="8">
        <v>11</v>
      </c>
      <c r="EH19" s="8">
        <v>1</v>
      </c>
      <c r="EI19" s="8">
        <v>62</v>
      </c>
      <c r="EJ19" s="8">
        <v>0</v>
      </c>
      <c r="EK19" s="8">
        <v>4</v>
      </c>
      <c r="EL19" s="8">
        <v>12</v>
      </c>
      <c r="EM19" s="97">
        <v>4</v>
      </c>
      <c r="EN19" s="97">
        <v>5</v>
      </c>
      <c r="EO19" s="97">
        <f t="shared" si="19"/>
        <v>14</v>
      </c>
      <c r="EP19" s="8">
        <v>4</v>
      </c>
      <c r="EQ19" s="8">
        <v>1</v>
      </c>
      <c r="ER19" s="8">
        <v>31</v>
      </c>
      <c r="ES19" s="8">
        <v>7</v>
      </c>
      <c r="ET19" s="8">
        <v>3.5</v>
      </c>
      <c r="EU19" s="8">
        <v>25.5</v>
      </c>
      <c r="EV19" s="98">
        <v>3.5</v>
      </c>
      <c r="EW19" s="98">
        <v>6</v>
      </c>
      <c r="EX19" s="100">
        <f t="shared" si="20"/>
        <v>18</v>
      </c>
      <c r="EY19" s="99">
        <v>1.3</v>
      </c>
      <c r="EZ19" s="99">
        <v>4.5</v>
      </c>
      <c r="FA19" s="100">
        <f t="shared" si="21"/>
        <v>14.700000000000003</v>
      </c>
      <c r="FB19" s="100">
        <v>9</v>
      </c>
      <c r="FC19" s="100">
        <v>6</v>
      </c>
      <c r="FD19" s="100">
        <f t="shared" si="22"/>
        <v>56</v>
      </c>
      <c r="FE19" s="8">
        <v>5</v>
      </c>
      <c r="FF19" s="8">
        <v>3</v>
      </c>
      <c r="FG19" s="8">
        <v>18</v>
      </c>
      <c r="FH19" s="101">
        <v>2</v>
      </c>
      <c r="FI19" s="101">
        <v>0</v>
      </c>
      <c r="FJ19" s="101">
        <f t="shared" si="23"/>
        <v>24</v>
      </c>
      <c r="FK19" s="8">
        <v>1</v>
      </c>
      <c r="FL19" s="8">
        <v>4</v>
      </c>
      <c r="FM19" s="8">
        <v>6</v>
      </c>
      <c r="FN19" s="8">
        <v>5.3</v>
      </c>
      <c r="FO19" s="8">
        <v>3.7</v>
      </c>
      <c r="FP19" s="8">
        <v>24.3</v>
      </c>
      <c r="FQ19" s="102">
        <v>4</v>
      </c>
      <c r="FR19" s="102">
        <v>5.5</v>
      </c>
      <c r="FS19" s="102">
        <f t="shared" si="24"/>
        <v>26.5</v>
      </c>
      <c r="FT19" s="8">
        <v>4</v>
      </c>
      <c r="FU19" s="8">
        <v>2</v>
      </c>
      <c r="FV19" s="8">
        <v>39</v>
      </c>
      <c r="FW19" s="103">
        <v>7</v>
      </c>
      <c r="FX19" s="103">
        <v>3</v>
      </c>
      <c r="FY19" s="103">
        <f t="shared" si="25"/>
        <v>86</v>
      </c>
      <c r="FZ19" s="8">
        <v>3.5</v>
      </c>
      <c r="GA19" s="8">
        <v>7</v>
      </c>
      <c r="GB19" s="8">
        <v>23.5</v>
      </c>
      <c r="GC19" s="8">
        <v>7</v>
      </c>
      <c r="GD19" s="8">
        <v>5</v>
      </c>
      <c r="GE19" s="8">
        <v>27</v>
      </c>
      <c r="GF19" s="8">
        <v>5.5</v>
      </c>
      <c r="GG19" s="8">
        <v>3</v>
      </c>
      <c r="GH19" s="8">
        <v>35</v>
      </c>
      <c r="GI19" s="104">
        <v>3</v>
      </c>
      <c r="GJ19" s="104">
        <v>5</v>
      </c>
      <c r="GK19" s="105">
        <f t="shared" si="26"/>
        <v>24.5</v>
      </c>
      <c r="GL19" s="8">
        <v>0</v>
      </c>
      <c r="GM19" s="8">
        <v>1</v>
      </c>
      <c r="GN19" s="8">
        <v>19</v>
      </c>
      <c r="GO19" s="105">
        <v>5</v>
      </c>
      <c r="GP19" s="105">
        <v>16</v>
      </c>
      <c r="GQ19" s="105">
        <f t="shared" si="27"/>
        <v>25</v>
      </c>
      <c r="GR19" s="8">
        <v>2</v>
      </c>
      <c r="GS19" s="8">
        <v>0.5</v>
      </c>
      <c r="GT19" s="8">
        <v>17</v>
      </c>
      <c r="GU19" s="8">
        <v>4</v>
      </c>
      <c r="GV19" s="8">
        <v>5</v>
      </c>
      <c r="GW19" s="8">
        <v>33</v>
      </c>
      <c r="GX19" s="8">
        <v>1</v>
      </c>
      <c r="GY19" s="8">
        <v>5</v>
      </c>
      <c r="GZ19" s="8">
        <v>31.5</v>
      </c>
      <c r="HA19" s="8">
        <v>3</v>
      </c>
      <c r="HB19" s="8">
        <v>2</v>
      </c>
      <c r="HC19" s="8">
        <v>33</v>
      </c>
      <c r="HD19" s="106">
        <v>4</v>
      </c>
      <c r="HE19" s="106">
        <v>6</v>
      </c>
      <c r="HF19" s="106">
        <f t="shared" si="28"/>
        <v>31</v>
      </c>
      <c r="HG19" s="8">
        <v>0</v>
      </c>
      <c r="HH19" s="8">
        <v>4</v>
      </c>
      <c r="HI19" s="8">
        <v>22</v>
      </c>
      <c r="HJ19" s="8">
        <v>0.5</v>
      </c>
      <c r="HK19" s="8">
        <v>3.5</v>
      </c>
      <c r="HL19" s="8">
        <v>23</v>
      </c>
      <c r="HM19" s="8">
        <v>2.7</v>
      </c>
      <c r="HN19" s="8">
        <v>1</v>
      </c>
      <c r="HO19" s="8">
        <v>15.7</v>
      </c>
      <c r="HP19" s="8">
        <v>2</v>
      </c>
      <c r="HQ19" s="8">
        <v>3</v>
      </c>
      <c r="HR19" s="8">
        <v>11</v>
      </c>
      <c r="HS19" s="8">
        <v>1</v>
      </c>
      <c r="HT19" s="8">
        <v>0</v>
      </c>
      <c r="HU19" s="8">
        <v>6</v>
      </c>
      <c r="HV19" s="8">
        <v>3</v>
      </c>
      <c r="HW19" s="8">
        <v>2</v>
      </c>
      <c r="HX19" s="8">
        <v>21</v>
      </c>
      <c r="HY19" s="8">
        <v>0.7</v>
      </c>
      <c r="HZ19" s="8">
        <v>2.7</v>
      </c>
      <c r="IA19" s="8">
        <v>14.3</v>
      </c>
      <c r="IB19" s="8">
        <v>2</v>
      </c>
      <c r="IC19" s="8">
        <v>1</v>
      </c>
      <c r="ID19" s="8">
        <v>18</v>
      </c>
      <c r="IE19" s="8">
        <v>3</v>
      </c>
      <c r="IF19" s="8">
        <v>1</v>
      </c>
      <c r="IG19" s="8">
        <v>20</v>
      </c>
      <c r="IH19" s="8">
        <v>1</v>
      </c>
      <c r="II19" s="8">
        <v>2</v>
      </c>
      <c r="IJ19" s="8">
        <v>12</v>
      </c>
      <c r="IK19" s="8">
        <v>3.5</v>
      </c>
      <c r="IL19" s="8">
        <v>2</v>
      </c>
      <c r="IM19" s="8">
        <v>20.5</v>
      </c>
      <c r="IN19" s="8">
        <v>0</v>
      </c>
      <c r="IO19" s="8">
        <v>1</v>
      </c>
      <c r="IP19" s="8">
        <v>18</v>
      </c>
      <c r="IQ19" s="8">
        <v>4</v>
      </c>
      <c r="IR19" s="8">
        <v>2</v>
      </c>
      <c r="IS19" s="8">
        <v>29</v>
      </c>
      <c r="IT19" s="8">
        <v>1</v>
      </c>
      <c r="IU19" s="8">
        <v>3</v>
      </c>
      <c r="IV19" s="8">
        <v>11</v>
      </c>
      <c r="IW19" s="8">
        <v>0</v>
      </c>
      <c r="IX19" s="8">
        <v>0</v>
      </c>
      <c r="IY19" s="8">
        <v>11</v>
      </c>
      <c r="IZ19" s="8">
        <v>0</v>
      </c>
      <c r="JA19" s="8">
        <v>1</v>
      </c>
      <c r="JB19" s="8">
        <v>3</v>
      </c>
      <c r="JC19" s="8">
        <v>1</v>
      </c>
      <c r="JD19" s="8">
        <v>0</v>
      </c>
      <c r="JE19" s="8">
        <v>4</v>
      </c>
      <c r="JF19" s="8">
        <f>SUMIFS($B$19:JE$19,$B$8:JE$8,"On")</f>
        <v>255.8</v>
      </c>
      <c r="JG19" s="8">
        <f>SUMIFS($B$19:JE$19,$B$8:JE$8,"Off")</f>
        <v>195.2</v>
      </c>
      <c r="JH19" s="8">
        <f>SUMIFS($B$19:JE$19,$B$8:JE$8,"Load")</f>
        <v>1646.7</v>
      </c>
    </row>
    <row r="20" spans="1:268" x14ac:dyDescent="0.25">
      <c r="A20" s="7" t="s">
        <v>59</v>
      </c>
      <c r="B20" s="152">
        <v>0</v>
      </c>
      <c r="C20" s="152">
        <v>0</v>
      </c>
      <c r="D20" s="152">
        <v>7</v>
      </c>
      <c r="E20" s="78">
        <v>0</v>
      </c>
      <c r="F20" s="78">
        <v>0</v>
      </c>
      <c r="G20" s="81">
        <f t="shared" si="0"/>
        <v>5</v>
      </c>
      <c r="H20" s="209">
        <v>0</v>
      </c>
      <c r="I20" s="209">
        <v>0</v>
      </c>
      <c r="J20" s="209">
        <v>11</v>
      </c>
      <c r="K20" s="8">
        <v>1</v>
      </c>
      <c r="L20" s="218">
        <f t="shared" si="1"/>
        <v>4</v>
      </c>
      <c r="M20" s="218">
        <v>5</v>
      </c>
      <c r="N20" s="153">
        <v>0</v>
      </c>
      <c r="O20" s="153">
        <v>0</v>
      </c>
      <c r="P20" s="153">
        <v>8</v>
      </c>
      <c r="Q20" s="79">
        <v>0</v>
      </c>
      <c r="R20" s="79">
        <v>0</v>
      </c>
      <c r="S20" s="81">
        <f t="shared" si="2"/>
        <v>8</v>
      </c>
      <c r="T20" s="210">
        <v>1</v>
      </c>
      <c r="U20" s="210">
        <v>0</v>
      </c>
      <c r="V20" s="210">
        <v>8</v>
      </c>
      <c r="W20" s="218">
        <v>1</v>
      </c>
      <c r="X20" s="218">
        <f t="shared" si="3"/>
        <v>3</v>
      </c>
      <c r="Y20" s="218">
        <v>4</v>
      </c>
      <c r="Z20" s="81">
        <v>1</v>
      </c>
      <c r="AA20" s="218">
        <f t="shared" si="4"/>
        <v>2</v>
      </c>
      <c r="AB20" s="218">
        <v>3</v>
      </c>
      <c r="AC20" s="82">
        <v>1</v>
      </c>
      <c r="AD20" s="82">
        <v>0</v>
      </c>
      <c r="AE20" s="83">
        <f t="shared" si="5"/>
        <v>7</v>
      </c>
      <c r="AF20" s="211">
        <v>1</v>
      </c>
      <c r="AG20" s="211">
        <v>1</v>
      </c>
      <c r="AH20" s="211">
        <v>10</v>
      </c>
      <c r="AI20" s="8">
        <v>2</v>
      </c>
      <c r="AJ20" s="218">
        <f t="shared" si="6"/>
        <v>5</v>
      </c>
      <c r="AK20" s="218">
        <v>7</v>
      </c>
      <c r="AL20" s="8">
        <v>1</v>
      </c>
      <c r="AM20" s="218">
        <f t="shared" si="7"/>
        <v>5</v>
      </c>
      <c r="AN20" s="218">
        <v>6</v>
      </c>
      <c r="AO20" s="154">
        <v>2</v>
      </c>
      <c r="AP20" s="154">
        <v>0</v>
      </c>
      <c r="AQ20" s="154">
        <v>6</v>
      </c>
      <c r="AR20" s="84">
        <v>0</v>
      </c>
      <c r="AS20" s="84">
        <v>0</v>
      </c>
      <c r="AT20" s="84">
        <f t="shared" si="8"/>
        <v>6</v>
      </c>
      <c r="AU20" s="85">
        <v>0</v>
      </c>
      <c r="AV20" s="85">
        <v>1</v>
      </c>
      <c r="AW20" s="85">
        <v>4</v>
      </c>
      <c r="AX20" s="8">
        <v>1</v>
      </c>
      <c r="AY20" s="218">
        <f t="shared" si="9"/>
        <v>4</v>
      </c>
      <c r="AZ20" s="218">
        <v>5</v>
      </c>
      <c r="BA20" s="212">
        <v>1</v>
      </c>
      <c r="BB20" s="212">
        <v>0</v>
      </c>
      <c r="BC20" s="212">
        <v>4</v>
      </c>
      <c r="BD20" s="8">
        <v>0</v>
      </c>
      <c r="BE20" s="218">
        <f t="shared" si="10"/>
        <v>6</v>
      </c>
      <c r="BF20" s="218">
        <v>6</v>
      </c>
      <c r="BG20" s="86">
        <v>1</v>
      </c>
      <c r="BH20" s="86">
        <v>0</v>
      </c>
      <c r="BI20" s="87">
        <f t="shared" si="11"/>
        <v>13</v>
      </c>
      <c r="BJ20" s="87">
        <v>0</v>
      </c>
      <c r="BK20" s="87">
        <v>0</v>
      </c>
      <c r="BL20" s="87">
        <f t="shared" si="12"/>
        <v>3</v>
      </c>
      <c r="BM20" s="8">
        <v>0</v>
      </c>
      <c r="BN20" s="8">
        <v>0</v>
      </c>
      <c r="BO20" s="8">
        <v>5</v>
      </c>
      <c r="BP20" s="8">
        <v>0</v>
      </c>
      <c r="BQ20" s="8">
        <v>2</v>
      </c>
      <c r="BR20" s="8">
        <v>12</v>
      </c>
      <c r="BS20" s="213">
        <v>0</v>
      </c>
      <c r="BT20" s="213">
        <v>0</v>
      </c>
      <c r="BU20" s="213">
        <v>11</v>
      </c>
      <c r="BV20" s="214">
        <v>2</v>
      </c>
      <c r="BW20" s="214">
        <v>1</v>
      </c>
      <c r="BX20" s="214">
        <v>16</v>
      </c>
      <c r="BY20" s="88">
        <v>1</v>
      </c>
      <c r="BZ20" s="88">
        <v>2</v>
      </c>
      <c r="CA20" s="89">
        <f t="shared" si="13"/>
        <v>8</v>
      </c>
      <c r="CB20" s="89">
        <v>5</v>
      </c>
      <c r="CC20" s="89">
        <v>0</v>
      </c>
      <c r="CD20" s="89">
        <f t="shared" si="14"/>
        <v>25</v>
      </c>
      <c r="CE20" s="8">
        <v>0</v>
      </c>
      <c r="CF20" s="8">
        <v>0</v>
      </c>
      <c r="CG20" s="8">
        <v>13</v>
      </c>
      <c r="CH20" s="8">
        <v>0</v>
      </c>
      <c r="CI20" s="8">
        <v>0</v>
      </c>
      <c r="CJ20" s="8">
        <v>7</v>
      </c>
      <c r="CK20" s="90">
        <v>0</v>
      </c>
      <c r="CL20" s="90">
        <v>0</v>
      </c>
      <c r="CM20" s="92">
        <f t="shared" si="15"/>
        <v>11</v>
      </c>
      <c r="CN20" s="215">
        <v>0</v>
      </c>
      <c r="CO20" s="215">
        <v>0</v>
      </c>
      <c r="CP20" s="215">
        <v>7</v>
      </c>
      <c r="CQ20" s="215">
        <v>2</v>
      </c>
      <c r="CR20" s="215">
        <v>1</v>
      </c>
      <c r="CS20" s="215">
        <v>21</v>
      </c>
      <c r="CT20" s="92">
        <v>4</v>
      </c>
      <c r="CU20" s="92">
        <v>0</v>
      </c>
      <c r="CV20" s="92">
        <f t="shared" si="16"/>
        <v>6</v>
      </c>
      <c r="CW20" s="8">
        <v>4</v>
      </c>
      <c r="CX20" s="8">
        <v>0</v>
      </c>
      <c r="CY20" s="8">
        <v>19</v>
      </c>
      <c r="CZ20" s="8">
        <v>0</v>
      </c>
      <c r="DA20" s="8">
        <v>3</v>
      </c>
      <c r="DB20" s="8">
        <v>12</v>
      </c>
      <c r="DC20" s="8">
        <v>1.5</v>
      </c>
      <c r="DD20" s="8">
        <v>3.5</v>
      </c>
      <c r="DE20" s="8">
        <v>36</v>
      </c>
      <c r="DF20" s="155">
        <v>5</v>
      </c>
      <c r="DG20" s="155">
        <v>5</v>
      </c>
      <c r="DH20" s="155">
        <v>28</v>
      </c>
      <c r="DI20" s="93">
        <v>1.4</v>
      </c>
      <c r="DJ20" s="93">
        <v>2.9</v>
      </c>
      <c r="DK20" s="94">
        <f t="shared" si="17"/>
        <v>20.700000000000006</v>
      </c>
      <c r="DL20" s="8">
        <v>0</v>
      </c>
      <c r="DM20" s="8">
        <v>5</v>
      </c>
      <c r="DN20" s="8">
        <v>13</v>
      </c>
      <c r="DO20" s="8">
        <v>1</v>
      </c>
      <c r="DP20" s="8">
        <v>2</v>
      </c>
      <c r="DQ20" s="8">
        <v>28</v>
      </c>
      <c r="DR20" s="156">
        <v>2</v>
      </c>
      <c r="DS20" s="156">
        <v>0</v>
      </c>
      <c r="DT20" s="156">
        <v>15</v>
      </c>
      <c r="DU20" s="8">
        <v>1</v>
      </c>
      <c r="DV20" s="8">
        <v>6</v>
      </c>
      <c r="DW20" s="8">
        <v>42</v>
      </c>
      <c r="DX20" s="8">
        <v>0</v>
      </c>
      <c r="DY20" s="8">
        <v>0</v>
      </c>
      <c r="DZ20" s="8">
        <v>43</v>
      </c>
      <c r="EA20" s="96">
        <v>1.5</v>
      </c>
      <c r="EB20" s="96">
        <v>1.5</v>
      </c>
      <c r="EC20" s="96">
        <f t="shared" si="18"/>
        <v>26.5</v>
      </c>
      <c r="ED20" s="8">
        <v>0</v>
      </c>
      <c r="EE20" s="8">
        <v>0.5</v>
      </c>
      <c r="EF20" s="8">
        <v>26</v>
      </c>
      <c r="EG20" s="8">
        <v>2</v>
      </c>
      <c r="EH20" s="8">
        <v>7</v>
      </c>
      <c r="EI20" s="8">
        <v>57</v>
      </c>
      <c r="EJ20" s="8">
        <v>4</v>
      </c>
      <c r="EK20" s="8">
        <v>4</v>
      </c>
      <c r="EL20" s="8">
        <v>12</v>
      </c>
      <c r="EM20" s="97">
        <v>0</v>
      </c>
      <c r="EN20" s="97">
        <v>0</v>
      </c>
      <c r="EO20" s="97">
        <f t="shared" si="19"/>
        <v>14</v>
      </c>
      <c r="EP20" s="8">
        <v>2</v>
      </c>
      <c r="EQ20" s="8">
        <v>4</v>
      </c>
      <c r="ER20" s="8">
        <v>29</v>
      </c>
      <c r="ES20" s="8">
        <v>2</v>
      </c>
      <c r="ET20" s="8">
        <v>0</v>
      </c>
      <c r="EU20" s="8">
        <v>27.5</v>
      </c>
      <c r="EV20" s="98">
        <v>0.5</v>
      </c>
      <c r="EW20" s="98">
        <v>3</v>
      </c>
      <c r="EX20" s="100">
        <f t="shared" si="20"/>
        <v>15.5</v>
      </c>
      <c r="EY20" s="99">
        <v>1</v>
      </c>
      <c r="EZ20" s="99">
        <v>0.7</v>
      </c>
      <c r="FA20" s="100">
        <f t="shared" si="21"/>
        <v>15.000000000000004</v>
      </c>
      <c r="FB20" s="100">
        <v>2</v>
      </c>
      <c r="FC20" s="100">
        <v>7</v>
      </c>
      <c r="FD20" s="100">
        <f t="shared" si="22"/>
        <v>51</v>
      </c>
      <c r="FE20" s="8">
        <v>0</v>
      </c>
      <c r="FF20" s="8">
        <v>1</v>
      </c>
      <c r="FG20" s="8">
        <v>17</v>
      </c>
      <c r="FH20" s="101">
        <v>1</v>
      </c>
      <c r="FI20" s="101">
        <v>0</v>
      </c>
      <c r="FJ20" s="101">
        <f t="shared" si="23"/>
        <v>25</v>
      </c>
      <c r="FK20" s="8">
        <v>0</v>
      </c>
      <c r="FL20" s="8">
        <v>0</v>
      </c>
      <c r="FM20" s="8">
        <v>6</v>
      </c>
      <c r="FN20" s="8">
        <v>0.3</v>
      </c>
      <c r="FO20" s="8">
        <v>1.7</v>
      </c>
      <c r="FP20" s="8">
        <v>23</v>
      </c>
      <c r="FQ20" s="102">
        <v>0</v>
      </c>
      <c r="FR20" s="102">
        <v>0</v>
      </c>
      <c r="FS20" s="102">
        <f t="shared" si="24"/>
        <v>26.5</v>
      </c>
      <c r="FT20" s="8">
        <v>2</v>
      </c>
      <c r="FU20" s="8">
        <v>7</v>
      </c>
      <c r="FV20" s="8">
        <v>34</v>
      </c>
      <c r="FW20" s="103">
        <v>0</v>
      </c>
      <c r="FX20" s="103">
        <v>7</v>
      </c>
      <c r="FY20" s="103">
        <f t="shared" si="25"/>
        <v>79</v>
      </c>
      <c r="FZ20" s="8">
        <v>0.5</v>
      </c>
      <c r="GA20" s="8">
        <v>1.5</v>
      </c>
      <c r="GB20" s="8">
        <v>22.5</v>
      </c>
      <c r="GC20" s="8">
        <v>0</v>
      </c>
      <c r="GD20" s="8">
        <v>2</v>
      </c>
      <c r="GE20" s="8">
        <v>25</v>
      </c>
      <c r="GF20" s="8">
        <v>1.5</v>
      </c>
      <c r="GG20" s="8">
        <v>3</v>
      </c>
      <c r="GH20" s="8">
        <v>33.5</v>
      </c>
      <c r="GI20" s="104">
        <v>0.5</v>
      </c>
      <c r="GJ20" s="104">
        <v>1.5</v>
      </c>
      <c r="GK20" s="105">
        <f t="shared" si="26"/>
        <v>23.5</v>
      </c>
      <c r="GL20" s="8">
        <v>0</v>
      </c>
      <c r="GM20" s="8">
        <v>0</v>
      </c>
      <c r="GN20" s="8">
        <v>19</v>
      </c>
      <c r="GO20" s="105">
        <v>3</v>
      </c>
      <c r="GP20" s="105">
        <v>1</v>
      </c>
      <c r="GQ20" s="105">
        <f t="shared" si="27"/>
        <v>27</v>
      </c>
      <c r="GR20" s="8">
        <v>0.5</v>
      </c>
      <c r="GS20" s="8">
        <v>0.5</v>
      </c>
      <c r="GT20" s="8">
        <v>17</v>
      </c>
      <c r="GU20" s="8">
        <v>0</v>
      </c>
      <c r="GV20" s="8">
        <v>7</v>
      </c>
      <c r="GW20" s="8">
        <v>26</v>
      </c>
      <c r="GX20" s="8">
        <v>1.5</v>
      </c>
      <c r="GY20" s="8">
        <v>10.5</v>
      </c>
      <c r="GZ20" s="8">
        <v>22.5</v>
      </c>
      <c r="HA20" s="8">
        <v>0</v>
      </c>
      <c r="HB20" s="8">
        <v>0</v>
      </c>
      <c r="HC20" s="8">
        <v>33</v>
      </c>
      <c r="HD20" s="106">
        <v>1</v>
      </c>
      <c r="HE20" s="106">
        <v>1</v>
      </c>
      <c r="HF20" s="106">
        <f t="shared" si="28"/>
        <v>31</v>
      </c>
      <c r="HG20" s="8">
        <v>6</v>
      </c>
      <c r="HH20" s="8">
        <v>3</v>
      </c>
      <c r="HI20" s="8">
        <v>25</v>
      </c>
      <c r="HJ20" s="8">
        <v>2</v>
      </c>
      <c r="HK20" s="8">
        <v>4.5</v>
      </c>
      <c r="HL20" s="8">
        <v>20.5</v>
      </c>
      <c r="HM20" s="8">
        <v>1</v>
      </c>
      <c r="HN20" s="8">
        <v>3</v>
      </c>
      <c r="HO20" s="8">
        <v>13.7</v>
      </c>
      <c r="HP20" s="8">
        <v>0</v>
      </c>
      <c r="HQ20" s="8">
        <v>1</v>
      </c>
      <c r="HR20" s="8">
        <v>10</v>
      </c>
      <c r="HS20" s="8">
        <v>0</v>
      </c>
      <c r="HT20" s="8">
        <v>2</v>
      </c>
      <c r="HU20" s="8">
        <v>4</v>
      </c>
      <c r="HV20" s="8">
        <v>0</v>
      </c>
      <c r="HW20" s="8">
        <v>1</v>
      </c>
      <c r="HX20" s="8">
        <v>20</v>
      </c>
      <c r="HY20" s="8">
        <v>0.3</v>
      </c>
      <c r="HZ20" s="8">
        <v>3</v>
      </c>
      <c r="IA20" s="8">
        <v>11.7</v>
      </c>
      <c r="IB20" s="8">
        <v>0</v>
      </c>
      <c r="IC20" s="8">
        <v>2</v>
      </c>
      <c r="ID20" s="8">
        <v>16</v>
      </c>
      <c r="IE20" s="8">
        <v>4</v>
      </c>
      <c r="IF20" s="8">
        <v>6</v>
      </c>
      <c r="IG20" s="8">
        <v>18</v>
      </c>
      <c r="IH20" s="8">
        <v>0</v>
      </c>
      <c r="II20" s="8">
        <v>1</v>
      </c>
      <c r="IJ20" s="8">
        <v>11</v>
      </c>
      <c r="IK20" s="8">
        <v>2.5</v>
      </c>
      <c r="IL20" s="8">
        <v>1</v>
      </c>
      <c r="IM20" s="8">
        <v>22</v>
      </c>
      <c r="IN20" s="8">
        <v>0</v>
      </c>
      <c r="IO20" s="8">
        <v>3</v>
      </c>
      <c r="IP20" s="8">
        <v>15</v>
      </c>
      <c r="IQ20" s="8">
        <v>0</v>
      </c>
      <c r="IR20" s="8">
        <v>2</v>
      </c>
      <c r="IS20" s="8">
        <v>27</v>
      </c>
      <c r="IT20" s="8">
        <v>0</v>
      </c>
      <c r="IU20" s="8">
        <v>1</v>
      </c>
      <c r="IV20" s="8">
        <v>10</v>
      </c>
      <c r="IW20" s="8">
        <v>0</v>
      </c>
      <c r="IX20" s="8">
        <v>0.5</v>
      </c>
      <c r="IY20" s="8">
        <v>10.5</v>
      </c>
      <c r="IZ20" s="8">
        <v>0</v>
      </c>
      <c r="JA20" s="8">
        <v>0</v>
      </c>
      <c r="JB20" s="8">
        <v>3</v>
      </c>
      <c r="JC20" s="8">
        <v>0</v>
      </c>
      <c r="JD20" s="8">
        <v>0</v>
      </c>
      <c r="JE20" s="8">
        <v>4</v>
      </c>
      <c r="JF20" s="8">
        <f>SUMIFS($B$20:JE$20,$B$8:JE$8,"On")</f>
        <v>86.499999999999986</v>
      </c>
      <c r="JG20" s="8">
        <f>SUMIFS($B$20:JE$20,$B$8:JE$8,"Off")</f>
        <v>170.8</v>
      </c>
      <c r="JH20" s="8">
        <f>SUMIFS($B$20:JE$20,$B$8:JE$8,"Load")</f>
        <v>1540.1000000000001</v>
      </c>
    </row>
    <row r="21" spans="1:268" x14ac:dyDescent="0.25">
      <c r="A21" s="7" t="s">
        <v>60</v>
      </c>
      <c r="B21" s="152">
        <v>2</v>
      </c>
      <c r="C21" s="152">
        <v>0</v>
      </c>
      <c r="D21" s="152">
        <v>9</v>
      </c>
      <c r="E21" s="78">
        <v>3</v>
      </c>
      <c r="F21" s="78">
        <v>0</v>
      </c>
      <c r="G21" s="81">
        <f t="shared" si="0"/>
        <v>8</v>
      </c>
      <c r="H21" s="209">
        <v>2</v>
      </c>
      <c r="I21" s="209">
        <v>0</v>
      </c>
      <c r="J21" s="209">
        <v>13</v>
      </c>
      <c r="K21" s="8">
        <v>0</v>
      </c>
      <c r="L21" s="218">
        <f t="shared" si="1"/>
        <v>0</v>
      </c>
      <c r="M21" s="218">
        <v>5</v>
      </c>
      <c r="N21" s="153">
        <v>7</v>
      </c>
      <c r="O21" s="153">
        <v>0</v>
      </c>
      <c r="P21" s="153">
        <v>15</v>
      </c>
      <c r="Q21" s="79">
        <v>0</v>
      </c>
      <c r="R21" s="79">
        <v>0</v>
      </c>
      <c r="S21" s="81">
        <f t="shared" si="2"/>
        <v>8</v>
      </c>
      <c r="T21" s="210">
        <v>1</v>
      </c>
      <c r="U21" s="210">
        <v>2</v>
      </c>
      <c r="V21" s="210">
        <v>7</v>
      </c>
      <c r="W21" s="218">
        <v>1</v>
      </c>
      <c r="X21" s="218">
        <f t="shared" si="3"/>
        <v>0</v>
      </c>
      <c r="Y21" s="218">
        <v>5</v>
      </c>
      <c r="Z21" s="81">
        <v>1</v>
      </c>
      <c r="AA21" s="218">
        <f t="shared" si="4"/>
        <v>1</v>
      </c>
      <c r="AB21" s="218">
        <v>3</v>
      </c>
      <c r="AC21" s="82">
        <v>3</v>
      </c>
      <c r="AD21" s="82">
        <v>0</v>
      </c>
      <c r="AE21" s="83">
        <f t="shared" si="5"/>
        <v>10</v>
      </c>
      <c r="AF21" s="211">
        <v>6</v>
      </c>
      <c r="AG21" s="211">
        <v>0</v>
      </c>
      <c r="AH21" s="211">
        <v>16</v>
      </c>
      <c r="AI21" s="8">
        <v>4</v>
      </c>
      <c r="AJ21" s="218">
        <f t="shared" si="6"/>
        <v>0</v>
      </c>
      <c r="AK21" s="218">
        <v>11</v>
      </c>
      <c r="AL21" s="8">
        <v>2</v>
      </c>
      <c r="AM21" s="218">
        <f t="shared" si="7"/>
        <v>0</v>
      </c>
      <c r="AN21" s="218">
        <v>8</v>
      </c>
      <c r="AO21" s="154">
        <v>2</v>
      </c>
      <c r="AP21" s="154">
        <v>0</v>
      </c>
      <c r="AQ21" s="154">
        <v>8</v>
      </c>
      <c r="AR21" s="84">
        <v>2</v>
      </c>
      <c r="AS21" s="84">
        <v>1</v>
      </c>
      <c r="AT21" s="84">
        <f t="shared" si="8"/>
        <v>7</v>
      </c>
      <c r="AU21" s="85">
        <v>9</v>
      </c>
      <c r="AV21" s="85">
        <v>0</v>
      </c>
      <c r="AW21" s="85">
        <v>13</v>
      </c>
      <c r="AX21" s="8">
        <v>6</v>
      </c>
      <c r="AY21" s="218">
        <f t="shared" si="9"/>
        <v>0</v>
      </c>
      <c r="AZ21" s="218">
        <v>11</v>
      </c>
      <c r="BA21" s="212">
        <v>3</v>
      </c>
      <c r="BB21" s="212">
        <v>0</v>
      </c>
      <c r="BC21" s="212">
        <v>7</v>
      </c>
      <c r="BD21" s="8">
        <v>2</v>
      </c>
      <c r="BE21" s="218">
        <f t="shared" si="10"/>
        <v>0</v>
      </c>
      <c r="BF21" s="218">
        <v>8</v>
      </c>
      <c r="BG21" s="86">
        <v>4</v>
      </c>
      <c r="BH21" s="86">
        <v>2</v>
      </c>
      <c r="BI21" s="87">
        <f t="shared" si="11"/>
        <v>15</v>
      </c>
      <c r="BJ21" s="87">
        <v>1</v>
      </c>
      <c r="BK21" s="87">
        <v>0</v>
      </c>
      <c r="BL21" s="87">
        <f t="shared" si="12"/>
        <v>4</v>
      </c>
      <c r="BM21" s="8">
        <v>2</v>
      </c>
      <c r="BN21" s="8">
        <v>0</v>
      </c>
      <c r="BO21" s="8">
        <v>7</v>
      </c>
      <c r="BP21" s="8">
        <v>1</v>
      </c>
      <c r="BQ21" s="8">
        <v>1</v>
      </c>
      <c r="BR21" s="8">
        <v>12</v>
      </c>
      <c r="BS21" s="213">
        <v>5</v>
      </c>
      <c r="BT21" s="213">
        <v>0</v>
      </c>
      <c r="BU21" s="213">
        <v>16</v>
      </c>
      <c r="BV21" s="214">
        <v>2</v>
      </c>
      <c r="BW21" s="214">
        <v>0</v>
      </c>
      <c r="BX21" s="214">
        <v>18</v>
      </c>
      <c r="BY21" s="88">
        <v>2</v>
      </c>
      <c r="BZ21" s="88">
        <v>1</v>
      </c>
      <c r="CA21" s="89">
        <f t="shared" si="13"/>
        <v>9</v>
      </c>
      <c r="CB21" s="89">
        <v>0</v>
      </c>
      <c r="CC21" s="89">
        <v>7</v>
      </c>
      <c r="CD21" s="89">
        <f t="shared" si="14"/>
        <v>18</v>
      </c>
      <c r="CE21" s="8">
        <v>5</v>
      </c>
      <c r="CF21" s="8">
        <v>0</v>
      </c>
      <c r="CG21" s="8">
        <v>18</v>
      </c>
      <c r="CH21" s="8">
        <v>0</v>
      </c>
      <c r="CI21" s="8">
        <v>0</v>
      </c>
      <c r="CJ21" s="8">
        <v>7</v>
      </c>
      <c r="CK21" s="90">
        <v>10</v>
      </c>
      <c r="CL21" s="90">
        <v>0</v>
      </c>
      <c r="CM21" s="92">
        <f t="shared" si="15"/>
        <v>21</v>
      </c>
      <c r="CN21" s="215">
        <v>3</v>
      </c>
      <c r="CO21" s="215">
        <v>0</v>
      </c>
      <c r="CP21" s="215">
        <v>10</v>
      </c>
      <c r="CQ21" s="215">
        <v>2</v>
      </c>
      <c r="CR21" s="215">
        <v>2.5</v>
      </c>
      <c r="CS21" s="215">
        <v>20.5</v>
      </c>
      <c r="CT21" s="92">
        <v>8</v>
      </c>
      <c r="CU21" s="92">
        <v>1</v>
      </c>
      <c r="CV21" s="92">
        <f t="shared" si="16"/>
        <v>13</v>
      </c>
      <c r="CW21" s="8">
        <v>11</v>
      </c>
      <c r="CX21" s="8">
        <v>1</v>
      </c>
      <c r="CY21" s="8">
        <v>29</v>
      </c>
      <c r="CZ21" s="8">
        <v>5</v>
      </c>
      <c r="DA21" s="8">
        <v>5</v>
      </c>
      <c r="DB21" s="8">
        <v>12</v>
      </c>
      <c r="DC21" s="8">
        <v>1</v>
      </c>
      <c r="DD21" s="8">
        <v>1.5</v>
      </c>
      <c r="DE21" s="8">
        <v>35.5</v>
      </c>
      <c r="DF21" s="155">
        <v>5</v>
      </c>
      <c r="DG21" s="155">
        <v>0</v>
      </c>
      <c r="DH21" s="155">
        <v>33</v>
      </c>
      <c r="DI21" s="93">
        <v>4</v>
      </c>
      <c r="DJ21" s="93">
        <v>1.1000000000000001</v>
      </c>
      <c r="DK21" s="94">
        <f t="shared" si="17"/>
        <v>23.600000000000005</v>
      </c>
      <c r="DL21" s="8">
        <v>3</v>
      </c>
      <c r="DM21" s="8">
        <v>0</v>
      </c>
      <c r="DN21" s="8">
        <v>16</v>
      </c>
      <c r="DO21" s="8">
        <v>10</v>
      </c>
      <c r="DP21" s="8">
        <v>1</v>
      </c>
      <c r="DQ21" s="8">
        <v>37</v>
      </c>
      <c r="DR21" s="156">
        <v>6</v>
      </c>
      <c r="DS21" s="156">
        <v>0</v>
      </c>
      <c r="DT21" s="156">
        <v>21</v>
      </c>
      <c r="DU21" s="8">
        <v>0</v>
      </c>
      <c r="DV21" s="8">
        <v>9</v>
      </c>
      <c r="DW21" s="8">
        <v>33</v>
      </c>
      <c r="DX21" s="8">
        <v>16</v>
      </c>
      <c r="DY21" s="8">
        <v>0</v>
      </c>
      <c r="DZ21" s="8">
        <v>59</v>
      </c>
      <c r="EA21" s="96">
        <v>1.5</v>
      </c>
      <c r="EB21" s="96">
        <v>4.5</v>
      </c>
      <c r="EC21" s="96">
        <f t="shared" si="18"/>
        <v>23.5</v>
      </c>
      <c r="ED21" s="8">
        <v>18</v>
      </c>
      <c r="EE21" s="8">
        <v>3.5</v>
      </c>
      <c r="EF21" s="8">
        <v>40.5</v>
      </c>
      <c r="EG21" s="8">
        <v>14</v>
      </c>
      <c r="EH21" s="8">
        <v>1</v>
      </c>
      <c r="EI21" s="8">
        <v>70</v>
      </c>
      <c r="EJ21" s="8">
        <v>6</v>
      </c>
      <c r="EK21" s="8">
        <v>1</v>
      </c>
      <c r="EL21" s="8">
        <v>17</v>
      </c>
      <c r="EM21" s="97">
        <v>3</v>
      </c>
      <c r="EN21" s="97">
        <v>6</v>
      </c>
      <c r="EO21" s="97">
        <f t="shared" si="19"/>
        <v>11</v>
      </c>
      <c r="EP21" s="8">
        <v>13</v>
      </c>
      <c r="EQ21" s="8">
        <v>2</v>
      </c>
      <c r="ER21" s="8">
        <v>40</v>
      </c>
      <c r="ES21" s="8">
        <v>3</v>
      </c>
      <c r="ET21" s="8">
        <v>5</v>
      </c>
      <c r="EU21" s="8">
        <v>25.5</v>
      </c>
      <c r="EV21" s="98">
        <v>4</v>
      </c>
      <c r="EW21" s="98">
        <v>2.5</v>
      </c>
      <c r="EX21" s="100">
        <f t="shared" si="20"/>
        <v>17</v>
      </c>
      <c r="EY21" s="99">
        <v>1.8</v>
      </c>
      <c r="EZ21" s="99">
        <v>0</v>
      </c>
      <c r="FA21" s="100">
        <f t="shared" si="21"/>
        <v>16.800000000000004</v>
      </c>
      <c r="FB21" s="100">
        <v>3</v>
      </c>
      <c r="FC21" s="100">
        <v>3</v>
      </c>
      <c r="FD21" s="100">
        <f t="shared" si="22"/>
        <v>51</v>
      </c>
      <c r="FE21" s="8">
        <v>5</v>
      </c>
      <c r="FF21" s="8">
        <v>0</v>
      </c>
      <c r="FG21" s="8">
        <v>22</v>
      </c>
      <c r="FH21" s="101">
        <v>4</v>
      </c>
      <c r="FI21" s="101">
        <v>1</v>
      </c>
      <c r="FJ21" s="101">
        <f t="shared" si="23"/>
        <v>28</v>
      </c>
      <c r="FK21" s="8">
        <v>3</v>
      </c>
      <c r="FL21" s="8">
        <v>1</v>
      </c>
      <c r="FM21" s="8">
        <v>8</v>
      </c>
      <c r="FN21" s="8">
        <v>5.7</v>
      </c>
      <c r="FO21" s="8">
        <v>1</v>
      </c>
      <c r="FP21" s="8">
        <v>27.7</v>
      </c>
      <c r="FQ21" s="102">
        <v>1</v>
      </c>
      <c r="FR21" s="102">
        <v>2</v>
      </c>
      <c r="FS21" s="102">
        <f t="shared" si="24"/>
        <v>25.5</v>
      </c>
      <c r="FT21" s="8">
        <v>12</v>
      </c>
      <c r="FU21" s="8">
        <v>3</v>
      </c>
      <c r="FV21" s="8">
        <v>43</v>
      </c>
      <c r="FW21" s="103">
        <v>10</v>
      </c>
      <c r="FX21" s="103">
        <v>4</v>
      </c>
      <c r="FY21" s="103">
        <f t="shared" si="25"/>
        <v>85</v>
      </c>
      <c r="FZ21" s="8">
        <v>2</v>
      </c>
      <c r="GA21" s="8">
        <v>0.5</v>
      </c>
      <c r="GB21" s="8">
        <v>24</v>
      </c>
      <c r="GC21" s="8">
        <v>0</v>
      </c>
      <c r="GD21" s="8">
        <v>5</v>
      </c>
      <c r="GE21" s="8">
        <v>20</v>
      </c>
      <c r="GF21" s="8">
        <v>7.5</v>
      </c>
      <c r="GG21" s="8">
        <v>2.5</v>
      </c>
      <c r="GH21" s="8">
        <v>38.5</v>
      </c>
      <c r="GI21" s="104">
        <v>1.5</v>
      </c>
      <c r="GJ21" s="104">
        <v>2.5</v>
      </c>
      <c r="GK21" s="105">
        <f t="shared" si="26"/>
        <v>22.5</v>
      </c>
      <c r="GL21" s="8">
        <v>3</v>
      </c>
      <c r="GM21" s="8">
        <v>1</v>
      </c>
      <c r="GN21" s="8">
        <v>21</v>
      </c>
      <c r="GO21" s="105">
        <v>2</v>
      </c>
      <c r="GP21" s="105">
        <v>6</v>
      </c>
      <c r="GQ21" s="105">
        <f t="shared" si="27"/>
        <v>23</v>
      </c>
      <c r="GR21" s="8">
        <v>4</v>
      </c>
      <c r="GS21" s="8">
        <v>1</v>
      </c>
      <c r="GT21" s="8">
        <v>20</v>
      </c>
      <c r="GU21" s="8">
        <v>8</v>
      </c>
      <c r="GV21" s="8">
        <v>5</v>
      </c>
      <c r="GW21" s="8">
        <v>29</v>
      </c>
      <c r="GX21" s="8">
        <v>10</v>
      </c>
      <c r="GY21" s="8">
        <v>4</v>
      </c>
      <c r="GZ21" s="8">
        <v>28.5</v>
      </c>
      <c r="HA21" s="8">
        <v>7</v>
      </c>
      <c r="HB21" s="8">
        <v>3</v>
      </c>
      <c r="HC21" s="8">
        <v>37</v>
      </c>
      <c r="HD21" s="106">
        <v>3</v>
      </c>
      <c r="HE21" s="106">
        <v>2</v>
      </c>
      <c r="HF21" s="106">
        <f t="shared" si="28"/>
        <v>32</v>
      </c>
      <c r="HG21" s="8">
        <v>2</v>
      </c>
      <c r="HH21" s="8">
        <v>1</v>
      </c>
      <c r="HI21" s="8">
        <v>26</v>
      </c>
      <c r="HJ21" s="8">
        <v>3</v>
      </c>
      <c r="HK21" s="8">
        <v>1</v>
      </c>
      <c r="HL21" s="8">
        <v>22.5</v>
      </c>
      <c r="HM21" s="8">
        <v>9.3000000000000007</v>
      </c>
      <c r="HN21" s="8">
        <v>0.7</v>
      </c>
      <c r="HO21" s="8">
        <v>22.3</v>
      </c>
      <c r="HP21" s="8">
        <v>3</v>
      </c>
      <c r="HQ21" s="8">
        <v>1</v>
      </c>
      <c r="HR21" s="8">
        <v>12</v>
      </c>
      <c r="HS21" s="8">
        <v>4</v>
      </c>
      <c r="HT21" s="8">
        <v>1</v>
      </c>
      <c r="HU21" s="8">
        <v>7</v>
      </c>
      <c r="HV21" s="8">
        <v>2</v>
      </c>
      <c r="HW21" s="8">
        <v>1</v>
      </c>
      <c r="HX21" s="8">
        <v>21</v>
      </c>
      <c r="HY21" s="8">
        <v>3.3</v>
      </c>
      <c r="HZ21" s="8">
        <v>2</v>
      </c>
      <c r="IA21" s="8">
        <v>13</v>
      </c>
      <c r="IB21" s="8">
        <v>1</v>
      </c>
      <c r="IC21" s="8">
        <v>3</v>
      </c>
      <c r="ID21" s="8">
        <v>14</v>
      </c>
      <c r="IE21" s="8">
        <v>3</v>
      </c>
      <c r="IF21" s="8">
        <v>3</v>
      </c>
      <c r="IG21" s="8">
        <v>18</v>
      </c>
      <c r="IH21" s="8">
        <v>0</v>
      </c>
      <c r="II21" s="8">
        <v>2</v>
      </c>
      <c r="IJ21" s="8">
        <v>9</v>
      </c>
      <c r="IK21" s="8">
        <v>3.5</v>
      </c>
      <c r="IL21" s="8">
        <v>5</v>
      </c>
      <c r="IM21" s="8">
        <v>20.5</v>
      </c>
      <c r="IN21" s="8">
        <v>4</v>
      </c>
      <c r="IO21" s="8">
        <v>1</v>
      </c>
      <c r="IP21" s="8">
        <v>18</v>
      </c>
      <c r="IQ21" s="8">
        <v>2</v>
      </c>
      <c r="IR21" s="8">
        <v>4</v>
      </c>
      <c r="IS21" s="8">
        <v>25</v>
      </c>
      <c r="IT21" s="8">
        <v>2</v>
      </c>
      <c r="IU21" s="8">
        <v>3</v>
      </c>
      <c r="IV21" s="8">
        <v>9</v>
      </c>
      <c r="IW21" s="8">
        <v>0.5</v>
      </c>
      <c r="IX21" s="8">
        <v>0.5</v>
      </c>
      <c r="IY21" s="8">
        <v>10.5</v>
      </c>
      <c r="IZ21" s="8">
        <v>0</v>
      </c>
      <c r="JA21" s="8">
        <v>0</v>
      </c>
      <c r="JB21" s="8">
        <v>3</v>
      </c>
      <c r="JC21" s="8">
        <v>0</v>
      </c>
      <c r="JD21" s="8">
        <v>1</v>
      </c>
      <c r="JE21" s="8">
        <v>3</v>
      </c>
      <c r="JF21" s="8">
        <f>SUMIFS($B$21:JE$21,$B$8:JE$8,"On")</f>
        <v>360.6</v>
      </c>
      <c r="JG21" s="8">
        <f>SUMIFS($B$21:JE$21,$B$8:JE$8,"Off")</f>
        <v>140.30000000000001</v>
      </c>
      <c r="JH21" s="8">
        <f>SUMIFS($B$21:JE$21,$B$8:JE$8,"Load")</f>
        <v>1760.4</v>
      </c>
    </row>
    <row r="22" spans="1:268" x14ac:dyDescent="0.25">
      <c r="A22" s="7" t="s">
        <v>61</v>
      </c>
      <c r="B22" s="152">
        <v>1</v>
      </c>
      <c r="C22" s="152">
        <v>0</v>
      </c>
      <c r="D22" s="152">
        <v>10</v>
      </c>
      <c r="E22" s="78">
        <v>0</v>
      </c>
      <c r="F22" s="78">
        <v>0</v>
      </c>
      <c r="G22" s="81">
        <f t="shared" si="0"/>
        <v>8</v>
      </c>
      <c r="H22" s="209">
        <v>0</v>
      </c>
      <c r="I22" s="209">
        <v>0</v>
      </c>
      <c r="J22" s="209">
        <v>13</v>
      </c>
      <c r="K22" s="8">
        <v>0</v>
      </c>
      <c r="L22" s="218">
        <f t="shared" si="1"/>
        <v>0</v>
      </c>
      <c r="M22" s="218">
        <v>5</v>
      </c>
      <c r="N22" s="153">
        <v>0</v>
      </c>
      <c r="O22" s="153">
        <v>0</v>
      </c>
      <c r="P22" s="153">
        <v>15</v>
      </c>
      <c r="Q22" s="79">
        <v>0</v>
      </c>
      <c r="R22" s="79">
        <v>0</v>
      </c>
      <c r="S22" s="81">
        <f t="shared" si="2"/>
        <v>8</v>
      </c>
      <c r="T22" s="210">
        <v>0</v>
      </c>
      <c r="U22" s="210">
        <v>0</v>
      </c>
      <c r="V22" s="210">
        <v>7</v>
      </c>
      <c r="W22" s="218">
        <v>1</v>
      </c>
      <c r="X22" s="218">
        <f t="shared" si="3"/>
        <v>1</v>
      </c>
      <c r="Y22" s="218">
        <v>5</v>
      </c>
      <c r="Z22" s="81">
        <v>0</v>
      </c>
      <c r="AA22" s="218">
        <f t="shared" si="4"/>
        <v>1</v>
      </c>
      <c r="AB22" s="218">
        <v>2</v>
      </c>
      <c r="AC22" s="82">
        <v>0</v>
      </c>
      <c r="AD22" s="82">
        <v>0</v>
      </c>
      <c r="AE22" s="83">
        <f t="shared" si="5"/>
        <v>10</v>
      </c>
      <c r="AF22" s="211">
        <v>0</v>
      </c>
      <c r="AG22" s="211">
        <v>0</v>
      </c>
      <c r="AH22" s="211">
        <v>16</v>
      </c>
      <c r="AI22" s="8">
        <v>0</v>
      </c>
      <c r="AJ22" s="218">
        <f t="shared" si="6"/>
        <v>0</v>
      </c>
      <c r="AK22" s="218">
        <v>11</v>
      </c>
      <c r="AL22" s="8">
        <v>1</v>
      </c>
      <c r="AM22" s="218">
        <f t="shared" si="7"/>
        <v>1</v>
      </c>
      <c r="AN22" s="218">
        <v>8</v>
      </c>
      <c r="AO22" s="154">
        <v>0</v>
      </c>
      <c r="AP22" s="154">
        <v>0</v>
      </c>
      <c r="AQ22" s="154">
        <v>8</v>
      </c>
      <c r="AR22" s="84">
        <v>1</v>
      </c>
      <c r="AS22" s="84">
        <v>0</v>
      </c>
      <c r="AT22" s="84">
        <f t="shared" si="8"/>
        <v>8</v>
      </c>
      <c r="AU22" s="85">
        <v>0</v>
      </c>
      <c r="AV22" s="85">
        <v>0</v>
      </c>
      <c r="AW22" s="85">
        <v>13</v>
      </c>
      <c r="AX22" s="8">
        <v>0</v>
      </c>
      <c r="AY22" s="218">
        <f t="shared" si="9"/>
        <v>0</v>
      </c>
      <c r="AZ22" s="218">
        <v>11</v>
      </c>
      <c r="BA22" s="212">
        <v>1</v>
      </c>
      <c r="BB22" s="212">
        <v>0</v>
      </c>
      <c r="BC22" s="212">
        <v>8</v>
      </c>
      <c r="BD22" s="8">
        <v>0</v>
      </c>
      <c r="BE22" s="218">
        <f t="shared" si="10"/>
        <v>0</v>
      </c>
      <c r="BF22" s="218">
        <v>8</v>
      </c>
      <c r="BG22" s="86">
        <v>0</v>
      </c>
      <c r="BH22" s="86">
        <v>1</v>
      </c>
      <c r="BI22" s="87">
        <f t="shared" si="11"/>
        <v>14</v>
      </c>
      <c r="BJ22" s="87">
        <v>0</v>
      </c>
      <c r="BK22" s="87">
        <v>0</v>
      </c>
      <c r="BL22" s="87">
        <f t="shared" si="12"/>
        <v>4</v>
      </c>
      <c r="BM22" s="8">
        <v>0</v>
      </c>
      <c r="BN22" s="8">
        <v>0</v>
      </c>
      <c r="BO22" s="8">
        <v>7</v>
      </c>
      <c r="BP22" s="8">
        <v>0</v>
      </c>
      <c r="BQ22" s="8">
        <v>0</v>
      </c>
      <c r="BR22" s="8">
        <v>12</v>
      </c>
      <c r="BS22" s="213">
        <v>0</v>
      </c>
      <c r="BT22" s="213">
        <v>0</v>
      </c>
      <c r="BU22" s="213">
        <v>16</v>
      </c>
      <c r="BV22" s="214">
        <v>0</v>
      </c>
      <c r="BW22" s="214">
        <v>0</v>
      </c>
      <c r="BX22" s="214">
        <v>18</v>
      </c>
      <c r="BY22" s="88">
        <v>0</v>
      </c>
      <c r="BZ22" s="88">
        <v>0</v>
      </c>
      <c r="CA22" s="89">
        <f t="shared" si="13"/>
        <v>9</v>
      </c>
      <c r="CB22" s="89">
        <v>0</v>
      </c>
      <c r="CC22" s="89">
        <v>1</v>
      </c>
      <c r="CD22" s="89">
        <f t="shared" si="14"/>
        <v>17</v>
      </c>
      <c r="CE22" s="8">
        <v>0</v>
      </c>
      <c r="CF22" s="8">
        <v>1</v>
      </c>
      <c r="CG22" s="8">
        <v>17</v>
      </c>
      <c r="CH22" s="8">
        <v>1</v>
      </c>
      <c r="CI22" s="8">
        <v>0</v>
      </c>
      <c r="CJ22" s="8">
        <v>8</v>
      </c>
      <c r="CK22" s="90">
        <v>0</v>
      </c>
      <c r="CL22" s="90">
        <v>0</v>
      </c>
      <c r="CM22" s="92">
        <f t="shared" si="15"/>
        <v>21</v>
      </c>
      <c r="CN22" s="215">
        <v>1</v>
      </c>
      <c r="CO22" s="215">
        <v>0</v>
      </c>
      <c r="CP22" s="215">
        <v>11</v>
      </c>
      <c r="CQ22" s="215">
        <v>1.5</v>
      </c>
      <c r="CR22" s="215">
        <v>1</v>
      </c>
      <c r="CS22" s="215">
        <v>21</v>
      </c>
      <c r="CT22" s="92">
        <v>0</v>
      </c>
      <c r="CU22" s="92">
        <v>0</v>
      </c>
      <c r="CV22" s="92">
        <f t="shared" si="16"/>
        <v>13</v>
      </c>
      <c r="CW22" s="8">
        <v>1</v>
      </c>
      <c r="CX22" s="8">
        <v>1</v>
      </c>
      <c r="CY22" s="8">
        <v>29</v>
      </c>
      <c r="CZ22" s="8">
        <v>1</v>
      </c>
      <c r="DA22" s="8">
        <v>0</v>
      </c>
      <c r="DB22" s="8">
        <v>13</v>
      </c>
      <c r="DC22" s="8">
        <v>0.5</v>
      </c>
      <c r="DD22" s="8">
        <v>0.5</v>
      </c>
      <c r="DE22" s="8">
        <v>35.5</v>
      </c>
      <c r="DF22" s="155">
        <v>2</v>
      </c>
      <c r="DG22" s="155">
        <v>1</v>
      </c>
      <c r="DH22" s="155">
        <v>34</v>
      </c>
      <c r="DI22" s="93">
        <v>0.3</v>
      </c>
      <c r="DJ22" s="93">
        <v>1.7</v>
      </c>
      <c r="DK22" s="94">
        <f t="shared" si="17"/>
        <v>22.200000000000006</v>
      </c>
      <c r="DL22" s="8">
        <v>0</v>
      </c>
      <c r="DM22" s="8">
        <v>0</v>
      </c>
      <c r="DN22" s="8">
        <v>16</v>
      </c>
      <c r="DO22" s="8">
        <v>1</v>
      </c>
      <c r="DP22" s="8">
        <v>3</v>
      </c>
      <c r="DQ22" s="8">
        <v>35</v>
      </c>
      <c r="DR22" s="156">
        <v>1</v>
      </c>
      <c r="DS22" s="156">
        <v>2</v>
      </c>
      <c r="DT22" s="156">
        <v>20</v>
      </c>
      <c r="DU22" s="8">
        <v>1</v>
      </c>
      <c r="DV22" s="8">
        <v>2</v>
      </c>
      <c r="DW22" s="8">
        <v>32</v>
      </c>
      <c r="DX22" s="8">
        <v>2</v>
      </c>
      <c r="DY22" s="8">
        <v>6</v>
      </c>
      <c r="DZ22" s="8">
        <v>55</v>
      </c>
      <c r="EA22" s="96">
        <v>0.5</v>
      </c>
      <c r="EB22" s="96">
        <v>1</v>
      </c>
      <c r="EC22" s="96">
        <f t="shared" si="18"/>
        <v>23</v>
      </c>
      <c r="ED22" s="8">
        <v>1.5</v>
      </c>
      <c r="EE22" s="8">
        <v>2.5</v>
      </c>
      <c r="EF22" s="8">
        <v>39.5</v>
      </c>
      <c r="EG22" s="8">
        <v>2</v>
      </c>
      <c r="EH22" s="8">
        <v>0</v>
      </c>
      <c r="EI22" s="8">
        <v>72</v>
      </c>
      <c r="EJ22" s="8">
        <v>0</v>
      </c>
      <c r="EK22" s="8">
        <v>0</v>
      </c>
      <c r="EL22" s="8">
        <v>17</v>
      </c>
      <c r="EM22" s="97">
        <v>0</v>
      </c>
      <c r="EN22" s="97">
        <v>1</v>
      </c>
      <c r="EO22" s="97">
        <f t="shared" si="19"/>
        <v>10</v>
      </c>
      <c r="EP22" s="8">
        <v>0</v>
      </c>
      <c r="EQ22" s="8">
        <v>0</v>
      </c>
      <c r="ER22" s="8">
        <v>40</v>
      </c>
      <c r="ES22" s="8">
        <v>0</v>
      </c>
      <c r="ET22" s="8">
        <v>0.5</v>
      </c>
      <c r="EU22" s="8">
        <v>25</v>
      </c>
      <c r="EV22" s="98">
        <v>1.5</v>
      </c>
      <c r="EW22" s="98">
        <v>0.5</v>
      </c>
      <c r="EX22" s="100">
        <f t="shared" si="20"/>
        <v>18</v>
      </c>
      <c r="EY22" s="99">
        <v>0.8</v>
      </c>
      <c r="EZ22" s="99">
        <v>0.3</v>
      </c>
      <c r="FA22" s="100">
        <f t="shared" si="21"/>
        <v>17.300000000000004</v>
      </c>
      <c r="FB22" s="100">
        <v>3</v>
      </c>
      <c r="FC22" s="100">
        <v>1</v>
      </c>
      <c r="FD22" s="100">
        <f t="shared" si="22"/>
        <v>53</v>
      </c>
      <c r="FE22" s="8">
        <v>0</v>
      </c>
      <c r="FF22" s="8">
        <v>0</v>
      </c>
      <c r="FG22" s="8">
        <v>22</v>
      </c>
      <c r="FH22" s="101">
        <v>0</v>
      </c>
      <c r="FI22" s="101">
        <v>0</v>
      </c>
      <c r="FJ22" s="101">
        <f t="shared" si="23"/>
        <v>28</v>
      </c>
      <c r="FK22" s="8">
        <v>0</v>
      </c>
      <c r="FL22" s="8">
        <v>0</v>
      </c>
      <c r="FM22" s="8">
        <v>8</v>
      </c>
      <c r="FN22" s="8">
        <v>0.7</v>
      </c>
      <c r="FO22" s="8">
        <v>1</v>
      </c>
      <c r="FP22" s="8">
        <v>27.3</v>
      </c>
      <c r="FQ22" s="102">
        <v>0</v>
      </c>
      <c r="FR22" s="102">
        <v>0</v>
      </c>
      <c r="FS22" s="102">
        <f t="shared" si="24"/>
        <v>25.5</v>
      </c>
      <c r="FT22" s="8">
        <v>1</v>
      </c>
      <c r="FU22" s="8">
        <v>0</v>
      </c>
      <c r="FV22" s="8">
        <v>44</v>
      </c>
      <c r="FW22" s="103">
        <v>1</v>
      </c>
      <c r="FX22" s="103">
        <v>1</v>
      </c>
      <c r="FY22" s="103">
        <f t="shared" si="25"/>
        <v>85</v>
      </c>
      <c r="FZ22" s="8">
        <v>3.5</v>
      </c>
      <c r="GA22" s="8">
        <v>0</v>
      </c>
      <c r="GB22" s="8">
        <v>27.5</v>
      </c>
      <c r="GC22" s="8">
        <v>2</v>
      </c>
      <c r="GD22" s="8">
        <v>0</v>
      </c>
      <c r="GE22" s="8">
        <v>22</v>
      </c>
      <c r="GF22" s="8">
        <v>0</v>
      </c>
      <c r="GG22" s="8">
        <v>1.5</v>
      </c>
      <c r="GH22" s="8">
        <v>37</v>
      </c>
      <c r="GI22" s="104">
        <v>0</v>
      </c>
      <c r="GJ22" s="104">
        <v>0</v>
      </c>
      <c r="GK22" s="105">
        <f t="shared" si="26"/>
        <v>22.5</v>
      </c>
      <c r="GL22" s="8">
        <v>0</v>
      </c>
      <c r="GM22" s="8">
        <v>0</v>
      </c>
      <c r="GN22" s="8">
        <v>21</v>
      </c>
      <c r="GO22" s="105">
        <v>1</v>
      </c>
      <c r="GP22" s="105">
        <v>0</v>
      </c>
      <c r="GQ22" s="105">
        <f t="shared" si="27"/>
        <v>24</v>
      </c>
      <c r="GR22" s="8">
        <v>0.5</v>
      </c>
      <c r="GS22" s="8">
        <v>1.5</v>
      </c>
      <c r="GT22" s="8">
        <v>19</v>
      </c>
      <c r="GU22" s="8">
        <v>1</v>
      </c>
      <c r="GV22" s="8">
        <v>0</v>
      </c>
      <c r="GW22" s="8">
        <v>30</v>
      </c>
      <c r="GX22" s="8">
        <v>0.5</v>
      </c>
      <c r="GY22" s="8">
        <v>0.5</v>
      </c>
      <c r="GZ22" s="8">
        <v>28.5</v>
      </c>
      <c r="HA22" s="8">
        <v>0</v>
      </c>
      <c r="HB22" s="8">
        <v>0</v>
      </c>
      <c r="HC22" s="8">
        <v>37</v>
      </c>
      <c r="HD22" s="106">
        <v>0</v>
      </c>
      <c r="HE22" s="106">
        <v>1</v>
      </c>
      <c r="HF22" s="106">
        <f t="shared" si="28"/>
        <v>31</v>
      </c>
      <c r="HG22" s="8">
        <v>4</v>
      </c>
      <c r="HH22" s="8">
        <v>0</v>
      </c>
      <c r="HI22" s="8">
        <v>30</v>
      </c>
      <c r="HJ22" s="8">
        <v>1.5</v>
      </c>
      <c r="HK22" s="8">
        <v>2.5</v>
      </c>
      <c r="HL22" s="8">
        <v>21.5</v>
      </c>
      <c r="HM22" s="8">
        <v>0.7</v>
      </c>
      <c r="HN22" s="8">
        <v>1.7</v>
      </c>
      <c r="HO22" s="8">
        <v>21.3</v>
      </c>
      <c r="HP22" s="8">
        <v>0</v>
      </c>
      <c r="HQ22" s="8">
        <v>0</v>
      </c>
      <c r="HR22" s="8">
        <v>12</v>
      </c>
      <c r="HS22" s="8">
        <v>0</v>
      </c>
      <c r="HT22" s="8">
        <v>1</v>
      </c>
      <c r="HU22" s="8">
        <v>6</v>
      </c>
      <c r="HV22" s="8">
        <v>0</v>
      </c>
      <c r="HW22" s="8">
        <v>0</v>
      </c>
      <c r="HX22" s="8">
        <v>21</v>
      </c>
      <c r="HY22" s="8">
        <v>0.7</v>
      </c>
      <c r="HZ22" s="8">
        <v>0</v>
      </c>
      <c r="IA22" s="8">
        <v>13.7</v>
      </c>
      <c r="IB22" s="8">
        <v>0</v>
      </c>
      <c r="IC22" s="8">
        <v>2</v>
      </c>
      <c r="ID22" s="8">
        <v>12</v>
      </c>
      <c r="IE22" s="8">
        <v>1</v>
      </c>
      <c r="IF22" s="8">
        <v>1</v>
      </c>
      <c r="IG22" s="8">
        <v>18</v>
      </c>
      <c r="IH22" s="8">
        <v>0</v>
      </c>
      <c r="II22" s="8">
        <v>0</v>
      </c>
      <c r="IJ22" s="8">
        <v>9</v>
      </c>
      <c r="IK22" s="8">
        <v>0</v>
      </c>
      <c r="IL22" s="8">
        <v>0</v>
      </c>
      <c r="IM22" s="8">
        <v>20.5</v>
      </c>
      <c r="IN22" s="8">
        <v>1</v>
      </c>
      <c r="IO22" s="8">
        <v>0</v>
      </c>
      <c r="IP22" s="8">
        <v>19</v>
      </c>
      <c r="IQ22" s="8">
        <v>1</v>
      </c>
      <c r="IR22" s="8">
        <v>5</v>
      </c>
      <c r="IS22" s="8">
        <v>21</v>
      </c>
      <c r="IT22" s="8">
        <v>0</v>
      </c>
      <c r="IU22" s="8">
        <v>1</v>
      </c>
      <c r="IV22" s="8">
        <v>8</v>
      </c>
      <c r="IW22" s="8">
        <v>0</v>
      </c>
      <c r="IX22" s="8">
        <v>1.5</v>
      </c>
      <c r="IY22" s="8">
        <v>9</v>
      </c>
      <c r="IZ22" s="8">
        <v>0</v>
      </c>
      <c r="JA22" s="8">
        <v>0</v>
      </c>
      <c r="JB22" s="8">
        <v>3</v>
      </c>
      <c r="JC22" s="8">
        <v>0</v>
      </c>
      <c r="JD22" s="8">
        <v>0</v>
      </c>
      <c r="JE22" s="8">
        <v>3</v>
      </c>
      <c r="JF22" s="8">
        <f>SUMIFS($B$22:JE$22,$B$8:JE$8,"On")</f>
        <v>48.7</v>
      </c>
      <c r="JG22" s="8">
        <f>SUMIFS($B$22:JE$22,$B$8:JE$8,"Off")</f>
        <v>53.2</v>
      </c>
      <c r="JH22" s="8">
        <f>SUMIFS($B$22:JE$22,$B$8:JE$8,"Load")</f>
        <v>1755.8</v>
      </c>
    </row>
    <row r="23" spans="1:268" x14ac:dyDescent="0.25">
      <c r="A23" s="7" t="s">
        <v>62</v>
      </c>
      <c r="B23" s="152">
        <v>0</v>
      </c>
      <c r="C23" s="152">
        <v>1</v>
      </c>
      <c r="D23" s="152">
        <v>9</v>
      </c>
      <c r="E23" s="78">
        <v>0</v>
      </c>
      <c r="F23" s="78">
        <v>1</v>
      </c>
      <c r="G23" s="81">
        <f t="shared" si="0"/>
        <v>7</v>
      </c>
      <c r="H23" s="209">
        <v>0</v>
      </c>
      <c r="I23" s="209">
        <v>0</v>
      </c>
      <c r="J23" s="209">
        <v>13</v>
      </c>
      <c r="K23" s="8">
        <v>0</v>
      </c>
      <c r="L23" s="218">
        <f t="shared" si="1"/>
        <v>0</v>
      </c>
      <c r="M23" s="218">
        <v>5</v>
      </c>
      <c r="N23" s="153">
        <v>0</v>
      </c>
      <c r="O23" s="153">
        <v>1</v>
      </c>
      <c r="P23" s="153">
        <v>14</v>
      </c>
      <c r="Q23" s="79">
        <v>0</v>
      </c>
      <c r="R23" s="79">
        <v>0</v>
      </c>
      <c r="S23" s="81">
        <f t="shared" si="2"/>
        <v>8</v>
      </c>
      <c r="T23" s="210">
        <v>0</v>
      </c>
      <c r="U23" s="210">
        <v>0</v>
      </c>
      <c r="V23" s="210">
        <v>7</v>
      </c>
      <c r="W23" s="218">
        <v>0</v>
      </c>
      <c r="X23" s="218">
        <f t="shared" si="3"/>
        <v>0</v>
      </c>
      <c r="Y23" s="218">
        <v>5</v>
      </c>
      <c r="Z23" s="81">
        <v>0</v>
      </c>
      <c r="AA23" s="218">
        <f t="shared" si="4"/>
        <v>0</v>
      </c>
      <c r="AB23" s="218">
        <v>2</v>
      </c>
      <c r="AC23" s="82">
        <v>0</v>
      </c>
      <c r="AD23" s="82">
        <v>0</v>
      </c>
      <c r="AE23" s="83">
        <f t="shared" si="5"/>
        <v>10</v>
      </c>
      <c r="AF23" s="211">
        <v>0</v>
      </c>
      <c r="AG23" s="211">
        <v>1</v>
      </c>
      <c r="AH23" s="211">
        <v>15</v>
      </c>
      <c r="AI23" s="8">
        <v>0</v>
      </c>
      <c r="AJ23" s="218">
        <f t="shared" si="6"/>
        <v>0</v>
      </c>
      <c r="AK23" s="218">
        <v>11</v>
      </c>
      <c r="AL23" s="8">
        <v>0</v>
      </c>
      <c r="AM23" s="218">
        <f t="shared" si="7"/>
        <v>0</v>
      </c>
      <c r="AN23" s="218">
        <v>8</v>
      </c>
      <c r="AO23" s="154">
        <v>0</v>
      </c>
      <c r="AP23" s="154">
        <v>0</v>
      </c>
      <c r="AQ23" s="154">
        <v>8</v>
      </c>
      <c r="AR23" s="84">
        <v>0</v>
      </c>
      <c r="AS23" s="84">
        <v>0</v>
      </c>
      <c r="AT23" s="84">
        <f t="shared" si="8"/>
        <v>8</v>
      </c>
      <c r="AU23" s="85">
        <v>0</v>
      </c>
      <c r="AV23" s="85">
        <v>0</v>
      </c>
      <c r="AW23" s="85">
        <v>13</v>
      </c>
      <c r="AX23" s="8">
        <v>0</v>
      </c>
      <c r="AY23" s="218">
        <f t="shared" si="9"/>
        <v>0</v>
      </c>
      <c r="AZ23" s="218">
        <v>11</v>
      </c>
      <c r="BA23" s="212">
        <v>0</v>
      </c>
      <c r="BB23" s="212">
        <v>0</v>
      </c>
      <c r="BC23" s="212">
        <v>8</v>
      </c>
      <c r="BD23" s="8">
        <v>0</v>
      </c>
      <c r="BE23" s="218">
        <f t="shared" si="10"/>
        <v>0</v>
      </c>
      <c r="BF23" s="218">
        <v>8</v>
      </c>
      <c r="BG23" s="86">
        <v>0</v>
      </c>
      <c r="BH23" s="86">
        <v>2</v>
      </c>
      <c r="BI23" s="87">
        <f t="shared" si="11"/>
        <v>12</v>
      </c>
      <c r="BJ23" s="87">
        <v>0</v>
      </c>
      <c r="BK23" s="87">
        <v>0</v>
      </c>
      <c r="BL23" s="87">
        <f t="shared" si="12"/>
        <v>4</v>
      </c>
      <c r="BM23" s="8">
        <v>0</v>
      </c>
      <c r="BN23" s="8">
        <v>0</v>
      </c>
      <c r="BO23" s="8">
        <v>7</v>
      </c>
      <c r="BP23" s="8">
        <v>0</v>
      </c>
      <c r="BQ23" s="8">
        <v>0</v>
      </c>
      <c r="BR23" s="8">
        <v>12</v>
      </c>
      <c r="BS23" s="213">
        <v>0</v>
      </c>
      <c r="BT23" s="213">
        <v>0</v>
      </c>
      <c r="BU23" s="213">
        <v>16</v>
      </c>
      <c r="BV23" s="214">
        <v>0</v>
      </c>
      <c r="BW23" s="214">
        <v>0</v>
      </c>
      <c r="BX23" s="214">
        <v>18</v>
      </c>
      <c r="BY23" s="88">
        <v>0</v>
      </c>
      <c r="BZ23" s="88">
        <v>0</v>
      </c>
      <c r="CA23" s="89">
        <f t="shared" si="13"/>
        <v>9</v>
      </c>
      <c r="CB23" s="89">
        <v>0</v>
      </c>
      <c r="CC23" s="89">
        <v>0</v>
      </c>
      <c r="CD23" s="89">
        <f t="shared" si="14"/>
        <v>17</v>
      </c>
      <c r="CE23" s="8">
        <v>0</v>
      </c>
      <c r="CF23" s="8">
        <v>0</v>
      </c>
      <c r="CG23" s="8">
        <v>17</v>
      </c>
      <c r="CH23" s="8">
        <v>0</v>
      </c>
      <c r="CI23" s="8">
        <v>0</v>
      </c>
      <c r="CJ23" s="8">
        <v>8</v>
      </c>
      <c r="CK23" s="90">
        <v>3</v>
      </c>
      <c r="CL23" s="90">
        <v>0</v>
      </c>
      <c r="CM23" s="92">
        <f t="shared" si="15"/>
        <v>24</v>
      </c>
      <c r="CN23" s="215">
        <v>0</v>
      </c>
      <c r="CO23" s="215">
        <v>0</v>
      </c>
      <c r="CP23" s="215">
        <v>11</v>
      </c>
      <c r="CQ23" s="215">
        <v>0</v>
      </c>
      <c r="CR23" s="215">
        <v>0</v>
      </c>
      <c r="CS23" s="215">
        <v>21</v>
      </c>
      <c r="CT23" s="92">
        <v>0</v>
      </c>
      <c r="CU23" s="92">
        <v>0</v>
      </c>
      <c r="CV23" s="92">
        <f t="shared" si="16"/>
        <v>13</v>
      </c>
      <c r="CW23" s="8">
        <v>0</v>
      </c>
      <c r="CX23" s="8">
        <v>0</v>
      </c>
      <c r="CY23" s="8">
        <v>29</v>
      </c>
      <c r="CZ23" s="8">
        <v>0</v>
      </c>
      <c r="DA23" s="8">
        <v>0</v>
      </c>
      <c r="DB23" s="8">
        <v>13</v>
      </c>
      <c r="DC23" s="8">
        <v>0.5</v>
      </c>
      <c r="DD23" s="8">
        <v>0.5</v>
      </c>
      <c r="DE23" s="8">
        <v>35.5</v>
      </c>
      <c r="DF23" s="155">
        <v>0</v>
      </c>
      <c r="DG23" s="155">
        <v>0</v>
      </c>
      <c r="DH23" s="155">
        <v>34</v>
      </c>
      <c r="DI23" s="93">
        <v>0.6</v>
      </c>
      <c r="DJ23" s="93">
        <v>0.6</v>
      </c>
      <c r="DK23" s="94">
        <f t="shared" si="17"/>
        <v>22.200000000000006</v>
      </c>
      <c r="DL23" s="8">
        <v>1</v>
      </c>
      <c r="DM23" s="8">
        <v>0</v>
      </c>
      <c r="DN23" s="8">
        <v>17</v>
      </c>
      <c r="DO23" s="8">
        <v>2</v>
      </c>
      <c r="DP23" s="8">
        <v>2</v>
      </c>
      <c r="DQ23" s="8">
        <v>35</v>
      </c>
      <c r="DR23" s="156">
        <v>1</v>
      </c>
      <c r="DS23" s="156">
        <v>0</v>
      </c>
      <c r="DT23" s="156">
        <v>21</v>
      </c>
      <c r="DU23" s="8">
        <v>0</v>
      </c>
      <c r="DV23" s="8">
        <v>0</v>
      </c>
      <c r="DW23" s="8">
        <v>32</v>
      </c>
      <c r="DX23" s="8">
        <v>0</v>
      </c>
      <c r="DY23" s="8">
        <v>0</v>
      </c>
      <c r="DZ23" s="8">
        <v>55</v>
      </c>
      <c r="EA23" s="96">
        <v>0.5</v>
      </c>
      <c r="EB23" s="96">
        <v>0.5</v>
      </c>
      <c r="EC23" s="96">
        <f t="shared" si="18"/>
        <v>23</v>
      </c>
      <c r="ED23" s="8">
        <v>1</v>
      </c>
      <c r="EE23" s="8">
        <v>0</v>
      </c>
      <c r="EF23" s="8">
        <v>40.5</v>
      </c>
      <c r="EG23" s="8">
        <v>3</v>
      </c>
      <c r="EH23" s="8">
        <v>0</v>
      </c>
      <c r="EI23" s="8">
        <v>75</v>
      </c>
      <c r="EJ23" s="8">
        <v>0</v>
      </c>
      <c r="EK23" s="8">
        <v>0</v>
      </c>
      <c r="EL23" s="8">
        <v>17</v>
      </c>
      <c r="EM23" s="97">
        <v>0</v>
      </c>
      <c r="EN23" s="97">
        <v>0</v>
      </c>
      <c r="EO23" s="97">
        <f t="shared" si="19"/>
        <v>10</v>
      </c>
      <c r="EP23" s="8">
        <v>0</v>
      </c>
      <c r="EQ23" s="8">
        <v>0</v>
      </c>
      <c r="ER23" s="8">
        <v>40</v>
      </c>
      <c r="ES23" s="8">
        <v>0.5</v>
      </c>
      <c r="ET23" s="8">
        <v>0</v>
      </c>
      <c r="EU23" s="8">
        <v>25.5</v>
      </c>
      <c r="EV23" s="98">
        <v>0</v>
      </c>
      <c r="EW23" s="98">
        <v>0</v>
      </c>
      <c r="EX23" s="100">
        <f t="shared" si="20"/>
        <v>18</v>
      </c>
      <c r="EY23" s="99">
        <v>0.3</v>
      </c>
      <c r="EZ23" s="99">
        <v>0.2</v>
      </c>
      <c r="FA23" s="100">
        <f t="shared" si="21"/>
        <v>17.400000000000006</v>
      </c>
      <c r="FB23" s="100">
        <v>0</v>
      </c>
      <c r="FC23" s="100">
        <v>0</v>
      </c>
      <c r="FD23" s="100">
        <f t="shared" si="22"/>
        <v>53</v>
      </c>
      <c r="FE23" s="8">
        <v>0</v>
      </c>
      <c r="FF23" s="8">
        <v>1</v>
      </c>
      <c r="FG23" s="8">
        <v>21</v>
      </c>
      <c r="FH23" s="101">
        <v>0</v>
      </c>
      <c r="FI23" s="101">
        <v>0</v>
      </c>
      <c r="FJ23" s="101">
        <f t="shared" si="23"/>
        <v>28</v>
      </c>
      <c r="FK23" s="8">
        <v>0</v>
      </c>
      <c r="FL23" s="8">
        <v>0</v>
      </c>
      <c r="FM23" s="8">
        <v>8</v>
      </c>
      <c r="FN23" s="8">
        <v>0.7</v>
      </c>
      <c r="FO23" s="8">
        <v>0</v>
      </c>
      <c r="FP23" s="8">
        <v>28</v>
      </c>
      <c r="FQ23" s="102">
        <v>0</v>
      </c>
      <c r="FR23" s="102">
        <v>0</v>
      </c>
      <c r="FS23" s="102">
        <f t="shared" si="24"/>
        <v>25.5</v>
      </c>
      <c r="FT23" s="8">
        <v>2</v>
      </c>
      <c r="FU23" s="8">
        <v>7</v>
      </c>
      <c r="FV23" s="8">
        <v>39</v>
      </c>
      <c r="FW23" s="103">
        <v>0</v>
      </c>
      <c r="FX23" s="103">
        <v>0</v>
      </c>
      <c r="FY23" s="103">
        <f t="shared" si="25"/>
        <v>85</v>
      </c>
      <c r="FZ23" s="8">
        <v>0</v>
      </c>
      <c r="GA23" s="8">
        <v>0.5</v>
      </c>
      <c r="GB23" s="8">
        <v>27</v>
      </c>
      <c r="GC23" s="8">
        <v>0</v>
      </c>
      <c r="GD23" s="8">
        <v>0</v>
      </c>
      <c r="GE23" s="8">
        <v>22</v>
      </c>
      <c r="GF23" s="8">
        <v>0.5</v>
      </c>
      <c r="GG23" s="8">
        <v>0.5</v>
      </c>
      <c r="GH23" s="8">
        <v>37</v>
      </c>
      <c r="GI23" s="104">
        <v>0</v>
      </c>
      <c r="GJ23" s="104">
        <v>0</v>
      </c>
      <c r="GK23" s="105">
        <f t="shared" si="26"/>
        <v>22.5</v>
      </c>
      <c r="GL23" s="8">
        <v>0</v>
      </c>
      <c r="GM23" s="8">
        <v>0</v>
      </c>
      <c r="GN23" s="8">
        <v>21</v>
      </c>
      <c r="GO23" s="105">
        <v>0</v>
      </c>
      <c r="GP23" s="105">
        <v>0</v>
      </c>
      <c r="GQ23" s="105">
        <f t="shared" si="27"/>
        <v>24</v>
      </c>
      <c r="GR23" s="8">
        <v>0</v>
      </c>
      <c r="GS23" s="8">
        <v>0</v>
      </c>
      <c r="GT23" s="8">
        <v>19</v>
      </c>
      <c r="GU23" s="8">
        <v>2</v>
      </c>
      <c r="GV23" s="8">
        <v>0</v>
      </c>
      <c r="GW23" s="8">
        <v>32</v>
      </c>
      <c r="GX23" s="8">
        <v>0</v>
      </c>
      <c r="GY23" s="8">
        <v>0</v>
      </c>
      <c r="GZ23" s="8">
        <v>28.5</v>
      </c>
      <c r="HA23" s="8">
        <v>0</v>
      </c>
      <c r="HB23" s="8">
        <v>0</v>
      </c>
      <c r="HC23" s="8">
        <v>37</v>
      </c>
      <c r="HD23" s="106">
        <v>0</v>
      </c>
      <c r="HE23" s="106">
        <v>0</v>
      </c>
      <c r="HF23" s="106">
        <f t="shared" si="28"/>
        <v>31</v>
      </c>
      <c r="HG23" s="8">
        <v>0</v>
      </c>
      <c r="HH23" s="8">
        <v>0</v>
      </c>
      <c r="HI23" s="8">
        <v>30</v>
      </c>
      <c r="HJ23" s="8">
        <v>0.5</v>
      </c>
      <c r="HK23" s="8">
        <v>0</v>
      </c>
      <c r="HL23" s="8">
        <v>22</v>
      </c>
      <c r="HM23" s="8">
        <v>0</v>
      </c>
      <c r="HN23" s="8">
        <v>0</v>
      </c>
      <c r="HO23" s="8">
        <v>21.3</v>
      </c>
      <c r="HP23" s="8">
        <v>0</v>
      </c>
      <c r="HQ23" s="8">
        <v>0</v>
      </c>
      <c r="HR23" s="8">
        <v>12</v>
      </c>
      <c r="HS23" s="8">
        <v>0</v>
      </c>
      <c r="HT23" s="8">
        <v>0</v>
      </c>
      <c r="HU23" s="8">
        <v>6</v>
      </c>
      <c r="HV23" s="8">
        <v>0</v>
      </c>
      <c r="HW23" s="8">
        <v>3</v>
      </c>
      <c r="HX23" s="8">
        <v>18</v>
      </c>
      <c r="HY23" s="8">
        <v>0</v>
      </c>
      <c r="HZ23" s="8">
        <v>0</v>
      </c>
      <c r="IA23" s="8">
        <v>13.7</v>
      </c>
      <c r="IB23" s="8">
        <v>0</v>
      </c>
      <c r="IC23" s="8">
        <v>0</v>
      </c>
      <c r="ID23" s="8">
        <v>12</v>
      </c>
      <c r="IE23" s="8">
        <v>0</v>
      </c>
      <c r="IF23" s="8">
        <v>0</v>
      </c>
      <c r="IG23" s="8">
        <v>18</v>
      </c>
      <c r="IH23" s="8">
        <v>0</v>
      </c>
      <c r="II23" s="8">
        <v>0</v>
      </c>
      <c r="IJ23" s="8">
        <v>9</v>
      </c>
      <c r="IK23" s="8">
        <v>0</v>
      </c>
      <c r="IL23" s="8">
        <v>0</v>
      </c>
      <c r="IM23" s="8">
        <v>20.5</v>
      </c>
      <c r="IN23" s="8">
        <v>0</v>
      </c>
      <c r="IO23" s="8">
        <v>0</v>
      </c>
      <c r="IP23" s="8">
        <v>19</v>
      </c>
      <c r="IQ23" s="8">
        <v>0</v>
      </c>
      <c r="IR23" s="8">
        <v>0</v>
      </c>
      <c r="IS23" s="8">
        <v>21</v>
      </c>
      <c r="IT23" s="8">
        <v>0</v>
      </c>
      <c r="IU23" s="8">
        <v>0</v>
      </c>
      <c r="IV23" s="8">
        <v>8</v>
      </c>
      <c r="IW23" s="8">
        <v>0</v>
      </c>
      <c r="IX23" s="8">
        <v>0</v>
      </c>
      <c r="IY23" s="8">
        <v>9</v>
      </c>
      <c r="IZ23" s="8">
        <v>0</v>
      </c>
      <c r="JA23" s="8">
        <v>0</v>
      </c>
      <c r="JB23" s="8">
        <v>3</v>
      </c>
      <c r="JC23" s="8">
        <v>0</v>
      </c>
      <c r="JD23" s="8">
        <v>0</v>
      </c>
      <c r="JE23" s="8">
        <v>3</v>
      </c>
      <c r="JF23" s="8">
        <f>SUMIFS($B$23:JE$23,$B$8:JE$8,"On")</f>
        <v>19.100000000000001</v>
      </c>
      <c r="JG23" s="8">
        <f>SUMIFS($B$23:JE$23,$B$8:JE$8,"Off")</f>
        <v>21.799999999999997</v>
      </c>
      <c r="JH23" s="8">
        <f>SUMIFS($B$23:JE$23,$B$8:JE$8,"Load")</f>
        <v>1753.1</v>
      </c>
    </row>
    <row r="24" spans="1:268" x14ac:dyDescent="0.25">
      <c r="A24" s="7" t="s">
        <v>63</v>
      </c>
      <c r="B24" s="152">
        <v>0</v>
      </c>
      <c r="C24" s="152">
        <v>0</v>
      </c>
      <c r="D24" s="152">
        <v>9</v>
      </c>
      <c r="E24" s="78">
        <v>0</v>
      </c>
      <c r="F24" s="78">
        <v>0</v>
      </c>
      <c r="G24" s="81">
        <f t="shared" si="0"/>
        <v>7</v>
      </c>
      <c r="H24" s="209">
        <v>0</v>
      </c>
      <c r="I24" s="209">
        <v>0</v>
      </c>
      <c r="J24" s="209">
        <v>13</v>
      </c>
      <c r="K24" s="8">
        <v>0</v>
      </c>
      <c r="L24" s="218">
        <f t="shared" si="1"/>
        <v>1</v>
      </c>
      <c r="M24" s="218">
        <v>4</v>
      </c>
      <c r="N24" s="153">
        <v>0</v>
      </c>
      <c r="O24" s="153">
        <v>0</v>
      </c>
      <c r="P24" s="153">
        <v>14</v>
      </c>
      <c r="Q24" s="79">
        <v>0</v>
      </c>
      <c r="R24" s="79">
        <v>0</v>
      </c>
      <c r="S24" s="81">
        <f t="shared" si="2"/>
        <v>8</v>
      </c>
      <c r="T24" s="210">
        <v>0</v>
      </c>
      <c r="U24" s="210">
        <v>0</v>
      </c>
      <c r="V24" s="210">
        <v>7</v>
      </c>
      <c r="W24" s="218">
        <v>0</v>
      </c>
      <c r="X24" s="218">
        <f t="shared" si="3"/>
        <v>0</v>
      </c>
      <c r="Y24" s="218">
        <v>5</v>
      </c>
      <c r="Z24" s="81">
        <v>0</v>
      </c>
      <c r="AA24" s="218">
        <f t="shared" si="4"/>
        <v>0</v>
      </c>
      <c r="AB24" s="218">
        <v>2</v>
      </c>
      <c r="AC24" s="82">
        <v>0</v>
      </c>
      <c r="AD24" s="82">
        <v>0</v>
      </c>
      <c r="AE24" s="83">
        <f t="shared" si="5"/>
        <v>10</v>
      </c>
      <c r="AF24" s="211">
        <v>0</v>
      </c>
      <c r="AG24" s="211">
        <v>0</v>
      </c>
      <c r="AH24" s="211">
        <v>15</v>
      </c>
      <c r="AI24" s="8">
        <v>0</v>
      </c>
      <c r="AJ24" s="218">
        <f t="shared" si="6"/>
        <v>1</v>
      </c>
      <c r="AK24" s="218">
        <v>10</v>
      </c>
      <c r="AL24" s="8">
        <v>0</v>
      </c>
      <c r="AM24" s="218">
        <f t="shared" si="7"/>
        <v>0</v>
      </c>
      <c r="AN24" s="218">
        <v>8</v>
      </c>
      <c r="AO24" s="154">
        <v>0</v>
      </c>
      <c r="AP24" s="154">
        <v>0</v>
      </c>
      <c r="AQ24" s="154">
        <v>8</v>
      </c>
      <c r="AR24" s="84">
        <v>0</v>
      </c>
      <c r="AS24" s="84">
        <v>0</v>
      </c>
      <c r="AT24" s="84">
        <f t="shared" si="8"/>
        <v>8</v>
      </c>
      <c r="AU24" s="85">
        <v>0</v>
      </c>
      <c r="AV24" s="85">
        <v>0</v>
      </c>
      <c r="AW24" s="85">
        <v>13</v>
      </c>
      <c r="AX24" s="8">
        <v>0</v>
      </c>
      <c r="AY24" s="218">
        <f t="shared" si="9"/>
        <v>0</v>
      </c>
      <c r="AZ24" s="218">
        <v>11</v>
      </c>
      <c r="BA24" s="212">
        <v>0</v>
      </c>
      <c r="BB24" s="212">
        <v>0</v>
      </c>
      <c r="BC24" s="212">
        <v>8</v>
      </c>
      <c r="BD24" s="8">
        <v>0</v>
      </c>
      <c r="BE24" s="218">
        <f t="shared" si="10"/>
        <v>0</v>
      </c>
      <c r="BF24" s="218">
        <v>8</v>
      </c>
      <c r="BG24" s="86">
        <v>0</v>
      </c>
      <c r="BH24" s="86">
        <v>0</v>
      </c>
      <c r="BI24" s="87">
        <f t="shared" si="11"/>
        <v>12</v>
      </c>
      <c r="BJ24" s="87">
        <v>0</v>
      </c>
      <c r="BK24" s="87">
        <v>0</v>
      </c>
      <c r="BL24" s="87">
        <f t="shared" si="12"/>
        <v>4</v>
      </c>
      <c r="BM24" s="8">
        <v>0</v>
      </c>
      <c r="BN24" s="8">
        <v>0</v>
      </c>
      <c r="BO24" s="8">
        <v>7</v>
      </c>
      <c r="BP24" s="8">
        <v>0</v>
      </c>
      <c r="BQ24" s="8">
        <v>0</v>
      </c>
      <c r="BR24" s="8">
        <v>12</v>
      </c>
      <c r="BS24" s="213">
        <v>0</v>
      </c>
      <c r="BT24" s="213">
        <v>0</v>
      </c>
      <c r="BU24" s="213">
        <v>16</v>
      </c>
      <c r="BV24" s="214">
        <v>0</v>
      </c>
      <c r="BW24" s="214">
        <v>0</v>
      </c>
      <c r="BX24" s="214">
        <v>18</v>
      </c>
      <c r="BY24" s="88">
        <v>0</v>
      </c>
      <c r="BZ24" s="88">
        <v>0</v>
      </c>
      <c r="CA24" s="89">
        <f t="shared" si="13"/>
        <v>9</v>
      </c>
      <c r="CB24" s="89">
        <v>0</v>
      </c>
      <c r="CC24" s="89">
        <v>0</v>
      </c>
      <c r="CD24" s="89">
        <f t="shared" si="14"/>
        <v>17</v>
      </c>
      <c r="CE24" s="8">
        <v>0</v>
      </c>
      <c r="CF24" s="8">
        <v>0</v>
      </c>
      <c r="CG24" s="8">
        <v>17</v>
      </c>
      <c r="CH24" s="8">
        <v>0</v>
      </c>
      <c r="CI24" s="8">
        <v>0</v>
      </c>
      <c r="CJ24" s="8">
        <v>8</v>
      </c>
      <c r="CK24" s="90">
        <v>0</v>
      </c>
      <c r="CL24" s="90">
        <v>1</v>
      </c>
      <c r="CM24" s="92">
        <f t="shared" si="15"/>
        <v>23</v>
      </c>
      <c r="CN24" s="215">
        <v>0</v>
      </c>
      <c r="CO24" s="215">
        <v>0</v>
      </c>
      <c r="CP24" s="215">
        <v>11</v>
      </c>
      <c r="CQ24" s="215">
        <v>0</v>
      </c>
      <c r="CR24" s="215">
        <v>0</v>
      </c>
      <c r="CS24" s="215">
        <v>21</v>
      </c>
      <c r="CT24" s="92">
        <v>0</v>
      </c>
      <c r="CU24" s="92">
        <v>0</v>
      </c>
      <c r="CV24" s="92">
        <f t="shared" si="16"/>
        <v>13</v>
      </c>
      <c r="CW24" s="8">
        <v>0</v>
      </c>
      <c r="CX24" s="8">
        <v>1</v>
      </c>
      <c r="CY24" s="8">
        <v>28</v>
      </c>
      <c r="CZ24" s="8">
        <v>0</v>
      </c>
      <c r="DA24" s="8">
        <v>0</v>
      </c>
      <c r="DB24" s="8">
        <v>13</v>
      </c>
      <c r="DC24" s="8">
        <v>0</v>
      </c>
      <c r="DD24" s="8">
        <v>0</v>
      </c>
      <c r="DE24" s="8">
        <v>35.5</v>
      </c>
      <c r="DF24" s="155">
        <v>0</v>
      </c>
      <c r="DG24" s="155">
        <v>0</v>
      </c>
      <c r="DH24" s="155">
        <v>34</v>
      </c>
      <c r="DI24" s="93">
        <v>0.4</v>
      </c>
      <c r="DJ24" s="93">
        <v>0</v>
      </c>
      <c r="DK24" s="94">
        <f t="shared" si="17"/>
        <v>22.600000000000005</v>
      </c>
      <c r="DL24" s="8">
        <v>0</v>
      </c>
      <c r="DM24" s="8">
        <v>0</v>
      </c>
      <c r="DN24" s="8">
        <v>17</v>
      </c>
      <c r="DO24" s="8">
        <v>2</v>
      </c>
      <c r="DP24" s="8">
        <v>2</v>
      </c>
      <c r="DQ24" s="8">
        <v>35</v>
      </c>
      <c r="DR24" s="156">
        <v>0</v>
      </c>
      <c r="DS24" s="156">
        <v>0</v>
      </c>
      <c r="DT24" s="156">
        <v>21</v>
      </c>
      <c r="DU24" s="8">
        <v>0</v>
      </c>
      <c r="DV24" s="8">
        <v>0</v>
      </c>
      <c r="DW24" s="8">
        <v>32</v>
      </c>
      <c r="DX24" s="8">
        <v>1</v>
      </c>
      <c r="DY24" s="8">
        <v>0</v>
      </c>
      <c r="DZ24" s="8">
        <v>56</v>
      </c>
      <c r="EA24" s="96">
        <v>1</v>
      </c>
      <c r="EB24" s="96">
        <v>0</v>
      </c>
      <c r="EC24" s="96">
        <f t="shared" si="18"/>
        <v>24</v>
      </c>
      <c r="ED24" s="8">
        <v>1</v>
      </c>
      <c r="EE24" s="8">
        <v>0.5</v>
      </c>
      <c r="EF24" s="8">
        <v>41</v>
      </c>
      <c r="EG24" s="8">
        <v>1</v>
      </c>
      <c r="EH24" s="8">
        <v>2</v>
      </c>
      <c r="EI24" s="8">
        <v>74</v>
      </c>
      <c r="EJ24" s="8">
        <v>0</v>
      </c>
      <c r="EK24" s="8">
        <v>0</v>
      </c>
      <c r="EL24" s="8">
        <v>17</v>
      </c>
      <c r="EM24" s="97">
        <v>0</v>
      </c>
      <c r="EN24" s="97">
        <v>0</v>
      </c>
      <c r="EO24" s="97">
        <f t="shared" si="19"/>
        <v>10</v>
      </c>
      <c r="EP24" s="8">
        <v>0</v>
      </c>
      <c r="EQ24" s="8">
        <v>0</v>
      </c>
      <c r="ER24" s="8">
        <v>40</v>
      </c>
      <c r="ES24" s="8">
        <v>0</v>
      </c>
      <c r="ET24" s="8">
        <v>0</v>
      </c>
      <c r="EU24" s="8">
        <v>25.5</v>
      </c>
      <c r="EV24" s="98">
        <v>0</v>
      </c>
      <c r="EW24" s="98">
        <v>0</v>
      </c>
      <c r="EX24" s="100">
        <f t="shared" si="20"/>
        <v>18</v>
      </c>
      <c r="EY24" s="99">
        <v>0</v>
      </c>
      <c r="EZ24" s="99">
        <v>0</v>
      </c>
      <c r="FA24" s="100">
        <f t="shared" si="21"/>
        <v>17.400000000000006</v>
      </c>
      <c r="FB24" s="100">
        <v>0</v>
      </c>
      <c r="FC24" s="100">
        <v>0</v>
      </c>
      <c r="FD24" s="100">
        <f t="shared" si="22"/>
        <v>53</v>
      </c>
      <c r="FE24" s="8">
        <v>0</v>
      </c>
      <c r="FF24" s="8">
        <v>0</v>
      </c>
      <c r="FG24" s="8">
        <v>21</v>
      </c>
      <c r="FH24" s="101">
        <v>0</v>
      </c>
      <c r="FI24" s="101">
        <v>0</v>
      </c>
      <c r="FJ24" s="101">
        <f t="shared" si="23"/>
        <v>28</v>
      </c>
      <c r="FK24" s="8">
        <v>0</v>
      </c>
      <c r="FL24" s="8">
        <v>0</v>
      </c>
      <c r="FM24" s="8">
        <v>8</v>
      </c>
      <c r="FN24" s="8">
        <v>0</v>
      </c>
      <c r="FO24" s="8">
        <v>0.3</v>
      </c>
      <c r="FP24" s="8">
        <v>27.7</v>
      </c>
      <c r="FQ24" s="102">
        <v>0</v>
      </c>
      <c r="FR24" s="102">
        <v>0</v>
      </c>
      <c r="FS24" s="102">
        <f t="shared" si="24"/>
        <v>25.5</v>
      </c>
      <c r="FT24" s="8">
        <v>0</v>
      </c>
      <c r="FU24" s="8">
        <v>0</v>
      </c>
      <c r="FV24" s="8">
        <v>39</v>
      </c>
      <c r="FW24" s="103">
        <v>0</v>
      </c>
      <c r="FX24" s="103">
        <v>0</v>
      </c>
      <c r="FY24" s="103">
        <f t="shared" si="25"/>
        <v>85</v>
      </c>
      <c r="FZ24" s="8">
        <v>0</v>
      </c>
      <c r="GA24" s="8">
        <v>0</v>
      </c>
      <c r="GB24" s="8">
        <v>27</v>
      </c>
      <c r="GC24" s="8">
        <v>0</v>
      </c>
      <c r="GD24" s="8">
        <v>0</v>
      </c>
      <c r="GE24" s="8">
        <v>22</v>
      </c>
      <c r="GF24" s="8">
        <v>0</v>
      </c>
      <c r="GG24" s="8">
        <v>0</v>
      </c>
      <c r="GH24" s="8">
        <v>37</v>
      </c>
      <c r="GI24" s="104">
        <v>0</v>
      </c>
      <c r="GJ24" s="104">
        <v>0</v>
      </c>
      <c r="GK24" s="105">
        <f t="shared" si="26"/>
        <v>22.5</v>
      </c>
      <c r="GL24" s="8">
        <v>0</v>
      </c>
      <c r="GM24" s="8">
        <v>0</v>
      </c>
      <c r="GN24" s="8">
        <v>21</v>
      </c>
      <c r="GO24" s="105">
        <v>0</v>
      </c>
      <c r="GP24" s="105">
        <v>0</v>
      </c>
      <c r="GQ24" s="105">
        <f t="shared" si="27"/>
        <v>24</v>
      </c>
      <c r="GR24" s="8">
        <v>0</v>
      </c>
      <c r="GS24" s="8">
        <v>0</v>
      </c>
      <c r="GT24" s="8">
        <v>19</v>
      </c>
      <c r="GU24" s="8">
        <v>0</v>
      </c>
      <c r="GV24" s="8">
        <v>3</v>
      </c>
      <c r="GW24" s="8">
        <v>29</v>
      </c>
      <c r="GX24" s="8">
        <v>0</v>
      </c>
      <c r="GY24" s="8">
        <v>0</v>
      </c>
      <c r="GZ24" s="8">
        <v>28.5</v>
      </c>
      <c r="HA24" s="8">
        <v>1</v>
      </c>
      <c r="HB24" s="8">
        <v>0</v>
      </c>
      <c r="HC24" s="8">
        <v>38</v>
      </c>
      <c r="HD24" s="106">
        <v>6</v>
      </c>
      <c r="HE24" s="106">
        <v>1</v>
      </c>
      <c r="HF24" s="106">
        <f t="shared" si="28"/>
        <v>36</v>
      </c>
      <c r="HG24" s="8">
        <v>0</v>
      </c>
      <c r="HH24" s="8">
        <v>0</v>
      </c>
      <c r="HI24" s="8">
        <v>30</v>
      </c>
      <c r="HJ24" s="8">
        <v>0</v>
      </c>
      <c r="HK24" s="8">
        <v>1</v>
      </c>
      <c r="HL24" s="8">
        <v>21</v>
      </c>
      <c r="HM24" s="8">
        <v>0</v>
      </c>
      <c r="HN24" s="8">
        <v>0</v>
      </c>
      <c r="HO24" s="8">
        <v>21.3</v>
      </c>
      <c r="HP24" s="8">
        <v>0</v>
      </c>
      <c r="HQ24" s="8">
        <v>0</v>
      </c>
      <c r="HR24" s="8">
        <v>12</v>
      </c>
      <c r="HS24" s="8">
        <v>0</v>
      </c>
      <c r="HT24" s="8">
        <v>0</v>
      </c>
      <c r="HU24" s="8">
        <v>6</v>
      </c>
      <c r="HV24" s="8">
        <v>0</v>
      </c>
      <c r="HW24" s="8">
        <v>0</v>
      </c>
      <c r="HX24" s="8">
        <v>18</v>
      </c>
      <c r="HY24" s="8">
        <v>0</v>
      </c>
      <c r="HZ24" s="8">
        <v>0</v>
      </c>
      <c r="IA24" s="8">
        <v>13.7</v>
      </c>
      <c r="IB24" s="8">
        <v>0</v>
      </c>
      <c r="IC24" s="8">
        <v>1</v>
      </c>
      <c r="ID24" s="8">
        <v>11</v>
      </c>
      <c r="IE24" s="8">
        <v>0</v>
      </c>
      <c r="IF24" s="8">
        <v>0</v>
      </c>
      <c r="IG24" s="8">
        <v>18</v>
      </c>
      <c r="IH24" s="8">
        <v>0</v>
      </c>
      <c r="II24" s="8">
        <v>0</v>
      </c>
      <c r="IJ24" s="8">
        <v>9</v>
      </c>
      <c r="IK24" s="8">
        <v>0</v>
      </c>
      <c r="IL24" s="8">
        <v>0</v>
      </c>
      <c r="IM24" s="8">
        <v>20.5</v>
      </c>
      <c r="IN24" s="8">
        <v>0</v>
      </c>
      <c r="IO24" s="8">
        <v>0</v>
      </c>
      <c r="IP24" s="8">
        <v>19</v>
      </c>
      <c r="IQ24" s="8">
        <v>0</v>
      </c>
      <c r="IR24" s="8">
        <v>0</v>
      </c>
      <c r="IS24" s="8">
        <v>21</v>
      </c>
      <c r="IT24" s="8">
        <v>1</v>
      </c>
      <c r="IU24" s="8">
        <v>0</v>
      </c>
      <c r="IV24" s="8">
        <v>9</v>
      </c>
      <c r="IW24" s="8">
        <v>0</v>
      </c>
      <c r="IX24" s="8">
        <v>0</v>
      </c>
      <c r="IY24" s="8">
        <v>9</v>
      </c>
      <c r="IZ24" s="8">
        <v>0</v>
      </c>
      <c r="JA24" s="8">
        <v>0</v>
      </c>
      <c r="JB24" s="8">
        <v>3</v>
      </c>
      <c r="JC24" s="8">
        <v>0</v>
      </c>
      <c r="JD24" s="8">
        <v>0</v>
      </c>
      <c r="JE24" s="8">
        <v>3</v>
      </c>
      <c r="JF24" s="8">
        <f>SUMIFS($B$24:JE$24,$B$8:JE$8,"On")</f>
        <v>14.4</v>
      </c>
      <c r="JG24" s="8">
        <f>SUMIFS($B$24:JE$24,$B$8:JE$8,"Off")</f>
        <v>14.8</v>
      </c>
      <c r="JH24" s="8">
        <f>SUMIFS($B$24:JE$24,$B$8:JE$8,"Load")</f>
        <v>1752.7</v>
      </c>
    </row>
    <row r="25" spans="1:268" x14ac:dyDescent="0.25">
      <c r="A25" s="7" t="s">
        <v>64</v>
      </c>
      <c r="B25" s="152">
        <v>0</v>
      </c>
      <c r="C25" s="152">
        <v>0</v>
      </c>
      <c r="D25" s="152">
        <v>9</v>
      </c>
      <c r="E25" s="78">
        <v>0</v>
      </c>
      <c r="F25" s="78">
        <v>0</v>
      </c>
      <c r="G25" s="81">
        <f t="shared" si="0"/>
        <v>7</v>
      </c>
      <c r="H25" s="209">
        <v>0</v>
      </c>
      <c r="I25" s="209">
        <v>0</v>
      </c>
      <c r="J25" s="209">
        <v>13</v>
      </c>
      <c r="K25" s="8">
        <v>0</v>
      </c>
      <c r="L25" s="218">
        <f t="shared" si="1"/>
        <v>0</v>
      </c>
      <c r="M25" s="218">
        <v>4</v>
      </c>
      <c r="N25" s="153">
        <v>0</v>
      </c>
      <c r="O25" s="153">
        <v>0</v>
      </c>
      <c r="P25" s="153">
        <v>14</v>
      </c>
      <c r="Q25" s="79">
        <v>0</v>
      </c>
      <c r="R25" s="79">
        <v>0</v>
      </c>
      <c r="S25" s="81">
        <f t="shared" si="2"/>
        <v>8</v>
      </c>
      <c r="T25" s="210">
        <v>0</v>
      </c>
      <c r="U25" s="210">
        <v>0</v>
      </c>
      <c r="V25" s="210">
        <v>7</v>
      </c>
      <c r="W25" s="218">
        <v>0</v>
      </c>
      <c r="X25" s="218">
        <f t="shared" si="3"/>
        <v>0</v>
      </c>
      <c r="Y25" s="218">
        <v>5</v>
      </c>
      <c r="Z25" s="81">
        <v>0</v>
      </c>
      <c r="AA25" s="218">
        <f t="shared" si="4"/>
        <v>0</v>
      </c>
      <c r="AB25" s="218">
        <v>2</v>
      </c>
      <c r="AC25" s="82">
        <v>0</v>
      </c>
      <c r="AD25" s="82">
        <v>0</v>
      </c>
      <c r="AE25" s="83">
        <f t="shared" si="5"/>
        <v>10</v>
      </c>
      <c r="AF25" s="211">
        <v>0</v>
      </c>
      <c r="AG25" s="211">
        <v>1</v>
      </c>
      <c r="AH25" s="211">
        <v>14</v>
      </c>
      <c r="AI25" s="8">
        <v>0</v>
      </c>
      <c r="AJ25" s="218">
        <f t="shared" si="6"/>
        <v>0</v>
      </c>
      <c r="AK25" s="218">
        <v>10</v>
      </c>
      <c r="AL25" s="8">
        <v>2</v>
      </c>
      <c r="AM25" s="218">
        <f t="shared" si="7"/>
        <v>0</v>
      </c>
      <c r="AN25" s="218">
        <v>10</v>
      </c>
      <c r="AO25" s="154">
        <v>0</v>
      </c>
      <c r="AP25" s="154">
        <v>0</v>
      </c>
      <c r="AQ25" s="154">
        <v>8</v>
      </c>
      <c r="AR25" s="84">
        <v>0</v>
      </c>
      <c r="AS25" s="84">
        <v>0</v>
      </c>
      <c r="AT25" s="84">
        <f t="shared" si="8"/>
        <v>8</v>
      </c>
      <c r="AU25" s="85">
        <v>0</v>
      </c>
      <c r="AV25" s="85">
        <v>0</v>
      </c>
      <c r="AW25" s="85">
        <v>13</v>
      </c>
      <c r="AX25" s="8">
        <v>0</v>
      </c>
      <c r="AY25" s="218">
        <f t="shared" si="9"/>
        <v>0</v>
      </c>
      <c r="AZ25" s="218">
        <v>11</v>
      </c>
      <c r="BA25" s="212">
        <v>1</v>
      </c>
      <c r="BB25" s="212">
        <v>3</v>
      </c>
      <c r="BC25" s="212">
        <v>6</v>
      </c>
      <c r="BD25" s="8">
        <v>0</v>
      </c>
      <c r="BE25" s="218">
        <f t="shared" si="10"/>
        <v>0</v>
      </c>
      <c r="BF25" s="218">
        <v>8</v>
      </c>
      <c r="BG25" s="86">
        <v>0</v>
      </c>
      <c r="BH25" s="86">
        <v>0</v>
      </c>
      <c r="BI25" s="87">
        <f t="shared" si="11"/>
        <v>12</v>
      </c>
      <c r="BJ25" s="87">
        <v>0</v>
      </c>
      <c r="BK25" s="87">
        <v>1</v>
      </c>
      <c r="BL25" s="87">
        <f t="shared" si="12"/>
        <v>3</v>
      </c>
      <c r="BM25" s="8">
        <v>1</v>
      </c>
      <c r="BN25" s="8">
        <v>0</v>
      </c>
      <c r="BO25" s="8">
        <v>8</v>
      </c>
      <c r="BP25" s="8">
        <v>0</v>
      </c>
      <c r="BQ25" s="8">
        <v>2</v>
      </c>
      <c r="BR25" s="8">
        <v>10</v>
      </c>
      <c r="BS25" s="213">
        <v>0</v>
      </c>
      <c r="BT25" s="213">
        <v>0</v>
      </c>
      <c r="BU25" s="213">
        <v>16</v>
      </c>
      <c r="BV25" s="214">
        <v>0</v>
      </c>
      <c r="BW25" s="214">
        <v>0</v>
      </c>
      <c r="BX25" s="214">
        <v>18</v>
      </c>
      <c r="BY25" s="88">
        <v>0</v>
      </c>
      <c r="BZ25" s="88">
        <v>0</v>
      </c>
      <c r="CA25" s="89">
        <f t="shared" si="13"/>
        <v>9</v>
      </c>
      <c r="CB25" s="89">
        <v>0</v>
      </c>
      <c r="CC25" s="89">
        <v>0</v>
      </c>
      <c r="CD25" s="89">
        <f t="shared" si="14"/>
        <v>17</v>
      </c>
      <c r="CE25" s="8">
        <v>0</v>
      </c>
      <c r="CF25" s="8">
        <v>0</v>
      </c>
      <c r="CG25" s="8">
        <v>17</v>
      </c>
      <c r="CH25" s="8">
        <v>0</v>
      </c>
      <c r="CI25" s="8">
        <v>0</v>
      </c>
      <c r="CJ25" s="8">
        <v>8</v>
      </c>
      <c r="CK25" s="90">
        <v>0</v>
      </c>
      <c r="CL25" s="90">
        <v>0</v>
      </c>
      <c r="CM25" s="92">
        <f t="shared" si="15"/>
        <v>23</v>
      </c>
      <c r="CN25" s="215">
        <v>0</v>
      </c>
      <c r="CO25" s="215">
        <v>0</v>
      </c>
      <c r="CP25" s="215">
        <v>11</v>
      </c>
      <c r="CQ25" s="215">
        <v>1</v>
      </c>
      <c r="CR25" s="215">
        <v>2</v>
      </c>
      <c r="CS25" s="215">
        <v>20</v>
      </c>
      <c r="CT25" s="92">
        <v>0</v>
      </c>
      <c r="CU25" s="92">
        <v>6</v>
      </c>
      <c r="CV25" s="92">
        <f t="shared" si="16"/>
        <v>7</v>
      </c>
      <c r="CW25" s="8">
        <v>0</v>
      </c>
      <c r="CX25" s="8">
        <v>0</v>
      </c>
      <c r="CY25" s="8">
        <v>28</v>
      </c>
      <c r="CZ25" s="8">
        <v>0</v>
      </c>
      <c r="DA25" s="8">
        <v>0</v>
      </c>
      <c r="DB25" s="8">
        <v>13</v>
      </c>
      <c r="DC25" s="8">
        <v>1</v>
      </c>
      <c r="DD25" s="8">
        <v>2.5</v>
      </c>
      <c r="DE25" s="8">
        <v>34</v>
      </c>
      <c r="DF25" s="155">
        <v>0</v>
      </c>
      <c r="DG25" s="155">
        <v>0</v>
      </c>
      <c r="DH25" s="155">
        <v>34</v>
      </c>
      <c r="DI25" s="93">
        <v>0.4</v>
      </c>
      <c r="DJ25" s="93">
        <v>0.6</v>
      </c>
      <c r="DK25" s="94">
        <f t="shared" si="17"/>
        <v>22.400000000000002</v>
      </c>
      <c r="DL25" s="8">
        <v>0</v>
      </c>
      <c r="DM25" s="8">
        <v>0</v>
      </c>
      <c r="DN25" s="8">
        <v>17</v>
      </c>
      <c r="DO25" s="8">
        <v>0</v>
      </c>
      <c r="DP25" s="8">
        <v>0</v>
      </c>
      <c r="DQ25" s="8">
        <v>35</v>
      </c>
      <c r="DR25" s="156">
        <v>0</v>
      </c>
      <c r="DS25" s="156">
        <v>0</v>
      </c>
      <c r="DT25" s="156">
        <v>21</v>
      </c>
      <c r="DU25" s="8">
        <v>0</v>
      </c>
      <c r="DV25" s="8">
        <v>0</v>
      </c>
      <c r="DW25" s="8">
        <v>32</v>
      </c>
      <c r="DX25" s="8">
        <v>0</v>
      </c>
      <c r="DY25" s="8">
        <v>0</v>
      </c>
      <c r="DZ25" s="8">
        <v>56</v>
      </c>
      <c r="EA25" s="96">
        <v>1.5</v>
      </c>
      <c r="EB25" s="96">
        <v>0</v>
      </c>
      <c r="EC25" s="96">
        <f t="shared" si="18"/>
        <v>25.5</v>
      </c>
      <c r="ED25" s="8">
        <v>1.5</v>
      </c>
      <c r="EE25" s="8">
        <v>1.5</v>
      </c>
      <c r="EF25" s="8">
        <v>41</v>
      </c>
      <c r="EG25" s="8">
        <v>1</v>
      </c>
      <c r="EH25" s="8">
        <v>3</v>
      </c>
      <c r="EI25" s="8">
        <v>72</v>
      </c>
      <c r="EJ25" s="8">
        <v>0</v>
      </c>
      <c r="EK25" s="8">
        <v>0</v>
      </c>
      <c r="EL25" s="8">
        <v>17</v>
      </c>
      <c r="EM25" s="97">
        <v>0</v>
      </c>
      <c r="EN25" s="97">
        <v>0</v>
      </c>
      <c r="EO25" s="97">
        <f t="shared" si="19"/>
        <v>10</v>
      </c>
      <c r="EP25" s="8">
        <v>0</v>
      </c>
      <c r="EQ25" s="8">
        <v>0</v>
      </c>
      <c r="ER25" s="8">
        <v>40</v>
      </c>
      <c r="ES25" s="8">
        <v>0</v>
      </c>
      <c r="ET25" s="8">
        <v>1</v>
      </c>
      <c r="EU25" s="8">
        <v>24.5</v>
      </c>
      <c r="EV25" s="98">
        <v>0.5</v>
      </c>
      <c r="EW25" s="98">
        <v>1</v>
      </c>
      <c r="EX25" s="100">
        <f t="shared" si="20"/>
        <v>17.5</v>
      </c>
      <c r="EY25" s="99">
        <v>0</v>
      </c>
      <c r="EZ25" s="99">
        <v>0.2</v>
      </c>
      <c r="FA25" s="100">
        <f t="shared" si="21"/>
        <v>17.200000000000006</v>
      </c>
      <c r="FB25" s="100">
        <v>0</v>
      </c>
      <c r="FC25" s="100">
        <v>0</v>
      </c>
      <c r="FD25" s="100">
        <f t="shared" si="22"/>
        <v>53</v>
      </c>
      <c r="FE25" s="8">
        <v>0</v>
      </c>
      <c r="FF25" s="8">
        <v>0</v>
      </c>
      <c r="FG25" s="8">
        <v>21</v>
      </c>
      <c r="FH25" s="101">
        <v>0</v>
      </c>
      <c r="FI25" s="101">
        <v>2</v>
      </c>
      <c r="FJ25" s="101">
        <f t="shared" si="23"/>
        <v>26</v>
      </c>
      <c r="FK25" s="8">
        <v>0</v>
      </c>
      <c r="FL25" s="8">
        <v>0</v>
      </c>
      <c r="FM25" s="8">
        <v>8</v>
      </c>
      <c r="FN25" s="8">
        <v>0</v>
      </c>
      <c r="FO25" s="8">
        <v>2.2999999999999998</v>
      </c>
      <c r="FP25" s="8">
        <v>25.3</v>
      </c>
      <c r="FQ25" s="102">
        <v>1</v>
      </c>
      <c r="FR25" s="102">
        <v>1</v>
      </c>
      <c r="FS25" s="102">
        <f t="shared" si="24"/>
        <v>25.5</v>
      </c>
      <c r="FT25" s="8">
        <v>0</v>
      </c>
      <c r="FU25" s="8">
        <v>0</v>
      </c>
      <c r="FV25" s="8">
        <v>39</v>
      </c>
      <c r="FW25" s="103">
        <v>1</v>
      </c>
      <c r="FX25" s="103">
        <v>2</v>
      </c>
      <c r="FY25" s="103">
        <f t="shared" si="25"/>
        <v>84</v>
      </c>
      <c r="FZ25" s="8">
        <v>0</v>
      </c>
      <c r="GA25" s="8">
        <v>0</v>
      </c>
      <c r="GB25" s="8">
        <v>27</v>
      </c>
      <c r="GC25" s="8">
        <v>0</v>
      </c>
      <c r="GD25" s="8">
        <v>0</v>
      </c>
      <c r="GE25" s="8">
        <v>22</v>
      </c>
      <c r="GF25" s="8">
        <v>0</v>
      </c>
      <c r="GG25" s="8">
        <v>0</v>
      </c>
      <c r="GH25" s="8">
        <v>37</v>
      </c>
      <c r="GI25" s="104">
        <v>0</v>
      </c>
      <c r="GJ25" s="104">
        <v>0</v>
      </c>
      <c r="GK25" s="105">
        <f t="shared" si="26"/>
        <v>22.5</v>
      </c>
      <c r="GL25" s="8">
        <v>0</v>
      </c>
      <c r="GM25" s="8">
        <v>1</v>
      </c>
      <c r="GN25" s="8">
        <v>20</v>
      </c>
      <c r="GO25" s="105">
        <v>0</v>
      </c>
      <c r="GP25" s="105">
        <v>1</v>
      </c>
      <c r="GQ25" s="105">
        <f t="shared" si="27"/>
        <v>23</v>
      </c>
      <c r="GR25" s="8">
        <v>0</v>
      </c>
      <c r="GS25" s="8">
        <v>0</v>
      </c>
      <c r="GT25" s="8">
        <v>19</v>
      </c>
      <c r="GU25" s="8">
        <v>0</v>
      </c>
      <c r="GV25" s="8">
        <v>0</v>
      </c>
      <c r="GW25" s="8">
        <v>29</v>
      </c>
      <c r="GX25" s="8">
        <v>0</v>
      </c>
      <c r="GY25" s="8">
        <v>2</v>
      </c>
      <c r="GZ25" s="8">
        <v>26.5</v>
      </c>
      <c r="HA25" s="8">
        <v>0</v>
      </c>
      <c r="HB25" s="8">
        <v>0</v>
      </c>
      <c r="HC25" s="8">
        <v>38</v>
      </c>
      <c r="HD25" s="106">
        <v>0</v>
      </c>
      <c r="HE25" s="106">
        <v>0</v>
      </c>
      <c r="HF25" s="106">
        <f t="shared" si="28"/>
        <v>36</v>
      </c>
      <c r="HG25" s="8">
        <v>0</v>
      </c>
      <c r="HH25" s="8">
        <v>0</v>
      </c>
      <c r="HI25" s="8">
        <v>30</v>
      </c>
      <c r="HJ25" s="8">
        <v>0</v>
      </c>
      <c r="HK25" s="8">
        <v>0</v>
      </c>
      <c r="HL25" s="8">
        <v>21</v>
      </c>
      <c r="HM25" s="8">
        <v>0</v>
      </c>
      <c r="HN25" s="8">
        <v>0</v>
      </c>
      <c r="HO25" s="8">
        <v>21.3</v>
      </c>
      <c r="HP25" s="8">
        <v>0</v>
      </c>
      <c r="HQ25" s="8">
        <v>0</v>
      </c>
      <c r="HR25" s="8">
        <v>12</v>
      </c>
      <c r="HS25" s="8">
        <v>2</v>
      </c>
      <c r="HT25" s="8">
        <v>0</v>
      </c>
      <c r="HU25" s="8">
        <v>8</v>
      </c>
      <c r="HV25" s="8">
        <v>0</v>
      </c>
      <c r="HW25" s="8">
        <v>0</v>
      </c>
      <c r="HX25" s="8">
        <v>18</v>
      </c>
      <c r="HY25" s="8">
        <v>0.3</v>
      </c>
      <c r="HZ25" s="8">
        <v>1</v>
      </c>
      <c r="IA25" s="8">
        <v>13</v>
      </c>
      <c r="IB25" s="8">
        <v>0</v>
      </c>
      <c r="IC25" s="8">
        <v>0</v>
      </c>
      <c r="ID25" s="8">
        <v>11</v>
      </c>
      <c r="IE25" s="8">
        <v>0</v>
      </c>
      <c r="IF25" s="8">
        <v>0</v>
      </c>
      <c r="IG25" s="8">
        <v>18</v>
      </c>
      <c r="IH25" s="8">
        <v>0</v>
      </c>
      <c r="II25" s="8">
        <v>1</v>
      </c>
      <c r="IJ25" s="8">
        <v>8</v>
      </c>
      <c r="IK25" s="8">
        <v>0</v>
      </c>
      <c r="IL25" s="8">
        <v>0.5</v>
      </c>
      <c r="IM25" s="8">
        <v>20</v>
      </c>
      <c r="IN25" s="8">
        <v>0</v>
      </c>
      <c r="IO25" s="8">
        <v>0</v>
      </c>
      <c r="IP25" s="8">
        <v>19</v>
      </c>
      <c r="IQ25" s="8">
        <v>0</v>
      </c>
      <c r="IR25" s="8">
        <v>0</v>
      </c>
      <c r="IS25" s="8">
        <v>21</v>
      </c>
      <c r="IT25" s="8">
        <v>0</v>
      </c>
      <c r="IU25" s="8">
        <v>0</v>
      </c>
      <c r="IV25" s="8">
        <v>9</v>
      </c>
      <c r="IW25" s="8">
        <v>0</v>
      </c>
      <c r="IX25" s="8">
        <v>0</v>
      </c>
      <c r="IY25" s="8">
        <v>9</v>
      </c>
      <c r="IZ25" s="8">
        <v>0</v>
      </c>
      <c r="JA25" s="8">
        <v>0</v>
      </c>
      <c r="JB25" s="8">
        <v>3</v>
      </c>
      <c r="JC25" s="8">
        <v>0</v>
      </c>
      <c r="JD25" s="8">
        <v>0</v>
      </c>
      <c r="JE25" s="8">
        <v>3</v>
      </c>
      <c r="JF25" s="8">
        <f>SUMIFS($B$25:JE$25,$B$8:JE$8,"On")</f>
        <v>15.200000000000001</v>
      </c>
      <c r="JG25" s="8">
        <f>SUMIFS($B$25:JE$25,$B$8:JE$8,"Off")</f>
        <v>38.6</v>
      </c>
      <c r="JH25" s="8">
        <f>SUMIFS($B$25:JE$25,$B$8:JE$8,"Load")</f>
        <v>1729.2</v>
      </c>
    </row>
    <row r="26" spans="1:268" x14ac:dyDescent="0.25">
      <c r="A26" s="7" t="s">
        <v>65</v>
      </c>
      <c r="B26" s="152">
        <v>1</v>
      </c>
      <c r="C26" s="152">
        <v>0</v>
      </c>
      <c r="D26" s="152">
        <v>10</v>
      </c>
      <c r="E26" s="78">
        <v>1</v>
      </c>
      <c r="F26" s="78">
        <v>0</v>
      </c>
      <c r="G26" s="81">
        <f t="shared" si="0"/>
        <v>8</v>
      </c>
      <c r="H26" s="209">
        <v>0</v>
      </c>
      <c r="I26" s="209">
        <v>0</v>
      </c>
      <c r="J26" s="209">
        <v>13</v>
      </c>
      <c r="K26" s="8">
        <v>0</v>
      </c>
      <c r="L26" s="218">
        <f t="shared" si="1"/>
        <v>0</v>
      </c>
      <c r="M26" s="218">
        <v>4</v>
      </c>
      <c r="N26" s="153">
        <v>1</v>
      </c>
      <c r="O26" s="153">
        <v>1</v>
      </c>
      <c r="P26" s="153">
        <v>14</v>
      </c>
      <c r="Q26" s="79">
        <v>0</v>
      </c>
      <c r="R26" s="79">
        <v>1</v>
      </c>
      <c r="S26" s="81">
        <f t="shared" si="2"/>
        <v>7</v>
      </c>
      <c r="T26" s="210">
        <v>0</v>
      </c>
      <c r="U26" s="210">
        <v>0</v>
      </c>
      <c r="V26" s="210">
        <v>7</v>
      </c>
      <c r="W26" s="218">
        <v>0</v>
      </c>
      <c r="X26" s="218">
        <f t="shared" si="3"/>
        <v>0</v>
      </c>
      <c r="Y26" s="218">
        <v>5</v>
      </c>
      <c r="Z26" s="81">
        <v>0</v>
      </c>
      <c r="AA26" s="218">
        <f t="shared" si="4"/>
        <v>0</v>
      </c>
      <c r="AB26" s="218">
        <v>2</v>
      </c>
      <c r="AC26" s="82">
        <v>0</v>
      </c>
      <c r="AD26" s="82">
        <v>0</v>
      </c>
      <c r="AE26" s="83">
        <f t="shared" si="5"/>
        <v>10</v>
      </c>
      <c r="AF26" s="211">
        <v>1</v>
      </c>
      <c r="AG26" s="211">
        <v>1</v>
      </c>
      <c r="AH26" s="211">
        <v>14</v>
      </c>
      <c r="AI26" s="8">
        <v>1</v>
      </c>
      <c r="AJ26" s="218">
        <f t="shared" si="6"/>
        <v>0</v>
      </c>
      <c r="AK26" s="218">
        <v>11</v>
      </c>
      <c r="AL26" s="8">
        <v>0</v>
      </c>
      <c r="AM26" s="218">
        <f t="shared" si="7"/>
        <v>0</v>
      </c>
      <c r="AN26" s="218">
        <v>10</v>
      </c>
      <c r="AO26" s="154">
        <v>0</v>
      </c>
      <c r="AP26" s="154">
        <v>0</v>
      </c>
      <c r="AQ26" s="154">
        <v>8</v>
      </c>
      <c r="AR26" s="84">
        <v>0</v>
      </c>
      <c r="AS26" s="84">
        <v>0</v>
      </c>
      <c r="AT26" s="84">
        <f t="shared" si="8"/>
        <v>8</v>
      </c>
      <c r="AU26" s="85">
        <v>2</v>
      </c>
      <c r="AV26" s="85">
        <v>0</v>
      </c>
      <c r="AW26" s="85">
        <v>15</v>
      </c>
      <c r="AX26" s="8">
        <v>0</v>
      </c>
      <c r="AY26" s="218">
        <f t="shared" si="9"/>
        <v>0</v>
      </c>
      <c r="AZ26" s="218">
        <v>11</v>
      </c>
      <c r="BA26" s="212">
        <v>0</v>
      </c>
      <c r="BB26" s="212">
        <v>0</v>
      </c>
      <c r="BC26" s="212">
        <v>6</v>
      </c>
      <c r="BD26" s="8">
        <v>0</v>
      </c>
      <c r="BE26" s="218">
        <f t="shared" si="10"/>
        <v>0</v>
      </c>
      <c r="BF26" s="218">
        <v>8</v>
      </c>
      <c r="BG26" s="86">
        <v>2</v>
      </c>
      <c r="BH26" s="86">
        <v>3</v>
      </c>
      <c r="BI26" s="87">
        <f t="shared" si="11"/>
        <v>11</v>
      </c>
      <c r="BJ26" s="87">
        <v>0</v>
      </c>
      <c r="BK26" s="87">
        <v>0</v>
      </c>
      <c r="BL26" s="87">
        <f t="shared" si="12"/>
        <v>3</v>
      </c>
      <c r="BM26" s="8">
        <v>0</v>
      </c>
      <c r="BN26" s="8">
        <v>0</v>
      </c>
      <c r="BO26" s="8">
        <v>8</v>
      </c>
      <c r="BP26" s="8">
        <v>2</v>
      </c>
      <c r="BQ26" s="8">
        <v>0</v>
      </c>
      <c r="BR26" s="8">
        <v>12</v>
      </c>
      <c r="BS26" s="213">
        <v>1</v>
      </c>
      <c r="BT26" s="213">
        <v>2</v>
      </c>
      <c r="BU26" s="213">
        <v>15</v>
      </c>
      <c r="BV26" s="214">
        <v>0</v>
      </c>
      <c r="BW26" s="214">
        <v>0</v>
      </c>
      <c r="BX26" s="214">
        <v>18</v>
      </c>
      <c r="BY26" s="88">
        <v>0</v>
      </c>
      <c r="BZ26" s="88">
        <v>2</v>
      </c>
      <c r="CA26" s="89">
        <f t="shared" si="13"/>
        <v>7</v>
      </c>
      <c r="CB26" s="89">
        <v>1</v>
      </c>
      <c r="CC26" s="89">
        <v>0</v>
      </c>
      <c r="CD26" s="89">
        <f t="shared" si="14"/>
        <v>18</v>
      </c>
      <c r="CE26" s="8">
        <v>0</v>
      </c>
      <c r="CF26" s="8">
        <v>0</v>
      </c>
      <c r="CG26" s="8">
        <v>17</v>
      </c>
      <c r="CH26" s="8">
        <v>1</v>
      </c>
      <c r="CI26" s="8">
        <v>0</v>
      </c>
      <c r="CJ26" s="8">
        <v>9</v>
      </c>
      <c r="CK26" s="90">
        <v>0</v>
      </c>
      <c r="CL26" s="90">
        <v>0</v>
      </c>
      <c r="CM26" s="92">
        <f t="shared" si="15"/>
        <v>23</v>
      </c>
      <c r="CN26" s="215">
        <v>3</v>
      </c>
      <c r="CO26" s="215">
        <v>0</v>
      </c>
      <c r="CP26" s="215">
        <v>14</v>
      </c>
      <c r="CQ26" s="215">
        <v>0</v>
      </c>
      <c r="CR26" s="215">
        <v>0.5</v>
      </c>
      <c r="CS26" s="215">
        <v>19.5</v>
      </c>
      <c r="CT26" s="92">
        <v>0</v>
      </c>
      <c r="CU26" s="92">
        <v>0</v>
      </c>
      <c r="CV26" s="92">
        <f t="shared" si="16"/>
        <v>7</v>
      </c>
      <c r="CW26" s="8">
        <v>1</v>
      </c>
      <c r="CX26" s="8">
        <v>3</v>
      </c>
      <c r="CY26" s="8">
        <v>26</v>
      </c>
      <c r="CZ26" s="8">
        <v>0</v>
      </c>
      <c r="DA26" s="8">
        <v>0</v>
      </c>
      <c r="DB26" s="8">
        <v>13</v>
      </c>
      <c r="DC26" s="8">
        <v>1</v>
      </c>
      <c r="DD26" s="8">
        <v>2</v>
      </c>
      <c r="DE26" s="8">
        <v>33</v>
      </c>
      <c r="DF26" s="155">
        <v>0</v>
      </c>
      <c r="DG26" s="155">
        <v>4</v>
      </c>
      <c r="DH26" s="155">
        <v>30</v>
      </c>
      <c r="DI26" s="93">
        <v>0.1</v>
      </c>
      <c r="DJ26" s="93">
        <v>0.7</v>
      </c>
      <c r="DK26" s="94">
        <f t="shared" si="17"/>
        <v>21.800000000000004</v>
      </c>
      <c r="DL26" s="8">
        <v>0</v>
      </c>
      <c r="DM26" s="8">
        <v>1</v>
      </c>
      <c r="DN26" s="8">
        <v>16</v>
      </c>
      <c r="DO26" s="8">
        <v>2</v>
      </c>
      <c r="DP26" s="8">
        <v>1</v>
      </c>
      <c r="DQ26" s="8">
        <v>36</v>
      </c>
      <c r="DR26" s="156">
        <v>0</v>
      </c>
      <c r="DS26" s="156">
        <v>1</v>
      </c>
      <c r="DT26" s="156">
        <v>20</v>
      </c>
      <c r="DU26" s="8">
        <v>1</v>
      </c>
      <c r="DV26" s="8">
        <v>6</v>
      </c>
      <c r="DW26" s="8">
        <v>27</v>
      </c>
      <c r="DX26" s="8">
        <v>0</v>
      </c>
      <c r="DY26" s="8">
        <v>2</v>
      </c>
      <c r="DZ26" s="8">
        <v>54</v>
      </c>
      <c r="EA26" s="96">
        <v>0.5</v>
      </c>
      <c r="EB26" s="96">
        <v>0.5</v>
      </c>
      <c r="EC26" s="96">
        <f t="shared" si="18"/>
        <v>25.5</v>
      </c>
      <c r="ED26" s="8">
        <v>0</v>
      </c>
      <c r="EE26" s="8">
        <v>0.5</v>
      </c>
      <c r="EF26" s="8">
        <v>40.5</v>
      </c>
      <c r="EG26" s="8">
        <v>1</v>
      </c>
      <c r="EH26" s="8">
        <v>2</v>
      </c>
      <c r="EI26" s="8">
        <v>71</v>
      </c>
      <c r="EJ26" s="8">
        <v>0</v>
      </c>
      <c r="EK26" s="8">
        <v>0</v>
      </c>
      <c r="EL26" s="8">
        <v>17</v>
      </c>
      <c r="EM26" s="97">
        <v>0</v>
      </c>
      <c r="EN26" s="97">
        <v>0</v>
      </c>
      <c r="EO26" s="97">
        <f t="shared" si="19"/>
        <v>10</v>
      </c>
      <c r="EP26" s="8">
        <v>2</v>
      </c>
      <c r="EQ26" s="8">
        <v>1</v>
      </c>
      <c r="ER26" s="8">
        <v>41</v>
      </c>
      <c r="ES26" s="8">
        <v>0</v>
      </c>
      <c r="ET26" s="8">
        <v>0.5</v>
      </c>
      <c r="EU26" s="8">
        <v>24</v>
      </c>
      <c r="EV26" s="98">
        <v>0</v>
      </c>
      <c r="EW26" s="98">
        <v>0.5</v>
      </c>
      <c r="EX26" s="100">
        <f t="shared" si="20"/>
        <v>17</v>
      </c>
      <c r="EY26" s="99">
        <v>0</v>
      </c>
      <c r="EZ26" s="99">
        <v>1.3</v>
      </c>
      <c r="FA26" s="100">
        <f t="shared" si="21"/>
        <v>15.900000000000006</v>
      </c>
      <c r="FB26" s="100">
        <v>0</v>
      </c>
      <c r="FC26" s="100">
        <v>5</v>
      </c>
      <c r="FD26" s="100">
        <f t="shared" si="22"/>
        <v>48</v>
      </c>
      <c r="FE26" s="8">
        <v>0</v>
      </c>
      <c r="FF26" s="8">
        <v>2</v>
      </c>
      <c r="FG26" s="8">
        <v>19</v>
      </c>
      <c r="FH26" s="101">
        <v>0</v>
      </c>
      <c r="FI26" s="101">
        <v>5</v>
      </c>
      <c r="FJ26" s="101">
        <f t="shared" si="23"/>
        <v>21</v>
      </c>
      <c r="FK26" s="8">
        <v>0</v>
      </c>
      <c r="FL26" s="8">
        <v>0</v>
      </c>
      <c r="FM26" s="8">
        <v>8</v>
      </c>
      <c r="FN26" s="8">
        <v>0.3</v>
      </c>
      <c r="FO26" s="8">
        <v>1.7</v>
      </c>
      <c r="FP26" s="8">
        <v>24</v>
      </c>
      <c r="FQ26" s="102">
        <v>0</v>
      </c>
      <c r="FR26" s="102">
        <v>2.5</v>
      </c>
      <c r="FS26" s="102">
        <f t="shared" si="24"/>
        <v>23</v>
      </c>
      <c r="FT26" s="8">
        <v>3</v>
      </c>
      <c r="FU26" s="8">
        <v>3</v>
      </c>
      <c r="FV26" s="8">
        <v>39</v>
      </c>
      <c r="FW26" s="103">
        <v>0</v>
      </c>
      <c r="FX26" s="103">
        <v>8</v>
      </c>
      <c r="FY26" s="103">
        <f t="shared" si="25"/>
        <v>76</v>
      </c>
      <c r="FZ26" s="8">
        <v>0.5</v>
      </c>
      <c r="GA26" s="8">
        <v>0</v>
      </c>
      <c r="GB26" s="8">
        <v>27.5</v>
      </c>
      <c r="GC26" s="8">
        <v>1</v>
      </c>
      <c r="GD26" s="8">
        <v>0</v>
      </c>
      <c r="GE26" s="8">
        <v>23</v>
      </c>
      <c r="GF26" s="8">
        <v>0.5</v>
      </c>
      <c r="GG26" s="8">
        <v>5</v>
      </c>
      <c r="GH26" s="8">
        <v>32.5</v>
      </c>
      <c r="GI26" s="104">
        <v>0.5</v>
      </c>
      <c r="GJ26" s="104">
        <v>4.5</v>
      </c>
      <c r="GK26" s="105">
        <f t="shared" si="26"/>
        <v>18.5</v>
      </c>
      <c r="GL26" s="8">
        <v>0</v>
      </c>
      <c r="GM26" s="8">
        <v>6</v>
      </c>
      <c r="GN26" s="8">
        <v>14</v>
      </c>
      <c r="GO26" s="105">
        <v>2</v>
      </c>
      <c r="GP26" s="105">
        <v>0</v>
      </c>
      <c r="GQ26" s="105">
        <f t="shared" si="27"/>
        <v>25</v>
      </c>
      <c r="GR26" s="8">
        <v>0</v>
      </c>
      <c r="GS26" s="8">
        <v>0</v>
      </c>
      <c r="GT26" s="8">
        <v>19</v>
      </c>
      <c r="GU26" s="8">
        <v>0</v>
      </c>
      <c r="GV26" s="8">
        <v>3</v>
      </c>
      <c r="GW26" s="8">
        <v>26</v>
      </c>
      <c r="GX26" s="8">
        <v>0.5</v>
      </c>
      <c r="GY26" s="8">
        <v>5.5</v>
      </c>
      <c r="GZ26" s="8">
        <v>21.5</v>
      </c>
      <c r="HA26" s="8">
        <v>0</v>
      </c>
      <c r="HB26" s="8">
        <v>4</v>
      </c>
      <c r="HC26" s="8">
        <v>34</v>
      </c>
      <c r="HD26" s="106">
        <v>0</v>
      </c>
      <c r="HE26" s="106">
        <v>2</v>
      </c>
      <c r="HF26" s="106">
        <f t="shared" si="28"/>
        <v>34</v>
      </c>
      <c r="HG26" s="8">
        <v>0</v>
      </c>
      <c r="HH26" s="8">
        <v>4</v>
      </c>
      <c r="HI26" s="8">
        <v>26</v>
      </c>
      <c r="HJ26" s="8">
        <v>0</v>
      </c>
      <c r="HK26" s="8">
        <v>2</v>
      </c>
      <c r="HL26" s="8">
        <v>19</v>
      </c>
      <c r="HM26" s="8">
        <v>0</v>
      </c>
      <c r="HN26" s="8">
        <v>1.3</v>
      </c>
      <c r="HO26" s="8">
        <v>20</v>
      </c>
      <c r="HP26" s="8">
        <v>0</v>
      </c>
      <c r="HQ26" s="8">
        <v>0</v>
      </c>
      <c r="HR26" s="8">
        <v>12</v>
      </c>
      <c r="HS26" s="8">
        <v>0</v>
      </c>
      <c r="HT26" s="8">
        <v>1</v>
      </c>
      <c r="HU26" s="8">
        <v>7</v>
      </c>
      <c r="HV26" s="8">
        <v>0</v>
      </c>
      <c r="HW26" s="8">
        <v>2</v>
      </c>
      <c r="HX26" s="8">
        <v>16</v>
      </c>
      <c r="HY26" s="8">
        <v>0</v>
      </c>
      <c r="HZ26" s="8">
        <v>1</v>
      </c>
      <c r="IA26" s="8">
        <v>12</v>
      </c>
      <c r="IB26" s="8">
        <v>0</v>
      </c>
      <c r="IC26" s="8">
        <v>2</v>
      </c>
      <c r="ID26" s="8">
        <v>9</v>
      </c>
      <c r="IE26" s="8">
        <v>0</v>
      </c>
      <c r="IF26" s="8">
        <v>0</v>
      </c>
      <c r="IG26" s="8">
        <v>18</v>
      </c>
      <c r="IH26" s="8">
        <v>0</v>
      </c>
      <c r="II26" s="8">
        <v>1</v>
      </c>
      <c r="IJ26" s="8">
        <v>7</v>
      </c>
      <c r="IK26" s="8">
        <v>0.5</v>
      </c>
      <c r="IL26" s="8">
        <v>1</v>
      </c>
      <c r="IM26" s="8">
        <v>19.5</v>
      </c>
      <c r="IN26" s="8">
        <v>0</v>
      </c>
      <c r="IO26" s="8">
        <v>0</v>
      </c>
      <c r="IP26" s="8">
        <v>19</v>
      </c>
      <c r="IQ26" s="8">
        <v>0</v>
      </c>
      <c r="IR26" s="8">
        <v>0</v>
      </c>
      <c r="IS26" s="8">
        <v>21</v>
      </c>
      <c r="IT26" s="8">
        <v>0</v>
      </c>
      <c r="IU26" s="8">
        <v>0</v>
      </c>
      <c r="IV26" s="8">
        <v>9</v>
      </c>
      <c r="IW26" s="8">
        <v>0</v>
      </c>
      <c r="IX26" s="8">
        <v>1</v>
      </c>
      <c r="IY26" s="8">
        <v>8</v>
      </c>
      <c r="IZ26" s="8">
        <v>0</v>
      </c>
      <c r="JA26" s="8">
        <v>0</v>
      </c>
      <c r="JB26" s="8">
        <v>3</v>
      </c>
      <c r="JC26" s="8">
        <v>0</v>
      </c>
      <c r="JD26" s="8">
        <v>0</v>
      </c>
      <c r="JE26" s="8">
        <v>3</v>
      </c>
      <c r="JF26" s="8">
        <f>SUMIFS($B$26:JE$26,$B$8:JE$8,"On")</f>
        <v>34.400000000000006</v>
      </c>
      <c r="JG26" s="8">
        <f>SUMIFS($B$26:JE$26,$B$8:JE$8,"Off")</f>
        <v>111</v>
      </c>
      <c r="JH26" s="8">
        <f>SUMIFS($B$26:JE$26,$B$8:JE$8,"Load")</f>
        <v>1652.6999999999998</v>
      </c>
    </row>
    <row r="27" spans="1:268" x14ac:dyDescent="0.25">
      <c r="A27" s="7" t="s">
        <v>66</v>
      </c>
      <c r="B27" s="152">
        <v>0</v>
      </c>
      <c r="C27" s="152">
        <v>0</v>
      </c>
      <c r="D27" s="152">
        <v>10</v>
      </c>
      <c r="E27" s="78">
        <v>0</v>
      </c>
      <c r="F27" s="78">
        <v>1</v>
      </c>
      <c r="G27" s="81">
        <f t="shared" si="0"/>
        <v>7</v>
      </c>
      <c r="H27" s="209">
        <v>0</v>
      </c>
      <c r="I27" s="209">
        <v>1</v>
      </c>
      <c r="J27" s="209">
        <v>12</v>
      </c>
      <c r="K27" s="8">
        <v>0</v>
      </c>
      <c r="L27" s="218">
        <f t="shared" si="1"/>
        <v>1</v>
      </c>
      <c r="M27" s="218">
        <v>3</v>
      </c>
      <c r="N27" s="153">
        <v>0</v>
      </c>
      <c r="O27" s="153">
        <v>4</v>
      </c>
      <c r="P27" s="153">
        <v>10</v>
      </c>
      <c r="Q27" s="79">
        <v>0</v>
      </c>
      <c r="R27" s="79">
        <v>1</v>
      </c>
      <c r="S27" s="81">
        <f t="shared" si="2"/>
        <v>6</v>
      </c>
      <c r="T27" s="210">
        <v>0</v>
      </c>
      <c r="U27" s="210">
        <v>2</v>
      </c>
      <c r="V27" s="210">
        <v>5</v>
      </c>
      <c r="W27" s="218">
        <v>0</v>
      </c>
      <c r="X27" s="218">
        <f t="shared" si="3"/>
        <v>0</v>
      </c>
      <c r="Y27" s="218">
        <v>5</v>
      </c>
      <c r="Z27" s="81">
        <v>0</v>
      </c>
      <c r="AA27" s="218">
        <f t="shared" si="4"/>
        <v>1</v>
      </c>
      <c r="AB27" s="218">
        <v>1</v>
      </c>
      <c r="AC27" s="82">
        <v>0</v>
      </c>
      <c r="AD27" s="82">
        <v>0</v>
      </c>
      <c r="AE27" s="83">
        <f t="shared" si="5"/>
        <v>10</v>
      </c>
      <c r="AF27" s="211">
        <v>0</v>
      </c>
      <c r="AG27" s="211">
        <v>0</v>
      </c>
      <c r="AH27" s="211">
        <v>14</v>
      </c>
      <c r="AI27" s="8">
        <v>0</v>
      </c>
      <c r="AJ27" s="218">
        <f t="shared" si="6"/>
        <v>2</v>
      </c>
      <c r="AK27" s="218">
        <v>9</v>
      </c>
      <c r="AL27" s="8">
        <v>0</v>
      </c>
      <c r="AM27" s="218">
        <f t="shared" si="7"/>
        <v>0</v>
      </c>
      <c r="AN27" s="218">
        <v>10</v>
      </c>
      <c r="AO27" s="154">
        <v>0</v>
      </c>
      <c r="AP27" s="154">
        <v>2</v>
      </c>
      <c r="AQ27" s="154">
        <v>6</v>
      </c>
      <c r="AR27" s="84">
        <v>1</v>
      </c>
      <c r="AS27" s="84">
        <v>0</v>
      </c>
      <c r="AT27" s="84">
        <f t="shared" si="8"/>
        <v>9</v>
      </c>
      <c r="AU27" s="85">
        <v>0</v>
      </c>
      <c r="AV27" s="85">
        <v>1</v>
      </c>
      <c r="AW27" s="85">
        <v>14</v>
      </c>
      <c r="AX27" s="8">
        <v>0</v>
      </c>
      <c r="AY27" s="218">
        <f t="shared" si="9"/>
        <v>2</v>
      </c>
      <c r="AZ27" s="218">
        <v>9</v>
      </c>
      <c r="BA27" s="212">
        <v>1</v>
      </c>
      <c r="BB27" s="212">
        <v>0</v>
      </c>
      <c r="BC27" s="212">
        <v>7</v>
      </c>
      <c r="BD27" s="8">
        <v>0</v>
      </c>
      <c r="BE27" s="218">
        <f t="shared" si="10"/>
        <v>2</v>
      </c>
      <c r="BF27" s="218">
        <v>6</v>
      </c>
      <c r="BG27" s="86">
        <v>1</v>
      </c>
      <c r="BH27" s="86">
        <v>2</v>
      </c>
      <c r="BI27" s="87">
        <f t="shared" si="11"/>
        <v>10</v>
      </c>
      <c r="BJ27" s="87">
        <v>0</v>
      </c>
      <c r="BK27" s="87">
        <v>0</v>
      </c>
      <c r="BL27" s="87">
        <f t="shared" si="12"/>
        <v>3</v>
      </c>
      <c r="BM27" s="8">
        <v>1</v>
      </c>
      <c r="BN27" s="8">
        <v>0</v>
      </c>
      <c r="BO27" s="8">
        <v>9</v>
      </c>
      <c r="BP27" s="8">
        <v>3</v>
      </c>
      <c r="BQ27" s="8">
        <v>1</v>
      </c>
      <c r="BR27" s="8">
        <v>14</v>
      </c>
      <c r="BS27" s="213">
        <v>0</v>
      </c>
      <c r="BT27" s="213">
        <v>3</v>
      </c>
      <c r="BU27" s="213">
        <v>12</v>
      </c>
      <c r="BV27" s="214">
        <v>0</v>
      </c>
      <c r="BW27" s="214">
        <v>1</v>
      </c>
      <c r="BX27" s="214">
        <v>17</v>
      </c>
      <c r="BY27" s="88">
        <v>0</v>
      </c>
      <c r="BZ27" s="88">
        <v>1</v>
      </c>
      <c r="CA27" s="89">
        <f t="shared" si="13"/>
        <v>6</v>
      </c>
      <c r="CB27" s="89">
        <v>0</v>
      </c>
      <c r="CC27" s="89">
        <v>0</v>
      </c>
      <c r="CD27" s="89">
        <f t="shared" si="14"/>
        <v>18</v>
      </c>
      <c r="CE27" s="8">
        <v>0</v>
      </c>
      <c r="CF27" s="8">
        <v>1</v>
      </c>
      <c r="CG27" s="8">
        <v>16</v>
      </c>
      <c r="CH27" s="8">
        <v>2</v>
      </c>
      <c r="CI27" s="8">
        <v>2</v>
      </c>
      <c r="CJ27" s="8">
        <v>9</v>
      </c>
      <c r="CK27" s="90">
        <v>0</v>
      </c>
      <c r="CL27" s="90">
        <v>2</v>
      </c>
      <c r="CM27" s="92">
        <f t="shared" si="15"/>
        <v>21</v>
      </c>
      <c r="CN27" s="215">
        <v>2</v>
      </c>
      <c r="CO27" s="215">
        <v>0</v>
      </c>
      <c r="CP27" s="215">
        <v>16</v>
      </c>
      <c r="CQ27" s="215">
        <v>0.5</v>
      </c>
      <c r="CR27" s="215">
        <v>3</v>
      </c>
      <c r="CS27" s="215">
        <v>17</v>
      </c>
      <c r="CT27" s="92">
        <v>0</v>
      </c>
      <c r="CU27" s="92">
        <v>0</v>
      </c>
      <c r="CV27" s="92">
        <f t="shared" si="16"/>
        <v>7</v>
      </c>
      <c r="CW27" s="8">
        <v>0</v>
      </c>
      <c r="CX27" s="8">
        <v>5</v>
      </c>
      <c r="CY27" s="8">
        <v>21</v>
      </c>
      <c r="CZ27" s="8">
        <v>0</v>
      </c>
      <c r="DA27" s="8">
        <v>3</v>
      </c>
      <c r="DB27" s="8">
        <v>10</v>
      </c>
      <c r="DC27" s="8">
        <v>0</v>
      </c>
      <c r="DD27" s="8">
        <v>7</v>
      </c>
      <c r="DE27" s="8">
        <v>26</v>
      </c>
      <c r="DF27" s="155">
        <v>1</v>
      </c>
      <c r="DG27" s="155">
        <v>6</v>
      </c>
      <c r="DH27" s="155">
        <v>25</v>
      </c>
      <c r="DI27" s="93">
        <v>0.3</v>
      </c>
      <c r="DJ27" s="93">
        <v>3.3</v>
      </c>
      <c r="DK27" s="94">
        <f t="shared" si="17"/>
        <v>18.800000000000004</v>
      </c>
      <c r="DL27" s="8">
        <v>0</v>
      </c>
      <c r="DM27" s="8">
        <v>2</v>
      </c>
      <c r="DN27" s="8">
        <v>14</v>
      </c>
      <c r="DO27" s="8">
        <v>0</v>
      </c>
      <c r="DP27" s="8">
        <v>20</v>
      </c>
      <c r="DQ27" s="8">
        <v>16</v>
      </c>
      <c r="DR27" s="156">
        <v>0</v>
      </c>
      <c r="DS27" s="156">
        <v>5</v>
      </c>
      <c r="DT27" s="156">
        <v>15</v>
      </c>
      <c r="DU27" s="8">
        <v>0</v>
      </c>
      <c r="DV27" s="8">
        <v>3</v>
      </c>
      <c r="DW27" s="8">
        <v>24</v>
      </c>
      <c r="DX27" s="8">
        <v>1</v>
      </c>
      <c r="DY27" s="8">
        <v>4</v>
      </c>
      <c r="DZ27" s="8">
        <v>51</v>
      </c>
      <c r="EA27" s="96">
        <v>1.5</v>
      </c>
      <c r="EB27" s="96">
        <v>3</v>
      </c>
      <c r="EC27" s="96">
        <f t="shared" si="18"/>
        <v>24</v>
      </c>
      <c r="ED27" s="8">
        <v>1</v>
      </c>
      <c r="EE27" s="8">
        <v>6.5</v>
      </c>
      <c r="EF27" s="8">
        <v>35</v>
      </c>
      <c r="EG27" s="8">
        <v>1</v>
      </c>
      <c r="EH27" s="8">
        <v>11</v>
      </c>
      <c r="EI27" s="8">
        <v>61</v>
      </c>
      <c r="EJ27" s="8">
        <v>1</v>
      </c>
      <c r="EK27" s="8">
        <v>5</v>
      </c>
      <c r="EL27" s="8">
        <v>13</v>
      </c>
      <c r="EM27" s="97">
        <v>0</v>
      </c>
      <c r="EN27" s="97">
        <v>2</v>
      </c>
      <c r="EO27" s="97">
        <f t="shared" si="19"/>
        <v>8</v>
      </c>
      <c r="EP27" s="8">
        <v>0</v>
      </c>
      <c r="EQ27" s="8">
        <v>1</v>
      </c>
      <c r="ER27" s="8">
        <v>40</v>
      </c>
      <c r="ES27" s="8">
        <v>0.5</v>
      </c>
      <c r="ET27" s="8">
        <v>4.5</v>
      </c>
      <c r="EU27" s="8">
        <v>20</v>
      </c>
      <c r="EV27" s="98">
        <v>0</v>
      </c>
      <c r="EW27" s="98">
        <v>1</v>
      </c>
      <c r="EX27" s="100">
        <f t="shared" si="20"/>
        <v>16</v>
      </c>
      <c r="EY27" s="99">
        <v>0.7</v>
      </c>
      <c r="EZ27" s="99">
        <v>2</v>
      </c>
      <c r="FA27" s="100">
        <f t="shared" si="21"/>
        <v>14.600000000000005</v>
      </c>
      <c r="FB27" s="100">
        <v>1</v>
      </c>
      <c r="FC27" s="100">
        <v>2</v>
      </c>
      <c r="FD27" s="100">
        <f t="shared" si="22"/>
        <v>47</v>
      </c>
      <c r="FE27" s="8">
        <v>0</v>
      </c>
      <c r="FF27" s="8">
        <v>1</v>
      </c>
      <c r="FG27" s="8">
        <v>18</v>
      </c>
      <c r="FH27" s="101">
        <v>1</v>
      </c>
      <c r="FI27" s="101">
        <v>1</v>
      </c>
      <c r="FJ27" s="101">
        <f t="shared" si="23"/>
        <v>21</v>
      </c>
      <c r="FK27" s="8">
        <v>3</v>
      </c>
      <c r="FL27" s="8">
        <v>0</v>
      </c>
      <c r="FM27" s="8">
        <v>11</v>
      </c>
      <c r="FN27" s="8">
        <v>1.7</v>
      </c>
      <c r="FO27" s="8">
        <v>5.3</v>
      </c>
      <c r="FP27" s="8">
        <v>20.3</v>
      </c>
      <c r="FQ27" s="102">
        <v>0</v>
      </c>
      <c r="FR27" s="102">
        <v>7</v>
      </c>
      <c r="FS27" s="102">
        <f t="shared" si="24"/>
        <v>16</v>
      </c>
      <c r="FT27" s="8">
        <v>1</v>
      </c>
      <c r="FU27" s="8">
        <v>6</v>
      </c>
      <c r="FV27" s="8">
        <v>34</v>
      </c>
      <c r="FW27" s="103">
        <v>3</v>
      </c>
      <c r="FX27" s="103">
        <v>9</v>
      </c>
      <c r="FY27" s="103">
        <f t="shared" si="25"/>
        <v>70</v>
      </c>
      <c r="FZ27" s="8">
        <v>0</v>
      </c>
      <c r="GA27" s="8">
        <v>3.5</v>
      </c>
      <c r="GB27" s="8">
        <v>24</v>
      </c>
      <c r="GC27" s="8">
        <v>0</v>
      </c>
      <c r="GD27" s="8">
        <v>2</v>
      </c>
      <c r="GE27" s="8">
        <v>21</v>
      </c>
      <c r="GF27" s="8">
        <v>0.5</v>
      </c>
      <c r="GG27" s="8">
        <v>5.5</v>
      </c>
      <c r="GH27" s="8">
        <v>27.5</v>
      </c>
      <c r="GI27" s="104">
        <v>1</v>
      </c>
      <c r="GJ27" s="104">
        <v>2</v>
      </c>
      <c r="GK27" s="105">
        <f t="shared" si="26"/>
        <v>17.5</v>
      </c>
      <c r="GL27" s="8">
        <v>0</v>
      </c>
      <c r="GM27" s="8">
        <v>6</v>
      </c>
      <c r="GN27" s="8">
        <v>8</v>
      </c>
      <c r="GO27" s="105">
        <v>0</v>
      </c>
      <c r="GP27" s="105">
        <v>4</v>
      </c>
      <c r="GQ27" s="105">
        <f t="shared" si="27"/>
        <v>21</v>
      </c>
      <c r="GR27" s="8">
        <v>0</v>
      </c>
      <c r="GS27" s="8">
        <v>3.5</v>
      </c>
      <c r="GT27" s="8">
        <v>15.5</v>
      </c>
      <c r="GU27" s="8">
        <v>2</v>
      </c>
      <c r="GV27" s="8">
        <v>0</v>
      </c>
      <c r="GW27" s="8">
        <v>28</v>
      </c>
      <c r="GX27" s="8">
        <v>2</v>
      </c>
      <c r="GY27" s="8">
        <v>2.5</v>
      </c>
      <c r="GZ27" s="8">
        <v>21</v>
      </c>
      <c r="HA27" s="8">
        <v>1</v>
      </c>
      <c r="HB27" s="8">
        <v>3</v>
      </c>
      <c r="HC27" s="8">
        <v>32</v>
      </c>
      <c r="HD27" s="106">
        <v>0</v>
      </c>
      <c r="HE27" s="106">
        <v>3</v>
      </c>
      <c r="HF27" s="106">
        <f t="shared" si="28"/>
        <v>31</v>
      </c>
      <c r="HG27" s="8">
        <v>1</v>
      </c>
      <c r="HH27" s="8">
        <v>3</v>
      </c>
      <c r="HI27" s="8">
        <v>24</v>
      </c>
      <c r="HJ27" s="8">
        <v>0</v>
      </c>
      <c r="HK27" s="8">
        <v>2</v>
      </c>
      <c r="HL27" s="8">
        <v>17</v>
      </c>
      <c r="HM27" s="8">
        <v>0.7</v>
      </c>
      <c r="HN27" s="8">
        <v>2</v>
      </c>
      <c r="HO27" s="8">
        <v>18.7</v>
      </c>
      <c r="HP27" s="8">
        <v>0</v>
      </c>
      <c r="HQ27" s="8">
        <v>0</v>
      </c>
      <c r="HR27" s="8">
        <v>12</v>
      </c>
      <c r="HS27" s="8">
        <v>0</v>
      </c>
      <c r="HT27" s="8">
        <v>0</v>
      </c>
      <c r="HU27" s="8">
        <v>7</v>
      </c>
      <c r="HV27" s="8">
        <v>0</v>
      </c>
      <c r="HW27" s="8">
        <v>2</v>
      </c>
      <c r="HX27" s="8">
        <v>14</v>
      </c>
      <c r="HY27" s="8">
        <v>0</v>
      </c>
      <c r="HZ27" s="8">
        <v>0.3</v>
      </c>
      <c r="IA27" s="8">
        <v>11.7</v>
      </c>
      <c r="IB27" s="8">
        <v>0</v>
      </c>
      <c r="IC27" s="8">
        <v>2</v>
      </c>
      <c r="ID27" s="8">
        <v>7</v>
      </c>
      <c r="IE27" s="8">
        <v>1</v>
      </c>
      <c r="IF27" s="8">
        <v>5</v>
      </c>
      <c r="IG27" s="8">
        <v>14</v>
      </c>
      <c r="IH27" s="8">
        <v>1</v>
      </c>
      <c r="II27" s="8">
        <v>2</v>
      </c>
      <c r="IJ27" s="8">
        <v>6</v>
      </c>
      <c r="IK27" s="8">
        <v>0.5</v>
      </c>
      <c r="IL27" s="8">
        <v>3</v>
      </c>
      <c r="IM27" s="8">
        <v>17</v>
      </c>
      <c r="IN27" s="8">
        <v>0</v>
      </c>
      <c r="IO27" s="8">
        <v>6</v>
      </c>
      <c r="IP27" s="8">
        <v>13</v>
      </c>
      <c r="IQ27" s="8">
        <v>0</v>
      </c>
      <c r="IR27" s="8">
        <v>6</v>
      </c>
      <c r="IS27" s="8">
        <v>15</v>
      </c>
      <c r="IT27" s="8">
        <v>0</v>
      </c>
      <c r="IU27" s="8">
        <v>1</v>
      </c>
      <c r="IV27" s="8">
        <v>8</v>
      </c>
      <c r="IW27" s="8">
        <v>0</v>
      </c>
      <c r="IX27" s="8">
        <v>1</v>
      </c>
      <c r="IY27" s="8">
        <v>7</v>
      </c>
      <c r="IZ27" s="8">
        <v>0</v>
      </c>
      <c r="JA27" s="8">
        <v>0</v>
      </c>
      <c r="JB27" s="8">
        <v>3</v>
      </c>
      <c r="JC27" s="8">
        <v>0</v>
      </c>
      <c r="JD27" s="8">
        <v>1</v>
      </c>
      <c r="JE27" s="8">
        <v>2</v>
      </c>
      <c r="JF27" s="8">
        <f>SUMIFS($B$27:JE$27,$B$8:JE$8,"On")</f>
        <v>40.900000000000006</v>
      </c>
      <c r="JG27" s="8">
        <f>SUMIFS($B$27:JE$27,$B$8:JE$8,"Off")</f>
        <v>232.90000000000003</v>
      </c>
      <c r="JH27" s="8">
        <f>SUMIFS($B$27:JE$27,$B$8:JE$8,"Load")</f>
        <v>1460.6</v>
      </c>
    </row>
    <row r="28" spans="1:268" x14ac:dyDescent="0.25">
      <c r="A28" s="7" t="s">
        <v>67</v>
      </c>
      <c r="B28" s="152">
        <v>0</v>
      </c>
      <c r="C28" s="152">
        <v>0</v>
      </c>
      <c r="D28" s="152">
        <v>10</v>
      </c>
      <c r="E28" s="78">
        <v>0</v>
      </c>
      <c r="F28" s="78">
        <v>0</v>
      </c>
      <c r="G28" s="81">
        <f t="shared" si="0"/>
        <v>7</v>
      </c>
      <c r="H28" s="209">
        <v>0</v>
      </c>
      <c r="I28" s="209">
        <v>0</v>
      </c>
      <c r="J28" s="209">
        <v>12</v>
      </c>
      <c r="K28" s="8">
        <v>1</v>
      </c>
      <c r="L28" s="218">
        <f t="shared" si="1"/>
        <v>0</v>
      </c>
      <c r="M28" s="218">
        <v>4</v>
      </c>
      <c r="N28" s="153">
        <v>3</v>
      </c>
      <c r="O28" s="153">
        <v>1</v>
      </c>
      <c r="P28" s="153">
        <v>12</v>
      </c>
      <c r="Q28" s="79">
        <v>0</v>
      </c>
      <c r="R28" s="79">
        <v>0</v>
      </c>
      <c r="S28" s="81">
        <f t="shared" si="2"/>
        <v>6</v>
      </c>
      <c r="T28" s="210">
        <v>0</v>
      </c>
      <c r="U28" s="210">
        <v>0</v>
      </c>
      <c r="V28" s="210">
        <v>5</v>
      </c>
      <c r="W28" s="218">
        <v>0</v>
      </c>
      <c r="X28" s="218">
        <f t="shared" si="3"/>
        <v>0</v>
      </c>
      <c r="Y28" s="218">
        <v>5</v>
      </c>
      <c r="Z28" s="81">
        <v>0</v>
      </c>
      <c r="AA28" s="218">
        <f t="shared" si="4"/>
        <v>0</v>
      </c>
      <c r="AB28" s="218">
        <v>1</v>
      </c>
      <c r="AC28" s="82">
        <v>2</v>
      </c>
      <c r="AD28" s="82">
        <v>0</v>
      </c>
      <c r="AE28" s="83">
        <f t="shared" si="5"/>
        <v>12</v>
      </c>
      <c r="AF28" s="211">
        <v>0</v>
      </c>
      <c r="AG28" s="211">
        <v>1</v>
      </c>
      <c r="AH28" s="211">
        <v>13</v>
      </c>
      <c r="AI28" s="8">
        <v>0</v>
      </c>
      <c r="AJ28" s="218">
        <f t="shared" si="6"/>
        <v>1</v>
      </c>
      <c r="AK28" s="218">
        <v>8</v>
      </c>
      <c r="AL28" s="8">
        <v>0</v>
      </c>
      <c r="AM28" s="218">
        <f t="shared" si="7"/>
        <v>3</v>
      </c>
      <c r="AN28" s="218">
        <v>7</v>
      </c>
      <c r="AO28" s="154">
        <v>0</v>
      </c>
      <c r="AP28" s="154">
        <v>0</v>
      </c>
      <c r="AQ28" s="154">
        <v>6</v>
      </c>
      <c r="AR28" s="84">
        <v>1</v>
      </c>
      <c r="AS28" s="84">
        <v>0</v>
      </c>
      <c r="AT28" s="84">
        <f t="shared" si="8"/>
        <v>10</v>
      </c>
      <c r="AU28" s="85">
        <v>2</v>
      </c>
      <c r="AV28" s="85">
        <v>0</v>
      </c>
      <c r="AW28" s="85">
        <v>16</v>
      </c>
      <c r="AX28" s="8">
        <v>0</v>
      </c>
      <c r="AY28" s="218">
        <f t="shared" si="9"/>
        <v>1</v>
      </c>
      <c r="AZ28" s="218">
        <v>8</v>
      </c>
      <c r="BA28" s="212">
        <v>0</v>
      </c>
      <c r="BB28" s="212">
        <v>0</v>
      </c>
      <c r="BC28" s="212">
        <v>7</v>
      </c>
      <c r="BD28" s="8">
        <v>1</v>
      </c>
      <c r="BE28" s="218">
        <f t="shared" si="10"/>
        <v>0</v>
      </c>
      <c r="BF28" s="218">
        <v>7</v>
      </c>
      <c r="BG28" s="86">
        <v>0</v>
      </c>
      <c r="BH28" s="86">
        <v>3</v>
      </c>
      <c r="BI28" s="87">
        <f t="shared" si="11"/>
        <v>7</v>
      </c>
      <c r="BJ28" s="87">
        <v>0</v>
      </c>
      <c r="BK28" s="87">
        <v>0</v>
      </c>
      <c r="BL28" s="87">
        <f t="shared" si="12"/>
        <v>3</v>
      </c>
      <c r="BM28" s="8">
        <v>0</v>
      </c>
      <c r="BN28" s="8">
        <v>0</v>
      </c>
      <c r="BO28" s="8">
        <v>9</v>
      </c>
      <c r="BP28" s="8">
        <v>0</v>
      </c>
      <c r="BQ28" s="8">
        <v>2</v>
      </c>
      <c r="BR28" s="8">
        <v>12</v>
      </c>
      <c r="BS28" s="213">
        <v>2</v>
      </c>
      <c r="BT28" s="213">
        <v>2</v>
      </c>
      <c r="BU28" s="213">
        <v>12</v>
      </c>
      <c r="BV28" s="214">
        <v>0</v>
      </c>
      <c r="BW28" s="214">
        <v>1</v>
      </c>
      <c r="BX28" s="214">
        <v>16</v>
      </c>
      <c r="BY28" s="88">
        <v>5</v>
      </c>
      <c r="BZ28" s="88">
        <v>2</v>
      </c>
      <c r="CA28" s="89">
        <f t="shared" si="13"/>
        <v>9</v>
      </c>
      <c r="CB28" s="89">
        <v>0</v>
      </c>
      <c r="CC28" s="89">
        <v>2</v>
      </c>
      <c r="CD28" s="89">
        <f t="shared" si="14"/>
        <v>16</v>
      </c>
      <c r="CE28" s="8">
        <v>1</v>
      </c>
      <c r="CF28" s="8">
        <v>8</v>
      </c>
      <c r="CG28" s="8">
        <v>9</v>
      </c>
      <c r="CH28" s="8">
        <v>0</v>
      </c>
      <c r="CI28" s="8">
        <v>0</v>
      </c>
      <c r="CJ28" s="8">
        <v>9</v>
      </c>
      <c r="CK28" s="90">
        <v>1</v>
      </c>
      <c r="CL28" s="90">
        <v>0</v>
      </c>
      <c r="CM28" s="92">
        <f t="shared" si="15"/>
        <v>22</v>
      </c>
      <c r="CN28" s="215">
        <v>3</v>
      </c>
      <c r="CO28" s="215">
        <v>2</v>
      </c>
      <c r="CP28" s="215">
        <v>17</v>
      </c>
      <c r="CQ28" s="215">
        <v>1</v>
      </c>
      <c r="CR28" s="215">
        <v>1</v>
      </c>
      <c r="CS28" s="215">
        <v>17</v>
      </c>
      <c r="CT28" s="92">
        <v>0</v>
      </c>
      <c r="CU28" s="92">
        <v>0</v>
      </c>
      <c r="CV28" s="92">
        <f t="shared" si="16"/>
        <v>7</v>
      </c>
      <c r="CW28" s="8">
        <v>1</v>
      </c>
      <c r="CX28" s="8">
        <v>2</v>
      </c>
      <c r="CY28" s="8">
        <v>20</v>
      </c>
      <c r="CZ28" s="8">
        <v>0</v>
      </c>
      <c r="DA28" s="8">
        <v>1</v>
      </c>
      <c r="DB28" s="8">
        <v>9</v>
      </c>
      <c r="DC28" s="8">
        <v>2.5</v>
      </c>
      <c r="DD28" s="8">
        <v>9.5</v>
      </c>
      <c r="DE28" s="8">
        <v>19</v>
      </c>
      <c r="DF28" s="155">
        <v>0</v>
      </c>
      <c r="DG28" s="155">
        <v>1</v>
      </c>
      <c r="DH28" s="155">
        <v>24</v>
      </c>
      <c r="DI28" s="93">
        <v>1.6</v>
      </c>
      <c r="DJ28" s="93">
        <v>1.7</v>
      </c>
      <c r="DK28" s="94">
        <f t="shared" si="17"/>
        <v>18.700000000000006</v>
      </c>
      <c r="DL28" s="8">
        <v>2</v>
      </c>
      <c r="DM28" s="8">
        <v>1</v>
      </c>
      <c r="DN28" s="8">
        <v>15</v>
      </c>
      <c r="DO28" s="8">
        <v>0</v>
      </c>
      <c r="DP28" s="8">
        <v>6</v>
      </c>
      <c r="DQ28" s="8">
        <v>10</v>
      </c>
      <c r="DR28" s="156">
        <v>0</v>
      </c>
      <c r="DS28" s="156">
        <v>1</v>
      </c>
      <c r="DT28" s="156">
        <v>14</v>
      </c>
      <c r="DU28" s="8">
        <v>2</v>
      </c>
      <c r="DV28" s="8">
        <v>4</v>
      </c>
      <c r="DW28" s="8">
        <v>22</v>
      </c>
      <c r="DX28" s="8">
        <v>1</v>
      </c>
      <c r="DY28" s="8">
        <v>7</v>
      </c>
      <c r="DZ28" s="8">
        <v>45</v>
      </c>
      <c r="EA28" s="96">
        <v>0.5</v>
      </c>
      <c r="EB28" s="96">
        <v>4</v>
      </c>
      <c r="EC28" s="96">
        <f t="shared" si="18"/>
        <v>20.5</v>
      </c>
      <c r="ED28" s="8">
        <v>0.5</v>
      </c>
      <c r="EE28" s="8">
        <v>2.5</v>
      </c>
      <c r="EF28" s="8">
        <v>33</v>
      </c>
      <c r="EG28" s="8">
        <v>1</v>
      </c>
      <c r="EH28" s="8">
        <v>1</v>
      </c>
      <c r="EI28" s="8">
        <v>61</v>
      </c>
      <c r="EJ28" s="8">
        <v>0</v>
      </c>
      <c r="EK28" s="8">
        <v>2</v>
      </c>
      <c r="EL28" s="8">
        <v>11</v>
      </c>
      <c r="EM28" s="97">
        <v>0</v>
      </c>
      <c r="EN28" s="97">
        <v>0</v>
      </c>
      <c r="EO28" s="97">
        <f t="shared" si="19"/>
        <v>8</v>
      </c>
      <c r="EP28" s="8">
        <v>0</v>
      </c>
      <c r="EQ28" s="8">
        <v>2</v>
      </c>
      <c r="ER28" s="8">
        <v>38</v>
      </c>
      <c r="ES28" s="8">
        <v>1</v>
      </c>
      <c r="ET28" s="8">
        <v>1</v>
      </c>
      <c r="EU28" s="8">
        <v>20</v>
      </c>
      <c r="EV28" s="98">
        <v>0</v>
      </c>
      <c r="EW28" s="98">
        <v>3.5</v>
      </c>
      <c r="EX28" s="100">
        <f t="shared" si="20"/>
        <v>12.5</v>
      </c>
      <c r="EY28" s="99">
        <v>0.3</v>
      </c>
      <c r="EZ28" s="99">
        <v>2.8</v>
      </c>
      <c r="FA28" s="100">
        <f t="shared" si="21"/>
        <v>12.100000000000005</v>
      </c>
      <c r="FB28" s="100">
        <v>1</v>
      </c>
      <c r="FC28" s="100">
        <v>4</v>
      </c>
      <c r="FD28" s="100">
        <f t="shared" si="22"/>
        <v>44</v>
      </c>
      <c r="FE28" s="8">
        <v>1</v>
      </c>
      <c r="FF28" s="8">
        <v>0</v>
      </c>
      <c r="FG28" s="8">
        <v>19</v>
      </c>
      <c r="FH28" s="101">
        <v>3</v>
      </c>
      <c r="FI28" s="101">
        <v>2</v>
      </c>
      <c r="FJ28" s="101">
        <f t="shared" si="23"/>
        <v>22</v>
      </c>
      <c r="FK28" s="8">
        <v>2</v>
      </c>
      <c r="FL28" s="8">
        <v>0</v>
      </c>
      <c r="FM28" s="8">
        <v>13</v>
      </c>
      <c r="FN28" s="8">
        <v>1</v>
      </c>
      <c r="FO28" s="8">
        <v>1.7</v>
      </c>
      <c r="FP28" s="8">
        <v>19.7</v>
      </c>
      <c r="FQ28" s="102">
        <v>1</v>
      </c>
      <c r="FR28" s="102">
        <v>3</v>
      </c>
      <c r="FS28" s="102">
        <f t="shared" si="24"/>
        <v>14</v>
      </c>
      <c r="FT28" s="8">
        <v>0</v>
      </c>
      <c r="FU28" s="8">
        <v>1</v>
      </c>
      <c r="FV28" s="8">
        <v>33</v>
      </c>
      <c r="FW28" s="103">
        <v>0</v>
      </c>
      <c r="FX28" s="103">
        <v>6</v>
      </c>
      <c r="FY28" s="103">
        <f t="shared" si="25"/>
        <v>64</v>
      </c>
      <c r="FZ28" s="8">
        <v>0.5</v>
      </c>
      <c r="GA28" s="8">
        <v>1.5</v>
      </c>
      <c r="GB28" s="8">
        <v>23</v>
      </c>
      <c r="GC28" s="8">
        <v>1</v>
      </c>
      <c r="GD28" s="8">
        <v>2</v>
      </c>
      <c r="GE28" s="8">
        <v>20</v>
      </c>
      <c r="GF28" s="8">
        <v>3.5</v>
      </c>
      <c r="GG28" s="8">
        <v>5.5</v>
      </c>
      <c r="GH28" s="8">
        <v>25.5</v>
      </c>
      <c r="GI28" s="104">
        <v>1.5</v>
      </c>
      <c r="GJ28" s="104">
        <v>2.5</v>
      </c>
      <c r="GK28" s="105">
        <f t="shared" si="26"/>
        <v>16.5</v>
      </c>
      <c r="GL28" s="8">
        <v>0</v>
      </c>
      <c r="GM28" s="8">
        <v>0</v>
      </c>
      <c r="GN28" s="8">
        <v>8</v>
      </c>
      <c r="GO28" s="105">
        <v>1</v>
      </c>
      <c r="GP28" s="105">
        <v>1</v>
      </c>
      <c r="GQ28" s="105">
        <f t="shared" si="27"/>
        <v>21</v>
      </c>
      <c r="GR28" s="8">
        <v>0</v>
      </c>
      <c r="GS28" s="8">
        <v>3</v>
      </c>
      <c r="GT28" s="8">
        <v>12.5</v>
      </c>
      <c r="GU28" s="8">
        <v>0</v>
      </c>
      <c r="GV28" s="8">
        <v>1</v>
      </c>
      <c r="GW28" s="8">
        <v>27</v>
      </c>
      <c r="GX28" s="8">
        <v>1.5</v>
      </c>
      <c r="GY28" s="8">
        <v>4</v>
      </c>
      <c r="GZ28" s="8">
        <v>18.5</v>
      </c>
      <c r="HA28" s="8">
        <v>2</v>
      </c>
      <c r="HB28" s="8">
        <v>4</v>
      </c>
      <c r="HC28" s="8">
        <v>30</v>
      </c>
      <c r="HD28" s="106">
        <v>0</v>
      </c>
      <c r="HE28" s="106">
        <v>0</v>
      </c>
      <c r="HF28" s="106">
        <f t="shared" si="28"/>
        <v>31</v>
      </c>
      <c r="HG28" s="8">
        <v>0</v>
      </c>
      <c r="HH28" s="8">
        <v>1</v>
      </c>
      <c r="HI28" s="8">
        <v>23</v>
      </c>
      <c r="HJ28" s="8">
        <v>0</v>
      </c>
      <c r="HK28" s="8">
        <v>0.5</v>
      </c>
      <c r="HL28" s="8">
        <v>16.5</v>
      </c>
      <c r="HM28" s="8">
        <v>0.7</v>
      </c>
      <c r="HN28" s="8">
        <v>1.3</v>
      </c>
      <c r="HO28" s="8">
        <v>18</v>
      </c>
      <c r="HP28" s="8">
        <v>0</v>
      </c>
      <c r="HQ28" s="8">
        <v>5</v>
      </c>
      <c r="HR28" s="8">
        <v>7</v>
      </c>
      <c r="HS28" s="8">
        <v>0</v>
      </c>
      <c r="HT28" s="8">
        <v>4</v>
      </c>
      <c r="HU28" s="8">
        <v>3</v>
      </c>
      <c r="HV28" s="8">
        <v>0</v>
      </c>
      <c r="HW28" s="8">
        <v>2</v>
      </c>
      <c r="HX28" s="8">
        <v>12</v>
      </c>
      <c r="HY28" s="8">
        <v>0</v>
      </c>
      <c r="HZ28" s="8">
        <v>2</v>
      </c>
      <c r="IA28" s="8">
        <v>9.6999999999999993</v>
      </c>
      <c r="IB28" s="8">
        <v>0</v>
      </c>
      <c r="IC28" s="8">
        <v>1</v>
      </c>
      <c r="ID28" s="8">
        <v>6</v>
      </c>
      <c r="IE28" s="8">
        <v>1</v>
      </c>
      <c r="IF28" s="8">
        <v>1</v>
      </c>
      <c r="IG28" s="8">
        <v>14</v>
      </c>
      <c r="IH28" s="8">
        <v>0</v>
      </c>
      <c r="II28" s="8">
        <v>0</v>
      </c>
      <c r="IJ28" s="8">
        <v>6</v>
      </c>
      <c r="IK28" s="8">
        <v>1</v>
      </c>
      <c r="IL28" s="8">
        <v>1</v>
      </c>
      <c r="IM28" s="8">
        <v>17</v>
      </c>
      <c r="IN28" s="8">
        <v>0</v>
      </c>
      <c r="IO28" s="8">
        <v>0</v>
      </c>
      <c r="IP28" s="8">
        <v>13</v>
      </c>
      <c r="IQ28" s="8">
        <v>0</v>
      </c>
      <c r="IR28" s="8">
        <v>2</v>
      </c>
      <c r="IS28" s="8">
        <v>13</v>
      </c>
      <c r="IT28" s="8">
        <v>0</v>
      </c>
      <c r="IU28" s="8">
        <v>0</v>
      </c>
      <c r="IV28" s="8">
        <v>8</v>
      </c>
      <c r="IW28" s="8">
        <v>1.5</v>
      </c>
      <c r="IX28" s="8">
        <v>0.5</v>
      </c>
      <c r="IY28" s="8">
        <v>8</v>
      </c>
      <c r="IZ28" s="8">
        <v>0</v>
      </c>
      <c r="JA28" s="8">
        <v>0</v>
      </c>
      <c r="JB28" s="8">
        <v>3</v>
      </c>
      <c r="JC28" s="8">
        <v>0</v>
      </c>
      <c r="JD28" s="8">
        <v>1</v>
      </c>
      <c r="JE28" s="8">
        <v>1</v>
      </c>
      <c r="JF28" s="8">
        <f>SUMIFS($B$28:JE$28,$B$8:JE$8,"On")</f>
        <v>60.6</v>
      </c>
      <c r="JG28" s="8">
        <f>SUMIFS($B$28:JE$28,$B$8:JE$8,"Off")</f>
        <v>147.5</v>
      </c>
      <c r="JH28" s="8">
        <f>SUMIFS($B$28:JE$28,$B$8:JE$8,"Load")</f>
        <v>1373.7</v>
      </c>
    </row>
    <row r="29" spans="1:268" x14ac:dyDescent="0.25">
      <c r="A29" s="7" t="s">
        <v>68</v>
      </c>
      <c r="B29" s="152">
        <v>1</v>
      </c>
      <c r="C29" s="152">
        <v>1</v>
      </c>
      <c r="D29" s="152">
        <v>10</v>
      </c>
      <c r="E29" s="78">
        <v>0</v>
      </c>
      <c r="F29" s="78">
        <v>0</v>
      </c>
      <c r="G29" s="81">
        <f t="shared" si="0"/>
        <v>7</v>
      </c>
      <c r="H29" s="209">
        <v>0</v>
      </c>
      <c r="I29" s="209">
        <v>3</v>
      </c>
      <c r="J29" s="209">
        <v>9</v>
      </c>
      <c r="K29" s="8">
        <v>0</v>
      </c>
      <c r="L29" s="218">
        <f t="shared" si="1"/>
        <v>0</v>
      </c>
      <c r="M29" s="218">
        <v>4</v>
      </c>
      <c r="N29" s="153">
        <v>0</v>
      </c>
      <c r="O29" s="153">
        <v>0</v>
      </c>
      <c r="P29" s="153">
        <v>12</v>
      </c>
      <c r="Q29" s="79">
        <v>0</v>
      </c>
      <c r="R29" s="79">
        <v>0</v>
      </c>
      <c r="S29" s="81">
        <f t="shared" si="2"/>
        <v>6</v>
      </c>
      <c r="T29" s="210">
        <v>0</v>
      </c>
      <c r="U29" s="210">
        <v>0</v>
      </c>
      <c r="V29" s="210">
        <v>5</v>
      </c>
      <c r="W29" s="218">
        <v>0</v>
      </c>
      <c r="X29" s="218">
        <f t="shared" si="3"/>
        <v>2</v>
      </c>
      <c r="Y29" s="218">
        <v>3</v>
      </c>
      <c r="Z29" s="81">
        <v>0</v>
      </c>
      <c r="AA29" s="218">
        <f t="shared" si="4"/>
        <v>0</v>
      </c>
      <c r="AB29" s="218">
        <v>1</v>
      </c>
      <c r="AC29" s="82">
        <v>0</v>
      </c>
      <c r="AD29" s="82">
        <v>2</v>
      </c>
      <c r="AE29" s="83">
        <f t="shared" si="5"/>
        <v>10</v>
      </c>
      <c r="AF29" s="211">
        <v>0</v>
      </c>
      <c r="AG29" s="211">
        <v>0</v>
      </c>
      <c r="AH29" s="211">
        <v>13</v>
      </c>
      <c r="AI29" s="8">
        <v>0</v>
      </c>
      <c r="AJ29" s="218">
        <f t="shared" si="6"/>
        <v>1</v>
      </c>
      <c r="AK29" s="218">
        <v>7</v>
      </c>
      <c r="AL29" s="8">
        <v>0</v>
      </c>
      <c r="AM29" s="218">
        <f t="shared" si="7"/>
        <v>0</v>
      </c>
      <c r="AN29" s="218">
        <v>7</v>
      </c>
      <c r="AO29" s="154">
        <v>0</v>
      </c>
      <c r="AP29" s="154">
        <v>0</v>
      </c>
      <c r="AQ29" s="154">
        <v>6</v>
      </c>
      <c r="AR29" s="84">
        <v>1</v>
      </c>
      <c r="AS29" s="84">
        <v>0</v>
      </c>
      <c r="AT29" s="84">
        <f t="shared" si="8"/>
        <v>11</v>
      </c>
      <c r="AU29" s="85">
        <v>1</v>
      </c>
      <c r="AV29" s="85">
        <v>0</v>
      </c>
      <c r="AW29" s="85">
        <v>17</v>
      </c>
      <c r="AX29" s="8">
        <v>0</v>
      </c>
      <c r="AY29" s="218">
        <f t="shared" si="9"/>
        <v>0</v>
      </c>
      <c r="AZ29" s="218">
        <v>8</v>
      </c>
      <c r="BA29" s="212">
        <v>0</v>
      </c>
      <c r="BB29" s="212">
        <v>1</v>
      </c>
      <c r="BC29" s="212">
        <v>6</v>
      </c>
      <c r="BD29" s="8">
        <v>0</v>
      </c>
      <c r="BE29" s="218">
        <f t="shared" si="10"/>
        <v>0</v>
      </c>
      <c r="BF29" s="218">
        <v>7</v>
      </c>
      <c r="BG29" s="86">
        <v>0</v>
      </c>
      <c r="BH29" s="86">
        <v>0</v>
      </c>
      <c r="BI29" s="87">
        <f t="shared" si="11"/>
        <v>7</v>
      </c>
      <c r="BJ29" s="87">
        <v>0</v>
      </c>
      <c r="BK29" s="87">
        <v>0</v>
      </c>
      <c r="BL29" s="87">
        <f t="shared" si="12"/>
        <v>3</v>
      </c>
      <c r="BM29" s="8">
        <v>1</v>
      </c>
      <c r="BN29" s="8">
        <v>0</v>
      </c>
      <c r="BO29" s="8">
        <v>10</v>
      </c>
      <c r="BP29" s="8">
        <v>0</v>
      </c>
      <c r="BQ29" s="8">
        <v>0</v>
      </c>
      <c r="BR29" s="8">
        <v>12</v>
      </c>
      <c r="BS29" s="213">
        <v>0</v>
      </c>
      <c r="BT29" s="213">
        <v>0</v>
      </c>
      <c r="BU29" s="213">
        <v>12</v>
      </c>
      <c r="BV29" s="214">
        <v>1</v>
      </c>
      <c r="BW29" s="214">
        <v>2</v>
      </c>
      <c r="BX29" s="214">
        <v>15</v>
      </c>
      <c r="BY29" s="88">
        <v>0</v>
      </c>
      <c r="BZ29" s="88">
        <v>2</v>
      </c>
      <c r="CA29" s="89">
        <f t="shared" si="13"/>
        <v>7</v>
      </c>
      <c r="CB29" s="89">
        <v>1</v>
      </c>
      <c r="CC29" s="89">
        <v>0</v>
      </c>
      <c r="CD29" s="89">
        <f t="shared" si="14"/>
        <v>17</v>
      </c>
      <c r="CE29" s="8">
        <v>0</v>
      </c>
      <c r="CF29" s="8">
        <v>6</v>
      </c>
      <c r="CG29" s="8">
        <v>3</v>
      </c>
      <c r="CH29" s="8">
        <v>0</v>
      </c>
      <c r="CI29" s="8">
        <v>2</v>
      </c>
      <c r="CJ29" s="8">
        <v>7</v>
      </c>
      <c r="CK29" s="90">
        <v>0</v>
      </c>
      <c r="CL29" s="90">
        <v>2</v>
      </c>
      <c r="CM29" s="92">
        <f t="shared" si="15"/>
        <v>20</v>
      </c>
      <c r="CN29" s="215">
        <v>0</v>
      </c>
      <c r="CO29" s="215">
        <v>0</v>
      </c>
      <c r="CP29" s="215">
        <v>17</v>
      </c>
      <c r="CQ29" s="215">
        <v>3</v>
      </c>
      <c r="CR29" s="215">
        <v>0.5</v>
      </c>
      <c r="CS29" s="215">
        <v>19.5</v>
      </c>
      <c r="CT29" s="92">
        <v>0</v>
      </c>
      <c r="CU29" s="92">
        <v>2</v>
      </c>
      <c r="CV29" s="92">
        <f t="shared" si="16"/>
        <v>5</v>
      </c>
      <c r="CW29" s="8">
        <v>4</v>
      </c>
      <c r="CX29" s="8">
        <v>1</v>
      </c>
      <c r="CY29" s="8">
        <v>23</v>
      </c>
      <c r="CZ29" s="8">
        <v>2</v>
      </c>
      <c r="DA29" s="8">
        <v>0</v>
      </c>
      <c r="DB29" s="8">
        <v>11</v>
      </c>
      <c r="DC29" s="8">
        <v>1.5</v>
      </c>
      <c r="DD29" s="8">
        <v>6</v>
      </c>
      <c r="DE29" s="8">
        <v>14.5</v>
      </c>
      <c r="DF29" s="155">
        <v>3</v>
      </c>
      <c r="DG29" s="155">
        <v>3</v>
      </c>
      <c r="DH29" s="155">
        <v>24</v>
      </c>
      <c r="DI29" s="93">
        <v>1.3</v>
      </c>
      <c r="DJ29" s="93">
        <v>3.4</v>
      </c>
      <c r="DK29" s="94">
        <f t="shared" si="17"/>
        <v>16.600000000000009</v>
      </c>
      <c r="DL29" s="8">
        <v>0</v>
      </c>
      <c r="DM29" s="8">
        <v>0</v>
      </c>
      <c r="DN29" s="8">
        <v>15</v>
      </c>
      <c r="DO29" s="8">
        <v>0</v>
      </c>
      <c r="DP29" s="8">
        <v>0</v>
      </c>
      <c r="DQ29" s="8">
        <v>10</v>
      </c>
      <c r="DR29" s="156">
        <v>0</v>
      </c>
      <c r="DS29" s="156">
        <v>0</v>
      </c>
      <c r="DT29" s="156">
        <v>14</v>
      </c>
      <c r="DU29" s="8">
        <v>1</v>
      </c>
      <c r="DV29" s="8">
        <v>1</v>
      </c>
      <c r="DW29" s="8">
        <v>22</v>
      </c>
      <c r="DX29" s="8">
        <v>0</v>
      </c>
      <c r="DY29" s="8">
        <v>3</v>
      </c>
      <c r="DZ29" s="8">
        <v>42</v>
      </c>
      <c r="EA29" s="96">
        <v>0</v>
      </c>
      <c r="EB29" s="96">
        <v>1</v>
      </c>
      <c r="EC29" s="96">
        <f t="shared" si="18"/>
        <v>19.5</v>
      </c>
      <c r="ED29" s="8">
        <v>0.5</v>
      </c>
      <c r="EE29" s="8">
        <v>3.5</v>
      </c>
      <c r="EF29" s="8">
        <v>30</v>
      </c>
      <c r="EG29" s="8">
        <v>0</v>
      </c>
      <c r="EH29" s="8">
        <v>4</v>
      </c>
      <c r="EI29" s="8">
        <v>57</v>
      </c>
      <c r="EJ29" s="8">
        <v>0</v>
      </c>
      <c r="EK29" s="8">
        <v>0</v>
      </c>
      <c r="EL29" s="8">
        <v>11</v>
      </c>
      <c r="EM29" s="97">
        <v>0</v>
      </c>
      <c r="EN29" s="97">
        <v>1</v>
      </c>
      <c r="EO29" s="97">
        <f t="shared" si="19"/>
        <v>7</v>
      </c>
      <c r="EP29" s="8">
        <v>2</v>
      </c>
      <c r="EQ29" s="8">
        <v>5</v>
      </c>
      <c r="ER29" s="8">
        <v>35</v>
      </c>
      <c r="ES29" s="8">
        <v>0</v>
      </c>
      <c r="ET29" s="8">
        <v>2</v>
      </c>
      <c r="EU29" s="8">
        <v>18</v>
      </c>
      <c r="EV29" s="98">
        <v>0</v>
      </c>
      <c r="EW29" s="98">
        <v>1</v>
      </c>
      <c r="EX29" s="100">
        <f t="shared" si="20"/>
        <v>11.5</v>
      </c>
      <c r="EY29" s="99">
        <v>0</v>
      </c>
      <c r="EZ29" s="99">
        <v>0.3</v>
      </c>
      <c r="FA29" s="100">
        <f t="shared" si="21"/>
        <v>11.800000000000004</v>
      </c>
      <c r="FB29" s="100">
        <v>0</v>
      </c>
      <c r="FC29" s="100">
        <v>0</v>
      </c>
      <c r="FD29" s="100">
        <f t="shared" si="22"/>
        <v>44</v>
      </c>
      <c r="FE29" s="8">
        <v>0</v>
      </c>
      <c r="FF29" s="8">
        <v>0</v>
      </c>
      <c r="FG29" s="8">
        <v>19</v>
      </c>
      <c r="FH29" s="101">
        <v>0</v>
      </c>
      <c r="FI29" s="101">
        <v>1</v>
      </c>
      <c r="FJ29" s="101">
        <f t="shared" si="23"/>
        <v>21</v>
      </c>
      <c r="FK29" s="8">
        <v>0</v>
      </c>
      <c r="FL29" s="8">
        <v>0</v>
      </c>
      <c r="FM29" s="8">
        <v>13</v>
      </c>
      <c r="FN29" s="8">
        <v>0.3</v>
      </c>
      <c r="FO29" s="8">
        <v>0.3</v>
      </c>
      <c r="FP29" s="8">
        <v>19.7</v>
      </c>
      <c r="FQ29" s="102">
        <v>0</v>
      </c>
      <c r="FR29" s="102">
        <v>2</v>
      </c>
      <c r="FS29" s="102">
        <f t="shared" si="24"/>
        <v>12</v>
      </c>
      <c r="FT29" s="8">
        <v>3</v>
      </c>
      <c r="FU29" s="8">
        <v>1</v>
      </c>
      <c r="FV29" s="8">
        <v>35</v>
      </c>
      <c r="FW29" s="103">
        <v>2</v>
      </c>
      <c r="FX29" s="103">
        <v>9</v>
      </c>
      <c r="FY29" s="103">
        <f t="shared" si="25"/>
        <v>57</v>
      </c>
      <c r="FZ29" s="8">
        <v>0.5</v>
      </c>
      <c r="GA29" s="8">
        <v>0</v>
      </c>
      <c r="GB29" s="8">
        <v>23.5</v>
      </c>
      <c r="GC29" s="8">
        <v>0</v>
      </c>
      <c r="GD29" s="8">
        <v>2</v>
      </c>
      <c r="GE29" s="8">
        <v>18</v>
      </c>
      <c r="GF29" s="8">
        <v>0</v>
      </c>
      <c r="GG29" s="8">
        <v>2.5</v>
      </c>
      <c r="GH29" s="8">
        <v>23</v>
      </c>
      <c r="GI29" s="104">
        <v>0</v>
      </c>
      <c r="GJ29" s="104">
        <v>1.5</v>
      </c>
      <c r="GK29" s="105">
        <f t="shared" si="26"/>
        <v>15</v>
      </c>
      <c r="GL29" s="8">
        <v>0</v>
      </c>
      <c r="GM29" s="8">
        <v>0</v>
      </c>
      <c r="GN29" s="8">
        <v>8</v>
      </c>
      <c r="GO29" s="105">
        <v>2</v>
      </c>
      <c r="GP29" s="105">
        <v>0</v>
      </c>
      <c r="GQ29" s="105">
        <f t="shared" si="27"/>
        <v>23</v>
      </c>
      <c r="GR29" s="8">
        <v>0</v>
      </c>
      <c r="GS29" s="8">
        <v>1.5</v>
      </c>
      <c r="GT29" s="8">
        <v>11</v>
      </c>
      <c r="GU29" s="8">
        <v>2</v>
      </c>
      <c r="GV29" s="8">
        <v>11</v>
      </c>
      <c r="GW29" s="8">
        <v>18</v>
      </c>
      <c r="GX29" s="8">
        <v>0</v>
      </c>
      <c r="GY29" s="8">
        <v>3.5</v>
      </c>
      <c r="GZ29" s="8">
        <v>15</v>
      </c>
      <c r="HA29" s="8">
        <v>0</v>
      </c>
      <c r="HB29" s="8">
        <v>0</v>
      </c>
      <c r="HC29" s="8">
        <v>30</v>
      </c>
      <c r="HD29" s="106">
        <v>0</v>
      </c>
      <c r="HE29" s="106">
        <v>2</v>
      </c>
      <c r="HF29" s="106">
        <f t="shared" si="28"/>
        <v>29</v>
      </c>
      <c r="HG29" s="8">
        <v>0</v>
      </c>
      <c r="HH29" s="8">
        <v>0</v>
      </c>
      <c r="HI29" s="8">
        <v>23</v>
      </c>
      <c r="HJ29" s="8">
        <v>0</v>
      </c>
      <c r="HK29" s="8">
        <v>0.5</v>
      </c>
      <c r="HL29" s="8">
        <v>16</v>
      </c>
      <c r="HM29" s="8">
        <v>0</v>
      </c>
      <c r="HN29" s="8">
        <v>0.7</v>
      </c>
      <c r="HO29" s="8">
        <v>17.3</v>
      </c>
      <c r="HP29" s="8">
        <v>0</v>
      </c>
      <c r="HQ29" s="8">
        <v>2</v>
      </c>
      <c r="HR29" s="8">
        <v>5</v>
      </c>
      <c r="HS29" s="8">
        <v>0</v>
      </c>
      <c r="HT29" s="8">
        <v>0</v>
      </c>
      <c r="HU29" s="8">
        <v>3</v>
      </c>
      <c r="HV29" s="8">
        <v>0</v>
      </c>
      <c r="HW29" s="8">
        <v>0</v>
      </c>
      <c r="HX29" s="8">
        <v>12</v>
      </c>
      <c r="HY29" s="8">
        <v>0</v>
      </c>
      <c r="HZ29" s="8">
        <v>0.3</v>
      </c>
      <c r="IA29" s="8">
        <v>9.3000000000000007</v>
      </c>
      <c r="IB29" s="8">
        <v>1</v>
      </c>
      <c r="IC29" s="8">
        <v>0</v>
      </c>
      <c r="ID29" s="8">
        <v>7</v>
      </c>
      <c r="IE29" s="8">
        <v>0</v>
      </c>
      <c r="IF29" s="8">
        <v>0</v>
      </c>
      <c r="IG29" s="8">
        <v>14</v>
      </c>
      <c r="IH29" s="8">
        <v>0</v>
      </c>
      <c r="II29" s="8">
        <v>0</v>
      </c>
      <c r="IJ29" s="8">
        <v>6</v>
      </c>
      <c r="IK29" s="8">
        <v>0.5</v>
      </c>
      <c r="IL29" s="8">
        <v>0</v>
      </c>
      <c r="IM29" s="8">
        <v>17.5</v>
      </c>
      <c r="IN29" s="8">
        <v>0</v>
      </c>
      <c r="IO29" s="8">
        <v>0</v>
      </c>
      <c r="IP29" s="8">
        <v>13</v>
      </c>
      <c r="IQ29" s="8">
        <v>0</v>
      </c>
      <c r="IR29" s="8">
        <v>0</v>
      </c>
      <c r="IS29" s="8">
        <v>13</v>
      </c>
      <c r="IT29" s="8">
        <v>0</v>
      </c>
      <c r="IU29" s="8">
        <v>1</v>
      </c>
      <c r="IV29" s="8">
        <v>7</v>
      </c>
      <c r="IW29" s="8">
        <v>0</v>
      </c>
      <c r="IX29" s="8">
        <v>0</v>
      </c>
      <c r="IY29" s="8">
        <v>8</v>
      </c>
      <c r="IZ29" s="8">
        <v>0</v>
      </c>
      <c r="JA29" s="8">
        <v>0</v>
      </c>
      <c r="JB29" s="8">
        <v>3</v>
      </c>
      <c r="JC29" s="8">
        <v>0</v>
      </c>
      <c r="JD29" s="8">
        <v>0</v>
      </c>
      <c r="JE29" s="8">
        <v>1</v>
      </c>
      <c r="JF29" s="8">
        <f>SUMIFS($B$29:JE$29,$B$8:JE$8,"On")</f>
        <v>35.6</v>
      </c>
      <c r="JG29" s="8">
        <f>SUMIFS($B$29:JE$29,$B$8:JE$8,"Off")</f>
        <v>103.5</v>
      </c>
      <c r="JH29" s="8">
        <f>SUMIFS($B$29:JE$29,$B$8:JE$8,"Load")</f>
        <v>1305.6999999999998</v>
      </c>
    </row>
    <row r="30" spans="1:268" x14ac:dyDescent="0.25">
      <c r="A30" s="7" t="s">
        <v>69</v>
      </c>
      <c r="B30" s="152">
        <v>0</v>
      </c>
      <c r="C30" s="152">
        <v>0</v>
      </c>
      <c r="D30" s="152">
        <v>10</v>
      </c>
      <c r="E30" s="78">
        <v>0</v>
      </c>
      <c r="F30" s="78">
        <v>0</v>
      </c>
      <c r="G30" s="81">
        <f t="shared" si="0"/>
        <v>7</v>
      </c>
      <c r="H30" s="209">
        <v>0</v>
      </c>
      <c r="I30" s="209">
        <v>0</v>
      </c>
      <c r="J30" s="209">
        <v>9</v>
      </c>
      <c r="K30" s="8">
        <v>1</v>
      </c>
      <c r="L30" s="218">
        <f t="shared" si="1"/>
        <v>0</v>
      </c>
      <c r="M30" s="218">
        <v>5</v>
      </c>
      <c r="N30" s="153">
        <v>0</v>
      </c>
      <c r="O30" s="153">
        <v>0</v>
      </c>
      <c r="P30" s="153">
        <v>12</v>
      </c>
      <c r="Q30" s="79">
        <v>0</v>
      </c>
      <c r="R30" s="79">
        <v>0</v>
      </c>
      <c r="S30" s="81">
        <f t="shared" si="2"/>
        <v>6</v>
      </c>
      <c r="T30" s="210">
        <v>0</v>
      </c>
      <c r="U30" s="210">
        <v>0</v>
      </c>
      <c r="V30" s="210">
        <v>5</v>
      </c>
      <c r="W30" s="218">
        <v>0</v>
      </c>
      <c r="X30" s="218">
        <f t="shared" si="3"/>
        <v>0</v>
      </c>
      <c r="Y30" s="218">
        <v>3</v>
      </c>
      <c r="Z30" s="81">
        <v>0</v>
      </c>
      <c r="AA30" s="218">
        <f t="shared" si="4"/>
        <v>0</v>
      </c>
      <c r="AB30" s="218">
        <v>1</v>
      </c>
      <c r="AC30" s="82">
        <v>0</v>
      </c>
      <c r="AD30" s="82">
        <v>0</v>
      </c>
      <c r="AE30" s="83">
        <f t="shared" si="5"/>
        <v>10</v>
      </c>
      <c r="AF30" s="211">
        <v>0</v>
      </c>
      <c r="AG30" s="211">
        <v>0</v>
      </c>
      <c r="AH30" s="211">
        <v>13</v>
      </c>
      <c r="AI30" s="8">
        <v>0</v>
      </c>
      <c r="AJ30" s="218">
        <f t="shared" si="6"/>
        <v>0</v>
      </c>
      <c r="AK30" s="218">
        <v>7</v>
      </c>
      <c r="AL30" s="8">
        <v>0</v>
      </c>
      <c r="AM30" s="218">
        <f t="shared" si="7"/>
        <v>0</v>
      </c>
      <c r="AN30" s="218">
        <v>7</v>
      </c>
      <c r="AO30" s="154">
        <v>0</v>
      </c>
      <c r="AP30" s="154">
        <v>0</v>
      </c>
      <c r="AQ30" s="154">
        <v>6</v>
      </c>
      <c r="AR30" s="84">
        <v>0</v>
      </c>
      <c r="AS30" s="84">
        <v>0</v>
      </c>
      <c r="AT30" s="84">
        <f t="shared" si="8"/>
        <v>11</v>
      </c>
      <c r="AU30" s="85">
        <v>0</v>
      </c>
      <c r="AV30" s="85">
        <v>0</v>
      </c>
      <c r="AW30" s="85">
        <v>17</v>
      </c>
      <c r="AX30" s="8">
        <v>0</v>
      </c>
      <c r="AY30" s="218">
        <f t="shared" si="9"/>
        <v>0</v>
      </c>
      <c r="AZ30" s="218">
        <v>8</v>
      </c>
      <c r="BA30" s="212">
        <v>2</v>
      </c>
      <c r="BB30" s="212">
        <v>0</v>
      </c>
      <c r="BC30" s="212">
        <v>8</v>
      </c>
      <c r="BD30" s="8">
        <v>1</v>
      </c>
      <c r="BE30" s="218">
        <f t="shared" si="10"/>
        <v>2</v>
      </c>
      <c r="BF30" s="218">
        <v>6</v>
      </c>
      <c r="BG30" s="86">
        <v>0</v>
      </c>
      <c r="BH30" s="86">
        <v>0</v>
      </c>
      <c r="BI30" s="87">
        <f t="shared" si="11"/>
        <v>7</v>
      </c>
      <c r="BJ30" s="87">
        <v>2</v>
      </c>
      <c r="BK30" s="87">
        <v>0</v>
      </c>
      <c r="BL30" s="87">
        <f t="shared" si="12"/>
        <v>5</v>
      </c>
      <c r="BM30" s="8">
        <v>0</v>
      </c>
      <c r="BN30" s="8">
        <v>0</v>
      </c>
      <c r="BO30" s="8">
        <v>10</v>
      </c>
      <c r="BP30" s="8">
        <v>1</v>
      </c>
      <c r="BQ30" s="8">
        <v>0</v>
      </c>
      <c r="BR30" s="8">
        <v>13</v>
      </c>
      <c r="BS30" s="213">
        <v>0</v>
      </c>
      <c r="BT30" s="213">
        <v>0</v>
      </c>
      <c r="BU30" s="213">
        <v>12</v>
      </c>
      <c r="BV30" s="214">
        <v>1</v>
      </c>
      <c r="BW30" s="214">
        <v>2</v>
      </c>
      <c r="BX30" s="214">
        <v>14</v>
      </c>
      <c r="BY30" s="88">
        <v>0</v>
      </c>
      <c r="BZ30" s="88">
        <v>0</v>
      </c>
      <c r="CA30" s="89">
        <f t="shared" si="13"/>
        <v>7</v>
      </c>
      <c r="CB30" s="89">
        <v>0</v>
      </c>
      <c r="CC30" s="89">
        <v>0</v>
      </c>
      <c r="CD30" s="89">
        <f t="shared" si="14"/>
        <v>17</v>
      </c>
      <c r="CE30" s="8">
        <v>0</v>
      </c>
      <c r="CF30" s="8">
        <v>0</v>
      </c>
      <c r="CG30" s="8">
        <v>3</v>
      </c>
      <c r="CH30" s="8">
        <v>0</v>
      </c>
      <c r="CI30" s="8">
        <v>0</v>
      </c>
      <c r="CJ30" s="8">
        <v>7</v>
      </c>
      <c r="CK30" s="90">
        <v>0</v>
      </c>
      <c r="CL30" s="90">
        <v>0</v>
      </c>
      <c r="CM30" s="92">
        <f t="shared" si="15"/>
        <v>20</v>
      </c>
      <c r="CN30" s="215">
        <v>0</v>
      </c>
      <c r="CO30" s="215">
        <v>0</v>
      </c>
      <c r="CP30" s="215">
        <v>17</v>
      </c>
      <c r="CQ30" s="215">
        <v>0</v>
      </c>
      <c r="CR30" s="215">
        <v>0</v>
      </c>
      <c r="CS30" s="215">
        <v>19.5</v>
      </c>
      <c r="CT30" s="92">
        <v>0</v>
      </c>
      <c r="CU30" s="92">
        <v>2</v>
      </c>
      <c r="CV30" s="92">
        <f t="shared" si="16"/>
        <v>3</v>
      </c>
      <c r="CW30" s="8">
        <v>0</v>
      </c>
      <c r="CX30" s="8">
        <v>0</v>
      </c>
      <c r="CY30" s="8">
        <v>23</v>
      </c>
      <c r="CZ30" s="8">
        <v>0</v>
      </c>
      <c r="DA30" s="8">
        <v>1</v>
      </c>
      <c r="DB30" s="8">
        <v>10</v>
      </c>
      <c r="DC30" s="8">
        <v>0.5</v>
      </c>
      <c r="DD30" s="8">
        <v>2</v>
      </c>
      <c r="DE30" s="8">
        <v>13</v>
      </c>
      <c r="DF30" s="155">
        <v>0</v>
      </c>
      <c r="DG30" s="155">
        <v>0</v>
      </c>
      <c r="DH30" s="155">
        <v>24</v>
      </c>
      <c r="DI30" s="93">
        <v>0.1</v>
      </c>
      <c r="DJ30" s="93">
        <v>1</v>
      </c>
      <c r="DK30" s="94">
        <f t="shared" si="17"/>
        <v>15.70000000000001</v>
      </c>
      <c r="DL30" s="8">
        <v>1</v>
      </c>
      <c r="DM30" s="8">
        <v>0</v>
      </c>
      <c r="DN30" s="8">
        <v>16</v>
      </c>
      <c r="DO30" s="8">
        <v>0</v>
      </c>
      <c r="DP30" s="8">
        <v>0</v>
      </c>
      <c r="DQ30" s="8">
        <v>10</v>
      </c>
      <c r="DR30" s="156">
        <v>0</v>
      </c>
      <c r="DS30" s="156">
        <v>0</v>
      </c>
      <c r="DT30" s="156">
        <v>14</v>
      </c>
      <c r="DU30" s="8">
        <v>0.5</v>
      </c>
      <c r="DV30" s="8">
        <v>0</v>
      </c>
      <c r="DW30" s="8">
        <v>12</v>
      </c>
      <c r="DX30" s="8">
        <v>0</v>
      </c>
      <c r="DY30" s="8">
        <v>0</v>
      </c>
      <c r="DZ30" s="8">
        <v>42</v>
      </c>
      <c r="EA30" s="96">
        <v>0.5</v>
      </c>
      <c r="EB30" s="96">
        <v>2</v>
      </c>
      <c r="EC30" s="96">
        <f t="shared" si="18"/>
        <v>18</v>
      </c>
      <c r="ED30" s="8">
        <v>0</v>
      </c>
      <c r="EE30" s="8">
        <v>2</v>
      </c>
      <c r="EF30" s="8">
        <v>28</v>
      </c>
      <c r="EG30" s="8">
        <v>3</v>
      </c>
      <c r="EH30" s="8">
        <v>3</v>
      </c>
      <c r="EI30" s="8">
        <v>57</v>
      </c>
      <c r="EJ30" s="8">
        <v>0</v>
      </c>
      <c r="EK30" s="8">
        <v>0</v>
      </c>
      <c r="EL30" s="8">
        <v>11</v>
      </c>
      <c r="EM30" s="97">
        <v>0</v>
      </c>
      <c r="EN30" s="97">
        <v>0</v>
      </c>
      <c r="EO30" s="97">
        <f t="shared" si="19"/>
        <v>7</v>
      </c>
      <c r="EP30" s="8">
        <v>2</v>
      </c>
      <c r="EQ30" s="8">
        <v>0</v>
      </c>
      <c r="ER30" s="8">
        <v>37</v>
      </c>
      <c r="ES30" s="8">
        <v>0</v>
      </c>
      <c r="ET30" s="8">
        <v>2</v>
      </c>
      <c r="EU30" s="8">
        <v>16</v>
      </c>
      <c r="EV30" s="98">
        <v>0.5</v>
      </c>
      <c r="EW30" s="98">
        <v>1.5</v>
      </c>
      <c r="EX30" s="100">
        <f t="shared" si="20"/>
        <v>10.5</v>
      </c>
      <c r="EY30" s="99">
        <v>0.5</v>
      </c>
      <c r="EZ30" s="99">
        <v>0.2</v>
      </c>
      <c r="FA30" s="100">
        <f t="shared" si="21"/>
        <v>12.100000000000005</v>
      </c>
      <c r="FB30" s="100">
        <v>0</v>
      </c>
      <c r="FC30" s="100">
        <v>4</v>
      </c>
      <c r="FD30" s="100">
        <f t="shared" si="22"/>
        <v>40</v>
      </c>
      <c r="FE30" s="8">
        <v>0</v>
      </c>
      <c r="FF30" s="8">
        <v>0</v>
      </c>
      <c r="FG30" s="8">
        <v>19</v>
      </c>
      <c r="FH30" s="101">
        <v>0</v>
      </c>
      <c r="FI30" s="101">
        <v>2</v>
      </c>
      <c r="FJ30" s="101">
        <f t="shared" si="23"/>
        <v>19</v>
      </c>
      <c r="FK30" s="8">
        <v>0</v>
      </c>
      <c r="FL30" s="8">
        <v>0</v>
      </c>
      <c r="FM30" s="8">
        <v>13</v>
      </c>
      <c r="FN30" s="8">
        <v>0</v>
      </c>
      <c r="FO30" s="8">
        <v>0.3</v>
      </c>
      <c r="FP30" s="8">
        <v>19.3</v>
      </c>
      <c r="FQ30" s="102">
        <v>0</v>
      </c>
      <c r="FR30" s="102">
        <v>0</v>
      </c>
      <c r="FS30" s="102">
        <f t="shared" si="24"/>
        <v>12</v>
      </c>
      <c r="FT30" s="8">
        <v>2</v>
      </c>
      <c r="FU30" s="8">
        <v>11</v>
      </c>
      <c r="FV30" s="8">
        <v>26</v>
      </c>
      <c r="FW30" s="103">
        <v>0</v>
      </c>
      <c r="FX30" s="103">
        <v>1</v>
      </c>
      <c r="FY30" s="103">
        <f t="shared" si="25"/>
        <v>56</v>
      </c>
      <c r="FZ30" s="8">
        <v>0</v>
      </c>
      <c r="GA30" s="8">
        <v>0.5</v>
      </c>
      <c r="GB30" s="8">
        <v>23</v>
      </c>
      <c r="GC30" s="8">
        <v>0</v>
      </c>
      <c r="GD30" s="8">
        <v>0</v>
      </c>
      <c r="GE30" s="8">
        <v>18</v>
      </c>
      <c r="GF30" s="8">
        <v>0</v>
      </c>
      <c r="GG30" s="8">
        <v>1.5</v>
      </c>
      <c r="GH30" s="8">
        <v>21.5</v>
      </c>
      <c r="GI30" s="104">
        <v>0</v>
      </c>
      <c r="GJ30" s="104">
        <v>3</v>
      </c>
      <c r="GK30" s="105">
        <f t="shared" si="26"/>
        <v>12</v>
      </c>
      <c r="GL30" s="8">
        <v>0</v>
      </c>
      <c r="GM30" s="8">
        <v>0</v>
      </c>
      <c r="GN30" s="8">
        <v>8</v>
      </c>
      <c r="GO30" s="105">
        <v>0</v>
      </c>
      <c r="GP30" s="105">
        <v>0</v>
      </c>
      <c r="GQ30" s="105">
        <f t="shared" si="27"/>
        <v>23</v>
      </c>
      <c r="GR30" s="8">
        <v>0</v>
      </c>
      <c r="GS30" s="8">
        <v>0.5</v>
      </c>
      <c r="GT30" s="8">
        <v>10.5</v>
      </c>
      <c r="GU30" s="8">
        <v>1</v>
      </c>
      <c r="GV30" s="8">
        <v>0</v>
      </c>
      <c r="GW30" s="8">
        <v>19</v>
      </c>
      <c r="GX30" s="8">
        <v>0</v>
      </c>
      <c r="GY30" s="8">
        <v>1</v>
      </c>
      <c r="GZ30" s="8">
        <v>14</v>
      </c>
      <c r="HA30" s="8">
        <v>0</v>
      </c>
      <c r="HB30" s="8">
        <v>3</v>
      </c>
      <c r="HC30" s="8">
        <v>27</v>
      </c>
      <c r="HD30" s="106">
        <v>0</v>
      </c>
      <c r="HE30" s="106">
        <v>4</v>
      </c>
      <c r="HF30" s="106">
        <f t="shared" si="28"/>
        <v>25</v>
      </c>
      <c r="HG30" s="8">
        <v>0</v>
      </c>
      <c r="HH30" s="8">
        <v>0</v>
      </c>
      <c r="HI30" s="8">
        <v>23</v>
      </c>
      <c r="HJ30" s="8">
        <v>0.5</v>
      </c>
      <c r="HK30" s="8">
        <v>1.5</v>
      </c>
      <c r="HL30" s="8">
        <v>15</v>
      </c>
      <c r="HM30" s="8">
        <v>0</v>
      </c>
      <c r="HN30" s="8">
        <v>0.7</v>
      </c>
      <c r="HO30" s="8">
        <v>16.7</v>
      </c>
      <c r="HP30" s="8">
        <v>0</v>
      </c>
      <c r="HQ30" s="8">
        <v>0</v>
      </c>
      <c r="HR30" s="8">
        <v>5</v>
      </c>
      <c r="HS30" s="8">
        <v>0</v>
      </c>
      <c r="HT30" s="8">
        <v>0</v>
      </c>
      <c r="HU30" s="8">
        <v>3</v>
      </c>
      <c r="HV30" s="8">
        <v>0</v>
      </c>
      <c r="HW30" s="8">
        <v>2</v>
      </c>
      <c r="HX30" s="8">
        <v>10</v>
      </c>
      <c r="HY30" s="8">
        <v>0</v>
      </c>
      <c r="HZ30" s="8">
        <v>0.3</v>
      </c>
      <c r="IA30" s="8">
        <v>9</v>
      </c>
      <c r="IB30" s="8">
        <v>0</v>
      </c>
      <c r="IC30" s="8">
        <v>0</v>
      </c>
      <c r="ID30" s="8">
        <v>7</v>
      </c>
      <c r="IE30" s="8">
        <v>1</v>
      </c>
      <c r="IF30" s="8">
        <v>0</v>
      </c>
      <c r="IG30" s="8">
        <v>15</v>
      </c>
      <c r="IH30" s="8">
        <v>0</v>
      </c>
      <c r="II30" s="8">
        <v>1</v>
      </c>
      <c r="IJ30" s="8">
        <v>5</v>
      </c>
      <c r="IK30" s="8">
        <v>0</v>
      </c>
      <c r="IL30" s="8">
        <v>0</v>
      </c>
      <c r="IM30" s="8">
        <v>17.5</v>
      </c>
      <c r="IN30" s="8">
        <v>0</v>
      </c>
      <c r="IO30" s="8">
        <v>0</v>
      </c>
      <c r="IP30" s="8">
        <v>13</v>
      </c>
      <c r="IQ30" s="8">
        <v>0</v>
      </c>
      <c r="IR30" s="8">
        <v>6</v>
      </c>
      <c r="IS30" s="8">
        <v>7</v>
      </c>
      <c r="IT30" s="8">
        <v>0</v>
      </c>
      <c r="IU30" s="8">
        <v>1</v>
      </c>
      <c r="IV30" s="8">
        <v>6</v>
      </c>
      <c r="IW30" s="8">
        <v>0</v>
      </c>
      <c r="IX30" s="8">
        <v>0</v>
      </c>
      <c r="IY30" s="8">
        <v>8</v>
      </c>
      <c r="IZ30" s="8">
        <v>0</v>
      </c>
      <c r="JA30" s="8">
        <v>0</v>
      </c>
      <c r="JB30" s="8">
        <v>3</v>
      </c>
      <c r="JC30" s="8">
        <v>0</v>
      </c>
      <c r="JD30" s="8">
        <v>0</v>
      </c>
      <c r="JE30" s="8">
        <v>1</v>
      </c>
      <c r="JF30" s="8">
        <f>SUMIFS($B$30:JE$30,$B$8:JE$8,"On")</f>
        <v>21.1</v>
      </c>
      <c r="JG30" s="8">
        <f>SUMIFS($B$30:JE$30,$B$8:JE$8,"Off")</f>
        <v>65</v>
      </c>
      <c r="JH30" s="8">
        <f>SUMIFS($B$30:JE$30,$B$8:JE$8,"Load")</f>
        <v>1251.3</v>
      </c>
    </row>
    <row r="31" spans="1:268" x14ac:dyDescent="0.25">
      <c r="A31" s="7" t="s">
        <v>70</v>
      </c>
      <c r="B31" s="152">
        <v>0</v>
      </c>
      <c r="C31" s="152">
        <v>0</v>
      </c>
      <c r="D31" s="152">
        <v>10</v>
      </c>
      <c r="E31" s="78">
        <v>0</v>
      </c>
      <c r="F31" s="78">
        <v>0</v>
      </c>
      <c r="G31" s="81">
        <f t="shared" si="0"/>
        <v>7</v>
      </c>
      <c r="H31" s="209">
        <v>0</v>
      </c>
      <c r="I31" s="209">
        <v>0</v>
      </c>
      <c r="J31" s="209">
        <v>9</v>
      </c>
      <c r="K31" s="8">
        <v>0</v>
      </c>
      <c r="L31" s="218">
        <f t="shared" si="1"/>
        <v>0</v>
      </c>
      <c r="M31" s="218">
        <v>5</v>
      </c>
      <c r="N31" s="153">
        <v>0</v>
      </c>
      <c r="O31" s="153">
        <v>1</v>
      </c>
      <c r="P31" s="153">
        <v>11</v>
      </c>
      <c r="Q31" s="79">
        <v>1</v>
      </c>
      <c r="R31" s="79">
        <v>0</v>
      </c>
      <c r="S31" s="81">
        <f t="shared" si="2"/>
        <v>7</v>
      </c>
      <c r="T31" s="210">
        <v>0</v>
      </c>
      <c r="U31" s="210">
        <v>0</v>
      </c>
      <c r="V31" s="210">
        <v>5</v>
      </c>
      <c r="W31" s="218">
        <v>0</v>
      </c>
      <c r="X31" s="218">
        <f t="shared" si="3"/>
        <v>0</v>
      </c>
      <c r="Y31" s="218">
        <v>3</v>
      </c>
      <c r="Z31" s="81">
        <v>0</v>
      </c>
      <c r="AA31" s="218">
        <f t="shared" si="4"/>
        <v>0</v>
      </c>
      <c r="AB31" s="218">
        <v>1</v>
      </c>
      <c r="AC31" s="82">
        <v>0</v>
      </c>
      <c r="AD31" s="82">
        <v>1</v>
      </c>
      <c r="AE31" s="83">
        <f t="shared" si="5"/>
        <v>9</v>
      </c>
      <c r="AF31" s="211">
        <v>1</v>
      </c>
      <c r="AG31" s="211">
        <v>1</v>
      </c>
      <c r="AH31" s="211">
        <v>13</v>
      </c>
      <c r="AI31" s="8">
        <v>0</v>
      </c>
      <c r="AJ31" s="218">
        <f t="shared" si="6"/>
        <v>0</v>
      </c>
      <c r="AK31" s="218">
        <v>7</v>
      </c>
      <c r="AL31" s="8">
        <v>1</v>
      </c>
      <c r="AM31" s="218">
        <f t="shared" si="7"/>
        <v>1</v>
      </c>
      <c r="AN31" s="218">
        <v>7</v>
      </c>
      <c r="AO31" s="154">
        <v>0</v>
      </c>
      <c r="AP31" s="154">
        <v>1</v>
      </c>
      <c r="AQ31" s="154">
        <v>5</v>
      </c>
      <c r="AR31" s="84">
        <v>0</v>
      </c>
      <c r="AS31" s="84">
        <v>0</v>
      </c>
      <c r="AT31" s="84">
        <f t="shared" si="8"/>
        <v>11</v>
      </c>
      <c r="AU31" s="85">
        <v>0</v>
      </c>
      <c r="AV31" s="85">
        <v>4</v>
      </c>
      <c r="AW31" s="85">
        <v>13</v>
      </c>
      <c r="AX31" s="8">
        <v>0</v>
      </c>
      <c r="AY31" s="218">
        <f t="shared" si="9"/>
        <v>0</v>
      </c>
      <c r="AZ31" s="218">
        <v>8</v>
      </c>
      <c r="BA31" s="212">
        <v>1</v>
      </c>
      <c r="BB31" s="212">
        <v>0</v>
      </c>
      <c r="BC31" s="212">
        <v>9</v>
      </c>
      <c r="BD31" s="8">
        <v>0</v>
      </c>
      <c r="BE31" s="218">
        <f t="shared" si="10"/>
        <v>0</v>
      </c>
      <c r="BF31" s="218">
        <v>6</v>
      </c>
      <c r="BG31" s="86">
        <v>0</v>
      </c>
      <c r="BH31" s="86">
        <v>0</v>
      </c>
      <c r="BI31" s="87">
        <f t="shared" si="11"/>
        <v>7</v>
      </c>
      <c r="BJ31" s="87">
        <v>0</v>
      </c>
      <c r="BK31" s="87">
        <v>0</v>
      </c>
      <c r="BL31" s="87">
        <f t="shared" si="12"/>
        <v>5</v>
      </c>
      <c r="BM31" s="8">
        <v>0</v>
      </c>
      <c r="BN31" s="8">
        <v>1</v>
      </c>
      <c r="BO31" s="8">
        <v>9</v>
      </c>
      <c r="BP31" s="8">
        <v>0</v>
      </c>
      <c r="BQ31" s="8">
        <v>5</v>
      </c>
      <c r="BR31" s="8">
        <v>8</v>
      </c>
      <c r="BS31" s="213">
        <v>0</v>
      </c>
      <c r="BT31" s="213">
        <v>1</v>
      </c>
      <c r="BU31" s="213">
        <v>11</v>
      </c>
      <c r="BV31" s="214">
        <v>0</v>
      </c>
      <c r="BW31" s="214">
        <v>1</v>
      </c>
      <c r="BX31" s="214">
        <v>13</v>
      </c>
      <c r="BY31" s="88">
        <v>0</v>
      </c>
      <c r="BZ31" s="88">
        <v>5</v>
      </c>
      <c r="CA31" s="89">
        <f t="shared" si="13"/>
        <v>2</v>
      </c>
      <c r="CB31" s="89">
        <v>0</v>
      </c>
      <c r="CC31" s="89">
        <v>0</v>
      </c>
      <c r="CD31" s="89">
        <f t="shared" si="14"/>
        <v>17</v>
      </c>
      <c r="CE31" s="8">
        <v>1</v>
      </c>
      <c r="CF31" s="8">
        <v>0</v>
      </c>
      <c r="CG31" s="8">
        <v>4</v>
      </c>
      <c r="CH31" s="8">
        <v>0</v>
      </c>
      <c r="CI31" s="8">
        <v>2</v>
      </c>
      <c r="CJ31" s="8">
        <v>5</v>
      </c>
      <c r="CK31" s="90">
        <v>3</v>
      </c>
      <c r="CL31" s="90">
        <v>4</v>
      </c>
      <c r="CM31" s="92">
        <f t="shared" si="15"/>
        <v>19</v>
      </c>
      <c r="CN31" s="215">
        <v>2</v>
      </c>
      <c r="CO31" s="215">
        <v>2</v>
      </c>
      <c r="CP31" s="215">
        <v>17</v>
      </c>
      <c r="CQ31" s="215">
        <v>1</v>
      </c>
      <c r="CR31" s="215">
        <v>5</v>
      </c>
      <c r="CS31" s="215">
        <v>15.5</v>
      </c>
      <c r="CT31" s="92">
        <v>0</v>
      </c>
      <c r="CU31" s="92">
        <v>0</v>
      </c>
      <c r="CV31" s="92">
        <f t="shared" si="16"/>
        <v>3</v>
      </c>
      <c r="CW31" s="8">
        <v>0</v>
      </c>
      <c r="CX31" s="8">
        <v>3</v>
      </c>
      <c r="CY31" s="8">
        <v>20</v>
      </c>
      <c r="CZ31" s="8">
        <v>0</v>
      </c>
      <c r="DA31" s="8">
        <v>0</v>
      </c>
      <c r="DB31" s="8">
        <v>10</v>
      </c>
      <c r="DC31" s="8">
        <v>0</v>
      </c>
      <c r="DD31" s="8">
        <v>2</v>
      </c>
      <c r="DE31" s="8">
        <v>11</v>
      </c>
      <c r="DF31" s="155">
        <v>0</v>
      </c>
      <c r="DG31" s="155">
        <v>0</v>
      </c>
      <c r="DH31" s="155">
        <v>24</v>
      </c>
      <c r="DI31" s="93">
        <v>0.3</v>
      </c>
      <c r="DJ31" s="93">
        <v>0.7</v>
      </c>
      <c r="DK31" s="94">
        <f t="shared" si="17"/>
        <v>15.300000000000011</v>
      </c>
      <c r="DL31" s="8">
        <v>0</v>
      </c>
      <c r="DM31" s="8">
        <v>0</v>
      </c>
      <c r="DN31" s="8">
        <v>16</v>
      </c>
      <c r="DO31" s="8">
        <v>0</v>
      </c>
      <c r="DP31" s="8">
        <v>5</v>
      </c>
      <c r="DQ31" s="8">
        <v>5</v>
      </c>
      <c r="DR31" s="156">
        <v>0</v>
      </c>
      <c r="DS31" s="156">
        <v>0</v>
      </c>
      <c r="DT31" s="156">
        <v>14</v>
      </c>
      <c r="DU31" s="8">
        <v>1</v>
      </c>
      <c r="DV31" s="8">
        <v>4</v>
      </c>
      <c r="DW31" s="8">
        <v>19</v>
      </c>
      <c r="DX31" s="8">
        <v>0</v>
      </c>
      <c r="DY31" s="8">
        <v>4</v>
      </c>
      <c r="DZ31" s="8">
        <v>38</v>
      </c>
      <c r="EA31" s="96">
        <v>0</v>
      </c>
      <c r="EB31" s="96">
        <v>1</v>
      </c>
      <c r="EC31" s="96">
        <f t="shared" si="18"/>
        <v>17</v>
      </c>
      <c r="ED31" s="8">
        <v>0.5</v>
      </c>
      <c r="EE31" s="8">
        <v>3.5</v>
      </c>
      <c r="EF31" s="8">
        <v>25</v>
      </c>
      <c r="EG31" s="8">
        <v>0</v>
      </c>
      <c r="EH31" s="8">
        <v>0</v>
      </c>
      <c r="EI31" s="8">
        <v>57</v>
      </c>
      <c r="EJ31" s="8">
        <v>1</v>
      </c>
      <c r="EK31" s="8">
        <v>3</v>
      </c>
      <c r="EL31" s="8">
        <v>9</v>
      </c>
      <c r="EM31" s="97">
        <v>0</v>
      </c>
      <c r="EN31" s="97">
        <v>0</v>
      </c>
      <c r="EO31" s="97">
        <f t="shared" si="19"/>
        <v>7</v>
      </c>
      <c r="EP31" s="8">
        <v>0</v>
      </c>
      <c r="EQ31" s="8">
        <v>6</v>
      </c>
      <c r="ER31" s="8">
        <v>31</v>
      </c>
      <c r="ES31" s="8">
        <v>0</v>
      </c>
      <c r="ET31" s="8">
        <v>1</v>
      </c>
      <c r="EU31" s="8">
        <v>15</v>
      </c>
      <c r="EV31" s="98">
        <v>0</v>
      </c>
      <c r="EW31" s="98">
        <v>0</v>
      </c>
      <c r="EX31" s="100">
        <f t="shared" si="20"/>
        <v>10.5</v>
      </c>
      <c r="EY31" s="99">
        <v>0</v>
      </c>
      <c r="EZ31" s="99">
        <v>1.8</v>
      </c>
      <c r="FA31" s="100">
        <f t="shared" si="21"/>
        <v>10.300000000000004</v>
      </c>
      <c r="FB31" s="100">
        <v>1</v>
      </c>
      <c r="FC31" s="100">
        <v>4</v>
      </c>
      <c r="FD31" s="100">
        <f t="shared" si="22"/>
        <v>37</v>
      </c>
      <c r="FE31" s="8">
        <v>3</v>
      </c>
      <c r="FF31" s="8">
        <v>0</v>
      </c>
      <c r="FG31" s="8">
        <v>22</v>
      </c>
      <c r="FH31" s="101">
        <v>0</v>
      </c>
      <c r="FI31" s="101">
        <v>0</v>
      </c>
      <c r="FJ31" s="101">
        <f t="shared" si="23"/>
        <v>19</v>
      </c>
      <c r="FK31" s="8">
        <v>0</v>
      </c>
      <c r="FL31" s="8">
        <v>2</v>
      </c>
      <c r="FM31" s="8">
        <v>11</v>
      </c>
      <c r="FN31" s="8">
        <v>0.3</v>
      </c>
      <c r="FO31" s="8">
        <v>1</v>
      </c>
      <c r="FP31" s="8">
        <v>18.7</v>
      </c>
      <c r="FQ31" s="102">
        <v>0</v>
      </c>
      <c r="FR31" s="102">
        <v>1</v>
      </c>
      <c r="FS31" s="102">
        <f t="shared" si="24"/>
        <v>11</v>
      </c>
      <c r="FT31" s="8">
        <v>0</v>
      </c>
      <c r="FU31" s="8">
        <v>14</v>
      </c>
      <c r="FV31" s="8">
        <v>12</v>
      </c>
      <c r="FW31" s="103">
        <v>0</v>
      </c>
      <c r="FX31" s="103">
        <v>19</v>
      </c>
      <c r="FY31" s="103">
        <f t="shared" si="25"/>
        <v>37</v>
      </c>
      <c r="FZ31" s="8">
        <v>0</v>
      </c>
      <c r="GA31" s="8">
        <v>0.5</v>
      </c>
      <c r="GB31" s="8">
        <v>22.5</v>
      </c>
      <c r="GC31" s="8">
        <v>0</v>
      </c>
      <c r="GD31" s="8">
        <v>0</v>
      </c>
      <c r="GE31" s="8">
        <v>18</v>
      </c>
      <c r="GF31" s="8">
        <v>0</v>
      </c>
      <c r="GG31" s="8">
        <v>1</v>
      </c>
      <c r="GH31" s="8">
        <v>20.5</v>
      </c>
      <c r="GI31" s="104">
        <v>0</v>
      </c>
      <c r="GJ31" s="104">
        <v>1</v>
      </c>
      <c r="GK31" s="105">
        <f t="shared" si="26"/>
        <v>11</v>
      </c>
      <c r="GL31" s="8">
        <v>0</v>
      </c>
      <c r="GM31" s="8">
        <v>0</v>
      </c>
      <c r="GN31" s="8">
        <v>8</v>
      </c>
      <c r="GO31" s="105">
        <v>1</v>
      </c>
      <c r="GP31" s="105">
        <v>4</v>
      </c>
      <c r="GQ31" s="105">
        <f t="shared" si="27"/>
        <v>20</v>
      </c>
      <c r="GR31" s="8">
        <v>0</v>
      </c>
      <c r="GS31" s="8">
        <v>0</v>
      </c>
      <c r="GT31" s="8">
        <v>10.5</v>
      </c>
      <c r="GU31" s="8">
        <v>0</v>
      </c>
      <c r="GV31" s="8">
        <v>0</v>
      </c>
      <c r="GW31" s="8">
        <v>19</v>
      </c>
      <c r="GX31" s="8">
        <v>0</v>
      </c>
      <c r="GY31" s="8">
        <v>0</v>
      </c>
      <c r="GZ31" s="8">
        <v>14</v>
      </c>
      <c r="HA31" s="8">
        <v>4</v>
      </c>
      <c r="HB31" s="8">
        <v>4</v>
      </c>
      <c r="HC31" s="8">
        <v>27</v>
      </c>
      <c r="HD31" s="106">
        <v>0</v>
      </c>
      <c r="HE31" s="106">
        <v>3</v>
      </c>
      <c r="HF31" s="106">
        <f t="shared" si="28"/>
        <v>22</v>
      </c>
      <c r="HG31" s="8">
        <v>0</v>
      </c>
      <c r="HH31" s="8">
        <v>6</v>
      </c>
      <c r="HI31" s="8">
        <v>17</v>
      </c>
      <c r="HJ31" s="8">
        <v>0</v>
      </c>
      <c r="HK31" s="8">
        <v>2.5</v>
      </c>
      <c r="HL31" s="8">
        <v>12.5</v>
      </c>
      <c r="HM31" s="8">
        <v>0</v>
      </c>
      <c r="HN31" s="8">
        <v>0.7</v>
      </c>
      <c r="HO31" s="8">
        <v>16</v>
      </c>
      <c r="HP31" s="8">
        <v>0</v>
      </c>
      <c r="HQ31" s="8">
        <v>0</v>
      </c>
      <c r="HR31" s="8">
        <v>5</v>
      </c>
      <c r="HS31" s="8">
        <v>0</v>
      </c>
      <c r="HT31" s="8">
        <v>0</v>
      </c>
      <c r="HU31" s="8">
        <v>3</v>
      </c>
      <c r="HV31" s="8">
        <v>0</v>
      </c>
      <c r="HW31" s="8">
        <v>0</v>
      </c>
      <c r="HX31" s="8">
        <v>10</v>
      </c>
      <c r="HY31" s="8">
        <v>0</v>
      </c>
      <c r="HZ31" s="8">
        <v>1</v>
      </c>
      <c r="IA31" s="8">
        <v>8</v>
      </c>
      <c r="IB31" s="8">
        <v>0</v>
      </c>
      <c r="IC31" s="8">
        <v>0</v>
      </c>
      <c r="ID31" s="8">
        <v>7</v>
      </c>
      <c r="IE31" s="8">
        <v>1</v>
      </c>
      <c r="IF31" s="8">
        <v>1</v>
      </c>
      <c r="IG31" s="8">
        <v>15</v>
      </c>
      <c r="IH31" s="8">
        <v>0</v>
      </c>
      <c r="II31" s="8">
        <v>0</v>
      </c>
      <c r="IJ31" s="8">
        <v>5</v>
      </c>
      <c r="IK31" s="8">
        <v>1</v>
      </c>
      <c r="IL31" s="8">
        <v>2.5</v>
      </c>
      <c r="IM31" s="8">
        <v>16</v>
      </c>
      <c r="IN31" s="8">
        <v>0</v>
      </c>
      <c r="IO31" s="8">
        <v>0</v>
      </c>
      <c r="IP31" s="8">
        <v>13</v>
      </c>
      <c r="IQ31" s="8">
        <v>0</v>
      </c>
      <c r="IR31" s="8">
        <v>0</v>
      </c>
      <c r="IS31" s="8">
        <v>7</v>
      </c>
      <c r="IT31" s="8">
        <v>0</v>
      </c>
      <c r="IU31" s="8">
        <v>2</v>
      </c>
      <c r="IV31" s="8">
        <v>4</v>
      </c>
      <c r="IW31" s="8">
        <v>0</v>
      </c>
      <c r="IX31" s="8">
        <v>0</v>
      </c>
      <c r="IY31" s="8">
        <v>8</v>
      </c>
      <c r="IZ31" s="8">
        <v>0</v>
      </c>
      <c r="JA31" s="8">
        <v>0</v>
      </c>
      <c r="JB31" s="8">
        <v>3</v>
      </c>
      <c r="JC31" s="8">
        <v>0</v>
      </c>
      <c r="JD31" s="8">
        <v>0</v>
      </c>
      <c r="JE31" s="8">
        <v>1</v>
      </c>
      <c r="JF31" s="8">
        <f>SUMIFS($B$31:JE$31,$B$8:JE$8,"On")</f>
        <v>25.1</v>
      </c>
      <c r="JG31" s="8">
        <f>SUMIFS($B$31:JE$31,$B$8:JE$8,"Off")</f>
        <v>140.19999999999999</v>
      </c>
      <c r="JH31" s="8">
        <f>SUMIFS($B$31:JE$31,$B$8:JE$8,"Load")</f>
        <v>1146.3</v>
      </c>
    </row>
    <row r="32" spans="1:268" x14ac:dyDescent="0.25">
      <c r="A32" s="7" t="s">
        <v>71</v>
      </c>
      <c r="B32" s="152">
        <v>0</v>
      </c>
      <c r="C32" s="152">
        <v>0</v>
      </c>
      <c r="D32" s="152">
        <v>10</v>
      </c>
      <c r="E32" s="78">
        <v>0</v>
      </c>
      <c r="F32" s="78">
        <v>0</v>
      </c>
      <c r="G32" s="81">
        <f t="shared" si="0"/>
        <v>7</v>
      </c>
      <c r="H32" s="209">
        <v>0</v>
      </c>
      <c r="I32" s="209">
        <v>0</v>
      </c>
      <c r="J32" s="209">
        <v>9</v>
      </c>
      <c r="K32" s="8">
        <v>0</v>
      </c>
      <c r="L32" s="218">
        <f t="shared" si="1"/>
        <v>0</v>
      </c>
      <c r="M32" s="218">
        <v>5</v>
      </c>
      <c r="N32" s="153">
        <v>0</v>
      </c>
      <c r="O32" s="153">
        <v>0</v>
      </c>
      <c r="P32" s="153">
        <v>11</v>
      </c>
      <c r="Q32" s="79">
        <v>0</v>
      </c>
      <c r="R32" s="79">
        <v>0</v>
      </c>
      <c r="S32" s="81">
        <f t="shared" si="2"/>
        <v>7</v>
      </c>
      <c r="T32" s="210">
        <v>0</v>
      </c>
      <c r="U32" s="210">
        <v>0</v>
      </c>
      <c r="V32" s="210">
        <v>5</v>
      </c>
      <c r="W32" s="218">
        <v>0</v>
      </c>
      <c r="X32" s="218">
        <f t="shared" si="3"/>
        <v>0</v>
      </c>
      <c r="Y32" s="218">
        <v>3</v>
      </c>
      <c r="Z32" s="81">
        <v>0</v>
      </c>
      <c r="AA32" s="218">
        <f t="shared" si="4"/>
        <v>0</v>
      </c>
      <c r="AB32" s="218">
        <v>1</v>
      </c>
      <c r="AC32" s="82">
        <v>1</v>
      </c>
      <c r="AD32" s="82">
        <v>1</v>
      </c>
      <c r="AE32" s="83">
        <f t="shared" si="5"/>
        <v>9</v>
      </c>
      <c r="AF32" s="211">
        <v>0</v>
      </c>
      <c r="AG32" s="211">
        <v>0</v>
      </c>
      <c r="AH32" s="211">
        <v>13</v>
      </c>
      <c r="AI32" s="8">
        <v>0</v>
      </c>
      <c r="AJ32" s="218">
        <f t="shared" si="6"/>
        <v>3</v>
      </c>
      <c r="AK32" s="218">
        <v>4</v>
      </c>
      <c r="AL32" s="8">
        <v>0</v>
      </c>
      <c r="AM32" s="218">
        <f t="shared" si="7"/>
        <v>0</v>
      </c>
      <c r="AN32" s="218">
        <v>7</v>
      </c>
      <c r="AO32" s="154">
        <v>2</v>
      </c>
      <c r="AP32" s="154">
        <v>1</v>
      </c>
      <c r="AQ32" s="154">
        <v>6</v>
      </c>
      <c r="AR32" s="84">
        <v>0</v>
      </c>
      <c r="AS32" s="84">
        <v>0</v>
      </c>
      <c r="AT32" s="84">
        <f t="shared" si="8"/>
        <v>11</v>
      </c>
      <c r="AU32" s="85">
        <v>0</v>
      </c>
      <c r="AV32" s="85">
        <v>2</v>
      </c>
      <c r="AW32" s="85">
        <v>11</v>
      </c>
      <c r="AX32" s="8">
        <v>0</v>
      </c>
      <c r="AY32" s="218">
        <f t="shared" si="9"/>
        <v>4</v>
      </c>
      <c r="AZ32" s="218">
        <v>4</v>
      </c>
      <c r="BA32" s="212">
        <v>1</v>
      </c>
      <c r="BB32" s="212">
        <v>1</v>
      </c>
      <c r="BC32" s="212">
        <v>9</v>
      </c>
      <c r="BD32" s="8">
        <v>0</v>
      </c>
      <c r="BE32" s="218">
        <f t="shared" si="10"/>
        <v>1</v>
      </c>
      <c r="BF32" s="218">
        <v>5</v>
      </c>
      <c r="BG32" s="86">
        <v>0</v>
      </c>
      <c r="BH32" s="86">
        <v>0</v>
      </c>
      <c r="BI32" s="87">
        <f t="shared" si="11"/>
        <v>7</v>
      </c>
      <c r="BJ32" s="87">
        <v>1</v>
      </c>
      <c r="BK32" s="87">
        <v>0</v>
      </c>
      <c r="BL32" s="87">
        <f t="shared" si="12"/>
        <v>6</v>
      </c>
      <c r="BM32" s="8">
        <v>0</v>
      </c>
      <c r="BN32" s="8">
        <v>1</v>
      </c>
      <c r="BO32" s="8">
        <v>8</v>
      </c>
      <c r="BP32" s="8">
        <v>4</v>
      </c>
      <c r="BQ32" s="8">
        <v>5</v>
      </c>
      <c r="BR32" s="8">
        <v>7</v>
      </c>
      <c r="BS32" s="213">
        <v>2</v>
      </c>
      <c r="BT32" s="213">
        <v>2</v>
      </c>
      <c r="BU32" s="213">
        <v>11</v>
      </c>
      <c r="BV32" s="214">
        <v>0</v>
      </c>
      <c r="BW32" s="214">
        <v>1</v>
      </c>
      <c r="BX32" s="214">
        <v>12</v>
      </c>
      <c r="BY32" s="88">
        <v>0</v>
      </c>
      <c r="BZ32" s="88">
        <v>0</v>
      </c>
      <c r="CA32" s="89">
        <f t="shared" si="13"/>
        <v>2</v>
      </c>
      <c r="CB32" s="89">
        <v>0</v>
      </c>
      <c r="CC32" s="89">
        <v>5</v>
      </c>
      <c r="CD32" s="89">
        <f t="shared" si="14"/>
        <v>12</v>
      </c>
      <c r="CE32" s="8">
        <v>0</v>
      </c>
      <c r="CF32" s="8">
        <v>0</v>
      </c>
      <c r="CG32" s="8">
        <v>4</v>
      </c>
      <c r="CH32" s="8">
        <v>1</v>
      </c>
      <c r="CI32" s="8">
        <v>2</v>
      </c>
      <c r="CJ32" s="8">
        <v>4</v>
      </c>
      <c r="CK32" s="90">
        <v>1</v>
      </c>
      <c r="CL32" s="90">
        <v>0</v>
      </c>
      <c r="CM32" s="92">
        <f t="shared" si="15"/>
        <v>20</v>
      </c>
      <c r="CN32" s="215">
        <v>2</v>
      </c>
      <c r="CO32" s="215">
        <v>2</v>
      </c>
      <c r="CP32" s="215">
        <v>17</v>
      </c>
      <c r="CQ32" s="215">
        <v>3</v>
      </c>
      <c r="CR32" s="215">
        <v>5.5</v>
      </c>
      <c r="CS32" s="215">
        <v>13</v>
      </c>
      <c r="CT32" s="92">
        <v>2</v>
      </c>
      <c r="CU32" s="92">
        <v>0</v>
      </c>
      <c r="CV32" s="92">
        <f t="shared" si="16"/>
        <v>5</v>
      </c>
      <c r="CW32" s="8">
        <v>7</v>
      </c>
      <c r="CX32" s="8">
        <v>3</v>
      </c>
      <c r="CY32" s="8">
        <v>24</v>
      </c>
      <c r="CZ32" s="8">
        <v>2</v>
      </c>
      <c r="DA32" s="8">
        <v>4</v>
      </c>
      <c r="DB32" s="8">
        <v>8</v>
      </c>
      <c r="DC32" s="8">
        <v>2.5</v>
      </c>
      <c r="DD32" s="8">
        <v>2.5</v>
      </c>
      <c r="DE32" s="8">
        <v>11</v>
      </c>
      <c r="DF32" s="155">
        <v>0</v>
      </c>
      <c r="DG32" s="155">
        <v>7</v>
      </c>
      <c r="DH32" s="155">
        <v>17</v>
      </c>
      <c r="DI32" s="93">
        <v>0.9</v>
      </c>
      <c r="DJ32" s="93">
        <v>2.6</v>
      </c>
      <c r="DK32" s="94">
        <f t="shared" si="17"/>
        <v>13.60000000000001</v>
      </c>
      <c r="DL32" s="8">
        <v>1</v>
      </c>
      <c r="DM32" s="8">
        <v>0</v>
      </c>
      <c r="DN32" s="8">
        <v>17</v>
      </c>
      <c r="DO32" s="8">
        <v>6</v>
      </c>
      <c r="DP32" s="8">
        <v>2</v>
      </c>
      <c r="DQ32" s="8">
        <v>9</v>
      </c>
      <c r="DR32" s="156">
        <v>0</v>
      </c>
      <c r="DS32" s="156">
        <v>10</v>
      </c>
      <c r="DT32" s="156">
        <v>4</v>
      </c>
      <c r="DU32" s="8">
        <v>1</v>
      </c>
      <c r="DV32" s="8">
        <v>2</v>
      </c>
      <c r="DW32" s="8">
        <v>18</v>
      </c>
      <c r="DX32" s="8">
        <v>4</v>
      </c>
      <c r="DY32" s="8">
        <v>13</v>
      </c>
      <c r="DZ32" s="8">
        <v>29</v>
      </c>
      <c r="EA32" s="96">
        <v>0.5</v>
      </c>
      <c r="EB32" s="96">
        <v>4</v>
      </c>
      <c r="EC32" s="96">
        <f t="shared" si="18"/>
        <v>13.5</v>
      </c>
      <c r="ED32" s="8">
        <v>0</v>
      </c>
      <c r="EE32" s="8">
        <v>2</v>
      </c>
      <c r="EF32" s="8">
        <v>23</v>
      </c>
      <c r="EG32" s="8">
        <v>3</v>
      </c>
      <c r="EH32" s="8">
        <v>8</v>
      </c>
      <c r="EI32" s="8">
        <v>52</v>
      </c>
      <c r="EJ32" s="8">
        <v>0</v>
      </c>
      <c r="EK32" s="8">
        <v>1</v>
      </c>
      <c r="EL32" s="8">
        <v>8</v>
      </c>
      <c r="EM32" s="97">
        <v>3</v>
      </c>
      <c r="EN32" s="97">
        <v>3</v>
      </c>
      <c r="EO32" s="97">
        <f t="shared" si="19"/>
        <v>7</v>
      </c>
      <c r="EP32" s="8">
        <v>5</v>
      </c>
      <c r="EQ32" s="8">
        <v>2</v>
      </c>
      <c r="ER32" s="8">
        <v>34</v>
      </c>
      <c r="ES32" s="8">
        <v>0</v>
      </c>
      <c r="ET32" s="8">
        <v>1.5</v>
      </c>
      <c r="EU32" s="8">
        <v>13.5</v>
      </c>
      <c r="EV32" s="98">
        <v>0</v>
      </c>
      <c r="EW32" s="98">
        <v>4</v>
      </c>
      <c r="EX32" s="100">
        <f t="shared" si="20"/>
        <v>6.5</v>
      </c>
      <c r="EY32" s="99">
        <v>1</v>
      </c>
      <c r="EZ32" s="99">
        <v>1</v>
      </c>
      <c r="FA32" s="100">
        <f t="shared" si="21"/>
        <v>10.300000000000004</v>
      </c>
      <c r="FB32" s="100">
        <v>0</v>
      </c>
      <c r="FC32" s="100">
        <v>2</v>
      </c>
      <c r="FD32" s="100">
        <f t="shared" si="22"/>
        <v>35</v>
      </c>
      <c r="FE32" s="8">
        <v>1</v>
      </c>
      <c r="FF32" s="8">
        <v>0</v>
      </c>
      <c r="FG32" s="8">
        <v>23</v>
      </c>
      <c r="FH32" s="101">
        <v>0</v>
      </c>
      <c r="FI32" s="101">
        <v>3</v>
      </c>
      <c r="FJ32" s="101">
        <f t="shared" si="23"/>
        <v>16</v>
      </c>
      <c r="FK32" s="8">
        <v>0</v>
      </c>
      <c r="FL32" s="8">
        <v>0</v>
      </c>
      <c r="FM32" s="8">
        <v>11</v>
      </c>
      <c r="FN32" s="8">
        <v>0.3</v>
      </c>
      <c r="FO32" s="8">
        <v>3.7</v>
      </c>
      <c r="FP32" s="8">
        <v>15.3</v>
      </c>
      <c r="FQ32" s="102">
        <v>1</v>
      </c>
      <c r="FR32" s="102">
        <v>0</v>
      </c>
      <c r="FS32" s="102">
        <f t="shared" si="24"/>
        <v>12</v>
      </c>
      <c r="FT32" s="8">
        <v>0</v>
      </c>
      <c r="FU32" s="8">
        <v>0</v>
      </c>
      <c r="FV32" s="8">
        <v>12</v>
      </c>
      <c r="FW32" s="103">
        <v>2</v>
      </c>
      <c r="FX32" s="103">
        <v>4</v>
      </c>
      <c r="FY32" s="103">
        <f t="shared" si="25"/>
        <v>35</v>
      </c>
      <c r="FZ32" s="8">
        <v>0</v>
      </c>
      <c r="GA32" s="8">
        <v>2.5</v>
      </c>
      <c r="GB32" s="8">
        <v>20</v>
      </c>
      <c r="GC32" s="8">
        <v>0</v>
      </c>
      <c r="GD32" s="8">
        <v>2</v>
      </c>
      <c r="GE32" s="8">
        <v>16</v>
      </c>
      <c r="GF32" s="8">
        <v>1.5</v>
      </c>
      <c r="GG32" s="8">
        <v>3</v>
      </c>
      <c r="GH32" s="8">
        <v>19</v>
      </c>
      <c r="GI32" s="104">
        <v>2</v>
      </c>
      <c r="GJ32" s="104">
        <v>0</v>
      </c>
      <c r="GK32" s="105">
        <f t="shared" si="26"/>
        <v>13</v>
      </c>
      <c r="GL32" s="8">
        <v>0</v>
      </c>
      <c r="GM32" s="8">
        <v>0</v>
      </c>
      <c r="GN32" s="8">
        <v>8</v>
      </c>
      <c r="GO32" s="105">
        <v>0</v>
      </c>
      <c r="GP32" s="105">
        <v>15</v>
      </c>
      <c r="GQ32" s="105">
        <f t="shared" si="27"/>
        <v>5</v>
      </c>
      <c r="GR32" s="8">
        <v>0</v>
      </c>
      <c r="GS32" s="8">
        <v>0</v>
      </c>
      <c r="GT32" s="8">
        <v>10.5</v>
      </c>
      <c r="GU32" s="8">
        <v>2</v>
      </c>
      <c r="GV32" s="8">
        <v>0</v>
      </c>
      <c r="GW32" s="8">
        <v>21</v>
      </c>
      <c r="GX32" s="8">
        <v>0</v>
      </c>
      <c r="GY32" s="8">
        <v>2.5</v>
      </c>
      <c r="GZ32" s="8">
        <v>11.5</v>
      </c>
      <c r="HA32" s="8">
        <v>1</v>
      </c>
      <c r="HB32" s="8">
        <v>1</v>
      </c>
      <c r="HC32" s="8">
        <v>27</v>
      </c>
      <c r="HD32" s="106">
        <v>2</v>
      </c>
      <c r="HE32" s="106">
        <v>3</v>
      </c>
      <c r="HF32" s="106">
        <f t="shared" si="28"/>
        <v>21</v>
      </c>
      <c r="HG32" s="8">
        <v>0</v>
      </c>
      <c r="HH32" s="8">
        <v>0</v>
      </c>
      <c r="HI32" s="8">
        <v>17</v>
      </c>
      <c r="HJ32" s="8">
        <v>0</v>
      </c>
      <c r="HK32" s="8">
        <v>0</v>
      </c>
      <c r="HL32" s="8">
        <v>12.5</v>
      </c>
      <c r="HM32" s="8">
        <v>0.3</v>
      </c>
      <c r="HN32" s="8">
        <v>0</v>
      </c>
      <c r="HO32" s="8">
        <v>16.3</v>
      </c>
      <c r="HP32" s="8">
        <v>0</v>
      </c>
      <c r="HQ32" s="8">
        <v>1</v>
      </c>
      <c r="HR32" s="8">
        <v>4</v>
      </c>
      <c r="HS32" s="8">
        <v>1</v>
      </c>
      <c r="HT32" s="8">
        <v>0</v>
      </c>
      <c r="HU32" s="8">
        <v>4</v>
      </c>
      <c r="HV32" s="8">
        <v>1</v>
      </c>
      <c r="HW32" s="8">
        <v>0</v>
      </c>
      <c r="HX32" s="8">
        <v>11</v>
      </c>
      <c r="HY32" s="8">
        <v>1</v>
      </c>
      <c r="HZ32" s="8">
        <v>1.3</v>
      </c>
      <c r="IA32" s="8">
        <v>7.7</v>
      </c>
      <c r="IB32" s="8">
        <v>0</v>
      </c>
      <c r="IC32" s="8">
        <v>0</v>
      </c>
      <c r="ID32" s="8">
        <v>7</v>
      </c>
      <c r="IE32" s="8">
        <v>1</v>
      </c>
      <c r="IF32" s="8">
        <v>0</v>
      </c>
      <c r="IG32" s="8">
        <v>16</v>
      </c>
      <c r="IH32" s="8">
        <v>0</v>
      </c>
      <c r="II32" s="8">
        <v>1</v>
      </c>
      <c r="IJ32" s="8">
        <v>4</v>
      </c>
      <c r="IK32" s="8">
        <v>1</v>
      </c>
      <c r="IL32" s="8">
        <v>1</v>
      </c>
      <c r="IM32" s="8">
        <v>16</v>
      </c>
      <c r="IN32" s="8">
        <v>0</v>
      </c>
      <c r="IO32" s="8">
        <v>4</v>
      </c>
      <c r="IP32" s="8">
        <v>9</v>
      </c>
      <c r="IQ32" s="8">
        <v>0</v>
      </c>
      <c r="IR32" s="8">
        <v>0</v>
      </c>
      <c r="IS32" s="8">
        <v>7</v>
      </c>
      <c r="IT32" s="8">
        <v>0</v>
      </c>
      <c r="IU32" s="8">
        <v>0</v>
      </c>
      <c r="IV32" s="8">
        <v>4</v>
      </c>
      <c r="IW32" s="8">
        <v>0.5</v>
      </c>
      <c r="IX32" s="8">
        <v>3</v>
      </c>
      <c r="IY32" s="8">
        <v>5.5</v>
      </c>
      <c r="IZ32" s="8">
        <v>0</v>
      </c>
      <c r="JA32" s="8">
        <v>3</v>
      </c>
      <c r="JB32" s="8">
        <v>0</v>
      </c>
      <c r="JC32" s="8">
        <v>0</v>
      </c>
      <c r="JD32" s="8">
        <v>0</v>
      </c>
      <c r="JE32" s="8">
        <v>1</v>
      </c>
      <c r="JF32" s="8">
        <f>SUMIFS($B$32:JE$32,$B$8:JE$8,"On")</f>
        <v>75.499999999999986</v>
      </c>
      <c r="JG32" s="8">
        <f>SUMIFS($B$32:JE$32,$B$8:JE$8,"Off")</f>
        <v>165.10000000000002</v>
      </c>
      <c r="JH32" s="8">
        <f>SUMIFS($B$32:JE$32,$B$8:JE$8,"Load")</f>
        <v>1056.6999999999998</v>
      </c>
    </row>
    <row r="33" spans="1:268" x14ac:dyDescent="0.25">
      <c r="A33" s="7" t="s">
        <v>72</v>
      </c>
      <c r="B33" s="152">
        <v>0</v>
      </c>
      <c r="C33" s="152">
        <v>2</v>
      </c>
      <c r="D33" s="152">
        <v>8</v>
      </c>
      <c r="E33" s="78">
        <v>0</v>
      </c>
      <c r="F33" s="78">
        <v>0</v>
      </c>
      <c r="G33" s="81">
        <f t="shared" si="0"/>
        <v>7</v>
      </c>
      <c r="H33" s="209">
        <v>0</v>
      </c>
      <c r="I33" s="209">
        <v>0</v>
      </c>
      <c r="J33" s="209">
        <v>9</v>
      </c>
      <c r="K33" s="8">
        <v>0</v>
      </c>
      <c r="L33" s="218">
        <f t="shared" si="1"/>
        <v>0</v>
      </c>
      <c r="M33" s="218">
        <v>5</v>
      </c>
      <c r="N33" s="153">
        <v>0</v>
      </c>
      <c r="O33" s="153">
        <v>0</v>
      </c>
      <c r="P33" s="153">
        <v>11</v>
      </c>
      <c r="Q33" s="79">
        <v>1</v>
      </c>
      <c r="R33" s="79">
        <v>1</v>
      </c>
      <c r="S33" s="81">
        <f t="shared" si="2"/>
        <v>7</v>
      </c>
      <c r="T33" s="210">
        <v>0</v>
      </c>
      <c r="U33" s="210">
        <v>0</v>
      </c>
      <c r="V33" s="210">
        <v>5</v>
      </c>
      <c r="W33" s="218">
        <v>0</v>
      </c>
      <c r="X33" s="218">
        <f t="shared" si="3"/>
        <v>0</v>
      </c>
      <c r="Y33" s="218">
        <v>3</v>
      </c>
      <c r="Z33" s="81">
        <v>0</v>
      </c>
      <c r="AA33" s="218">
        <f t="shared" si="4"/>
        <v>0</v>
      </c>
      <c r="AB33" s="218">
        <v>1</v>
      </c>
      <c r="AC33" s="82">
        <v>0</v>
      </c>
      <c r="AD33" s="82">
        <v>0</v>
      </c>
      <c r="AE33" s="83">
        <f t="shared" si="5"/>
        <v>9</v>
      </c>
      <c r="AF33" s="211">
        <v>0</v>
      </c>
      <c r="AG33" s="211">
        <v>0</v>
      </c>
      <c r="AH33" s="211">
        <v>13</v>
      </c>
      <c r="AI33" s="8">
        <v>0</v>
      </c>
      <c r="AJ33" s="218">
        <f t="shared" si="6"/>
        <v>0</v>
      </c>
      <c r="AK33" s="218">
        <v>4</v>
      </c>
      <c r="AL33" s="8">
        <v>0</v>
      </c>
      <c r="AM33" s="218">
        <f t="shared" si="7"/>
        <v>0</v>
      </c>
      <c r="AN33" s="218">
        <v>7</v>
      </c>
      <c r="AO33" s="154">
        <v>0</v>
      </c>
      <c r="AP33" s="154">
        <v>0</v>
      </c>
      <c r="AQ33" s="154">
        <v>6</v>
      </c>
      <c r="AR33" s="84">
        <v>0</v>
      </c>
      <c r="AS33" s="84">
        <v>2</v>
      </c>
      <c r="AT33" s="84">
        <f t="shared" si="8"/>
        <v>9</v>
      </c>
      <c r="AU33" s="85">
        <v>0</v>
      </c>
      <c r="AV33" s="85">
        <v>0</v>
      </c>
      <c r="AW33" s="85">
        <v>11</v>
      </c>
      <c r="AX33" s="8">
        <v>0</v>
      </c>
      <c r="AY33" s="218">
        <f t="shared" si="9"/>
        <v>0</v>
      </c>
      <c r="AZ33" s="218">
        <v>4</v>
      </c>
      <c r="BA33" s="212">
        <v>0</v>
      </c>
      <c r="BB33" s="212">
        <v>0</v>
      </c>
      <c r="BC33" s="212">
        <v>9</v>
      </c>
      <c r="BD33" s="8">
        <v>0</v>
      </c>
      <c r="BE33" s="218">
        <f t="shared" si="10"/>
        <v>0</v>
      </c>
      <c r="BF33" s="218">
        <v>5</v>
      </c>
      <c r="BG33" s="86">
        <v>0</v>
      </c>
      <c r="BH33" s="86">
        <v>5</v>
      </c>
      <c r="BI33" s="87">
        <f t="shared" si="11"/>
        <v>2</v>
      </c>
      <c r="BJ33" s="87">
        <v>0</v>
      </c>
      <c r="BK33" s="87">
        <v>0</v>
      </c>
      <c r="BL33" s="87">
        <f t="shared" si="12"/>
        <v>6</v>
      </c>
      <c r="BM33" s="8">
        <v>0</v>
      </c>
      <c r="BN33" s="8">
        <v>0</v>
      </c>
      <c r="BO33" s="8">
        <v>8</v>
      </c>
      <c r="BP33" s="8">
        <v>0</v>
      </c>
      <c r="BQ33" s="8">
        <v>0</v>
      </c>
      <c r="BR33" s="8">
        <v>7</v>
      </c>
      <c r="BS33" s="213">
        <v>0</v>
      </c>
      <c r="BT33" s="213">
        <v>2</v>
      </c>
      <c r="BU33" s="213">
        <v>9</v>
      </c>
      <c r="BV33" s="214">
        <v>0</v>
      </c>
      <c r="BW33" s="214">
        <v>1</v>
      </c>
      <c r="BX33" s="214">
        <v>11</v>
      </c>
      <c r="BY33" s="88">
        <v>1</v>
      </c>
      <c r="BZ33" s="88">
        <v>0</v>
      </c>
      <c r="CA33" s="89">
        <f t="shared" si="13"/>
        <v>3</v>
      </c>
      <c r="CB33" s="89">
        <v>0</v>
      </c>
      <c r="CC33" s="89">
        <v>2</v>
      </c>
      <c r="CD33" s="89">
        <f t="shared" si="14"/>
        <v>10</v>
      </c>
      <c r="CE33" s="8">
        <v>0</v>
      </c>
      <c r="CF33" s="8">
        <v>0</v>
      </c>
      <c r="CG33" s="8">
        <v>4</v>
      </c>
      <c r="CH33" s="8">
        <v>0</v>
      </c>
      <c r="CI33" s="8">
        <v>2</v>
      </c>
      <c r="CJ33" s="8">
        <v>2</v>
      </c>
      <c r="CK33" s="90">
        <v>0</v>
      </c>
      <c r="CL33" s="90">
        <v>0</v>
      </c>
      <c r="CM33" s="92">
        <f t="shared" si="15"/>
        <v>20</v>
      </c>
      <c r="CN33" s="215">
        <v>0</v>
      </c>
      <c r="CO33" s="215">
        <v>0</v>
      </c>
      <c r="CP33" s="215">
        <v>17</v>
      </c>
      <c r="CQ33" s="215">
        <v>0</v>
      </c>
      <c r="CR33" s="215">
        <v>2</v>
      </c>
      <c r="CS33" s="215">
        <v>11</v>
      </c>
      <c r="CT33" s="92">
        <v>0</v>
      </c>
      <c r="CU33" s="92">
        <v>0</v>
      </c>
      <c r="CV33" s="92">
        <f t="shared" si="16"/>
        <v>5</v>
      </c>
      <c r="CW33" s="8">
        <v>2</v>
      </c>
      <c r="CX33" s="8">
        <v>4</v>
      </c>
      <c r="CY33" s="8">
        <v>22</v>
      </c>
      <c r="CZ33" s="8">
        <v>0</v>
      </c>
      <c r="DA33" s="8">
        <v>0</v>
      </c>
      <c r="DB33" s="8">
        <v>8</v>
      </c>
      <c r="DC33" s="8">
        <v>1</v>
      </c>
      <c r="DD33" s="8">
        <v>0</v>
      </c>
      <c r="DE33" s="8">
        <v>12</v>
      </c>
      <c r="DF33" s="155">
        <v>0</v>
      </c>
      <c r="DG33" s="155">
        <v>0</v>
      </c>
      <c r="DH33" s="155">
        <v>17</v>
      </c>
      <c r="DI33" s="93">
        <v>0.7</v>
      </c>
      <c r="DJ33" s="93">
        <v>1.7</v>
      </c>
      <c r="DK33" s="94">
        <f t="shared" si="17"/>
        <v>12.60000000000001</v>
      </c>
      <c r="DL33" s="8">
        <v>0</v>
      </c>
      <c r="DM33" s="8">
        <v>1</v>
      </c>
      <c r="DN33" s="8">
        <v>16</v>
      </c>
      <c r="DO33" s="8">
        <v>2</v>
      </c>
      <c r="DP33" s="8">
        <v>0</v>
      </c>
      <c r="DQ33" s="8">
        <v>11</v>
      </c>
      <c r="DR33" s="156">
        <v>1</v>
      </c>
      <c r="DS33" s="156">
        <v>2</v>
      </c>
      <c r="DT33" s="156">
        <v>3</v>
      </c>
      <c r="DU33" s="8">
        <v>2</v>
      </c>
      <c r="DV33" s="8">
        <v>0</v>
      </c>
      <c r="DW33" s="8">
        <v>20</v>
      </c>
      <c r="DX33" s="8">
        <v>0</v>
      </c>
      <c r="DY33" s="8">
        <v>1</v>
      </c>
      <c r="DZ33" s="8">
        <v>28</v>
      </c>
      <c r="EA33" s="96">
        <v>1</v>
      </c>
      <c r="EB33" s="96">
        <v>1</v>
      </c>
      <c r="EC33" s="96">
        <f t="shared" si="18"/>
        <v>13.5</v>
      </c>
      <c r="ED33" s="8">
        <v>1</v>
      </c>
      <c r="EE33" s="8">
        <v>0</v>
      </c>
      <c r="EF33" s="8">
        <v>24</v>
      </c>
      <c r="EG33" s="8">
        <v>0</v>
      </c>
      <c r="EH33" s="8">
        <v>6</v>
      </c>
      <c r="EI33" s="8">
        <v>46</v>
      </c>
      <c r="EJ33" s="8">
        <v>0</v>
      </c>
      <c r="EK33" s="8">
        <v>2</v>
      </c>
      <c r="EL33" s="8">
        <v>6</v>
      </c>
      <c r="EM33" s="97">
        <v>0</v>
      </c>
      <c r="EN33" s="97">
        <v>0</v>
      </c>
      <c r="EO33" s="97">
        <f t="shared" si="19"/>
        <v>7</v>
      </c>
      <c r="EP33" s="8">
        <v>0</v>
      </c>
      <c r="EQ33" s="8">
        <v>2</v>
      </c>
      <c r="ER33" s="8">
        <v>32</v>
      </c>
      <c r="ES33" s="8">
        <v>0</v>
      </c>
      <c r="ET33" s="8">
        <v>1</v>
      </c>
      <c r="EU33" s="8">
        <v>12.5</v>
      </c>
      <c r="EV33" s="98">
        <v>0</v>
      </c>
      <c r="EW33" s="98">
        <v>2.5</v>
      </c>
      <c r="EX33" s="100">
        <f t="shared" si="20"/>
        <v>4</v>
      </c>
      <c r="EY33" s="99">
        <v>0.2</v>
      </c>
      <c r="EZ33" s="99">
        <v>1</v>
      </c>
      <c r="FA33" s="100">
        <f t="shared" si="21"/>
        <v>9.5000000000000036</v>
      </c>
      <c r="FB33" s="100">
        <v>0</v>
      </c>
      <c r="FC33" s="100">
        <v>0</v>
      </c>
      <c r="FD33" s="100">
        <f t="shared" si="22"/>
        <v>35</v>
      </c>
      <c r="FE33" s="8">
        <v>1</v>
      </c>
      <c r="FF33" s="8">
        <v>4</v>
      </c>
      <c r="FG33" s="8">
        <v>20</v>
      </c>
      <c r="FH33" s="101">
        <v>0</v>
      </c>
      <c r="FI33" s="101">
        <v>2</v>
      </c>
      <c r="FJ33" s="101">
        <f t="shared" si="23"/>
        <v>14</v>
      </c>
      <c r="FK33" s="8">
        <v>0</v>
      </c>
      <c r="FL33" s="8">
        <v>1</v>
      </c>
      <c r="FM33" s="8">
        <v>10</v>
      </c>
      <c r="FN33" s="8">
        <v>1</v>
      </c>
      <c r="FO33" s="8">
        <v>2.2999999999999998</v>
      </c>
      <c r="FP33" s="8">
        <v>14</v>
      </c>
      <c r="FQ33" s="102">
        <v>0</v>
      </c>
      <c r="FR33" s="102">
        <v>2</v>
      </c>
      <c r="FS33" s="102">
        <f t="shared" si="24"/>
        <v>10</v>
      </c>
      <c r="FT33" s="8">
        <v>0</v>
      </c>
      <c r="FU33" s="8">
        <v>3</v>
      </c>
      <c r="FV33" s="8">
        <v>9</v>
      </c>
      <c r="FW33" s="103">
        <v>0</v>
      </c>
      <c r="FX33" s="103">
        <v>2</v>
      </c>
      <c r="FY33" s="103">
        <f t="shared" si="25"/>
        <v>33</v>
      </c>
      <c r="FZ33" s="8">
        <v>0</v>
      </c>
      <c r="GA33" s="8">
        <v>0.5</v>
      </c>
      <c r="GB33" s="8">
        <v>19.5</v>
      </c>
      <c r="GC33" s="8">
        <v>0</v>
      </c>
      <c r="GD33" s="8">
        <v>0</v>
      </c>
      <c r="GE33" s="8">
        <v>16</v>
      </c>
      <c r="GF33" s="8">
        <v>0</v>
      </c>
      <c r="GG33" s="8">
        <v>1.5</v>
      </c>
      <c r="GH33" s="8">
        <v>17.5</v>
      </c>
      <c r="GI33" s="104">
        <v>0</v>
      </c>
      <c r="GJ33" s="104">
        <v>0</v>
      </c>
      <c r="GK33" s="105">
        <f t="shared" si="26"/>
        <v>13</v>
      </c>
      <c r="GL33" s="8">
        <v>0</v>
      </c>
      <c r="GM33" s="8">
        <v>3</v>
      </c>
      <c r="GN33" s="8">
        <v>5</v>
      </c>
      <c r="GO33" s="105">
        <v>0</v>
      </c>
      <c r="GP33" s="105">
        <v>0</v>
      </c>
      <c r="GQ33" s="105">
        <f t="shared" si="27"/>
        <v>5</v>
      </c>
      <c r="GR33" s="8">
        <v>0</v>
      </c>
      <c r="GS33" s="8">
        <v>0</v>
      </c>
      <c r="GT33" s="8">
        <v>10.5</v>
      </c>
      <c r="GU33" s="8">
        <v>2</v>
      </c>
      <c r="GV33" s="8">
        <v>1</v>
      </c>
      <c r="GW33" s="8">
        <v>22</v>
      </c>
      <c r="GX33" s="8">
        <v>1</v>
      </c>
      <c r="GY33" s="8">
        <v>1</v>
      </c>
      <c r="GZ33" s="8">
        <v>11.5</v>
      </c>
      <c r="HA33" s="8">
        <v>1</v>
      </c>
      <c r="HB33" s="8">
        <v>0</v>
      </c>
      <c r="HC33" s="8">
        <v>28</v>
      </c>
      <c r="HD33" s="106">
        <v>0</v>
      </c>
      <c r="HE33" s="106">
        <v>1</v>
      </c>
      <c r="HF33" s="106">
        <f t="shared" si="28"/>
        <v>20</v>
      </c>
      <c r="HG33" s="8">
        <v>1</v>
      </c>
      <c r="HH33" s="8">
        <v>4</v>
      </c>
      <c r="HI33" s="8">
        <v>14</v>
      </c>
      <c r="HJ33" s="8">
        <v>0</v>
      </c>
      <c r="HK33" s="8">
        <v>1.5</v>
      </c>
      <c r="HL33" s="8">
        <v>11</v>
      </c>
      <c r="HM33" s="8">
        <v>0.3</v>
      </c>
      <c r="HN33" s="8">
        <v>2.2999999999999998</v>
      </c>
      <c r="HO33" s="8">
        <v>14.3</v>
      </c>
      <c r="HP33" s="8">
        <v>0</v>
      </c>
      <c r="HQ33" s="8">
        <v>0</v>
      </c>
      <c r="HR33" s="8">
        <v>4</v>
      </c>
      <c r="HS33" s="8">
        <v>0</v>
      </c>
      <c r="HT33" s="8">
        <v>0</v>
      </c>
      <c r="HU33" s="8">
        <v>4</v>
      </c>
      <c r="HV33" s="8">
        <v>1</v>
      </c>
      <c r="HW33" s="8">
        <v>0</v>
      </c>
      <c r="HX33" s="8">
        <v>12</v>
      </c>
      <c r="HY33" s="8">
        <v>0</v>
      </c>
      <c r="HZ33" s="8">
        <v>0.7</v>
      </c>
      <c r="IA33" s="8">
        <v>7</v>
      </c>
      <c r="IB33" s="8">
        <v>0</v>
      </c>
      <c r="IC33" s="8">
        <v>1</v>
      </c>
      <c r="ID33" s="8">
        <v>6</v>
      </c>
      <c r="IE33" s="8">
        <v>0</v>
      </c>
      <c r="IF33" s="8">
        <v>0</v>
      </c>
      <c r="IG33" s="8">
        <v>16</v>
      </c>
      <c r="IH33" s="8">
        <v>0</v>
      </c>
      <c r="II33" s="8">
        <v>0</v>
      </c>
      <c r="IJ33" s="8">
        <v>4</v>
      </c>
      <c r="IK33" s="8">
        <v>0</v>
      </c>
      <c r="IL33" s="8">
        <v>0.5</v>
      </c>
      <c r="IM33" s="8">
        <v>15.5</v>
      </c>
      <c r="IN33" s="8">
        <v>0</v>
      </c>
      <c r="IO33" s="8">
        <v>2</v>
      </c>
      <c r="IP33" s="8">
        <v>7</v>
      </c>
      <c r="IQ33" s="8">
        <v>0</v>
      </c>
      <c r="IR33" s="8">
        <v>0</v>
      </c>
      <c r="IS33" s="8">
        <v>7</v>
      </c>
      <c r="IT33" s="8">
        <v>0</v>
      </c>
      <c r="IU33" s="8">
        <v>0</v>
      </c>
      <c r="IV33" s="8">
        <v>4</v>
      </c>
      <c r="IW33" s="8">
        <v>0</v>
      </c>
      <c r="IX33" s="8">
        <v>0</v>
      </c>
      <c r="IY33" s="8">
        <v>5.5</v>
      </c>
      <c r="IZ33" s="8">
        <v>0</v>
      </c>
      <c r="JA33" s="8">
        <v>0</v>
      </c>
      <c r="JB33" s="8">
        <v>0</v>
      </c>
      <c r="JC33" s="8">
        <v>0</v>
      </c>
      <c r="JD33" s="8">
        <v>0</v>
      </c>
      <c r="JE33" s="8">
        <v>1</v>
      </c>
      <c r="JF33" s="8">
        <f>SUMIFS($B$33:JE$33,$B$8:JE$8,"On")</f>
        <v>21.2</v>
      </c>
      <c r="JG33" s="8">
        <f>SUMIFS($B$33:JE$33,$B$8:JE$8,"Off")</f>
        <v>80.5</v>
      </c>
      <c r="JH33" s="8">
        <f>SUMIFS($B$33:JE$33,$B$8:JE$8,"Load")</f>
        <v>997.4</v>
      </c>
    </row>
    <row r="34" spans="1:268" x14ac:dyDescent="0.25">
      <c r="A34" s="7" t="s">
        <v>73</v>
      </c>
      <c r="B34" s="152">
        <v>0</v>
      </c>
      <c r="C34" s="152">
        <v>0</v>
      </c>
      <c r="D34" s="152">
        <v>8</v>
      </c>
      <c r="E34" s="78">
        <v>0</v>
      </c>
      <c r="F34" s="78">
        <v>0</v>
      </c>
      <c r="G34" s="81">
        <f t="shared" si="0"/>
        <v>7</v>
      </c>
      <c r="H34" s="209">
        <v>0</v>
      </c>
      <c r="I34" s="209">
        <v>0</v>
      </c>
      <c r="J34" s="209">
        <v>9</v>
      </c>
      <c r="K34" s="8">
        <v>0</v>
      </c>
      <c r="L34" s="218">
        <f t="shared" si="1"/>
        <v>0</v>
      </c>
      <c r="M34" s="218">
        <v>5</v>
      </c>
      <c r="N34" s="153">
        <v>0</v>
      </c>
      <c r="O34" s="153">
        <v>2</v>
      </c>
      <c r="P34" s="153">
        <v>9</v>
      </c>
      <c r="Q34" s="79">
        <v>1</v>
      </c>
      <c r="R34" s="79">
        <v>0</v>
      </c>
      <c r="S34" s="81">
        <f t="shared" si="2"/>
        <v>8</v>
      </c>
      <c r="T34" s="210">
        <v>0</v>
      </c>
      <c r="U34" s="210">
        <v>0</v>
      </c>
      <c r="V34" s="210">
        <v>5</v>
      </c>
      <c r="W34" s="218">
        <v>0</v>
      </c>
      <c r="X34" s="218">
        <f t="shared" si="3"/>
        <v>1</v>
      </c>
      <c r="Y34" s="218">
        <v>2</v>
      </c>
      <c r="Z34" s="81">
        <v>0</v>
      </c>
      <c r="AA34" s="218">
        <f t="shared" si="4"/>
        <v>0</v>
      </c>
      <c r="AB34" s="218">
        <v>1</v>
      </c>
      <c r="AC34" s="82">
        <v>0</v>
      </c>
      <c r="AD34" s="82">
        <v>0</v>
      </c>
      <c r="AE34" s="83">
        <f t="shared" si="5"/>
        <v>9</v>
      </c>
      <c r="AF34" s="211">
        <v>0</v>
      </c>
      <c r="AG34" s="211">
        <v>0</v>
      </c>
      <c r="AH34" s="211">
        <v>13</v>
      </c>
      <c r="AI34" s="8">
        <v>1</v>
      </c>
      <c r="AJ34" s="218">
        <f t="shared" si="6"/>
        <v>0</v>
      </c>
      <c r="AK34" s="218">
        <v>5</v>
      </c>
      <c r="AL34" s="8">
        <v>2</v>
      </c>
      <c r="AM34" s="218">
        <f t="shared" si="7"/>
        <v>0</v>
      </c>
      <c r="AN34" s="218">
        <v>9</v>
      </c>
      <c r="AO34" s="154">
        <v>0</v>
      </c>
      <c r="AP34" s="154">
        <v>0</v>
      </c>
      <c r="AQ34" s="154">
        <v>6</v>
      </c>
      <c r="AR34" s="84">
        <v>0</v>
      </c>
      <c r="AS34" s="84">
        <v>0</v>
      </c>
      <c r="AT34" s="84">
        <f t="shared" si="8"/>
        <v>9</v>
      </c>
      <c r="AU34" s="85">
        <v>0</v>
      </c>
      <c r="AV34" s="85">
        <v>0</v>
      </c>
      <c r="AW34" s="85">
        <v>11</v>
      </c>
      <c r="AX34" s="8">
        <v>0</v>
      </c>
      <c r="AY34" s="218">
        <f t="shared" si="9"/>
        <v>0</v>
      </c>
      <c r="AZ34" s="218">
        <v>4</v>
      </c>
      <c r="BA34" s="212">
        <v>0</v>
      </c>
      <c r="BB34" s="212">
        <v>0</v>
      </c>
      <c r="BC34" s="212">
        <v>9</v>
      </c>
      <c r="BD34" s="8">
        <v>0</v>
      </c>
      <c r="BE34" s="218">
        <f t="shared" si="10"/>
        <v>0</v>
      </c>
      <c r="BF34" s="218">
        <v>5</v>
      </c>
      <c r="BG34" s="86">
        <v>0</v>
      </c>
      <c r="BH34" s="86">
        <v>0</v>
      </c>
      <c r="BI34" s="87">
        <f t="shared" si="11"/>
        <v>2</v>
      </c>
      <c r="BJ34" s="87">
        <v>0</v>
      </c>
      <c r="BK34" s="87">
        <v>0</v>
      </c>
      <c r="BL34" s="87">
        <f t="shared" si="12"/>
        <v>6</v>
      </c>
      <c r="BM34" s="8">
        <v>0</v>
      </c>
      <c r="BN34" s="8">
        <v>0</v>
      </c>
      <c r="BO34" s="8">
        <v>8</v>
      </c>
      <c r="BP34" s="8">
        <v>0</v>
      </c>
      <c r="BQ34" s="8">
        <v>0</v>
      </c>
      <c r="BR34" s="8">
        <v>7</v>
      </c>
      <c r="BS34" s="213">
        <v>0</v>
      </c>
      <c r="BT34" s="213">
        <v>0</v>
      </c>
      <c r="BU34" s="213">
        <v>9</v>
      </c>
      <c r="BV34" s="214">
        <v>0</v>
      </c>
      <c r="BW34" s="214">
        <v>0</v>
      </c>
      <c r="BX34" s="214">
        <v>11</v>
      </c>
      <c r="BY34" s="88">
        <v>0</v>
      </c>
      <c r="BZ34" s="88">
        <v>0</v>
      </c>
      <c r="CA34" s="89">
        <f t="shared" si="13"/>
        <v>3</v>
      </c>
      <c r="CB34" s="89">
        <v>0</v>
      </c>
      <c r="CC34" s="89">
        <v>0</v>
      </c>
      <c r="CD34" s="89">
        <f t="shared" si="14"/>
        <v>10</v>
      </c>
      <c r="CE34" s="8">
        <v>0</v>
      </c>
      <c r="CF34" s="8">
        <v>0</v>
      </c>
      <c r="CG34" s="8">
        <v>4</v>
      </c>
      <c r="CH34" s="8">
        <v>0</v>
      </c>
      <c r="CI34" s="8">
        <v>0</v>
      </c>
      <c r="CJ34" s="8">
        <v>2</v>
      </c>
      <c r="CK34" s="90">
        <v>0</v>
      </c>
      <c r="CL34" s="90">
        <v>1</v>
      </c>
      <c r="CM34" s="92">
        <f t="shared" si="15"/>
        <v>19</v>
      </c>
      <c r="CN34" s="215">
        <v>0</v>
      </c>
      <c r="CO34" s="215">
        <v>2</v>
      </c>
      <c r="CP34" s="215">
        <v>15</v>
      </c>
      <c r="CQ34" s="215">
        <v>0</v>
      </c>
      <c r="CR34" s="215">
        <v>0</v>
      </c>
      <c r="CS34" s="215">
        <v>11</v>
      </c>
      <c r="CT34" s="92">
        <v>0</v>
      </c>
      <c r="CU34" s="92">
        <v>0</v>
      </c>
      <c r="CV34" s="92">
        <f t="shared" si="16"/>
        <v>5</v>
      </c>
      <c r="CW34" s="8">
        <v>0</v>
      </c>
      <c r="CX34" s="8">
        <v>0</v>
      </c>
      <c r="CY34" s="8">
        <v>22</v>
      </c>
      <c r="CZ34" s="8">
        <v>0</v>
      </c>
      <c r="DA34" s="8">
        <v>0</v>
      </c>
      <c r="DB34" s="8">
        <v>8</v>
      </c>
      <c r="DC34" s="8">
        <v>0</v>
      </c>
      <c r="DD34" s="8">
        <v>0</v>
      </c>
      <c r="DE34" s="8">
        <v>12</v>
      </c>
      <c r="DF34" s="155">
        <v>1</v>
      </c>
      <c r="DG34" s="155">
        <v>3</v>
      </c>
      <c r="DH34" s="155">
        <v>15</v>
      </c>
      <c r="DI34" s="93">
        <v>0.1</v>
      </c>
      <c r="DJ34" s="93">
        <v>1</v>
      </c>
      <c r="DK34" s="94">
        <f t="shared" si="17"/>
        <v>11.70000000000001</v>
      </c>
      <c r="DL34" s="8">
        <v>0</v>
      </c>
      <c r="DM34" s="8">
        <v>0</v>
      </c>
      <c r="DN34" s="8">
        <v>16</v>
      </c>
      <c r="DO34" s="8">
        <v>0</v>
      </c>
      <c r="DP34" s="8">
        <v>0</v>
      </c>
      <c r="DQ34" s="8">
        <v>11</v>
      </c>
      <c r="DR34" s="156">
        <v>0</v>
      </c>
      <c r="DS34" s="156">
        <v>0</v>
      </c>
      <c r="DT34" s="156">
        <v>3</v>
      </c>
      <c r="DU34" s="8">
        <v>0</v>
      </c>
      <c r="DV34" s="8">
        <v>2</v>
      </c>
      <c r="DW34" s="8">
        <v>18</v>
      </c>
      <c r="DX34" s="8">
        <v>2</v>
      </c>
      <c r="DY34" s="8">
        <v>3</v>
      </c>
      <c r="DZ34" s="8">
        <v>27</v>
      </c>
      <c r="EA34" s="96">
        <v>0</v>
      </c>
      <c r="EB34" s="96">
        <v>0</v>
      </c>
      <c r="EC34" s="96">
        <f t="shared" si="18"/>
        <v>13.5</v>
      </c>
      <c r="ED34" s="8">
        <v>0</v>
      </c>
      <c r="EE34" s="8">
        <v>0.5</v>
      </c>
      <c r="EF34" s="8">
        <v>23.5</v>
      </c>
      <c r="EG34" s="8">
        <v>0</v>
      </c>
      <c r="EH34" s="8">
        <v>0</v>
      </c>
      <c r="EI34" s="8">
        <v>46</v>
      </c>
      <c r="EJ34" s="8">
        <v>0</v>
      </c>
      <c r="EK34" s="8">
        <v>3</v>
      </c>
      <c r="EL34" s="8">
        <v>3</v>
      </c>
      <c r="EM34" s="97">
        <v>0</v>
      </c>
      <c r="EN34" s="97">
        <v>0</v>
      </c>
      <c r="EO34" s="97">
        <f t="shared" si="19"/>
        <v>7</v>
      </c>
      <c r="EP34" s="8">
        <v>0</v>
      </c>
      <c r="EQ34" s="8">
        <v>0</v>
      </c>
      <c r="ER34" s="8">
        <v>32</v>
      </c>
      <c r="ES34" s="8">
        <v>0</v>
      </c>
      <c r="ET34" s="8">
        <v>0.5</v>
      </c>
      <c r="EU34" s="8">
        <v>12</v>
      </c>
      <c r="EV34" s="98">
        <v>0</v>
      </c>
      <c r="EW34" s="98">
        <v>0</v>
      </c>
      <c r="EX34" s="100">
        <f t="shared" si="20"/>
        <v>4</v>
      </c>
      <c r="EY34" s="99">
        <v>0.2</v>
      </c>
      <c r="EZ34" s="99">
        <v>0</v>
      </c>
      <c r="FA34" s="100">
        <f t="shared" si="21"/>
        <v>9.7000000000000028</v>
      </c>
      <c r="FB34" s="100">
        <v>0</v>
      </c>
      <c r="FC34" s="100">
        <v>4</v>
      </c>
      <c r="FD34" s="100">
        <f t="shared" si="22"/>
        <v>31</v>
      </c>
      <c r="FE34" s="8">
        <v>0</v>
      </c>
      <c r="FF34" s="8">
        <v>0</v>
      </c>
      <c r="FG34" s="8">
        <v>20</v>
      </c>
      <c r="FH34" s="101">
        <v>0</v>
      </c>
      <c r="FI34" s="101">
        <v>0</v>
      </c>
      <c r="FJ34" s="101">
        <f t="shared" si="23"/>
        <v>14</v>
      </c>
      <c r="FK34" s="8">
        <v>0</v>
      </c>
      <c r="FL34" s="8">
        <v>0</v>
      </c>
      <c r="FM34" s="8">
        <v>10</v>
      </c>
      <c r="FN34" s="8">
        <v>0</v>
      </c>
      <c r="FO34" s="8">
        <v>0</v>
      </c>
      <c r="FP34" s="8">
        <v>14</v>
      </c>
      <c r="FQ34" s="102">
        <v>0</v>
      </c>
      <c r="FR34" s="102">
        <v>0</v>
      </c>
      <c r="FS34" s="102">
        <f t="shared" si="24"/>
        <v>10</v>
      </c>
      <c r="FT34" s="8">
        <v>0</v>
      </c>
      <c r="FU34" s="8">
        <v>0</v>
      </c>
      <c r="FV34" s="8">
        <v>9</v>
      </c>
      <c r="FW34" s="103">
        <v>0</v>
      </c>
      <c r="FX34" s="103">
        <v>0</v>
      </c>
      <c r="FY34" s="103">
        <f t="shared" si="25"/>
        <v>33</v>
      </c>
      <c r="FZ34" s="8">
        <v>0</v>
      </c>
      <c r="GA34" s="8">
        <v>0</v>
      </c>
      <c r="GB34" s="8">
        <v>19.5</v>
      </c>
      <c r="GC34" s="8">
        <v>0</v>
      </c>
      <c r="GD34" s="8">
        <v>0</v>
      </c>
      <c r="GE34" s="8">
        <v>16</v>
      </c>
      <c r="GF34" s="8">
        <v>0</v>
      </c>
      <c r="GG34" s="8">
        <v>0</v>
      </c>
      <c r="GH34" s="8">
        <v>17.5</v>
      </c>
      <c r="GI34" s="104">
        <v>0</v>
      </c>
      <c r="GJ34" s="104">
        <v>0</v>
      </c>
      <c r="GK34" s="105">
        <f t="shared" si="26"/>
        <v>13</v>
      </c>
      <c r="GL34" s="8">
        <v>0</v>
      </c>
      <c r="GM34" s="8">
        <v>0</v>
      </c>
      <c r="GN34" s="8">
        <v>5</v>
      </c>
      <c r="GO34" s="105">
        <v>0</v>
      </c>
      <c r="GP34" s="105">
        <v>0</v>
      </c>
      <c r="GQ34" s="105">
        <f t="shared" si="27"/>
        <v>5</v>
      </c>
      <c r="GR34" s="8">
        <v>0</v>
      </c>
      <c r="GS34" s="8">
        <v>0</v>
      </c>
      <c r="GT34" s="8">
        <v>10.5</v>
      </c>
      <c r="GU34" s="8">
        <v>0</v>
      </c>
      <c r="GV34" s="8">
        <v>0</v>
      </c>
      <c r="GW34" s="8">
        <v>22</v>
      </c>
      <c r="GX34" s="8">
        <v>0</v>
      </c>
      <c r="GY34" s="8">
        <v>1</v>
      </c>
      <c r="GZ34" s="8">
        <v>10.5</v>
      </c>
      <c r="HA34" s="8">
        <v>0</v>
      </c>
      <c r="HB34" s="8">
        <v>0</v>
      </c>
      <c r="HC34" s="8">
        <v>28</v>
      </c>
      <c r="HD34" s="106">
        <v>0</v>
      </c>
      <c r="HE34" s="106">
        <v>0</v>
      </c>
      <c r="HF34" s="106">
        <f t="shared" si="28"/>
        <v>20</v>
      </c>
      <c r="HG34" s="8">
        <v>0</v>
      </c>
      <c r="HH34" s="8">
        <v>0</v>
      </c>
      <c r="HI34" s="8">
        <v>14</v>
      </c>
      <c r="HJ34" s="8">
        <v>0</v>
      </c>
      <c r="HK34" s="8">
        <v>0</v>
      </c>
      <c r="HL34" s="8">
        <v>11</v>
      </c>
      <c r="HM34" s="8">
        <v>0</v>
      </c>
      <c r="HN34" s="8">
        <v>1</v>
      </c>
      <c r="HO34" s="8">
        <v>13.3</v>
      </c>
      <c r="HP34" s="8">
        <v>0</v>
      </c>
      <c r="HQ34" s="8">
        <v>0</v>
      </c>
      <c r="HR34" s="8">
        <v>4</v>
      </c>
      <c r="HS34" s="8">
        <v>0</v>
      </c>
      <c r="HT34" s="8">
        <v>0</v>
      </c>
      <c r="HU34" s="8">
        <v>4</v>
      </c>
      <c r="HV34" s="8">
        <v>0</v>
      </c>
      <c r="HW34" s="8">
        <v>2</v>
      </c>
      <c r="HX34" s="8">
        <v>10</v>
      </c>
      <c r="HY34" s="8">
        <v>0</v>
      </c>
      <c r="HZ34" s="8">
        <v>0</v>
      </c>
      <c r="IA34" s="8">
        <v>7</v>
      </c>
      <c r="IB34" s="8">
        <v>0</v>
      </c>
      <c r="IC34" s="8">
        <v>1</v>
      </c>
      <c r="ID34" s="8">
        <v>5</v>
      </c>
      <c r="IE34" s="8">
        <v>0</v>
      </c>
      <c r="IF34" s="8">
        <v>0</v>
      </c>
      <c r="IG34" s="8">
        <v>16</v>
      </c>
      <c r="IH34" s="8">
        <v>0</v>
      </c>
      <c r="II34" s="8">
        <v>0</v>
      </c>
      <c r="IJ34" s="8">
        <v>4</v>
      </c>
      <c r="IK34" s="8">
        <v>0</v>
      </c>
      <c r="IL34" s="8">
        <v>0</v>
      </c>
      <c r="IM34" s="8">
        <v>15.5</v>
      </c>
      <c r="IN34" s="8">
        <v>0</v>
      </c>
      <c r="IO34" s="8">
        <v>0</v>
      </c>
      <c r="IP34" s="8">
        <v>7</v>
      </c>
      <c r="IQ34" s="8">
        <v>0</v>
      </c>
      <c r="IR34" s="8">
        <v>0</v>
      </c>
      <c r="IS34" s="8">
        <v>7</v>
      </c>
      <c r="IT34" s="8">
        <v>0</v>
      </c>
      <c r="IU34" s="8">
        <v>0</v>
      </c>
      <c r="IV34" s="8">
        <v>4</v>
      </c>
      <c r="IW34" s="8">
        <v>0</v>
      </c>
      <c r="IX34" s="8">
        <v>0</v>
      </c>
      <c r="IY34" s="8">
        <v>5.5</v>
      </c>
      <c r="IZ34" s="8">
        <v>0</v>
      </c>
      <c r="JA34" s="8">
        <v>0</v>
      </c>
      <c r="JB34" s="8">
        <v>0</v>
      </c>
      <c r="JC34" s="8">
        <v>0</v>
      </c>
      <c r="JD34" s="8">
        <v>0</v>
      </c>
      <c r="JE34" s="8">
        <v>1</v>
      </c>
      <c r="JF34" s="8">
        <f>SUMIFS($B$34:JE$34,$B$8:JE$8,"On")</f>
        <v>7.3</v>
      </c>
      <c r="JG34" s="8">
        <f>SUMIFS($B$34:JE$34,$B$8:JE$8,"Off")</f>
        <v>28</v>
      </c>
      <c r="JH34" s="8">
        <f>SUMIFS($B$34:JE$34,$B$8:JE$8,"Load")</f>
        <v>976.7</v>
      </c>
    </row>
    <row r="35" spans="1:268" x14ac:dyDescent="0.25">
      <c r="A35" s="7" t="s">
        <v>74</v>
      </c>
      <c r="B35" s="152">
        <v>1</v>
      </c>
      <c r="C35" s="152">
        <v>0</v>
      </c>
      <c r="D35" s="152">
        <v>9</v>
      </c>
      <c r="E35" s="78">
        <v>0</v>
      </c>
      <c r="F35" s="78">
        <v>0</v>
      </c>
      <c r="G35" s="81">
        <f t="shared" si="0"/>
        <v>7</v>
      </c>
      <c r="H35" s="209">
        <v>0</v>
      </c>
      <c r="I35" s="209">
        <v>0</v>
      </c>
      <c r="J35" s="209">
        <v>9</v>
      </c>
      <c r="K35" s="8">
        <v>0</v>
      </c>
      <c r="L35" s="218">
        <f t="shared" si="1"/>
        <v>0</v>
      </c>
      <c r="M35" s="218">
        <v>5</v>
      </c>
      <c r="N35" s="153">
        <v>0</v>
      </c>
      <c r="O35" s="153">
        <v>0</v>
      </c>
      <c r="P35" s="153">
        <v>9</v>
      </c>
      <c r="Q35" s="79">
        <v>0</v>
      </c>
      <c r="R35" s="79">
        <v>0</v>
      </c>
      <c r="S35" s="81">
        <f t="shared" si="2"/>
        <v>8</v>
      </c>
      <c r="T35" s="210">
        <v>0</v>
      </c>
      <c r="U35" s="210">
        <v>0</v>
      </c>
      <c r="V35" s="210">
        <v>5</v>
      </c>
      <c r="W35" s="218">
        <v>0</v>
      </c>
      <c r="X35" s="218">
        <f t="shared" si="3"/>
        <v>0</v>
      </c>
      <c r="Y35" s="218">
        <v>2</v>
      </c>
      <c r="Z35" s="81">
        <v>0</v>
      </c>
      <c r="AA35" s="218">
        <f t="shared" si="4"/>
        <v>1</v>
      </c>
      <c r="AB35" s="218">
        <v>0</v>
      </c>
      <c r="AC35" s="82">
        <v>0</v>
      </c>
      <c r="AD35" s="82">
        <v>0</v>
      </c>
      <c r="AE35" s="83">
        <f t="shared" si="5"/>
        <v>9</v>
      </c>
      <c r="AF35" s="211">
        <v>1</v>
      </c>
      <c r="AG35" s="211">
        <v>0</v>
      </c>
      <c r="AH35" s="211">
        <v>14</v>
      </c>
      <c r="AI35" s="8">
        <v>0</v>
      </c>
      <c r="AJ35" s="218">
        <f t="shared" si="6"/>
        <v>0</v>
      </c>
      <c r="AK35" s="218">
        <v>5</v>
      </c>
      <c r="AL35" s="8">
        <v>0</v>
      </c>
      <c r="AM35" s="218">
        <f t="shared" si="7"/>
        <v>2</v>
      </c>
      <c r="AN35" s="218">
        <v>7</v>
      </c>
      <c r="AO35" s="154">
        <v>0</v>
      </c>
      <c r="AP35" s="154">
        <v>1</v>
      </c>
      <c r="AQ35" s="154">
        <v>5</v>
      </c>
      <c r="AR35" s="84">
        <v>0</v>
      </c>
      <c r="AS35" s="84">
        <v>0</v>
      </c>
      <c r="AT35" s="84">
        <f t="shared" si="8"/>
        <v>9</v>
      </c>
      <c r="AU35" s="85">
        <v>0</v>
      </c>
      <c r="AV35" s="85">
        <v>1</v>
      </c>
      <c r="AW35" s="85">
        <v>10</v>
      </c>
      <c r="AX35" s="8">
        <v>0</v>
      </c>
      <c r="AY35" s="218">
        <f t="shared" si="9"/>
        <v>0</v>
      </c>
      <c r="AZ35" s="218">
        <v>4</v>
      </c>
      <c r="BA35" s="212">
        <v>0</v>
      </c>
      <c r="BB35" s="212">
        <v>0</v>
      </c>
      <c r="BC35" s="212">
        <v>9</v>
      </c>
      <c r="BD35" s="8">
        <v>0</v>
      </c>
      <c r="BE35" s="218">
        <f t="shared" si="10"/>
        <v>1</v>
      </c>
      <c r="BF35" s="218">
        <v>4</v>
      </c>
      <c r="BG35" s="86">
        <v>0</v>
      </c>
      <c r="BH35" s="86">
        <v>0</v>
      </c>
      <c r="BI35" s="87">
        <f t="shared" si="11"/>
        <v>2</v>
      </c>
      <c r="BJ35" s="87">
        <v>0</v>
      </c>
      <c r="BK35" s="87">
        <v>0</v>
      </c>
      <c r="BL35" s="87">
        <f t="shared" si="12"/>
        <v>6</v>
      </c>
      <c r="BM35" s="8">
        <v>0</v>
      </c>
      <c r="BN35" s="8">
        <v>0</v>
      </c>
      <c r="BO35" s="8">
        <v>8</v>
      </c>
      <c r="BP35" s="8">
        <v>0</v>
      </c>
      <c r="BQ35" s="8">
        <v>1</v>
      </c>
      <c r="BR35" s="8">
        <v>6</v>
      </c>
      <c r="BS35" s="213">
        <v>1</v>
      </c>
      <c r="BT35" s="213">
        <v>4</v>
      </c>
      <c r="BU35" s="213">
        <v>6</v>
      </c>
      <c r="BV35" s="214">
        <v>0</v>
      </c>
      <c r="BW35" s="214">
        <v>0</v>
      </c>
      <c r="BX35" s="214">
        <v>11</v>
      </c>
      <c r="BY35" s="88">
        <v>1</v>
      </c>
      <c r="BZ35" s="88">
        <v>0</v>
      </c>
      <c r="CA35" s="89">
        <f t="shared" si="13"/>
        <v>4</v>
      </c>
      <c r="CB35" s="89">
        <v>0</v>
      </c>
      <c r="CC35" s="89">
        <v>2</v>
      </c>
      <c r="CD35" s="89">
        <f t="shared" si="14"/>
        <v>8</v>
      </c>
      <c r="CE35" s="8">
        <v>0</v>
      </c>
      <c r="CF35" s="8">
        <v>3</v>
      </c>
      <c r="CG35" s="8">
        <v>1</v>
      </c>
      <c r="CH35" s="8">
        <v>0</v>
      </c>
      <c r="CI35" s="8">
        <v>0</v>
      </c>
      <c r="CJ35" s="8">
        <v>2</v>
      </c>
      <c r="CK35" s="90">
        <v>0</v>
      </c>
      <c r="CL35" s="90">
        <v>0</v>
      </c>
      <c r="CM35" s="92">
        <f t="shared" si="15"/>
        <v>19</v>
      </c>
      <c r="CN35" s="215">
        <v>0</v>
      </c>
      <c r="CO35" s="215">
        <v>0</v>
      </c>
      <c r="CP35" s="215">
        <v>15</v>
      </c>
      <c r="CQ35" s="215">
        <v>0</v>
      </c>
      <c r="CR35" s="215">
        <v>1.5</v>
      </c>
      <c r="CS35" s="215">
        <v>9.5</v>
      </c>
      <c r="CT35" s="92">
        <v>0</v>
      </c>
      <c r="CU35" s="92">
        <v>0</v>
      </c>
      <c r="CV35" s="92">
        <f t="shared" si="16"/>
        <v>5</v>
      </c>
      <c r="CW35" s="8">
        <v>0</v>
      </c>
      <c r="CX35" s="8">
        <v>7</v>
      </c>
      <c r="CY35" s="8">
        <v>15</v>
      </c>
      <c r="CZ35" s="8">
        <v>0</v>
      </c>
      <c r="DA35" s="8">
        <v>1</v>
      </c>
      <c r="DB35" s="8">
        <v>7</v>
      </c>
      <c r="DC35" s="8">
        <v>0</v>
      </c>
      <c r="DD35" s="8">
        <v>1.5</v>
      </c>
      <c r="DE35" s="8">
        <v>10.5</v>
      </c>
      <c r="DF35" s="155">
        <v>0</v>
      </c>
      <c r="DG35" s="155">
        <v>7</v>
      </c>
      <c r="DH35" s="155">
        <v>8</v>
      </c>
      <c r="DI35" s="93">
        <v>0.1</v>
      </c>
      <c r="DJ35" s="93">
        <v>2.4</v>
      </c>
      <c r="DK35" s="94">
        <f t="shared" si="17"/>
        <v>9.4000000000000092</v>
      </c>
      <c r="DL35" s="8">
        <v>1</v>
      </c>
      <c r="DM35" s="8">
        <v>1</v>
      </c>
      <c r="DN35" s="8">
        <v>16</v>
      </c>
      <c r="DO35" s="8">
        <v>0</v>
      </c>
      <c r="DP35" s="8">
        <v>0</v>
      </c>
      <c r="DQ35" s="8">
        <v>11</v>
      </c>
      <c r="DR35" s="156">
        <v>1</v>
      </c>
      <c r="DS35" s="156">
        <v>0</v>
      </c>
      <c r="DT35" s="156">
        <v>4</v>
      </c>
      <c r="DU35" s="8">
        <v>0</v>
      </c>
      <c r="DV35" s="8">
        <v>8</v>
      </c>
      <c r="DW35" s="8">
        <v>10</v>
      </c>
      <c r="DX35" s="8">
        <v>0</v>
      </c>
      <c r="DY35" s="8">
        <v>0</v>
      </c>
      <c r="DZ35" s="8">
        <v>27</v>
      </c>
      <c r="EA35" s="96">
        <v>0</v>
      </c>
      <c r="EB35" s="96">
        <v>0</v>
      </c>
      <c r="EC35" s="96">
        <f t="shared" si="18"/>
        <v>13.5</v>
      </c>
      <c r="ED35" s="8">
        <v>0.5</v>
      </c>
      <c r="EE35" s="8">
        <v>6</v>
      </c>
      <c r="EF35" s="8">
        <v>18</v>
      </c>
      <c r="EG35" s="8">
        <v>0</v>
      </c>
      <c r="EH35" s="8">
        <v>1</v>
      </c>
      <c r="EI35" s="8">
        <v>45</v>
      </c>
      <c r="EJ35" s="8">
        <v>0</v>
      </c>
      <c r="EK35" s="8">
        <v>2</v>
      </c>
      <c r="EL35" s="8">
        <v>1</v>
      </c>
      <c r="EM35" s="97">
        <v>0</v>
      </c>
      <c r="EN35" s="97">
        <v>0</v>
      </c>
      <c r="EO35" s="97">
        <f t="shared" si="19"/>
        <v>7</v>
      </c>
      <c r="EP35" s="8">
        <v>0</v>
      </c>
      <c r="EQ35" s="8">
        <v>0</v>
      </c>
      <c r="ER35" s="8">
        <v>32</v>
      </c>
      <c r="ES35" s="8">
        <v>1</v>
      </c>
      <c r="ET35" s="8">
        <v>2.5</v>
      </c>
      <c r="EU35" s="8">
        <v>10.5</v>
      </c>
      <c r="EV35" s="98">
        <v>0</v>
      </c>
      <c r="EW35" s="98">
        <v>0.5</v>
      </c>
      <c r="EX35" s="100">
        <f t="shared" si="20"/>
        <v>3.5</v>
      </c>
      <c r="EY35" s="99">
        <v>0.2</v>
      </c>
      <c r="EZ35" s="99">
        <v>0</v>
      </c>
      <c r="FA35" s="100">
        <f t="shared" si="21"/>
        <v>9.9000000000000021</v>
      </c>
      <c r="FB35" s="100">
        <v>0</v>
      </c>
      <c r="FC35" s="100">
        <v>5</v>
      </c>
      <c r="FD35" s="100">
        <f t="shared" si="22"/>
        <v>26</v>
      </c>
      <c r="FE35" s="8">
        <v>1</v>
      </c>
      <c r="FF35" s="8">
        <v>4</v>
      </c>
      <c r="FG35" s="8">
        <v>17</v>
      </c>
      <c r="FH35" s="101">
        <v>1</v>
      </c>
      <c r="FI35" s="101">
        <v>2</v>
      </c>
      <c r="FJ35" s="101">
        <f t="shared" si="23"/>
        <v>13</v>
      </c>
      <c r="FK35" s="8">
        <v>0</v>
      </c>
      <c r="FL35" s="8">
        <v>2</v>
      </c>
      <c r="FM35" s="8">
        <v>8</v>
      </c>
      <c r="FN35" s="8">
        <v>0</v>
      </c>
      <c r="FO35" s="8">
        <v>1.7</v>
      </c>
      <c r="FP35" s="8">
        <v>12.3</v>
      </c>
      <c r="FQ35" s="102">
        <v>0</v>
      </c>
      <c r="FR35" s="102">
        <v>0</v>
      </c>
      <c r="FS35" s="102">
        <f t="shared" si="24"/>
        <v>10</v>
      </c>
      <c r="FT35" s="8">
        <v>0</v>
      </c>
      <c r="FU35" s="8">
        <v>0</v>
      </c>
      <c r="FV35" s="8">
        <v>9</v>
      </c>
      <c r="FW35" s="103">
        <v>0</v>
      </c>
      <c r="FX35" s="103">
        <v>0</v>
      </c>
      <c r="FY35" s="103">
        <f t="shared" si="25"/>
        <v>33</v>
      </c>
      <c r="FZ35" s="8">
        <v>0</v>
      </c>
      <c r="GA35" s="8">
        <v>2.5</v>
      </c>
      <c r="GB35" s="8">
        <v>17</v>
      </c>
      <c r="GC35" s="8">
        <v>0</v>
      </c>
      <c r="GD35" s="8">
        <v>2</v>
      </c>
      <c r="GE35" s="8">
        <v>14</v>
      </c>
      <c r="GF35" s="8">
        <v>0</v>
      </c>
      <c r="GG35" s="8">
        <v>0</v>
      </c>
      <c r="GH35" s="8">
        <v>17.5</v>
      </c>
      <c r="GI35" s="104">
        <v>0</v>
      </c>
      <c r="GJ35" s="104">
        <v>0</v>
      </c>
      <c r="GK35" s="105">
        <f t="shared" si="26"/>
        <v>13</v>
      </c>
      <c r="GL35" s="8">
        <v>4</v>
      </c>
      <c r="GM35" s="8">
        <v>3</v>
      </c>
      <c r="GN35" s="8">
        <v>6</v>
      </c>
      <c r="GO35" s="105">
        <v>0</v>
      </c>
      <c r="GP35" s="105">
        <v>0</v>
      </c>
      <c r="GQ35" s="105">
        <f t="shared" si="27"/>
        <v>5</v>
      </c>
      <c r="GR35" s="8">
        <v>0</v>
      </c>
      <c r="GS35" s="8">
        <v>0.5</v>
      </c>
      <c r="GT35" s="8">
        <v>10</v>
      </c>
      <c r="GU35" s="8">
        <v>0</v>
      </c>
      <c r="GV35" s="8">
        <v>2</v>
      </c>
      <c r="GW35" s="8">
        <v>20</v>
      </c>
      <c r="GX35" s="8">
        <v>0</v>
      </c>
      <c r="GY35" s="8">
        <v>0</v>
      </c>
      <c r="GZ35" s="8">
        <v>10.5</v>
      </c>
      <c r="HA35" s="8">
        <v>0</v>
      </c>
      <c r="HB35" s="8">
        <v>0</v>
      </c>
      <c r="HC35" s="8">
        <v>28</v>
      </c>
      <c r="HD35" s="106">
        <v>0</v>
      </c>
      <c r="HE35" s="106">
        <v>4</v>
      </c>
      <c r="HF35" s="106">
        <f t="shared" si="28"/>
        <v>16</v>
      </c>
      <c r="HG35" s="8">
        <v>4</v>
      </c>
      <c r="HH35" s="8">
        <v>5</v>
      </c>
      <c r="HI35" s="8">
        <v>13</v>
      </c>
      <c r="HJ35" s="8">
        <v>0.5</v>
      </c>
      <c r="HK35" s="8">
        <v>1</v>
      </c>
      <c r="HL35" s="8">
        <v>10.5</v>
      </c>
      <c r="HM35" s="8">
        <v>0.3</v>
      </c>
      <c r="HN35" s="8">
        <v>0</v>
      </c>
      <c r="HO35" s="8">
        <v>13.7</v>
      </c>
      <c r="HP35" s="8">
        <v>0</v>
      </c>
      <c r="HQ35" s="8">
        <v>0</v>
      </c>
      <c r="HR35" s="8">
        <v>4</v>
      </c>
      <c r="HS35" s="8">
        <v>0</v>
      </c>
      <c r="HT35" s="8">
        <v>0</v>
      </c>
      <c r="HU35" s="8">
        <v>4</v>
      </c>
      <c r="HV35" s="8">
        <v>0</v>
      </c>
      <c r="HW35" s="8">
        <v>4</v>
      </c>
      <c r="HX35" s="8">
        <v>6</v>
      </c>
      <c r="HY35" s="8">
        <v>0</v>
      </c>
      <c r="HZ35" s="8">
        <v>0</v>
      </c>
      <c r="IA35" s="8">
        <v>7</v>
      </c>
      <c r="IB35" s="8">
        <v>0</v>
      </c>
      <c r="IC35" s="8">
        <v>0</v>
      </c>
      <c r="ID35" s="8">
        <v>5</v>
      </c>
      <c r="IE35" s="8">
        <v>0</v>
      </c>
      <c r="IF35" s="8">
        <v>1</v>
      </c>
      <c r="IG35" s="8">
        <v>15</v>
      </c>
      <c r="IH35" s="8">
        <v>0</v>
      </c>
      <c r="II35" s="8">
        <v>0</v>
      </c>
      <c r="IJ35" s="8">
        <v>4</v>
      </c>
      <c r="IK35" s="8">
        <v>0</v>
      </c>
      <c r="IL35" s="8">
        <v>0.5</v>
      </c>
      <c r="IM35" s="8">
        <v>15</v>
      </c>
      <c r="IN35" s="8">
        <v>0</v>
      </c>
      <c r="IO35" s="8">
        <v>0</v>
      </c>
      <c r="IP35" s="8">
        <v>7</v>
      </c>
      <c r="IQ35" s="8">
        <v>0</v>
      </c>
      <c r="IR35" s="8">
        <v>2</v>
      </c>
      <c r="IS35" s="8">
        <v>5</v>
      </c>
      <c r="IT35" s="8">
        <v>0</v>
      </c>
      <c r="IU35" s="8">
        <v>0</v>
      </c>
      <c r="IV35" s="8">
        <v>4</v>
      </c>
      <c r="IW35" s="8">
        <v>0</v>
      </c>
      <c r="IX35" s="8">
        <v>0</v>
      </c>
      <c r="IY35" s="8">
        <v>5.5</v>
      </c>
      <c r="IZ35" s="8">
        <v>0</v>
      </c>
      <c r="JA35" s="8">
        <v>0</v>
      </c>
      <c r="JB35" s="8">
        <v>0</v>
      </c>
      <c r="JC35" s="8">
        <v>0</v>
      </c>
      <c r="JD35" s="8">
        <v>0</v>
      </c>
      <c r="JE35" s="8">
        <v>1</v>
      </c>
      <c r="JF35" s="8">
        <f>SUMIFS($B$35:JE$35,$B$8:JE$8,"On")</f>
        <v>18.600000000000001</v>
      </c>
      <c r="JG35" s="8">
        <f>SUMIFS($B$35:JE$35,$B$8:JE$8,"Off")</f>
        <v>99.600000000000009</v>
      </c>
      <c r="JH35" s="8">
        <f>SUMIFS($B$35:JE$35,$B$8:JE$8,"Load")</f>
        <v>895.8</v>
      </c>
    </row>
    <row r="36" spans="1:268" x14ac:dyDescent="0.25">
      <c r="A36" s="7" t="s">
        <v>75</v>
      </c>
      <c r="B36" s="152">
        <v>0</v>
      </c>
      <c r="C36" s="152">
        <v>0</v>
      </c>
      <c r="D36" s="152">
        <v>9</v>
      </c>
      <c r="E36" s="78">
        <v>0</v>
      </c>
      <c r="F36" s="78">
        <v>0</v>
      </c>
      <c r="G36" s="81">
        <f t="shared" si="0"/>
        <v>7</v>
      </c>
      <c r="H36" s="209">
        <v>0</v>
      </c>
      <c r="I36" s="209">
        <v>0</v>
      </c>
      <c r="J36" s="209">
        <v>9</v>
      </c>
      <c r="K36" s="8">
        <v>0</v>
      </c>
      <c r="L36" s="218">
        <f t="shared" si="1"/>
        <v>0</v>
      </c>
      <c r="M36" s="218">
        <v>5</v>
      </c>
      <c r="N36" s="153">
        <v>0</v>
      </c>
      <c r="O36" s="153">
        <v>0</v>
      </c>
      <c r="P36" s="153">
        <v>9</v>
      </c>
      <c r="Q36" s="79">
        <v>0</v>
      </c>
      <c r="R36" s="79">
        <v>0</v>
      </c>
      <c r="S36" s="81">
        <f t="shared" si="2"/>
        <v>8</v>
      </c>
      <c r="T36" s="210">
        <v>0</v>
      </c>
      <c r="U36" s="210">
        <v>0</v>
      </c>
      <c r="V36" s="210">
        <v>5</v>
      </c>
      <c r="W36" s="218">
        <v>0</v>
      </c>
      <c r="X36" s="218">
        <f t="shared" si="3"/>
        <v>0</v>
      </c>
      <c r="Y36" s="218">
        <v>2</v>
      </c>
      <c r="Z36" s="81">
        <v>1</v>
      </c>
      <c r="AA36" s="218">
        <f t="shared" si="4"/>
        <v>0</v>
      </c>
      <c r="AB36" s="218">
        <v>1</v>
      </c>
      <c r="AC36" s="82">
        <v>0</v>
      </c>
      <c r="AD36" s="82">
        <v>1</v>
      </c>
      <c r="AE36" s="83">
        <f t="shared" si="5"/>
        <v>8</v>
      </c>
      <c r="AF36" s="211">
        <v>0</v>
      </c>
      <c r="AG36" s="211">
        <v>1</v>
      </c>
      <c r="AH36" s="211">
        <v>13</v>
      </c>
      <c r="AI36" s="8">
        <v>2</v>
      </c>
      <c r="AJ36" s="218">
        <f t="shared" si="6"/>
        <v>0</v>
      </c>
      <c r="AK36" s="218">
        <v>7</v>
      </c>
      <c r="AL36" s="8">
        <v>0</v>
      </c>
      <c r="AM36" s="218">
        <f t="shared" si="7"/>
        <v>1</v>
      </c>
      <c r="AN36" s="218">
        <v>6</v>
      </c>
      <c r="AO36" s="154">
        <v>0</v>
      </c>
      <c r="AP36" s="154">
        <v>1</v>
      </c>
      <c r="AQ36" s="154">
        <v>4</v>
      </c>
      <c r="AR36" s="84">
        <v>0</v>
      </c>
      <c r="AS36" s="84">
        <v>0</v>
      </c>
      <c r="AT36" s="84">
        <f t="shared" si="8"/>
        <v>9</v>
      </c>
      <c r="AU36" s="85">
        <v>0</v>
      </c>
      <c r="AV36" s="85">
        <v>3</v>
      </c>
      <c r="AW36" s="85">
        <v>7</v>
      </c>
      <c r="AX36" s="8">
        <v>0</v>
      </c>
      <c r="AY36" s="218">
        <f t="shared" si="9"/>
        <v>0</v>
      </c>
      <c r="AZ36" s="218">
        <v>4</v>
      </c>
      <c r="BA36" s="212">
        <v>0</v>
      </c>
      <c r="BB36" s="212">
        <v>5</v>
      </c>
      <c r="BC36" s="212">
        <v>4</v>
      </c>
      <c r="BD36" s="8">
        <v>0</v>
      </c>
      <c r="BE36" s="218">
        <f t="shared" si="10"/>
        <v>0</v>
      </c>
      <c r="BF36" s="218">
        <v>4</v>
      </c>
      <c r="BG36" s="86">
        <v>0</v>
      </c>
      <c r="BH36" s="86">
        <v>0</v>
      </c>
      <c r="BI36" s="87">
        <f t="shared" si="11"/>
        <v>2</v>
      </c>
      <c r="BJ36" s="87">
        <v>0</v>
      </c>
      <c r="BK36" s="87">
        <v>0</v>
      </c>
      <c r="BL36" s="87">
        <f t="shared" si="12"/>
        <v>6</v>
      </c>
      <c r="BM36" s="8">
        <v>0</v>
      </c>
      <c r="BN36" s="8">
        <v>0</v>
      </c>
      <c r="BO36" s="8">
        <v>8</v>
      </c>
      <c r="BP36" s="8">
        <v>1</v>
      </c>
      <c r="BQ36" s="8">
        <v>0</v>
      </c>
      <c r="BR36" s="8">
        <v>7</v>
      </c>
      <c r="BS36" s="213">
        <v>2</v>
      </c>
      <c r="BT36" s="213">
        <v>0</v>
      </c>
      <c r="BU36" s="213">
        <v>8</v>
      </c>
      <c r="BV36" s="214">
        <v>1</v>
      </c>
      <c r="BW36" s="214">
        <v>0</v>
      </c>
      <c r="BX36" s="214">
        <v>12</v>
      </c>
      <c r="BY36" s="88">
        <v>0</v>
      </c>
      <c r="BZ36" s="88">
        <v>0</v>
      </c>
      <c r="CA36" s="89">
        <f t="shared" si="13"/>
        <v>4</v>
      </c>
      <c r="CB36" s="89">
        <v>0</v>
      </c>
      <c r="CC36" s="89">
        <v>0</v>
      </c>
      <c r="CD36" s="89">
        <f t="shared" si="14"/>
        <v>8</v>
      </c>
      <c r="CE36" s="8">
        <v>0</v>
      </c>
      <c r="CF36" s="8">
        <v>0</v>
      </c>
      <c r="CG36" s="8">
        <v>1</v>
      </c>
      <c r="CH36" s="8">
        <v>0</v>
      </c>
      <c r="CI36" s="8">
        <v>0</v>
      </c>
      <c r="CJ36" s="8">
        <v>2</v>
      </c>
      <c r="CK36" s="90">
        <v>0</v>
      </c>
      <c r="CL36" s="90">
        <v>0</v>
      </c>
      <c r="CM36" s="92">
        <f t="shared" si="15"/>
        <v>19</v>
      </c>
      <c r="CN36" s="215">
        <v>0</v>
      </c>
      <c r="CO36" s="215">
        <v>2</v>
      </c>
      <c r="CP36" s="215">
        <v>13</v>
      </c>
      <c r="CQ36" s="215">
        <v>3</v>
      </c>
      <c r="CR36" s="215">
        <v>0</v>
      </c>
      <c r="CS36" s="215">
        <v>12.5</v>
      </c>
      <c r="CT36" s="92">
        <v>0</v>
      </c>
      <c r="CU36" s="92">
        <v>3</v>
      </c>
      <c r="CV36" s="92">
        <f t="shared" si="16"/>
        <v>2</v>
      </c>
      <c r="CW36" s="8">
        <v>0</v>
      </c>
      <c r="CX36" s="8">
        <v>4</v>
      </c>
      <c r="CY36" s="8">
        <v>11</v>
      </c>
      <c r="CZ36" s="8">
        <v>0</v>
      </c>
      <c r="DA36" s="8">
        <v>2</v>
      </c>
      <c r="DB36" s="8">
        <v>5</v>
      </c>
      <c r="DC36" s="8">
        <v>1.5</v>
      </c>
      <c r="DD36" s="8">
        <v>3.5</v>
      </c>
      <c r="DE36" s="8">
        <v>8.5</v>
      </c>
      <c r="DF36" s="155">
        <v>0</v>
      </c>
      <c r="DG36" s="155">
        <v>0</v>
      </c>
      <c r="DH36" s="155">
        <v>8</v>
      </c>
      <c r="DI36" s="93">
        <v>0.1</v>
      </c>
      <c r="DJ36" s="93">
        <v>0.3</v>
      </c>
      <c r="DK36" s="94">
        <f t="shared" si="17"/>
        <v>9.2000000000000082</v>
      </c>
      <c r="DL36" s="8">
        <v>0</v>
      </c>
      <c r="DM36" s="8">
        <v>0</v>
      </c>
      <c r="DN36" s="8">
        <v>16</v>
      </c>
      <c r="DO36" s="8">
        <v>0</v>
      </c>
      <c r="DP36" s="8">
        <v>0</v>
      </c>
      <c r="DQ36" s="8">
        <v>11</v>
      </c>
      <c r="DR36" s="156">
        <v>0</v>
      </c>
      <c r="DS36" s="156">
        <v>0</v>
      </c>
      <c r="DT36" s="156">
        <v>4</v>
      </c>
      <c r="DU36" s="8">
        <v>0</v>
      </c>
      <c r="DV36" s="8">
        <v>2</v>
      </c>
      <c r="DW36" s="8">
        <v>8</v>
      </c>
      <c r="DX36" s="8">
        <v>0</v>
      </c>
      <c r="DY36" s="8">
        <v>1</v>
      </c>
      <c r="DZ36" s="8">
        <v>26</v>
      </c>
      <c r="EA36" s="96">
        <v>0</v>
      </c>
      <c r="EB36" s="96">
        <v>0</v>
      </c>
      <c r="EC36" s="96">
        <f t="shared" si="18"/>
        <v>13.5</v>
      </c>
      <c r="ED36" s="8">
        <v>0</v>
      </c>
      <c r="EE36" s="8">
        <v>0</v>
      </c>
      <c r="EF36" s="8">
        <v>18</v>
      </c>
      <c r="EG36" s="8">
        <v>0</v>
      </c>
      <c r="EH36" s="8">
        <v>0</v>
      </c>
      <c r="EI36" s="8">
        <v>45</v>
      </c>
      <c r="EJ36" s="8">
        <v>0</v>
      </c>
      <c r="EK36" s="8">
        <v>0</v>
      </c>
      <c r="EL36" s="8">
        <v>1</v>
      </c>
      <c r="EM36" s="97">
        <v>0</v>
      </c>
      <c r="EN36" s="97">
        <v>0</v>
      </c>
      <c r="EO36" s="97">
        <f t="shared" si="19"/>
        <v>7</v>
      </c>
      <c r="EP36" s="8">
        <v>0</v>
      </c>
      <c r="EQ36" s="8">
        <v>0</v>
      </c>
      <c r="ER36" s="8">
        <v>32</v>
      </c>
      <c r="ES36" s="8">
        <v>1.5</v>
      </c>
      <c r="ET36" s="8">
        <v>0</v>
      </c>
      <c r="EU36" s="8">
        <v>12</v>
      </c>
      <c r="EV36" s="98">
        <v>0</v>
      </c>
      <c r="EW36" s="98">
        <v>0</v>
      </c>
      <c r="EX36" s="100">
        <f t="shared" si="20"/>
        <v>3.5</v>
      </c>
      <c r="EY36" s="99">
        <v>0</v>
      </c>
      <c r="EZ36" s="99">
        <v>0.3</v>
      </c>
      <c r="FA36" s="100">
        <f t="shared" si="21"/>
        <v>9.6000000000000014</v>
      </c>
      <c r="FB36" s="100">
        <v>0</v>
      </c>
      <c r="FC36" s="100">
        <v>2</v>
      </c>
      <c r="FD36" s="100">
        <f t="shared" si="22"/>
        <v>24</v>
      </c>
      <c r="FE36" s="8">
        <v>2</v>
      </c>
      <c r="FF36" s="8">
        <v>0</v>
      </c>
      <c r="FG36" s="8">
        <v>19</v>
      </c>
      <c r="FH36" s="101">
        <v>0</v>
      </c>
      <c r="FI36" s="101">
        <v>0</v>
      </c>
      <c r="FJ36" s="101">
        <f t="shared" si="23"/>
        <v>13</v>
      </c>
      <c r="FK36" s="8">
        <v>0</v>
      </c>
      <c r="FL36" s="8">
        <v>4</v>
      </c>
      <c r="FM36" s="8">
        <v>4</v>
      </c>
      <c r="FN36" s="8">
        <v>0</v>
      </c>
      <c r="FO36" s="8">
        <v>0</v>
      </c>
      <c r="FP36" s="8">
        <v>12.3</v>
      </c>
      <c r="FQ36" s="102">
        <v>0</v>
      </c>
      <c r="FR36" s="102">
        <v>2</v>
      </c>
      <c r="FS36" s="102">
        <f t="shared" si="24"/>
        <v>8</v>
      </c>
      <c r="FT36" s="8">
        <v>1</v>
      </c>
      <c r="FU36" s="8">
        <v>2</v>
      </c>
      <c r="FV36" s="8">
        <v>8</v>
      </c>
      <c r="FW36" s="103">
        <v>0</v>
      </c>
      <c r="FX36" s="103">
        <v>2</v>
      </c>
      <c r="FY36" s="103">
        <f t="shared" si="25"/>
        <v>31</v>
      </c>
      <c r="FZ36" s="8">
        <v>0</v>
      </c>
      <c r="GA36" s="8">
        <v>1</v>
      </c>
      <c r="GB36" s="8">
        <v>16</v>
      </c>
      <c r="GC36" s="8">
        <v>0</v>
      </c>
      <c r="GD36" s="8">
        <v>0</v>
      </c>
      <c r="GE36" s="8">
        <v>14</v>
      </c>
      <c r="GF36" s="8">
        <v>0</v>
      </c>
      <c r="GG36" s="8">
        <v>0</v>
      </c>
      <c r="GH36" s="8">
        <v>17.5</v>
      </c>
      <c r="GI36" s="104">
        <v>0</v>
      </c>
      <c r="GJ36" s="104">
        <v>1</v>
      </c>
      <c r="GK36" s="105">
        <f t="shared" si="26"/>
        <v>12</v>
      </c>
      <c r="GL36" s="8">
        <v>0</v>
      </c>
      <c r="GM36" s="8">
        <v>2</v>
      </c>
      <c r="GN36" s="8">
        <v>4</v>
      </c>
      <c r="GO36" s="105">
        <v>0</v>
      </c>
      <c r="GP36" s="105">
        <v>2</v>
      </c>
      <c r="GQ36" s="105">
        <f t="shared" si="27"/>
        <v>3</v>
      </c>
      <c r="GR36" s="8">
        <v>0</v>
      </c>
      <c r="GS36" s="8">
        <v>0</v>
      </c>
      <c r="GT36" s="8">
        <v>10</v>
      </c>
      <c r="GU36" s="8">
        <v>0</v>
      </c>
      <c r="GV36" s="8">
        <v>6</v>
      </c>
      <c r="GW36" s="8">
        <v>14</v>
      </c>
      <c r="GX36" s="8">
        <v>0</v>
      </c>
      <c r="GY36" s="8">
        <v>4</v>
      </c>
      <c r="GZ36" s="8">
        <v>6.5</v>
      </c>
      <c r="HA36" s="8">
        <v>0</v>
      </c>
      <c r="HB36" s="8">
        <v>0</v>
      </c>
      <c r="HC36" s="8">
        <v>28</v>
      </c>
      <c r="HD36" s="106">
        <v>0</v>
      </c>
      <c r="HE36" s="106">
        <v>0</v>
      </c>
      <c r="HF36" s="106">
        <f t="shared" si="28"/>
        <v>16</v>
      </c>
      <c r="HG36" s="8">
        <v>0</v>
      </c>
      <c r="HH36" s="8">
        <v>0</v>
      </c>
      <c r="HI36" s="8">
        <v>13</v>
      </c>
      <c r="HJ36" s="8">
        <v>1</v>
      </c>
      <c r="HK36" s="8">
        <v>3</v>
      </c>
      <c r="HL36" s="8">
        <v>8.5</v>
      </c>
      <c r="HM36" s="8">
        <v>0</v>
      </c>
      <c r="HN36" s="8">
        <v>0.3</v>
      </c>
      <c r="HO36" s="8">
        <v>13.3</v>
      </c>
      <c r="HP36" s="8">
        <v>0</v>
      </c>
      <c r="HQ36" s="8">
        <v>1</v>
      </c>
      <c r="HR36" s="8">
        <v>3</v>
      </c>
      <c r="HS36" s="8">
        <v>0</v>
      </c>
      <c r="HT36" s="8">
        <v>0</v>
      </c>
      <c r="HU36" s="8">
        <v>4</v>
      </c>
      <c r="HV36" s="8">
        <v>0</v>
      </c>
      <c r="HW36" s="8">
        <v>0</v>
      </c>
      <c r="HX36" s="8">
        <v>6</v>
      </c>
      <c r="HY36" s="8">
        <v>0</v>
      </c>
      <c r="HZ36" s="8">
        <v>1.7</v>
      </c>
      <c r="IA36" s="8">
        <v>5.3</v>
      </c>
      <c r="IB36" s="8">
        <v>0</v>
      </c>
      <c r="IC36" s="8">
        <v>1</v>
      </c>
      <c r="ID36" s="8">
        <v>4</v>
      </c>
      <c r="IE36" s="8">
        <v>0</v>
      </c>
      <c r="IF36" s="8">
        <v>0</v>
      </c>
      <c r="IG36" s="8">
        <v>15</v>
      </c>
      <c r="IH36" s="8">
        <v>0</v>
      </c>
      <c r="II36" s="8">
        <v>0</v>
      </c>
      <c r="IJ36" s="8">
        <v>4</v>
      </c>
      <c r="IK36" s="8">
        <v>0</v>
      </c>
      <c r="IL36" s="8">
        <v>1</v>
      </c>
      <c r="IM36" s="8">
        <v>14</v>
      </c>
      <c r="IN36" s="8">
        <v>0</v>
      </c>
      <c r="IO36" s="8">
        <v>2</v>
      </c>
      <c r="IP36" s="8">
        <v>5</v>
      </c>
      <c r="IQ36" s="8">
        <v>0</v>
      </c>
      <c r="IR36" s="8">
        <v>0</v>
      </c>
      <c r="IS36" s="8">
        <v>5</v>
      </c>
      <c r="IT36" s="8">
        <v>0</v>
      </c>
      <c r="IU36" s="8">
        <v>0</v>
      </c>
      <c r="IV36" s="8">
        <v>4</v>
      </c>
      <c r="IW36" s="8">
        <v>0</v>
      </c>
      <c r="IX36" s="8">
        <v>0</v>
      </c>
      <c r="IY36" s="8">
        <v>5.5</v>
      </c>
      <c r="IZ36" s="8">
        <v>0</v>
      </c>
      <c r="JA36" s="8">
        <v>0</v>
      </c>
      <c r="JB36" s="8">
        <v>0</v>
      </c>
      <c r="JC36" s="8">
        <v>0</v>
      </c>
      <c r="JD36" s="8">
        <v>0</v>
      </c>
      <c r="JE36" s="8">
        <v>1</v>
      </c>
      <c r="JF36" s="8">
        <f>SUMIFS($B$36:JE$36,$B$8:JE$8,"On")</f>
        <v>17.100000000000001</v>
      </c>
      <c r="JG36" s="8">
        <f>SUMIFS($B$36:JE$36,$B$8:JE$8,"Off")</f>
        <v>68.099999999999994</v>
      </c>
      <c r="JH36" s="8">
        <f>SUMIFS($B$36:JE$36,$B$8:JE$8,"Load")</f>
        <v>844.69999999999982</v>
      </c>
    </row>
    <row r="37" spans="1:268" x14ac:dyDescent="0.25">
      <c r="A37" s="7" t="s">
        <v>76</v>
      </c>
      <c r="B37" s="152">
        <v>0</v>
      </c>
      <c r="C37" s="152">
        <v>0</v>
      </c>
      <c r="D37" s="152">
        <v>9</v>
      </c>
      <c r="E37" s="78">
        <v>0</v>
      </c>
      <c r="F37" s="78">
        <v>0</v>
      </c>
      <c r="G37" s="81">
        <f t="shared" si="0"/>
        <v>7</v>
      </c>
      <c r="H37" s="209">
        <v>0</v>
      </c>
      <c r="I37" s="209">
        <v>0</v>
      </c>
      <c r="J37" s="209">
        <v>9</v>
      </c>
      <c r="K37" s="8">
        <v>0</v>
      </c>
      <c r="L37" s="218">
        <f t="shared" si="1"/>
        <v>0</v>
      </c>
      <c r="M37" s="218">
        <v>5</v>
      </c>
      <c r="N37" s="153">
        <v>0</v>
      </c>
      <c r="O37" s="153">
        <v>0</v>
      </c>
      <c r="P37" s="153">
        <v>9</v>
      </c>
      <c r="Q37" s="79">
        <v>0</v>
      </c>
      <c r="R37" s="79">
        <v>0</v>
      </c>
      <c r="S37" s="81">
        <f t="shared" si="2"/>
        <v>8</v>
      </c>
      <c r="T37" s="210">
        <v>0</v>
      </c>
      <c r="U37" s="210">
        <v>0</v>
      </c>
      <c r="V37" s="210">
        <v>5</v>
      </c>
      <c r="W37" s="218">
        <v>0</v>
      </c>
      <c r="X37" s="218">
        <f t="shared" si="3"/>
        <v>0</v>
      </c>
      <c r="Y37" s="218">
        <v>2</v>
      </c>
      <c r="Z37" s="81">
        <v>0</v>
      </c>
      <c r="AA37" s="218">
        <f t="shared" si="4"/>
        <v>0</v>
      </c>
      <c r="AB37" s="218">
        <v>1</v>
      </c>
      <c r="AC37" s="82">
        <v>0</v>
      </c>
      <c r="AD37" s="82">
        <v>0</v>
      </c>
      <c r="AE37" s="83">
        <f t="shared" si="5"/>
        <v>8</v>
      </c>
      <c r="AF37" s="211">
        <v>0</v>
      </c>
      <c r="AG37" s="211">
        <v>0</v>
      </c>
      <c r="AH37" s="211">
        <v>13</v>
      </c>
      <c r="AI37" s="8">
        <v>0</v>
      </c>
      <c r="AJ37" s="218">
        <f t="shared" si="6"/>
        <v>0</v>
      </c>
      <c r="AK37" s="218">
        <v>7</v>
      </c>
      <c r="AL37" s="8">
        <v>2</v>
      </c>
      <c r="AM37" s="218">
        <f t="shared" si="7"/>
        <v>0</v>
      </c>
      <c r="AN37" s="218">
        <v>8</v>
      </c>
      <c r="AO37" s="154">
        <v>0</v>
      </c>
      <c r="AP37" s="154">
        <v>0</v>
      </c>
      <c r="AQ37" s="154">
        <v>4</v>
      </c>
      <c r="AR37" s="84">
        <v>0</v>
      </c>
      <c r="AS37" s="84">
        <v>2</v>
      </c>
      <c r="AT37" s="84">
        <f t="shared" si="8"/>
        <v>7</v>
      </c>
      <c r="AU37" s="85">
        <v>0</v>
      </c>
      <c r="AV37" s="85">
        <v>0</v>
      </c>
      <c r="AW37" s="85">
        <v>7</v>
      </c>
      <c r="AX37" s="8">
        <v>0</v>
      </c>
      <c r="AY37" s="218">
        <f t="shared" si="9"/>
        <v>1</v>
      </c>
      <c r="AZ37" s="218">
        <v>3</v>
      </c>
      <c r="BA37" s="212">
        <v>0</v>
      </c>
      <c r="BB37" s="212">
        <v>0</v>
      </c>
      <c r="BC37" s="212">
        <v>4</v>
      </c>
      <c r="BD37" s="8">
        <v>0</v>
      </c>
      <c r="BE37" s="218">
        <f t="shared" si="10"/>
        <v>0</v>
      </c>
      <c r="BF37" s="218">
        <v>4</v>
      </c>
      <c r="BG37" s="86">
        <v>0</v>
      </c>
      <c r="BH37" s="86">
        <v>0</v>
      </c>
      <c r="BI37" s="87">
        <f t="shared" si="11"/>
        <v>2</v>
      </c>
      <c r="BJ37" s="87">
        <v>0</v>
      </c>
      <c r="BK37" s="87">
        <v>1</v>
      </c>
      <c r="BL37" s="87">
        <f t="shared" si="12"/>
        <v>5</v>
      </c>
      <c r="BM37" s="8">
        <v>0</v>
      </c>
      <c r="BN37" s="8">
        <v>0</v>
      </c>
      <c r="BO37" s="8">
        <v>8</v>
      </c>
      <c r="BP37" s="8">
        <v>0</v>
      </c>
      <c r="BQ37" s="8">
        <v>1</v>
      </c>
      <c r="BR37" s="8">
        <v>6</v>
      </c>
      <c r="BS37" s="213">
        <v>0</v>
      </c>
      <c r="BT37" s="213">
        <v>1</v>
      </c>
      <c r="BU37" s="213">
        <v>7</v>
      </c>
      <c r="BV37" s="214">
        <v>0</v>
      </c>
      <c r="BW37" s="214">
        <v>0</v>
      </c>
      <c r="BX37" s="214">
        <v>12</v>
      </c>
      <c r="BY37" s="88">
        <v>0</v>
      </c>
      <c r="BZ37" s="88">
        <v>0</v>
      </c>
      <c r="CA37" s="89">
        <f t="shared" si="13"/>
        <v>4</v>
      </c>
      <c r="CB37" s="89">
        <v>0</v>
      </c>
      <c r="CC37" s="89">
        <v>0</v>
      </c>
      <c r="CD37" s="89">
        <f t="shared" si="14"/>
        <v>8</v>
      </c>
      <c r="CE37" s="8">
        <v>0</v>
      </c>
      <c r="CF37" s="8">
        <v>0</v>
      </c>
      <c r="CG37" s="8">
        <v>1</v>
      </c>
      <c r="CH37" s="8">
        <v>0</v>
      </c>
      <c r="CI37" s="8">
        <v>0</v>
      </c>
      <c r="CJ37" s="8">
        <v>2</v>
      </c>
      <c r="CK37" s="90">
        <v>0</v>
      </c>
      <c r="CL37" s="90">
        <v>1</v>
      </c>
      <c r="CM37" s="92">
        <f t="shared" si="15"/>
        <v>18</v>
      </c>
      <c r="CN37" s="215">
        <v>0</v>
      </c>
      <c r="CO37" s="215">
        <v>1</v>
      </c>
      <c r="CP37" s="215">
        <v>12</v>
      </c>
      <c r="CQ37" s="215">
        <v>0</v>
      </c>
      <c r="CR37" s="215">
        <v>0</v>
      </c>
      <c r="CS37" s="215">
        <v>12.5</v>
      </c>
      <c r="CT37" s="92">
        <v>0</v>
      </c>
      <c r="CU37" s="92">
        <v>0</v>
      </c>
      <c r="CV37" s="92">
        <f t="shared" si="16"/>
        <v>2</v>
      </c>
      <c r="CW37" s="8">
        <v>0</v>
      </c>
      <c r="CX37" s="8">
        <v>0</v>
      </c>
      <c r="CY37" s="8">
        <v>11</v>
      </c>
      <c r="CZ37" s="8">
        <v>0</v>
      </c>
      <c r="DA37" s="8">
        <v>2</v>
      </c>
      <c r="DB37" s="8">
        <v>3</v>
      </c>
      <c r="DC37" s="8">
        <v>0</v>
      </c>
      <c r="DD37" s="8">
        <v>1</v>
      </c>
      <c r="DE37" s="8">
        <v>7.5</v>
      </c>
      <c r="DF37" s="155">
        <v>0</v>
      </c>
      <c r="DG37" s="155">
        <v>0</v>
      </c>
      <c r="DH37" s="155">
        <v>8</v>
      </c>
      <c r="DI37" s="93">
        <v>0</v>
      </c>
      <c r="DJ37" s="93">
        <v>1.4</v>
      </c>
      <c r="DK37" s="94">
        <f t="shared" si="17"/>
        <v>7.8000000000000078</v>
      </c>
      <c r="DL37" s="8">
        <v>0</v>
      </c>
      <c r="DM37" s="8">
        <v>1</v>
      </c>
      <c r="DN37" s="8">
        <v>15</v>
      </c>
      <c r="DO37" s="8">
        <v>0</v>
      </c>
      <c r="DP37" s="8">
        <v>0</v>
      </c>
      <c r="DQ37" s="8">
        <v>11</v>
      </c>
      <c r="DR37" s="156">
        <v>0</v>
      </c>
      <c r="DS37" s="156">
        <v>0</v>
      </c>
      <c r="DT37" s="156">
        <v>4</v>
      </c>
      <c r="DU37" s="8">
        <v>0</v>
      </c>
      <c r="DV37" s="8">
        <v>2</v>
      </c>
      <c r="DW37" s="8">
        <v>6</v>
      </c>
      <c r="DX37" s="8">
        <v>0</v>
      </c>
      <c r="DY37" s="8">
        <v>5</v>
      </c>
      <c r="DZ37" s="8">
        <v>21</v>
      </c>
      <c r="EA37" s="96">
        <v>0</v>
      </c>
      <c r="EB37" s="96">
        <v>0</v>
      </c>
      <c r="EC37" s="96">
        <f t="shared" si="18"/>
        <v>13.5</v>
      </c>
      <c r="ED37" s="8">
        <v>0</v>
      </c>
      <c r="EE37" s="8">
        <v>1</v>
      </c>
      <c r="EF37" s="8">
        <v>17</v>
      </c>
      <c r="EG37" s="8">
        <v>0</v>
      </c>
      <c r="EH37" s="8">
        <v>0</v>
      </c>
      <c r="EI37" s="8">
        <v>45</v>
      </c>
      <c r="EJ37" s="8">
        <v>0</v>
      </c>
      <c r="EK37" s="8">
        <v>0</v>
      </c>
      <c r="EL37" s="8">
        <v>1</v>
      </c>
      <c r="EM37" s="97">
        <v>0</v>
      </c>
      <c r="EN37" s="97">
        <v>6</v>
      </c>
      <c r="EO37" s="97">
        <f t="shared" si="19"/>
        <v>1</v>
      </c>
      <c r="EP37" s="8">
        <v>0</v>
      </c>
      <c r="EQ37" s="8">
        <v>0</v>
      </c>
      <c r="ER37" s="8">
        <v>32</v>
      </c>
      <c r="ES37" s="8">
        <v>0</v>
      </c>
      <c r="ET37" s="8">
        <v>0</v>
      </c>
      <c r="EU37" s="8">
        <v>12</v>
      </c>
      <c r="EV37" s="98">
        <v>0</v>
      </c>
      <c r="EW37" s="98">
        <v>0.5</v>
      </c>
      <c r="EX37" s="100">
        <f t="shared" si="20"/>
        <v>3</v>
      </c>
      <c r="EY37" s="99">
        <v>0.3</v>
      </c>
      <c r="EZ37" s="99">
        <v>0.5</v>
      </c>
      <c r="FA37" s="100">
        <f t="shared" si="21"/>
        <v>9.4000000000000021</v>
      </c>
      <c r="FB37" s="100">
        <v>0</v>
      </c>
      <c r="FC37" s="100">
        <v>0</v>
      </c>
      <c r="FD37" s="100">
        <f t="shared" si="22"/>
        <v>24</v>
      </c>
      <c r="FE37" s="8">
        <v>2</v>
      </c>
      <c r="FF37" s="8">
        <v>2</v>
      </c>
      <c r="FG37" s="8">
        <v>19</v>
      </c>
      <c r="FH37" s="101">
        <v>0</v>
      </c>
      <c r="FI37" s="101">
        <v>3</v>
      </c>
      <c r="FJ37" s="101">
        <f t="shared" si="23"/>
        <v>10</v>
      </c>
      <c r="FK37" s="8">
        <v>0</v>
      </c>
      <c r="FL37" s="8">
        <v>0</v>
      </c>
      <c r="FM37" s="8">
        <v>4</v>
      </c>
      <c r="FN37" s="8">
        <v>0</v>
      </c>
      <c r="FO37" s="8">
        <v>6</v>
      </c>
      <c r="FP37" s="8">
        <v>6.3</v>
      </c>
      <c r="FQ37" s="102">
        <v>0</v>
      </c>
      <c r="FR37" s="102">
        <v>1</v>
      </c>
      <c r="FS37" s="102">
        <f t="shared" si="24"/>
        <v>7</v>
      </c>
      <c r="FT37" s="8">
        <v>2</v>
      </c>
      <c r="FU37" s="8">
        <v>3</v>
      </c>
      <c r="FV37" s="8">
        <v>7</v>
      </c>
      <c r="FW37" s="103">
        <v>0</v>
      </c>
      <c r="FX37" s="103">
        <v>0</v>
      </c>
      <c r="FY37" s="103">
        <f t="shared" si="25"/>
        <v>31</v>
      </c>
      <c r="FZ37" s="8">
        <v>0</v>
      </c>
      <c r="GA37" s="8">
        <v>2.5</v>
      </c>
      <c r="GB37" s="8">
        <v>13.5</v>
      </c>
      <c r="GC37" s="8">
        <v>0</v>
      </c>
      <c r="GD37" s="8">
        <v>0</v>
      </c>
      <c r="GE37" s="8">
        <v>14</v>
      </c>
      <c r="GF37" s="8">
        <v>0.5</v>
      </c>
      <c r="GG37" s="8">
        <v>4.5</v>
      </c>
      <c r="GH37" s="8">
        <v>13.5</v>
      </c>
      <c r="GI37" s="104">
        <v>0</v>
      </c>
      <c r="GJ37" s="104">
        <v>0</v>
      </c>
      <c r="GK37" s="105">
        <f t="shared" si="26"/>
        <v>12</v>
      </c>
      <c r="GL37" s="8">
        <v>0</v>
      </c>
      <c r="GM37" s="8">
        <v>0</v>
      </c>
      <c r="GN37" s="8">
        <v>4</v>
      </c>
      <c r="GO37" s="105">
        <v>0</v>
      </c>
      <c r="GP37" s="105">
        <v>0</v>
      </c>
      <c r="GQ37" s="105">
        <f t="shared" si="27"/>
        <v>3</v>
      </c>
      <c r="GR37" s="8">
        <v>0</v>
      </c>
      <c r="GS37" s="8">
        <v>1.5</v>
      </c>
      <c r="GT37" s="8">
        <v>8.5</v>
      </c>
      <c r="GU37" s="8">
        <v>0</v>
      </c>
      <c r="GV37" s="8">
        <v>0</v>
      </c>
      <c r="GW37" s="8">
        <v>14</v>
      </c>
      <c r="GX37" s="8">
        <v>0</v>
      </c>
      <c r="GY37" s="8">
        <v>1.5</v>
      </c>
      <c r="GZ37" s="8">
        <v>5</v>
      </c>
      <c r="HA37" s="8">
        <v>1</v>
      </c>
      <c r="HB37" s="8">
        <v>2</v>
      </c>
      <c r="HC37" s="8">
        <v>27</v>
      </c>
      <c r="HD37" s="106">
        <v>0</v>
      </c>
      <c r="HE37" s="106">
        <v>0</v>
      </c>
      <c r="HF37" s="106">
        <f t="shared" si="28"/>
        <v>16</v>
      </c>
      <c r="HG37" s="8">
        <v>0</v>
      </c>
      <c r="HH37" s="8">
        <v>0</v>
      </c>
      <c r="HI37" s="8">
        <v>13</v>
      </c>
      <c r="HJ37" s="8">
        <v>0</v>
      </c>
      <c r="HK37" s="8">
        <v>0.5</v>
      </c>
      <c r="HL37" s="8">
        <v>8</v>
      </c>
      <c r="HM37" s="8">
        <v>0.7</v>
      </c>
      <c r="HN37" s="8">
        <v>2.2999999999999998</v>
      </c>
      <c r="HO37" s="8">
        <v>11.7</v>
      </c>
      <c r="HP37" s="8">
        <v>0</v>
      </c>
      <c r="HQ37" s="8">
        <v>0</v>
      </c>
      <c r="HR37" s="8">
        <v>3</v>
      </c>
      <c r="HS37" s="8">
        <v>0</v>
      </c>
      <c r="HT37" s="8">
        <v>0</v>
      </c>
      <c r="HU37" s="8">
        <v>4</v>
      </c>
      <c r="HV37" s="8">
        <v>0</v>
      </c>
      <c r="HW37" s="8">
        <v>0</v>
      </c>
      <c r="HX37" s="8">
        <v>6</v>
      </c>
      <c r="HY37" s="8">
        <v>0</v>
      </c>
      <c r="HZ37" s="8">
        <v>0</v>
      </c>
      <c r="IA37" s="8">
        <v>5.3</v>
      </c>
      <c r="IB37" s="8">
        <v>0</v>
      </c>
      <c r="IC37" s="8">
        <v>0</v>
      </c>
      <c r="ID37" s="8">
        <v>4</v>
      </c>
      <c r="IE37" s="8">
        <v>0</v>
      </c>
      <c r="IF37" s="8">
        <v>0</v>
      </c>
      <c r="IG37" s="8">
        <v>15</v>
      </c>
      <c r="IH37" s="8">
        <v>0</v>
      </c>
      <c r="II37" s="8">
        <v>0</v>
      </c>
      <c r="IJ37" s="8">
        <v>4</v>
      </c>
      <c r="IK37" s="8">
        <v>0</v>
      </c>
      <c r="IL37" s="8">
        <v>0</v>
      </c>
      <c r="IM37" s="8">
        <v>14</v>
      </c>
      <c r="IN37" s="8">
        <v>0</v>
      </c>
      <c r="IO37" s="8">
        <v>3</v>
      </c>
      <c r="IP37" s="8">
        <v>2</v>
      </c>
      <c r="IQ37" s="8">
        <v>0</v>
      </c>
      <c r="IR37" s="8">
        <v>3</v>
      </c>
      <c r="IS37" s="8">
        <v>2</v>
      </c>
      <c r="IT37" s="8">
        <v>0</v>
      </c>
      <c r="IU37" s="8">
        <v>0</v>
      </c>
      <c r="IV37" s="8">
        <v>4</v>
      </c>
      <c r="IW37" s="8">
        <v>0</v>
      </c>
      <c r="IX37" s="8">
        <v>0</v>
      </c>
      <c r="IY37" s="8">
        <v>5.5</v>
      </c>
      <c r="IZ37" s="8">
        <v>0</v>
      </c>
      <c r="JA37" s="8">
        <v>0</v>
      </c>
      <c r="JB37" s="8">
        <v>0</v>
      </c>
      <c r="JC37" s="8">
        <v>0</v>
      </c>
      <c r="JD37" s="8">
        <v>0</v>
      </c>
      <c r="JE37" s="8">
        <v>1</v>
      </c>
      <c r="JF37" s="8">
        <f>SUMIFS($B$37:JE$37,$B$8:JE$8,"On")</f>
        <v>8.5</v>
      </c>
      <c r="JG37" s="8">
        <f>SUMIFS($B$37:JE$37,$B$8:JE$8,"Off")</f>
        <v>64.199999999999989</v>
      </c>
      <c r="JH37" s="8">
        <f>SUMIFS($B$37:JE$37,$B$8:JE$8,"Load")</f>
        <v>789</v>
      </c>
    </row>
    <row r="38" spans="1:268" x14ac:dyDescent="0.25">
      <c r="A38" s="7" t="s">
        <v>77</v>
      </c>
      <c r="B38" s="152">
        <v>0</v>
      </c>
      <c r="C38" s="152">
        <v>8</v>
      </c>
      <c r="D38" s="152">
        <v>1</v>
      </c>
      <c r="E38" s="78">
        <v>0</v>
      </c>
      <c r="F38" s="78">
        <v>7</v>
      </c>
      <c r="G38" s="81">
        <f t="shared" si="0"/>
        <v>0</v>
      </c>
      <c r="H38" s="209">
        <v>0</v>
      </c>
      <c r="I38" s="209">
        <v>9</v>
      </c>
      <c r="J38" s="209">
        <v>0</v>
      </c>
      <c r="K38" s="8">
        <v>0</v>
      </c>
      <c r="L38" s="218">
        <f t="shared" si="1"/>
        <v>5</v>
      </c>
      <c r="M38" s="218">
        <v>0</v>
      </c>
      <c r="N38" s="153">
        <v>0</v>
      </c>
      <c r="O38" s="153">
        <v>9</v>
      </c>
      <c r="P38" s="153">
        <v>0</v>
      </c>
      <c r="Q38" s="79">
        <v>0</v>
      </c>
      <c r="R38" s="79">
        <v>8</v>
      </c>
      <c r="S38" s="81">
        <f t="shared" si="2"/>
        <v>0</v>
      </c>
      <c r="T38" s="210">
        <v>0</v>
      </c>
      <c r="U38" s="210">
        <v>5</v>
      </c>
      <c r="V38" s="210">
        <v>0</v>
      </c>
      <c r="W38" s="218">
        <v>0</v>
      </c>
      <c r="X38" s="218">
        <f t="shared" si="3"/>
        <v>2</v>
      </c>
      <c r="Y38" s="218">
        <v>0</v>
      </c>
      <c r="Z38" s="81">
        <v>0</v>
      </c>
      <c r="AA38" s="218">
        <f t="shared" si="4"/>
        <v>1</v>
      </c>
      <c r="AB38" s="218">
        <v>0</v>
      </c>
      <c r="AC38" s="82">
        <v>0</v>
      </c>
      <c r="AD38" s="82">
        <v>8</v>
      </c>
      <c r="AE38" s="83">
        <f t="shared" si="5"/>
        <v>0</v>
      </c>
      <c r="AF38" s="211">
        <v>0</v>
      </c>
      <c r="AG38" s="211">
        <v>13</v>
      </c>
      <c r="AH38" s="211">
        <v>0</v>
      </c>
      <c r="AI38" s="8">
        <v>0</v>
      </c>
      <c r="AJ38" s="218">
        <f t="shared" si="6"/>
        <v>7</v>
      </c>
      <c r="AK38" s="218">
        <v>0</v>
      </c>
      <c r="AL38" s="8">
        <v>0</v>
      </c>
      <c r="AM38" s="218">
        <f t="shared" si="7"/>
        <v>8</v>
      </c>
      <c r="AN38" s="218">
        <v>0</v>
      </c>
      <c r="AO38" s="154">
        <v>0</v>
      </c>
      <c r="AP38" s="154">
        <v>4</v>
      </c>
      <c r="AQ38" s="154">
        <v>0</v>
      </c>
      <c r="AR38" s="84">
        <v>0</v>
      </c>
      <c r="AS38" s="84">
        <v>7</v>
      </c>
      <c r="AT38" s="84">
        <f t="shared" si="8"/>
        <v>0</v>
      </c>
      <c r="AU38" s="85">
        <v>0</v>
      </c>
      <c r="AV38" s="85">
        <v>7</v>
      </c>
      <c r="AW38" s="85">
        <v>0</v>
      </c>
      <c r="AX38" s="8">
        <v>0</v>
      </c>
      <c r="AY38" s="218">
        <f t="shared" si="9"/>
        <v>3</v>
      </c>
      <c r="AZ38" s="218">
        <v>0</v>
      </c>
      <c r="BA38" s="212">
        <v>0</v>
      </c>
      <c r="BB38" s="212">
        <v>4</v>
      </c>
      <c r="BC38" s="212">
        <v>0</v>
      </c>
      <c r="BD38" s="8">
        <v>0</v>
      </c>
      <c r="BE38" s="218">
        <f t="shared" si="10"/>
        <v>4</v>
      </c>
      <c r="BF38" s="218">
        <v>0</v>
      </c>
      <c r="BG38" s="86">
        <v>0</v>
      </c>
      <c r="BH38" s="86">
        <v>2</v>
      </c>
      <c r="BI38" s="87">
        <f t="shared" si="11"/>
        <v>0</v>
      </c>
      <c r="BJ38" s="87">
        <v>0</v>
      </c>
      <c r="BK38" s="87">
        <v>5</v>
      </c>
      <c r="BL38" s="87">
        <f>BL37+BJ38-BK38</f>
        <v>0</v>
      </c>
      <c r="BM38" s="8">
        <v>0</v>
      </c>
      <c r="BN38" s="8">
        <v>8</v>
      </c>
      <c r="BO38" s="8">
        <v>0</v>
      </c>
      <c r="BP38" s="8">
        <v>0</v>
      </c>
      <c r="BQ38" s="8">
        <v>0</v>
      </c>
      <c r="BR38" s="8">
        <v>6</v>
      </c>
      <c r="BS38" s="213">
        <v>0</v>
      </c>
      <c r="BT38" s="213">
        <v>7</v>
      </c>
      <c r="BU38" s="213">
        <v>0</v>
      </c>
      <c r="BV38" s="214">
        <v>0</v>
      </c>
      <c r="BW38" s="214">
        <v>12</v>
      </c>
      <c r="BX38" s="214">
        <v>0</v>
      </c>
      <c r="BY38" s="88">
        <v>0</v>
      </c>
      <c r="BZ38" s="88">
        <v>2</v>
      </c>
      <c r="CA38" s="89">
        <f t="shared" si="13"/>
        <v>2</v>
      </c>
      <c r="CB38" s="89">
        <v>0</v>
      </c>
      <c r="CC38" s="89">
        <v>8</v>
      </c>
      <c r="CD38" s="89">
        <f t="shared" si="14"/>
        <v>0</v>
      </c>
      <c r="CE38" s="8">
        <v>0</v>
      </c>
      <c r="CF38" s="8">
        <v>1</v>
      </c>
      <c r="CG38" s="8">
        <v>0</v>
      </c>
      <c r="CH38" s="8">
        <v>0</v>
      </c>
      <c r="CI38" s="8">
        <v>2</v>
      </c>
      <c r="CJ38" s="8">
        <v>0</v>
      </c>
      <c r="CK38" s="90">
        <v>0</v>
      </c>
      <c r="CL38" s="90">
        <v>18</v>
      </c>
      <c r="CM38" s="92">
        <f>CM37+CK38-CL38</f>
        <v>0</v>
      </c>
      <c r="CN38" s="215">
        <v>0</v>
      </c>
      <c r="CO38" s="215">
        <v>8</v>
      </c>
      <c r="CP38" s="215">
        <v>4</v>
      </c>
      <c r="CQ38" s="215">
        <v>0</v>
      </c>
      <c r="CR38" s="215">
        <v>7</v>
      </c>
      <c r="CS38" s="215">
        <v>5.5</v>
      </c>
      <c r="CT38" s="92">
        <v>0</v>
      </c>
      <c r="CU38" s="92">
        <v>0</v>
      </c>
      <c r="CV38" s="92">
        <f t="shared" si="16"/>
        <v>2</v>
      </c>
      <c r="CW38" s="8">
        <v>0</v>
      </c>
      <c r="CX38" s="8">
        <v>2</v>
      </c>
      <c r="CY38" s="8">
        <v>9</v>
      </c>
      <c r="CZ38" s="8">
        <v>0</v>
      </c>
      <c r="DA38" s="8">
        <v>3</v>
      </c>
      <c r="DB38" s="8">
        <v>0</v>
      </c>
      <c r="DC38" s="8">
        <v>0</v>
      </c>
      <c r="DD38" s="8">
        <v>2.5</v>
      </c>
      <c r="DE38" s="8">
        <v>5</v>
      </c>
      <c r="DF38" s="155">
        <v>0</v>
      </c>
      <c r="DG38" s="155">
        <v>7</v>
      </c>
      <c r="DH38" s="155">
        <v>1</v>
      </c>
      <c r="DI38" s="93">
        <v>0</v>
      </c>
      <c r="DJ38" s="93">
        <v>6.4</v>
      </c>
      <c r="DK38" s="94">
        <f t="shared" si="17"/>
        <v>1.4000000000000075</v>
      </c>
      <c r="DL38" s="8">
        <v>0</v>
      </c>
      <c r="DM38" s="8">
        <v>15</v>
      </c>
      <c r="DN38" s="8">
        <v>0</v>
      </c>
      <c r="DO38" s="8">
        <v>0</v>
      </c>
      <c r="DP38" s="8">
        <v>3</v>
      </c>
      <c r="DQ38" s="8">
        <v>8</v>
      </c>
      <c r="DR38" s="156">
        <v>0</v>
      </c>
      <c r="DS38" s="156">
        <v>2</v>
      </c>
      <c r="DT38" s="156">
        <v>2</v>
      </c>
      <c r="DU38" s="8">
        <v>0</v>
      </c>
      <c r="DV38" s="8">
        <v>2.5</v>
      </c>
      <c r="DW38" s="8">
        <v>1.5</v>
      </c>
      <c r="DX38" s="8">
        <v>0</v>
      </c>
      <c r="DY38" s="8">
        <v>19</v>
      </c>
      <c r="DZ38" s="8">
        <v>2</v>
      </c>
      <c r="EA38" s="96">
        <v>0</v>
      </c>
      <c r="EB38" s="96">
        <v>14.5</v>
      </c>
      <c r="EC38" s="96">
        <v>0</v>
      </c>
      <c r="ED38" s="8">
        <v>0</v>
      </c>
      <c r="EE38" s="8">
        <v>15.5</v>
      </c>
      <c r="EF38" s="8">
        <v>1.5</v>
      </c>
      <c r="EG38" s="8">
        <v>0</v>
      </c>
      <c r="EH38" s="8">
        <v>42</v>
      </c>
      <c r="EI38" s="8">
        <v>3</v>
      </c>
      <c r="EJ38" s="8">
        <v>0</v>
      </c>
      <c r="EK38" s="8">
        <v>0</v>
      </c>
      <c r="EL38" s="8">
        <v>1</v>
      </c>
      <c r="EM38" s="97">
        <v>0</v>
      </c>
      <c r="EN38" s="97">
        <v>1</v>
      </c>
      <c r="EO38" s="97">
        <f t="shared" si="19"/>
        <v>0</v>
      </c>
      <c r="EP38" s="8">
        <v>0</v>
      </c>
      <c r="EQ38" s="8">
        <v>32</v>
      </c>
      <c r="ER38" s="8">
        <v>0</v>
      </c>
      <c r="ES38" s="8">
        <v>0</v>
      </c>
      <c r="ET38" s="8">
        <v>9.5</v>
      </c>
      <c r="EU38" s="8">
        <v>2.5</v>
      </c>
      <c r="EV38" s="98">
        <v>0</v>
      </c>
      <c r="EW38" s="98">
        <v>2.5</v>
      </c>
      <c r="EX38" s="100">
        <f t="shared" si="20"/>
        <v>0.5</v>
      </c>
      <c r="EY38" s="99">
        <v>0</v>
      </c>
      <c r="EZ38" s="99">
        <v>8.8000000000000007</v>
      </c>
      <c r="FA38" s="100">
        <f t="shared" si="21"/>
        <v>0.60000000000000142</v>
      </c>
      <c r="FB38" s="100">
        <v>0</v>
      </c>
      <c r="FC38" s="100">
        <v>24</v>
      </c>
      <c r="FD38" s="100">
        <f t="shared" si="22"/>
        <v>0</v>
      </c>
      <c r="FE38" s="8">
        <v>0</v>
      </c>
      <c r="FF38" s="8">
        <v>19</v>
      </c>
      <c r="FG38" s="8">
        <v>0</v>
      </c>
      <c r="FH38" s="101">
        <v>0</v>
      </c>
      <c r="FI38" s="101">
        <v>10</v>
      </c>
      <c r="FJ38" s="101">
        <f t="shared" si="23"/>
        <v>0</v>
      </c>
      <c r="FK38" s="8">
        <v>0</v>
      </c>
      <c r="FL38" s="8">
        <v>4</v>
      </c>
      <c r="FM38" s="8">
        <v>0</v>
      </c>
      <c r="FN38" s="8">
        <v>0</v>
      </c>
      <c r="FO38" s="8">
        <v>4.7</v>
      </c>
      <c r="FP38" s="8">
        <v>1.7</v>
      </c>
      <c r="FQ38" s="102">
        <v>0</v>
      </c>
      <c r="FR38" s="102">
        <v>7</v>
      </c>
      <c r="FS38" s="102">
        <f t="shared" si="24"/>
        <v>0</v>
      </c>
      <c r="FT38" s="8">
        <v>0</v>
      </c>
      <c r="FU38" s="8">
        <v>2</v>
      </c>
      <c r="FV38" s="8">
        <v>5</v>
      </c>
      <c r="FW38" s="103">
        <v>0</v>
      </c>
      <c r="FX38" s="103">
        <v>31</v>
      </c>
      <c r="FY38" s="103">
        <f t="shared" si="25"/>
        <v>0</v>
      </c>
      <c r="FZ38" s="8">
        <v>0</v>
      </c>
      <c r="GA38" s="8">
        <v>13.5</v>
      </c>
      <c r="GB38" s="8">
        <v>0</v>
      </c>
      <c r="GC38" s="8">
        <v>0</v>
      </c>
      <c r="GD38" s="8">
        <v>14</v>
      </c>
      <c r="GE38" s="8">
        <v>0</v>
      </c>
      <c r="GF38" s="8">
        <v>0</v>
      </c>
      <c r="GG38" s="8">
        <v>12</v>
      </c>
      <c r="GH38" s="8">
        <v>1.5</v>
      </c>
      <c r="GI38" s="104">
        <v>0</v>
      </c>
      <c r="GJ38" s="104">
        <v>12</v>
      </c>
      <c r="GK38" s="105">
        <f t="shared" si="26"/>
        <v>0</v>
      </c>
      <c r="GL38" s="8">
        <v>0</v>
      </c>
      <c r="GM38" s="8">
        <v>0</v>
      </c>
      <c r="GN38" s="8">
        <v>4</v>
      </c>
      <c r="GO38" s="105">
        <v>0</v>
      </c>
      <c r="GP38" s="105">
        <v>0</v>
      </c>
      <c r="GQ38" s="105">
        <f t="shared" si="27"/>
        <v>3</v>
      </c>
      <c r="GR38" s="8">
        <v>0</v>
      </c>
      <c r="GS38" s="8">
        <v>8.5</v>
      </c>
      <c r="GT38" s="8">
        <v>0</v>
      </c>
      <c r="GU38" s="8">
        <v>0</v>
      </c>
      <c r="GV38" s="8">
        <v>10</v>
      </c>
      <c r="GW38" s="8">
        <v>4</v>
      </c>
      <c r="GX38" s="8">
        <v>0</v>
      </c>
      <c r="GY38" s="8">
        <v>4</v>
      </c>
      <c r="GZ38" s="8">
        <v>1</v>
      </c>
      <c r="HA38" s="8">
        <v>0</v>
      </c>
      <c r="HB38" s="8">
        <v>27</v>
      </c>
      <c r="HC38" s="8">
        <v>0</v>
      </c>
      <c r="HD38" s="106">
        <v>0</v>
      </c>
      <c r="HE38" s="106">
        <v>16</v>
      </c>
      <c r="HF38" s="106">
        <f t="shared" si="28"/>
        <v>0</v>
      </c>
      <c r="HG38" s="8">
        <v>0</v>
      </c>
      <c r="HH38" s="8">
        <v>13</v>
      </c>
      <c r="HI38" s="8">
        <v>0</v>
      </c>
      <c r="HJ38" s="8">
        <v>0</v>
      </c>
      <c r="HK38" s="8">
        <v>8</v>
      </c>
      <c r="HL38" s="8">
        <v>0</v>
      </c>
      <c r="HM38" s="8">
        <v>0</v>
      </c>
      <c r="HN38" s="8">
        <v>10.7</v>
      </c>
      <c r="HO38" s="8">
        <v>1</v>
      </c>
      <c r="HP38" s="8">
        <v>0</v>
      </c>
      <c r="HQ38" s="8">
        <v>3</v>
      </c>
      <c r="HR38" s="8">
        <v>0</v>
      </c>
      <c r="HS38" s="8">
        <v>0</v>
      </c>
      <c r="HT38" s="8">
        <v>4</v>
      </c>
      <c r="HU38" s="8">
        <v>0</v>
      </c>
      <c r="HV38" s="8">
        <v>0</v>
      </c>
      <c r="HW38" s="8">
        <v>4</v>
      </c>
      <c r="HX38" s="8">
        <v>2</v>
      </c>
      <c r="HY38" s="8">
        <v>0</v>
      </c>
      <c r="HZ38" s="8">
        <v>5.3</v>
      </c>
      <c r="IA38" s="8">
        <v>0</v>
      </c>
      <c r="IB38" s="8">
        <v>0</v>
      </c>
      <c r="IC38" s="8">
        <v>4</v>
      </c>
      <c r="ID38" s="8">
        <v>0</v>
      </c>
      <c r="IE38" s="8">
        <v>0</v>
      </c>
      <c r="IF38" s="8">
        <v>13</v>
      </c>
      <c r="IG38" s="8">
        <v>2</v>
      </c>
      <c r="IH38" s="8">
        <v>0</v>
      </c>
      <c r="II38" s="8">
        <v>4</v>
      </c>
      <c r="IJ38" s="8">
        <v>0</v>
      </c>
      <c r="IK38" s="8">
        <v>0</v>
      </c>
      <c r="IL38" s="8">
        <v>12.5</v>
      </c>
      <c r="IM38" s="8">
        <v>1.5</v>
      </c>
      <c r="IN38" s="8">
        <v>0</v>
      </c>
      <c r="IO38" s="8">
        <v>2</v>
      </c>
      <c r="IP38" s="8">
        <v>0</v>
      </c>
      <c r="IQ38" s="8">
        <v>0</v>
      </c>
      <c r="IR38" s="8">
        <v>2</v>
      </c>
      <c r="IS38" s="8">
        <v>0</v>
      </c>
      <c r="IT38" s="8">
        <v>0</v>
      </c>
      <c r="IU38" s="8">
        <v>4</v>
      </c>
      <c r="IV38" s="8">
        <v>0</v>
      </c>
      <c r="IW38" s="8">
        <v>0</v>
      </c>
      <c r="IX38" s="8">
        <v>5.5</v>
      </c>
      <c r="IY38" s="8">
        <v>0</v>
      </c>
      <c r="IZ38" s="8">
        <v>0</v>
      </c>
      <c r="JA38" s="8">
        <v>0</v>
      </c>
      <c r="JB38" s="8">
        <v>0</v>
      </c>
      <c r="JC38" s="8">
        <v>0</v>
      </c>
      <c r="JD38" s="8">
        <v>1</v>
      </c>
      <c r="JE38" s="8">
        <v>0</v>
      </c>
      <c r="JF38" s="8">
        <f>SUMIFS($B$38:JE$38,$B$8:JE$8,"On")</f>
        <v>0</v>
      </c>
      <c r="JG38" s="8">
        <f>SUMIFS($B$38:JE$38,$B$8:JE$8,"Off")</f>
        <v>701.9</v>
      </c>
      <c r="JH38" s="8">
        <f>SUMIFS($B$38:JE$38,$B$8:JE$8,"Load")</f>
        <v>86.200000000000017</v>
      </c>
    </row>
    <row r="39" spans="1:268" x14ac:dyDescent="0.25">
      <c r="A39" s="7" t="s">
        <v>46</v>
      </c>
      <c r="B39" s="76"/>
      <c r="C39" s="76"/>
      <c r="D39" s="76">
        <v>0</v>
      </c>
      <c r="E39" s="8"/>
      <c r="F39" s="8"/>
      <c r="G39" s="8">
        <f>MAX(G9:G38)</f>
        <v>8</v>
      </c>
      <c r="H39" s="209"/>
      <c r="I39" s="209"/>
      <c r="J39" s="209">
        <v>21</v>
      </c>
      <c r="K39" s="8"/>
      <c r="L39" s="8"/>
      <c r="M39" s="8">
        <f>MAX(M9:M38)</f>
        <v>8</v>
      </c>
      <c r="N39" s="8"/>
      <c r="O39" s="8"/>
      <c r="P39" s="8">
        <f>MAX(P9:P38)</f>
        <v>15</v>
      </c>
      <c r="Q39" s="8"/>
      <c r="R39" s="8"/>
      <c r="S39" s="8">
        <f>MAX(S9:S38)</f>
        <v>8</v>
      </c>
      <c r="T39" s="210"/>
      <c r="U39" s="210"/>
      <c r="V39" s="210">
        <v>14</v>
      </c>
      <c r="W39" s="8"/>
      <c r="X39" s="8"/>
      <c r="Y39" s="8">
        <f>MAX(Y9:Y38)</f>
        <v>6</v>
      </c>
      <c r="Z39" s="8"/>
      <c r="AA39" s="8"/>
      <c r="AB39" s="8">
        <f>MAX(AB9:AB38)</f>
        <v>4</v>
      </c>
      <c r="AC39" s="8"/>
      <c r="AD39" s="8"/>
      <c r="AE39" s="8">
        <f>MAX(AE9:AE38)</f>
        <v>12</v>
      </c>
      <c r="AF39" s="211"/>
      <c r="AG39" s="211"/>
      <c r="AH39" s="211">
        <v>20</v>
      </c>
      <c r="AI39" s="8"/>
      <c r="AJ39" s="8"/>
      <c r="AK39" s="8">
        <f>MAX(AK9:AK38)</f>
        <v>11</v>
      </c>
      <c r="AL39" s="8"/>
      <c r="AM39" s="8"/>
      <c r="AN39" s="8">
        <f>MAX(AN9:AN38)</f>
        <v>10</v>
      </c>
      <c r="AO39" s="8"/>
      <c r="AP39" s="8"/>
      <c r="AQ39" s="8">
        <f>MAX(AQ9:AQ38)</f>
        <v>8</v>
      </c>
      <c r="AR39" s="8"/>
      <c r="AS39" s="8"/>
      <c r="AT39" s="8">
        <f>MAX(AT9:AT38)</f>
        <v>11</v>
      </c>
      <c r="AU39" s="8"/>
      <c r="AV39" s="8"/>
      <c r="AW39" s="8">
        <f>MAX(AW9:AW38)</f>
        <v>17</v>
      </c>
      <c r="AX39" s="8"/>
      <c r="AY39" s="8"/>
      <c r="AZ39" s="8">
        <f>MAX(AZ9:AZ38)</f>
        <v>11</v>
      </c>
      <c r="BA39" s="212"/>
      <c r="BB39" s="212"/>
      <c r="BC39" s="212">
        <v>9</v>
      </c>
      <c r="BD39" s="8"/>
      <c r="BE39" s="8"/>
      <c r="BF39" s="8">
        <f>MAX(BF9:BF38)</f>
        <v>12</v>
      </c>
      <c r="BG39" s="8"/>
      <c r="BH39" s="8"/>
      <c r="BI39" s="8">
        <f>MAX(BI9:BI38)</f>
        <v>15</v>
      </c>
      <c r="BJ39" s="8"/>
      <c r="BK39" s="8"/>
      <c r="BL39" s="8">
        <f>MAX(BL9:BL38)</f>
        <v>6</v>
      </c>
      <c r="BM39" s="8"/>
      <c r="BN39" s="8"/>
      <c r="BO39" s="8">
        <f>MAX(BO9:BO38)</f>
        <v>10</v>
      </c>
      <c r="BP39" s="8"/>
      <c r="BQ39" s="8"/>
      <c r="BR39" s="8">
        <f>MAX(BR9:BR38)</f>
        <v>14</v>
      </c>
      <c r="BS39" s="213"/>
      <c r="BT39" s="213"/>
      <c r="BU39" s="213">
        <v>22</v>
      </c>
      <c r="BV39" s="214"/>
      <c r="BW39" s="214"/>
      <c r="BX39" s="214">
        <v>28</v>
      </c>
      <c r="BY39" s="8"/>
      <c r="BZ39" s="8"/>
      <c r="CA39" s="8">
        <f>MAX(CA9:CA38)</f>
        <v>10</v>
      </c>
      <c r="CB39" s="8"/>
      <c r="CC39" s="8"/>
      <c r="CD39" s="8">
        <f>MAX(CD9:CD38)</f>
        <v>25</v>
      </c>
      <c r="CE39" s="8"/>
      <c r="CF39" s="8"/>
      <c r="CG39" s="8">
        <f>MAX(CG9:CG38)</f>
        <v>18</v>
      </c>
      <c r="CH39" s="8"/>
      <c r="CI39" s="8"/>
      <c r="CJ39" s="8">
        <f>MAX(CJ9:CJ38)</f>
        <v>10</v>
      </c>
      <c r="CK39" s="8"/>
      <c r="CL39" s="8"/>
      <c r="CM39" s="8">
        <f>MAX(CM9:CM38)</f>
        <v>24</v>
      </c>
      <c r="CN39" s="215"/>
      <c r="CO39" s="215"/>
      <c r="CP39" s="215">
        <v>17</v>
      </c>
      <c r="CQ39" s="215"/>
      <c r="CR39" s="215"/>
      <c r="CS39" s="215">
        <v>36.5</v>
      </c>
      <c r="CT39" s="8"/>
      <c r="CU39" s="8"/>
      <c r="CV39" s="8">
        <f>MAX(CV9:CV38)</f>
        <v>13</v>
      </c>
      <c r="CW39" s="8"/>
      <c r="CX39" s="8"/>
      <c r="CY39" s="8">
        <f>MAX(CY9:CY38)</f>
        <v>29</v>
      </c>
      <c r="CZ39" s="8"/>
      <c r="DA39" s="8"/>
      <c r="DB39" s="8">
        <f>MAX(DB9:DB38)</f>
        <v>17</v>
      </c>
      <c r="DC39" s="8"/>
      <c r="DD39" s="8"/>
      <c r="DE39" s="8">
        <f>MAX(DE9:DE38)</f>
        <v>38</v>
      </c>
      <c r="DF39" s="8"/>
      <c r="DG39" s="8"/>
      <c r="DH39" s="8">
        <f>MAX(DH9:DH38)</f>
        <v>34</v>
      </c>
      <c r="DI39" s="8"/>
      <c r="DJ39" s="8"/>
      <c r="DK39" s="8">
        <f>MAX(DK9:DK38)</f>
        <v>23.600000000000005</v>
      </c>
      <c r="DL39" s="8"/>
      <c r="DM39" s="8"/>
      <c r="DN39" s="8">
        <f>MAX(DN9:DN38)</f>
        <v>23</v>
      </c>
      <c r="DO39" s="8"/>
      <c r="DP39" s="8"/>
      <c r="DQ39" s="8">
        <f>MAX(DQ9:DQ38)</f>
        <v>37</v>
      </c>
      <c r="DR39" s="8"/>
      <c r="DS39" s="8"/>
      <c r="DT39" s="8">
        <f>MAX(DT9:DT38)</f>
        <v>21</v>
      </c>
      <c r="DU39" s="8"/>
      <c r="DV39" s="8"/>
      <c r="DW39" s="8">
        <f>MAX(DW9:DW38)</f>
        <v>47</v>
      </c>
      <c r="DX39" s="8"/>
      <c r="DY39" s="8"/>
      <c r="DZ39" s="8">
        <f>MAX(DZ9:DZ38)</f>
        <v>59</v>
      </c>
      <c r="EA39" s="8"/>
      <c r="EB39" s="8"/>
      <c r="EC39" s="8">
        <f>MAX(EC9:EC38)</f>
        <v>26.5</v>
      </c>
      <c r="ED39" s="8"/>
      <c r="EE39" s="8"/>
      <c r="EF39" s="8">
        <f>MAX(EF9:EF38)</f>
        <v>41</v>
      </c>
      <c r="EG39" s="8"/>
      <c r="EH39" s="8"/>
      <c r="EI39" s="8">
        <f>MAX(EI9:EI38)</f>
        <v>75</v>
      </c>
      <c r="EJ39" s="8"/>
      <c r="EK39" s="8"/>
      <c r="EL39" s="8">
        <f>MAX(EL9:EL38)</f>
        <v>17</v>
      </c>
      <c r="EM39" s="8"/>
      <c r="EN39" s="8"/>
      <c r="EO39" s="8">
        <f>MAX(EO9:EO38)</f>
        <v>19</v>
      </c>
      <c r="EP39" s="8"/>
      <c r="EQ39" s="8"/>
      <c r="ER39" s="8">
        <f>MAX(ER9:ER38)</f>
        <v>41</v>
      </c>
      <c r="ES39" s="8"/>
      <c r="ET39" s="8"/>
      <c r="EU39" s="8">
        <f>MAX(EU9:EU38)</f>
        <v>27.5</v>
      </c>
      <c r="EV39" s="8"/>
      <c r="EW39" s="8"/>
      <c r="EX39" s="8">
        <f>MAX(EX9:EX38)</f>
        <v>20.5</v>
      </c>
      <c r="EY39" s="8"/>
      <c r="EZ39" s="8"/>
      <c r="FA39" s="8">
        <f>MAX(FA9:FA38)</f>
        <v>17.900000000000002</v>
      </c>
      <c r="FB39" s="8"/>
      <c r="FC39" s="8"/>
      <c r="FD39" s="8">
        <f>MAX(FD9:FD38)</f>
        <v>56</v>
      </c>
      <c r="FE39" s="8"/>
      <c r="FF39" s="8"/>
      <c r="FG39" s="8">
        <f>MAX(FG9:FG38)</f>
        <v>23</v>
      </c>
      <c r="FH39" s="8"/>
      <c r="FI39" s="8"/>
      <c r="FJ39" s="8">
        <f>MAX(FJ9:FJ38)</f>
        <v>28</v>
      </c>
      <c r="FK39" s="8"/>
      <c r="FL39" s="8"/>
      <c r="FM39" s="8">
        <f>MAX(FM9:FM38)</f>
        <v>13</v>
      </c>
      <c r="FN39" s="8"/>
      <c r="FO39" s="8"/>
      <c r="FP39" s="8">
        <f>MAX(FP9:FP38)</f>
        <v>28</v>
      </c>
      <c r="FQ39" s="8"/>
      <c r="FR39" s="8"/>
      <c r="FS39" s="8">
        <f>MAX(FS9:FS38)</f>
        <v>28</v>
      </c>
      <c r="FT39" s="8"/>
      <c r="FU39" s="8"/>
      <c r="FV39" s="8">
        <f>MAX(FV9:FV38)</f>
        <v>44</v>
      </c>
      <c r="FW39" s="8"/>
      <c r="FX39" s="8"/>
      <c r="FY39" s="8">
        <f>MAX(FY9:FY38)</f>
        <v>86</v>
      </c>
      <c r="FZ39" s="8"/>
      <c r="GA39" s="8"/>
      <c r="GB39" s="8">
        <f>MAX(GB9:GB38)</f>
        <v>31.5</v>
      </c>
      <c r="GC39" s="8"/>
      <c r="GD39" s="8"/>
      <c r="GE39" s="8">
        <f>MAX(GE9:GE38)</f>
        <v>27</v>
      </c>
      <c r="GF39" s="8"/>
      <c r="GG39" s="8"/>
      <c r="GH39" s="8">
        <f>MAX(GH9:GH38)</f>
        <v>38.5</v>
      </c>
      <c r="GI39" s="8"/>
      <c r="GJ39" s="8"/>
      <c r="GK39" s="8">
        <f>MAX(GK9:GK38)</f>
        <v>26.5</v>
      </c>
      <c r="GL39" s="8"/>
      <c r="GM39" s="8"/>
      <c r="GN39" s="8">
        <f>MAX(GN9:GN38)</f>
        <v>26</v>
      </c>
      <c r="GO39" s="8"/>
      <c r="GP39" s="8"/>
      <c r="GQ39" s="8">
        <f>MAX(GQ9:GQ38)</f>
        <v>37</v>
      </c>
      <c r="GR39" s="8"/>
      <c r="GS39" s="8"/>
      <c r="GT39" s="8">
        <f>MAX(GT9:GT38)</f>
        <v>20</v>
      </c>
      <c r="GU39" s="8"/>
      <c r="GV39" s="8"/>
      <c r="GW39" s="8">
        <f>MAX(GW9:GW38)</f>
        <v>34</v>
      </c>
      <c r="GX39" s="8"/>
      <c r="GY39" s="8"/>
      <c r="GZ39" s="8">
        <f>MAX(GZ9:GZ38)</f>
        <v>35.5</v>
      </c>
      <c r="HA39" s="8"/>
      <c r="HB39" s="8"/>
      <c r="HC39" s="8">
        <f>MAX(HC9:HC38)</f>
        <v>38</v>
      </c>
      <c r="HD39" s="8"/>
      <c r="HE39" s="8"/>
      <c r="HF39" s="8">
        <f>MAX(HF9:HF38)</f>
        <v>36</v>
      </c>
      <c r="HG39" s="8"/>
      <c r="HH39" s="8"/>
      <c r="HI39" s="8">
        <f>MAX(HI9:HI38)</f>
        <v>30</v>
      </c>
      <c r="HJ39" s="8"/>
      <c r="HK39" s="8"/>
      <c r="HL39" s="8">
        <f>MAX(HL9:HL38)</f>
        <v>26</v>
      </c>
      <c r="HM39" s="8"/>
      <c r="HN39" s="8"/>
      <c r="HO39" s="8">
        <f>MAX(HO9:HO38)</f>
        <v>22.3</v>
      </c>
      <c r="HP39" s="8"/>
      <c r="HQ39" s="8"/>
      <c r="HR39" s="8">
        <f>MAX(HR9:HR38)</f>
        <v>12</v>
      </c>
      <c r="HS39" s="8"/>
      <c r="HT39" s="8"/>
      <c r="HU39" s="8">
        <f>MAX(HU9:HU38)</f>
        <v>8</v>
      </c>
      <c r="HV39" s="8"/>
      <c r="HW39" s="8"/>
      <c r="HX39" s="8">
        <f>MAX(HX9:HX38)</f>
        <v>21</v>
      </c>
      <c r="HY39" s="8"/>
      <c r="HZ39" s="8"/>
      <c r="IA39" s="8">
        <f>MAX(IA9:IA38)</f>
        <v>16.3</v>
      </c>
      <c r="IB39" s="8"/>
      <c r="IC39" s="8"/>
      <c r="ID39" s="8">
        <f>MAX(ID9:ID38)</f>
        <v>18</v>
      </c>
      <c r="IE39" s="8"/>
      <c r="IF39" s="8"/>
      <c r="IG39" s="8">
        <f>MAX(IG9:IG38)</f>
        <v>23</v>
      </c>
      <c r="IH39" s="8"/>
      <c r="II39" s="8"/>
      <c r="IJ39" s="8">
        <f>MAX(IJ9:IJ38)</f>
        <v>14</v>
      </c>
      <c r="IK39" s="8"/>
      <c r="IL39" s="8"/>
      <c r="IM39" s="8">
        <f>MAX(IM9:IM38)</f>
        <v>22</v>
      </c>
      <c r="IN39" s="8"/>
      <c r="IO39" s="8"/>
      <c r="IP39" s="8">
        <f>MAX(IP9:IP38)</f>
        <v>19</v>
      </c>
      <c r="IQ39" s="8"/>
      <c r="IR39" s="8"/>
      <c r="IS39" s="8">
        <f>MAX(IS9:IS38)</f>
        <v>29</v>
      </c>
      <c r="IT39" s="8"/>
      <c r="IU39" s="8"/>
      <c r="IV39" s="8">
        <f>MAX(IV9:IV38)</f>
        <v>13</v>
      </c>
      <c r="IW39" s="8"/>
      <c r="IX39" s="8"/>
      <c r="IY39" s="8">
        <f>MAX(IY9:IY38)</f>
        <v>11</v>
      </c>
      <c r="IZ39" s="8"/>
      <c r="JA39" s="8"/>
      <c r="JB39" s="8">
        <f>MAX(JB9:JB38)</f>
        <v>4</v>
      </c>
      <c r="JC39" s="8"/>
      <c r="JD39" s="8"/>
      <c r="JE39" s="8">
        <f>MAX(JE9:JE38)</f>
        <v>4</v>
      </c>
      <c r="JF39" s="8">
        <f>SUMIFS($B$39:JE$39,$B$8:JE$8,"On")</f>
        <v>0</v>
      </c>
      <c r="JG39" s="8">
        <f>SUMIFS($B$39:JE$39,$B$8:JE$8,"Off")</f>
        <v>0</v>
      </c>
      <c r="JH39" s="8">
        <f>SUMIFS($B$39:JE$39,$B$8:JE$8,"Load")</f>
        <v>2016.1</v>
      </c>
    </row>
    <row r="40" spans="1:268" x14ac:dyDescent="0.25">
      <c r="A40" s="7" t="s">
        <v>6</v>
      </c>
      <c r="B40" s="8">
        <f>SUM(B9:B38)</f>
        <v>21</v>
      </c>
      <c r="C40" s="77">
        <f>SUM(C9:C38)</f>
        <v>20</v>
      </c>
      <c r="D40" s="77"/>
      <c r="E40" s="77">
        <f>SUM(E9:E38)</f>
        <v>12</v>
      </c>
      <c r="F40" s="77">
        <f>SUM(F9:F38)</f>
        <v>12</v>
      </c>
      <c r="G40" s="77"/>
      <c r="H40" s="209">
        <v>14</v>
      </c>
      <c r="I40" s="209">
        <v>14</v>
      </c>
      <c r="J40" s="209"/>
      <c r="K40" s="77">
        <f>SUM(K9:K38)</f>
        <v>8</v>
      </c>
      <c r="L40" s="77">
        <f>SUM(L9:L38)</f>
        <v>8</v>
      </c>
      <c r="M40" s="77"/>
      <c r="N40" s="77">
        <f>SUM(N9:N38)</f>
        <v>26</v>
      </c>
      <c r="O40" s="77">
        <f>SUM(O9:O38)</f>
        <v>26</v>
      </c>
      <c r="P40" s="77"/>
      <c r="Q40" s="77">
        <f>SUM(Q9:Q38)</f>
        <v>13</v>
      </c>
      <c r="R40" s="77">
        <f>SUM(R9:R38)</f>
        <v>13</v>
      </c>
      <c r="S40" s="77"/>
      <c r="T40" s="210">
        <v>12</v>
      </c>
      <c r="U40" s="210">
        <v>12</v>
      </c>
      <c r="V40" s="210"/>
      <c r="W40" s="77">
        <f>SUM(W9:W38)</f>
        <v>7</v>
      </c>
      <c r="X40" s="77">
        <f>SUM(X9:X38)</f>
        <v>7</v>
      </c>
      <c r="Y40" s="77"/>
      <c r="Z40" s="77">
        <f>SUM(Z9:Z38)</f>
        <v>6</v>
      </c>
      <c r="AA40" s="77">
        <f>SUM(AA9:AA38)</f>
        <v>6</v>
      </c>
      <c r="AB40" s="77"/>
      <c r="AC40" s="77">
        <f>SUM(AC9:AC38)</f>
        <v>14</v>
      </c>
      <c r="AD40" s="77">
        <f>SUM(AD9:AD38)</f>
        <v>14</v>
      </c>
      <c r="AE40" s="77"/>
      <c r="AF40" s="211">
        <v>21</v>
      </c>
      <c r="AG40" s="211">
        <v>21</v>
      </c>
      <c r="AH40" s="211"/>
      <c r="AI40" s="77">
        <f>SUM(AI9:AI38)</f>
        <v>16</v>
      </c>
      <c r="AJ40" s="77">
        <f>SUM(AJ9:AJ38)</f>
        <v>16</v>
      </c>
      <c r="AK40" s="77"/>
      <c r="AL40" s="77">
        <f>SUM(AL9:AL38)</f>
        <v>17</v>
      </c>
      <c r="AM40" s="77">
        <f>SUM(AM9:AM38)</f>
        <v>17</v>
      </c>
      <c r="AN40" s="77"/>
      <c r="AO40" s="77">
        <f>SUM(AO9:AO38)</f>
        <v>11</v>
      </c>
      <c r="AP40" s="77">
        <f>SUM(AP9:AP38)</f>
        <v>11</v>
      </c>
      <c r="AQ40" s="77"/>
      <c r="AR40" s="77">
        <f>SUM(AR9:AR38)</f>
        <v>18</v>
      </c>
      <c r="AS40" s="77">
        <f>SUM(AS9:AS38)</f>
        <v>18</v>
      </c>
      <c r="AT40" s="77"/>
      <c r="AU40" s="77">
        <f>SUM(AU9:AU38)</f>
        <v>23</v>
      </c>
      <c r="AV40" s="77">
        <f>SUM(AV9:AV38)</f>
        <v>23</v>
      </c>
      <c r="AW40" s="77"/>
      <c r="AX40" s="77">
        <f>SUM(AX9:AX38)</f>
        <v>13</v>
      </c>
      <c r="AY40" s="77">
        <f>SUM(AY9:AY38)</f>
        <v>13</v>
      </c>
      <c r="AZ40" s="77"/>
      <c r="BA40" s="212">
        <v>22</v>
      </c>
      <c r="BB40" s="212">
        <v>22</v>
      </c>
      <c r="BC40" s="212"/>
      <c r="BD40" s="77">
        <f>SUM(BD9:BD38)</f>
        <v>15</v>
      </c>
      <c r="BE40" s="77">
        <f>SUM(BE9:BE38)</f>
        <v>15</v>
      </c>
      <c r="BF40" s="77"/>
      <c r="BG40" s="77">
        <f>SUM(BG9:BG38)</f>
        <v>26</v>
      </c>
      <c r="BH40" s="77">
        <f>SUM(BH9:BH38)</f>
        <v>26</v>
      </c>
      <c r="BI40" s="77"/>
      <c r="BJ40" s="77">
        <f>SUM(BJ9:BJ38)</f>
        <v>7</v>
      </c>
      <c r="BK40" s="77">
        <f>SUM(BK9:BK38)</f>
        <v>7</v>
      </c>
      <c r="BL40" s="77"/>
      <c r="BM40" s="8">
        <v>15</v>
      </c>
      <c r="BN40" s="8">
        <v>15</v>
      </c>
      <c r="BO40" s="8"/>
      <c r="BP40" s="8">
        <v>29</v>
      </c>
      <c r="BQ40" s="8">
        <v>23</v>
      </c>
      <c r="BR40" s="8"/>
      <c r="BS40" s="213">
        <v>27</v>
      </c>
      <c r="BT40" s="213">
        <v>27</v>
      </c>
      <c r="BU40" s="213"/>
      <c r="BV40" s="214">
        <v>25</v>
      </c>
      <c r="BW40" s="214">
        <v>26</v>
      </c>
      <c r="BX40" s="214"/>
      <c r="BY40" s="89">
        <f t="shared" ref="BY40:CC40" si="29">SUM(BY9:BY38)</f>
        <v>24</v>
      </c>
      <c r="BZ40" s="89">
        <f t="shared" si="29"/>
        <v>22</v>
      </c>
      <c r="CA40" s="89"/>
      <c r="CB40" s="89">
        <f t="shared" si="29"/>
        <v>28</v>
      </c>
      <c r="CC40" s="89">
        <f t="shared" si="29"/>
        <v>28</v>
      </c>
      <c r="CD40" s="89"/>
      <c r="CE40" s="8">
        <v>26</v>
      </c>
      <c r="CF40" s="8">
        <v>26</v>
      </c>
      <c r="CG40" s="8"/>
      <c r="CH40" s="8">
        <v>16</v>
      </c>
      <c r="CI40" s="8">
        <v>16</v>
      </c>
      <c r="CJ40" s="8"/>
      <c r="CK40" s="8">
        <f>SUM(CK9:CK38)</f>
        <v>34</v>
      </c>
      <c r="CL40" s="91">
        <f t="shared" ref="CL40:CU40" si="30">SUM(CL9:CL38)</f>
        <v>34</v>
      </c>
      <c r="CM40" s="91"/>
      <c r="CN40" s="215">
        <v>24</v>
      </c>
      <c r="CO40" s="215">
        <v>20</v>
      </c>
      <c r="CP40" s="215"/>
      <c r="CQ40" s="215">
        <v>46</v>
      </c>
      <c r="CR40" s="215">
        <v>41</v>
      </c>
      <c r="CS40" s="215"/>
      <c r="CT40" s="91">
        <f t="shared" si="30"/>
        <v>30</v>
      </c>
      <c r="CU40" s="91">
        <f t="shared" si="30"/>
        <v>28</v>
      </c>
      <c r="CV40" s="91"/>
      <c r="CW40" s="8">
        <v>54</v>
      </c>
      <c r="CX40" s="8">
        <v>45</v>
      </c>
      <c r="CY40" s="8"/>
      <c r="CZ40" s="8">
        <v>28</v>
      </c>
      <c r="DA40" s="8">
        <v>29</v>
      </c>
      <c r="DB40" s="8"/>
      <c r="DC40" s="8">
        <v>63.5</v>
      </c>
      <c r="DD40" s="8">
        <v>59.5</v>
      </c>
      <c r="DE40" s="8"/>
      <c r="DF40" s="8">
        <f>SUM(DF9:DF38)</f>
        <v>53</v>
      </c>
      <c r="DG40" s="94">
        <f t="shared" ref="DG40:DJ40" si="31">SUM(DG9:DG38)</f>
        <v>52</v>
      </c>
      <c r="DH40" s="94"/>
      <c r="DI40" s="94">
        <f t="shared" si="31"/>
        <v>44.000000000000007</v>
      </c>
      <c r="DJ40" s="94">
        <f t="shared" si="31"/>
        <v>42.599999999999987</v>
      </c>
      <c r="DK40" s="94"/>
      <c r="DL40" s="8">
        <v>36</v>
      </c>
      <c r="DM40" s="8">
        <v>36</v>
      </c>
      <c r="DN40" s="8"/>
      <c r="DO40" s="8">
        <v>61</v>
      </c>
      <c r="DP40" s="8">
        <v>53</v>
      </c>
      <c r="DQ40" s="8"/>
      <c r="DR40" s="8">
        <f>SUM(DR9:DR38)</f>
        <v>39</v>
      </c>
      <c r="DS40" s="95">
        <f>SUM(DS9:DS38)</f>
        <v>37</v>
      </c>
      <c r="DT40" s="8"/>
      <c r="DU40" s="8">
        <v>47.5</v>
      </c>
      <c r="DV40" s="8">
        <v>62.5</v>
      </c>
      <c r="DW40" s="8"/>
      <c r="DX40" s="8">
        <v>87</v>
      </c>
      <c r="DY40" s="8">
        <v>85</v>
      </c>
      <c r="DZ40" s="8"/>
      <c r="EA40" s="8">
        <f>SUM(EA9:EA38)</f>
        <v>48.5</v>
      </c>
      <c r="EB40" s="96">
        <f>SUM(EB9:EB38)</f>
        <v>49.5</v>
      </c>
      <c r="EC40" s="8"/>
      <c r="ED40" s="8">
        <v>68</v>
      </c>
      <c r="EE40" s="8">
        <v>66.5</v>
      </c>
      <c r="EF40" s="8"/>
      <c r="EG40" s="8">
        <v>102</v>
      </c>
      <c r="EH40" s="8">
        <v>99</v>
      </c>
      <c r="EI40" s="8"/>
      <c r="EJ40" s="8">
        <v>33</v>
      </c>
      <c r="EK40" s="8">
        <v>32</v>
      </c>
      <c r="EL40" s="8"/>
      <c r="EM40" s="8">
        <f>SUM(EM9:EM38)</f>
        <v>33</v>
      </c>
      <c r="EN40" s="97">
        <f>SUM(EN9:EN38)</f>
        <v>33</v>
      </c>
      <c r="EO40" s="8"/>
      <c r="EP40" s="8">
        <v>64</v>
      </c>
      <c r="EQ40" s="8">
        <v>64</v>
      </c>
      <c r="ER40" s="8"/>
      <c r="ES40" s="8">
        <v>41.2</v>
      </c>
      <c r="ET40" s="8">
        <v>40.5</v>
      </c>
      <c r="EU40" s="8"/>
      <c r="EV40" s="8">
        <f>SUM(EV9:EV38)</f>
        <v>33.5</v>
      </c>
      <c r="EW40" s="100">
        <f t="shared" ref="EW40:FC40" si="32">SUM(EW9:EW38)</f>
        <v>33</v>
      </c>
      <c r="EX40" s="100"/>
      <c r="EY40" s="100">
        <f t="shared" si="32"/>
        <v>28.1</v>
      </c>
      <c r="EZ40" s="100">
        <f t="shared" si="32"/>
        <v>27.500000000000004</v>
      </c>
      <c r="FA40" s="100"/>
      <c r="FB40" s="100">
        <f t="shared" si="32"/>
        <v>79</v>
      </c>
      <c r="FC40" s="100">
        <f t="shared" si="32"/>
        <v>79</v>
      </c>
      <c r="FD40" s="100"/>
      <c r="FE40" s="8">
        <v>40</v>
      </c>
      <c r="FF40" s="8">
        <v>40</v>
      </c>
      <c r="FG40" s="8"/>
      <c r="FH40" s="8">
        <f>SUM(FH9:FH38)</f>
        <v>45</v>
      </c>
      <c r="FI40" s="101">
        <f>SUM(FI9:FI38)</f>
        <v>45</v>
      </c>
      <c r="FJ40" s="8"/>
      <c r="FK40" s="8">
        <v>19</v>
      </c>
      <c r="FL40" s="8">
        <v>19</v>
      </c>
      <c r="FM40" s="8"/>
      <c r="FN40" s="8">
        <v>44.3</v>
      </c>
      <c r="FO40" s="8">
        <v>42.7</v>
      </c>
      <c r="FP40" s="8"/>
      <c r="FQ40" s="8">
        <f>SUM(FQ9:FQ38)</f>
        <v>39.5</v>
      </c>
      <c r="FR40" s="102">
        <f>SUM(FR9:FR38)</f>
        <v>39.5</v>
      </c>
      <c r="FS40" s="8"/>
      <c r="FT40" s="8">
        <v>86</v>
      </c>
      <c r="FU40" s="8">
        <v>81</v>
      </c>
      <c r="FV40" s="8"/>
      <c r="FW40" s="8">
        <f>SUM(FW9:FW38)</f>
        <v>120</v>
      </c>
      <c r="FX40" s="103">
        <f>SUM(FX9:FX38)</f>
        <v>120</v>
      </c>
      <c r="FY40" s="8"/>
      <c r="FZ40" s="8">
        <v>46.5</v>
      </c>
      <c r="GA40" s="8">
        <v>46.5</v>
      </c>
      <c r="GB40" s="8"/>
      <c r="GC40" s="8">
        <v>40</v>
      </c>
      <c r="GD40" s="8">
        <v>40</v>
      </c>
      <c r="GE40" s="8"/>
      <c r="GF40" s="8">
        <v>62</v>
      </c>
      <c r="GG40" s="8">
        <v>60.5</v>
      </c>
      <c r="GH40" s="8"/>
      <c r="GI40" s="8">
        <f>SUM(GI9:GI38)</f>
        <v>42</v>
      </c>
      <c r="GJ40" s="104">
        <f t="shared" ref="GJ40:GP40" si="33">SUM(GJ9:GJ38)</f>
        <v>42</v>
      </c>
      <c r="GK40" s="104"/>
      <c r="GL40" s="104">
        <f t="shared" si="33"/>
        <v>37</v>
      </c>
      <c r="GM40" s="104">
        <f t="shared" si="33"/>
        <v>33</v>
      </c>
      <c r="GN40" s="104"/>
      <c r="GO40" s="104">
        <f t="shared" si="33"/>
        <v>56</v>
      </c>
      <c r="GP40" s="104">
        <f t="shared" si="33"/>
        <v>53</v>
      </c>
      <c r="GQ40" s="104"/>
      <c r="GR40" s="8">
        <v>25</v>
      </c>
      <c r="GS40" s="8">
        <v>25</v>
      </c>
      <c r="GT40" s="8"/>
      <c r="GU40" s="8">
        <v>63</v>
      </c>
      <c r="GV40" s="8">
        <v>59</v>
      </c>
      <c r="GW40" s="8"/>
      <c r="GX40" s="8">
        <v>64.5</v>
      </c>
      <c r="GY40" s="8">
        <v>63.5</v>
      </c>
      <c r="GZ40" s="8"/>
      <c r="HA40" s="8">
        <v>53</v>
      </c>
      <c r="HB40" s="8">
        <v>53</v>
      </c>
      <c r="HC40" s="8"/>
      <c r="HD40" s="8">
        <f>SUM(HD9:HD38)</f>
        <v>50</v>
      </c>
      <c r="HE40" s="106">
        <f>SUM(HE9:HE38)</f>
        <v>50</v>
      </c>
      <c r="HF40" s="8"/>
      <c r="HG40" s="8">
        <v>51</v>
      </c>
      <c r="HH40" s="8">
        <v>51</v>
      </c>
      <c r="HI40" s="8"/>
      <c r="HJ40" s="8">
        <v>39</v>
      </c>
      <c r="HK40" s="8">
        <v>39.5</v>
      </c>
      <c r="HL40" s="8"/>
      <c r="HM40" s="8">
        <v>35</v>
      </c>
      <c r="HN40" s="8">
        <v>34</v>
      </c>
      <c r="HO40" s="8"/>
      <c r="HP40" s="8">
        <v>18</v>
      </c>
      <c r="HQ40" s="8">
        <v>18</v>
      </c>
      <c r="HR40" s="8"/>
      <c r="HS40" s="8">
        <v>15</v>
      </c>
      <c r="HT40" s="8">
        <v>15</v>
      </c>
      <c r="HU40" s="8"/>
      <c r="HV40" s="8">
        <v>27</v>
      </c>
      <c r="HW40" s="8">
        <v>25</v>
      </c>
      <c r="HX40" s="8"/>
      <c r="HY40" s="8">
        <v>24</v>
      </c>
      <c r="HZ40" s="8">
        <v>24</v>
      </c>
      <c r="IA40" s="8"/>
      <c r="IB40" s="8">
        <v>22</v>
      </c>
      <c r="IC40" s="8">
        <v>22</v>
      </c>
      <c r="ID40" s="8"/>
      <c r="IE40" s="8">
        <v>40</v>
      </c>
      <c r="IF40" s="8">
        <v>38</v>
      </c>
      <c r="IG40" s="8"/>
      <c r="IH40" s="8">
        <v>17</v>
      </c>
      <c r="II40" s="8">
        <v>17</v>
      </c>
      <c r="IJ40" s="8"/>
      <c r="IK40" s="8">
        <v>34.5</v>
      </c>
      <c r="IL40" s="8">
        <v>33</v>
      </c>
      <c r="IM40" s="8"/>
      <c r="IN40" s="8">
        <v>28</v>
      </c>
      <c r="IO40" s="8">
        <v>28</v>
      </c>
      <c r="IP40" s="8"/>
      <c r="IQ40" s="8">
        <v>37</v>
      </c>
      <c r="IR40" s="8">
        <v>37</v>
      </c>
      <c r="IS40" s="8"/>
      <c r="IT40" s="8">
        <v>18</v>
      </c>
      <c r="IU40" s="8">
        <v>18</v>
      </c>
      <c r="IV40" s="8"/>
      <c r="IW40" s="8">
        <v>14.5</v>
      </c>
      <c r="IX40" s="8">
        <v>14.5</v>
      </c>
      <c r="IY40" s="8"/>
      <c r="IZ40" s="8">
        <v>5</v>
      </c>
      <c r="JA40" s="8">
        <v>5</v>
      </c>
      <c r="JB40" s="8"/>
      <c r="JC40" s="8">
        <v>5</v>
      </c>
      <c r="JD40" s="8">
        <v>5</v>
      </c>
      <c r="JE40" s="8"/>
      <c r="JF40" s="8">
        <f>SUMIFS($B$40:JE$40,$B$8:JE$8,"On")</f>
        <v>3052.1</v>
      </c>
      <c r="JG40" s="8">
        <f>SUMIFS($B$40:JE$40,$B$8:JE$8,"Off")</f>
        <v>2989.3</v>
      </c>
      <c r="JH40" s="8">
        <f>SUMIFS($B$40:JE$40,$B$8:JE$8,"Load")</f>
        <v>0</v>
      </c>
    </row>
  </sheetData>
  <mergeCells count="90">
    <mergeCell ref="JC7:JE7"/>
    <mergeCell ref="JF7:JH7"/>
    <mergeCell ref="IK7:IM7"/>
    <mergeCell ref="IN7:IP7"/>
    <mergeCell ref="IQ7:IS7"/>
    <mergeCell ref="IT7:IV7"/>
    <mergeCell ref="IW7:IY7"/>
    <mergeCell ref="IZ7:JB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JH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9:JF39">
    <cfRule type="cellIs" dxfId="2" priority="89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OW48"/>
  <sheetViews>
    <sheetView workbookViewId="0">
      <pane xSplit="1" ySplit="8" topLeftCell="OJ27" activePane="bottomRight" state="frozen"/>
      <selection pane="topRight" activeCell="B1" sqref="B1"/>
      <selection pane="bottomLeft" activeCell="A9" sqref="A9"/>
      <selection pane="bottomRight" activeCell="OS9" sqref="OS9:OS4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3" width="7.7109375" style="3" customWidth="1"/>
  </cols>
  <sheetData>
    <row r="1" spans="1:4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</row>
    <row r="2" spans="1:4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</row>
    <row r="3" spans="1:413" x14ac:dyDescent="0.25">
      <c r="A3" s="1" t="s">
        <v>80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</row>
    <row r="4" spans="1:41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</row>
    <row r="5" spans="1:41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613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</row>
    <row r="6" spans="1:413" x14ac:dyDescent="0.25">
      <c r="A6" s="2"/>
      <c r="B6" s="220" t="s">
        <v>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1"/>
      <c r="LE6" s="221"/>
      <c r="LF6" s="221"/>
      <c r="LG6" s="221"/>
      <c r="LH6" s="221"/>
      <c r="LI6" s="221"/>
      <c r="LJ6" s="221"/>
      <c r="LK6" s="221"/>
      <c r="LL6" s="221"/>
      <c r="LM6" s="221"/>
      <c r="LN6" s="221"/>
      <c r="LO6" s="221"/>
      <c r="LP6" s="221"/>
      <c r="LQ6" s="221"/>
      <c r="LR6" s="221"/>
      <c r="LS6" s="221"/>
      <c r="LT6" s="221"/>
      <c r="LU6" s="221"/>
      <c r="LV6" s="221"/>
      <c r="LW6" s="221"/>
      <c r="LX6" s="221"/>
      <c r="LY6" s="221"/>
      <c r="LZ6" s="221"/>
      <c r="MA6" s="221"/>
      <c r="MB6" s="221"/>
      <c r="MC6" s="221"/>
      <c r="MD6" s="221"/>
      <c r="ME6" s="221"/>
      <c r="MF6" s="221"/>
      <c r="MG6" s="221"/>
      <c r="MH6" s="221"/>
      <c r="MI6" s="221"/>
      <c r="MJ6" s="221"/>
      <c r="MK6" s="221"/>
      <c r="ML6" s="221"/>
      <c r="MM6" s="221"/>
      <c r="MN6" s="221"/>
      <c r="MO6" s="221"/>
      <c r="MP6" s="221"/>
      <c r="MQ6" s="221"/>
      <c r="MR6" s="221"/>
      <c r="MS6" s="221"/>
      <c r="MT6" s="221"/>
      <c r="MU6" s="221"/>
      <c r="MV6" s="221"/>
      <c r="MW6" s="221"/>
      <c r="MX6" s="221"/>
      <c r="MY6" s="221"/>
      <c r="MZ6" s="221"/>
      <c r="NA6" s="221"/>
      <c r="NB6" s="221"/>
      <c r="NC6" s="221"/>
      <c r="ND6" s="221"/>
      <c r="NE6" s="221"/>
      <c r="NF6" s="221"/>
      <c r="NG6" s="221"/>
      <c r="NH6" s="221"/>
      <c r="NI6" s="221"/>
      <c r="NJ6" s="221"/>
      <c r="NK6" s="221"/>
      <c r="NL6" s="221"/>
      <c r="NM6" s="221"/>
      <c r="NN6" s="221"/>
      <c r="NO6" s="221"/>
      <c r="NP6" s="221"/>
      <c r="NQ6" s="221"/>
      <c r="NR6" s="221"/>
      <c r="NS6" s="221"/>
      <c r="NT6" s="221"/>
      <c r="NU6" s="221"/>
      <c r="NV6" s="221"/>
      <c r="NW6" s="221"/>
      <c r="NX6" s="221"/>
      <c r="NY6" s="221"/>
      <c r="NZ6" s="221"/>
      <c r="OA6" s="221"/>
      <c r="OB6" s="221"/>
      <c r="OC6" s="221"/>
      <c r="OD6" s="221"/>
      <c r="OE6" s="221"/>
      <c r="OF6" s="221"/>
      <c r="OG6" s="221"/>
      <c r="OH6" s="221"/>
      <c r="OI6" s="221"/>
      <c r="OJ6" s="221"/>
      <c r="OK6" s="221"/>
      <c r="OL6" s="221"/>
      <c r="OM6" s="221"/>
      <c r="ON6" s="221"/>
      <c r="OO6" s="221"/>
      <c r="OP6" s="221"/>
      <c r="OQ6" s="221"/>
      <c r="OR6" s="221"/>
      <c r="OS6" s="221"/>
      <c r="OT6" s="221"/>
      <c r="OU6" s="221"/>
      <c r="OV6" s="222"/>
    </row>
    <row r="7" spans="1:413" ht="15" customHeight="1" x14ac:dyDescent="0.25">
      <c r="A7" s="4"/>
      <c r="B7" s="220" t="s">
        <v>306</v>
      </c>
      <c r="C7" s="221"/>
      <c r="D7" s="222"/>
      <c r="E7" s="220" t="s">
        <v>307</v>
      </c>
      <c r="F7" s="221"/>
      <c r="G7" s="222"/>
      <c r="H7" s="220" t="s">
        <v>714</v>
      </c>
      <c r="I7" s="221"/>
      <c r="J7" s="222"/>
      <c r="K7" s="220" t="s">
        <v>308</v>
      </c>
      <c r="L7" s="221"/>
      <c r="M7" s="222"/>
      <c r="N7" s="220" t="s">
        <v>705</v>
      </c>
      <c r="O7" s="221"/>
      <c r="P7" s="222"/>
      <c r="Q7" s="220" t="s">
        <v>309</v>
      </c>
      <c r="R7" s="221"/>
      <c r="S7" s="222"/>
      <c r="T7" s="220" t="s">
        <v>310</v>
      </c>
      <c r="U7" s="221"/>
      <c r="V7" s="222"/>
      <c r="W7" s="220" t="s">
        <v>311</v>
      </c>
      <c r="X7" s="221"/>
      <c r="Y7" s="222"/>
      <c r="Z7" s="220" t="s">
        <v>312</v>
      </c>
      <c r="AA7" s="221"/>
      <c r="AB7" s="222"/>
      <c r="AC7" s="220" t="s">
        <v>715</v>
      </c>
      <c r="AD7" s="221"/>
      <c r="AE7" s="222"/>
      <c r="AF7" s="220" t="s">
        <v>313</v>
      </c>
      <c r="AG7" s="221"/>
      <c r="AH7" s="222"/>
      <c r="AI7" s="220" t="s">
        <v>314</v>
      </c>
      <c r="AJ7" s="221"/>
      <c r="AK7" s="222"/>
      <c r="AL7" s="220" t="s">
        <v>706</v>
      </c>
      <c r="AM7" s="221"/>
      <c r="AN7" s="222"/>
      <c r="AO7" s="220" t="s">
        <v>315</v>
      </c>
      <c r="AP7" s="221"/>
      <c r="AQ7" s="222"/>
      <c r="AR7" s="220" t="s">
        <v>316</v>
      </c>
      <c r="AS7" s="221"/>
      <c r="AT7" s="222"/>
      <c r="AU7" s="220" t="s">
        <v>317</v>
      </c>
      <c r="AV7" s="221"/>
      <c r="AW7" s="222"/>
      <c r="AX7" s="220" t="s">
        <v>318</v>
      </c>
      <c r="AY7" s="221"/>
      <c r="AZ7" s="222"/>
      <c r="BA7" s="220" t="s">
        <v>319</v>
      </c>
      <c r="BB7" s="221"/>
      <c r="BC7" s="222"/>
      <c r="BD7" s="220" t="s">
        <v>320</v>
      </c>
      <c r="BE7" s="221"/>
      <c r="BF7" s="222"/>
      <c r="BG7" s="220" t="s">
        <v>321</v>
      </c>
      <c r="BH7" s="221"/>
      <c r="BI7" s="222"/>
      <c r="BJ7" s="220" t="s">
        <v>322</v>
      </c>
      <c r="BK7" s="221"/>
      <c r="BL7" s="222"/>
      <c r="BM7" s="220" t="s">
        <v>323</v>
      </c>
      <c r="BN7" s="221"/>
      <c r="BO7" s="222"/>
      <c r="BP7" s="220" t="s">
        <v>324</v>
      </c>
      <c r="BQ7" s="221"/>
      <c r="BR7" s="222"/>
      <c r="BS7" s="220" t="s">
        <v>325</v>
      </c>
      <c r="BT7" s="221"/>
      <c r="BU7" s="222"/>
      <c r="BV7" s="220" t="s">
        <v>326</v>
      </c>
      <c r="BW7" s="221"/>
      <c r="BX7" s="222"/>
      <c r="BY7" s="220" t="s">
        <v>327</v>
      </c>
      <c r="BZ7" s="221"/>
      <c r="CA7" s="222"/>
      <c r="CB7" s="220" t="s">
        <v>711</v>
      </c>
      <c r="CC7" s="221"/>
      <c r="CD7" s="222"/>
      <c r="CE7" s="220" t="s">
        <v>328</v>
      </c>
      <c r="CF7" s="221"/>
      <c r="CG7" s="222"/>
      <c r="CH7" s="220" t="s">
        <v>329</v>
      </c>
      <c r="CI7" s="221"/>
      <c r="CJ7" s="222"/>
      <c r="CK7" s="220" t="s">
        <v>330</v>
      </c>
      <c r="CL7" s="221"/>
      <c r="CM7" s="222"/>
      <c r="CN7" s="220" t="s">
        <v>331</v>
      </c>
      <c r="CO7" s="221"/>
      <c r="CP7" s="222"/>
      <c r="CQ7" s="220" t="s">
        <v>332</v>
      </c>
      <c r="CR7" s="221"/>
      <c r="CS7" s="222"/>
      <c r="CT7" s="220" t="s">
        <v>333</v>
      </c>
      <c r="CU7" s="221"/>
      <c r="CV7" s="222"/>
      <c r="CW7" s="220" t="s">
        <v>334</v>
      </c>
      <c r="CX7" s="221"/>
      <c r="CY7" s="222"/>
      <c r="CZ7" s="220" t="s">
        <v>335</v>
      </c>
      <c r="DA7" s="221"/>
      <c r="DB7" s="222"/>
      <c r="DC7" s="220" t="s">
        <v>336</v>
      </c>
      <c r="DD7" s="221"/>
      <c r="DE7" s="222"/>
      <c r="DF7" s="220" t="s">
        <v>337</v>
      </c>
      <c r="DG7" s="221"/>
      <c r="DH7" s="222"/>
      <c r="DI7" s="220" t="s">
        <v>338</v>
      </c>
      <c r="DJ7" s="221"/>
      <c r="DK7" s="222"/>
      <c r="DL7" s="220" t="s">
        <v>339</v>
      </c>
      <c r="DM7" s="221"/>
      <c r="DN7" s="222"/>
      <c r="DO7" s="220" t="s">
        <v>340</v>
      </c>
      <c r="DP7" s="221"/>
      <c r="DQ7" s="222"/>
      <c r="DR7" s="220" t="s">
        <v>341</v>
      </c>
      <c r="DS7" s="221"/>
      <c r="DT7" s="222"/>
      <c r="DU7" s="220" t="s">
        <v>716</v>
      </c>
      <c r="DV7" s="221"/>
      <c r="DW7" s="222"/>
      <c r="DX7" s="220" t="s">
        <v>342</v>
      </c>
      <c r="DY7" s="221"/>
      <c r="DZ7" s="222"/>
      <c r="EA7" s="220" t="s">
        <v>343</v>
      </c>
      <c r="EB7" s="221"/>
      <c r="EC7" s="222"/>
      <c r="ED7" s="220" t="s">
        <v>344</v>
      </c>
      <c r="EE7" s="221"/>
      <c r="EF7" s="222"/>
      <c r="EG7" s="220" t="s">
        <v>345</v>
      </c>
      <c r="EH7" s="221"/>
      <c r="EI7" s="222"/>
      <c r="EJ7" s="220" t="s">
        <v>346</v>
      </c>
      <c r="EK7" s="221"/>
      <c r="EL7" s="222"/>
      <c r="EM7" s="220" t="s">
        <v>347</v>
      </c>
      <c r="EN7" s="221"/>
      <c r="EO7" s="222"/>
      <c r="EP7" s="220" t="s">
        <v>348</v>
      </c>
      <c r="EQ7" s="221"/>
      <c r="ER7" s="222"/>
      <c r="ES7" s="220" t="s">
        <v>349</v>
      </c>
      <c r="ET7" s="221"/>
      <c r="EU7" s="222"/>
      <c r="EV7" s="220" t="s">
        <v>350</v>
      </c>
      <c r="EW7" s="221"/>
      <c r="EX7" s="222"/>
      <c r="EY7" s="220" t="s">
        <v>351</v>
      </c>
      <c r="EZ7" s="221"/>
      <c r="FA7" s="222"/>
      <c r="FB7" s="220" t="s">
        <v>717</v>
      </c>
      <c r="FC7" s="221"/>
      <c r="FD7" s="222"/>
      <c r="FE7" s="220" t="s">
        <v>352</v>
      </c>
      <c r="FF7" s="221"/>
      <c r="FG7" s="222"/>
      <c r="FH7" s="220" t="s">
        <v>353</v>
      </c>
      <c r="FI7" s="221"/>
      <c r="FJ7" s="222"/>
      <c r="FK7" s="220" t="s">
        <v>354</v>
      </c>
      <c r="FL7" s="221"/>
      <c r="FM7" s="222"/>
      <c r="FN7" s="220" t="s">
        <v>355</v>
      </c>
      <c r="FO7" s="221"/>
      <c r="FP7" s="222"/>
      <c r="FQ7" s="220" t="s">
        <v>356</v>
      </c>
      <c r="FR7" s="221"/>
      <c r="FS7" s="222"/>
      <c r="FT7" s="220" t="s">
        <v>357</v>
      </c>
      <c r="FU7" s="221"/>
      <c r="FV7" s="222"/>
      <c r="FW7" s="220" t="s">
        <v>718</v>
      </c>
      <c r="FX7" s="221"/>
      <c r="FY7" s="222"/>
      <c r="FZ7" s="220" t="s">
        <v>358</v>
      </c>
      <c r="GA7" s="221"/>
      <c r="GB7" s="222"/>
      <c r="GC7" s="220" t="s">
        <v>359</v>
      </c>
      <c r="GD7" s="221"/>
      <c r="GE7" s="222"/>
      <c r="GF7" s="220" t="s">
        <v>360</v>
      </c>
      <c r="GG7" s="221"/>
      <c r="GH7" s="222"/>
      <c r="GI7" s="220" t="s">
        <v>361</v>
      </c>
      <c r="GJ7" s="221"/>
      <c r="GK7" s="222"/>
      <c r="GL7" s="220" t="s">
        <v>362</v>
      </c>
      <c r="GM7" s="221"/>
      <c r="GN7" s="222"/>
      <c r="GO7" s="220" t="s">
        <v>363</v>
      </c>
      <c r="GP7" s="221"/>
      <c r="GQ7" s="222"/>
      <c r="GR7" s="220" t="s">
        <v>719</v>
      </c>
      <c r="GS7" s="221"/>
      <c r="GT7" s="222"/>
      <c r="GU7" s="220" t="s">
        <v>364</v>
      </c>
      <c r="GV7" s="221"/>
      <c r="GW7" s="222"/>
      <c r="GX7" s="220" t="s">
        <v>365</v>
      </c>
      <c r="GY7" s="221"/>
      <c r="GZ7" s="222"/>
      <c r="HA7" s="220" t="s">
        <v>366</v>
      </c>
      <c r="HB7" s="221"/>
      <c r="HC7" s="222"/>
      <c r="HD7" s="220" t="s">
        <v>367</v>
      </c>
      <c r="HE7" s="221"/>
      <c r="HF7" s="222"/>
      <c r="HG7" s="220" t="s">
        <v>368</v>
      </c>
      <c r="HH7" s="221"/>
      <c r="HI7" s="222"/>
      <c r="HJ7" s="220" t="s">
        <v>369</v>
      </c>
      <c r="HK7" s="221"/>
      <c r="HL7" s="222"/>
      <c r="HM7" s="220" t="s">
        <v>370</v>
      </c>
      <c r="HN7" s="221"/>
      <c r="HO7" s="222"/>
      <c r="HP7" s="220" t="s">
        <v>371</v>
      </c>
      <c r="HQ7" s="221"/>
      <c r="HR7" s="222"/>
      <c r="HS7" s="220" t="s">
        <v>720</v>
      </c>
      <c r="HT7" s="221"/>
      <c r="HU7" s="222"/>
      <c r="HV7" s="220" t="s">
        <v>372</v>
      </c>
      <c r="HW7" s="221"/>
      <c r="HX7" s="222"/>
      <c r="HY7" s="220" t="s">
        <v>373</v>
      </c>
      <c r="HZ7" s="221"/>
      <c r="IA7" s="222"/>
      <c r="IB7" s="220" t="s">
        <v>374</v>
      </c>
      <c r="IC7" s="221"/>
      <c r="ID7" s="222"/>
      <c r="IE7" s="220" t="s">
        <v>375</v>
      </c>
      <c r="IF7" s="221"/>
      <c r="IG7" s="222"/>
      <c r="IH7" s="220" t="s">
        <v>376</v>
      </c>
      <c r="II7" s="221"/>
      <c r="IJ7" s="222"/>
      <c r="IK7" s="220" t="s">
        <v>377</v>
      </c>
      <c r="IL7" s="221"/>
      <c r="IM7" s="222"/>
      <c r="IN7" s="220" t="s">
        <v>378</v>
      </c>
      <c r="IO7" s="221"/>
      <c r="IP7" s="222"/>
      <c r="IQ7" s="220" t="s">
        <v>379</v>
      </c>
      <c r="IR7" s="221"/>
      <c r="IS7" s="222"/>
      <c r="IT7" s="220" t="s">
        <v>380</v>
      </c>
      <c r="IU7" s="221"/>
      <c r="IV7" s="222"/>
      <c r="IW7" s="220" t="s">
        <v>381</v>
      </c>
      <c r="IX7" s="221"/>
      <c r="IY7" s="222"/>
      <c r="IZ7" s="220" t="s">
        <v>382</v>
      </c>
      <c r="JA7" s="221"/>
      <c r="JB7" s="222"/>
      <c r="JC7" s="220" t="s">
        <v>721</v>
      </c>
      <c r="JD7" s="221"/>
      <c r="JE7" s="222"/>
      <c r="JF7" s="220" t="s">
        <v>383</v>
      </c>
      <c r="JG7" s="221"/>
      <c r="JH7" s="222"/>
      <c r="JI7" s="220" t="s">
        <v>384</v>
      </c>
      <c r="JJ7" s="221"/>
      <c r="JK7" s="222"/>
      <c r="JL7" s="220" t="s">
        <v>385</v>
      </c>
      <c r="JM7" s="221"/>
      <c r="JN7" s="222"/>
      <c r="JO7" s="220" t="s">
        <v>386</v>
      </c>
      <c r="JP7" s="221"/>
      <c r="JQ7" s="222"/>
      <c r="JR7" s="220" t="s">
        <v>387</v>
      </c>
      <c r="JS7" s="221"/>
      <c r="JT7" s="222"/>
      <c r="JU7" s="220" t="s">
        <v>388</v>
      </c>
      <c r="JV7" s="221"/>
      <c r="JW7" s="222"/>
      <c r="JX7" s="220" t="s">
        <v>389</v>
      </c>
      <c r="JY7" s="221"/>
      <c r="JZ7" s="222"/>
      <c r="KA7" s="220" t="s">
        <v>390</v>
      </c>
      <c r="KB7" s="221"/>
      <c r="KC7" s="222"/>
      <c r="KD7" s="220" t="s">
        <v>391</v>
      </c>
      <c r="KE7" s="221"/>
      <c r="KF7" s="222"/>
      <c r="KG7" s="220" t="s">
        <v>392</v>
      </c>
      <c r="KH7" s="221"/>
      <c r="KI7" s="222"/>
      <c r="KJ7" s="220" t="s">
        <v>393</v>
      </c>
      <c r="KK7" s="221"/>
      <c r="KL7" s="222"/>
      <c r="KM7" s="220" t="s">
        <v>394</v>
      </c>
      <c r="KN7" s="221"/>
      <c r="KO7" s="222"/>
      <c r="KP7" s="220" t="s">
        <v>395</v>
      </c>
      <c r="KQ7" s="221"/>
      <c r="KR7" s="222"/>
      <c r="KS7" s="220" t="s">
        <v>396</v>
      </c>
      <c r="KT7" s="221"/>
      <c r="KU7" s="222"/>
      <c r="KV7" s="220" t="s">
        <v>638</v>
      </c>
      <c r="KW7" s="221"/>
      <c r="KX7" s="222"/>
      <c r="KY7" s="220" t="s">
        <v>722</v>
      </c>
      <c r="KZ7" s="221"/>
      <c r="LA7" s="222"/>
      <c r="LB7" s="220" t="s">
        <v>397</v>
      </c>
      <c r="LC7" s="221"/>
      <c r="LD7" s="222"/>
      <c r="LE7" s="220" t="s">
        <v>398</v>
      </c>
      <c r="LF7" s="221"/>
      <c r="LG7" s="222"/>
      <c r="LH7" s="220" t="s">
        <v>399</v>
      </c>
      <c r="LI7" s="221"/>
      <c r="LJ7" s="222"/>
      <c r="LK7" s="220" t="s">
        <v>400</v>
      </c>
      <c r="LL7" s="221"/>
      <c r="LM7" s="222"/>
      <c r="LN7" s="220" t="s">
        <v>401</v>
      </c>
      <c r="LO7" s="221"/>
      <c r="LP7" s="222"/>
      <c r="LQ7" s="220" t="s">
        <v>402</v>
      </c>
      <c r="LR7" s="221"/>
      <c r="LS7" s="222"/>
      <c r="LT7" s="220" t="s">
        <v>403</v>
      </c>
      <c r="LU7" s="221"/>
      <c r="LV7" s="222"/>
      <c r="LW7" s="220" t="s">
        <v>404</v>
      </c>
      <c r="LX7" s="221"/>
      <c r="LY7" s="222"/>
      <c r="LZ7" s="220" t="s">
        <v>405</v>
      </c>
      <c r="MA7" s="221"/>
      <c r="MB7" s="222"/>
      <c r="MC7" s="220" t="s">
        <v>406</v>
      </c>
      <c r="MD7" s="221"/>
      <c r="ME7" s="222"/>
      <c r="MF7" s="220" t="s">
        <v>407</v>
      </c>
      <c r="MG7" s="221"/>
      <c r="MH7" s="222"/>
      <c r="MI7" s="220" t="s">
        <v>408</v>
      </c>
      <c r="MJ7" s="221"/>
      <c r="MK7" s="222"/>
      <c r="ML7" s="220" t="s">
        <v>409</v>
      </c>
      <c r="MM7" s="221"/>
      <c r="MN7" s="222"/>
      <c r="MO7" s="220" t="s">
        <v>410</v>
      </c>
      <c r="MP7" s="221"/>
      <c r="MQ7" s="222"/>
      <c r="MR7" s="220" t="s">
        <v>411</v>
      </c>
      <c r="MS7" s="221"/>
      <c r="MT7" s="222"/>
      <c r="MU7" s="220" t="s">
        <v>412</v>
      </c>
      <c r="MV7" s="221"/>
      <c r="MW7" s="222"/>
      <c r="MX7" s="220" t="s">
        <v>413</v>
      </c>
      <c r="MY7" s="221"/>
      <c r="MZ7" s="222"/>
      <c r="NA7" s="220" t="s">
        <v>414</v>
      </c>
      <c r="NB7" s="221"/>
      <c r="NC7" s="222"/>
      <c r="ND7" s="220" t="s">
        <v>415</v>
      </c>
      <c r="NE7" s="221"/>
      <c r="NF7" s="222"/>
      <c r="NG7" s="220" t="s">
        <v>416</v>
      </c>
      <c r="NH7" s="221"/>
      <c r="NI7" s="222"/>
      <c r="NJ7" s="220" t="s">
        <v>417</v>
      </c>
      <c r="NK7" s="221"/>
      <c r="NL7" s="222"/>
      <c r="NM7" s="220" t="s">
        <v>418</v>
      </c>
      <c r="NN7" s="221"/>
      <c r="NO7" s="222"/>
      <c r="NP7" s="220" t="s">
        <v>419</v>
      </c>
      <c r="NQ7" s="221"/>
      <c r="NR7" s="222"/>
      <c r="NS7" s="220" t="s">
        <v>420</v>
      </c>
      <c r="NT7" s="221"/>
      <c r="NU7" s="222"/>
      <c r="NV7" s="220" t="s">
        <v>421</v>
      </c>
      <c r="NW7" s="221"/>
      <c r="NX7" s="222"/>
      <c r="NY7" s="220" t="s">
        <v>422</v>
      </c>
      <c r="NZ7" s="221"/>
      <c r="OA7" s="222"/>
      <c r="OB7" s="220" t="s">
        <v>423</v>
      </c>
      <c r="OC7" s="221"/>
      <c r="OD7" s="222"/>
      <c r="OE7" s="220" t="s">
        <v>424</v>
      </c>
      <c r="OF7" s="221"/>
      <c r="OG7" s="222"/>
      <c r="OH7" s="220" t="s">
        <v>425</v>
      </c>
      <c r="OI7" s="221"/>
      <c r="OJ7" s="222"/>
      <c r="OK7" s="220" t="s">
        <v>426</v>
      </c>
      <c r="OL7" s="221"/>
      <c r="OM7" s="222"/>
      <c r="ON7" s="220" t="s">
        <v>427</v>
      </c>
      <c r="OO7" s="221"/>
      <c r="OP7" s="222"/>
      <c r="OQ7" s="220" t="s">
        <v>428</v>
      </c>
      <c r="OR7" s="221"/>
      <c r="OS7" s="222"/>
      <c r="OT7" s="220" t="s">
        <v>6</v>
      </c>
      <c r="OU7" s="221"/>
      <c r="OV7" s="222"/>
    </row>
    <row r="8" spans="1:41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</row>
    <row r="9" spans="1:413" x14ac:dyDescent="0.25">
      <c r="A9" s="7" t="s">
        <v>11</v>
      </c>
      <c r="B9" s="8">
        <v>4</v>
      </c>
      <c r="C9" s="8">
        <v>0</v>
      </c>
      <c r="D9" s="8">
        <v>4</v>
      </c>
      <c r="E9" s="8">
        <v>0</v>
      </c>
      <c r="F9" s="8">
        <v>0</v>
      </c>
      <c r="G9" s="8">
        <v>0</v>
      </c>
      <c r="H9" s="218">
        <v>18</v>
      </c>
      <c r="I9" s="218">
        <v>0</v>
      </c>
      <c r="J9" s="218">
        <v>18</v>
      </c>
      <c r="K9" s="8">
        <v>3</v>
      </c>
      <c r="L9" s="8">
        <v>0</v>
      </c>
      <c r="M9" s="8">
        <v>3</v>
      </c>
      <c r="N9" s="216">
        <v>26</v>
      </c>
      <c r="O9" s="216">
        <v>0</v>
      </c>
      <c r="P9" s="216">
        <v>26</v>
      </c>
      <c r="Q9" s="8">
        <v>8</v>
      </c>
      <c r="R9" s="8">
        <v>0</v>
      </c>
      <c r="S9" s="8">
        <v>8</v>
      </c>
      <c r="T9" s="8">
        <v>15</v>
      </c>
      <c r="U9" s="8">
        <v>0</v>
      </c>
      <c r="V9" s="8">
        <v>15</v>
      </c>
      <c r="W9" s="8">
        <v>23</v>
      </c>
      <c r="X9" s="8">
        <v>0</v>
      </c>
      <c r="Y9" s="8">
        <v>23</v>
      </c>
      <c r="Z9" s="8">
        <v>22</v>
      </c>
      <c r="AA9" s="8">
        <v>0</v>
      </c>
      <c r="AB9" s="8">
        <v>23</v>
      </c>
      <c r="AC9" s="8">
        <v>34</v>
      </c>
      <c r="AD9" s="218">
        <v>0</v>
      </c>
      <c r="AE9" s="218">
        <v>34</v>
      </c>
      <c r="AF9" s="8">
        <v>28.1</v>
      </c>
      <c r="AG9" s="8">
        <v>0</v>
      </c>
      <c r="AH9" s="8">
        <v>28.1</v>
      </c>
      <c r="AI9" s="8">
        <v>29</v>
      </c>
      <c r="AJ9" s="8">
        <v>0</v>
      </c>
      <c r="AK9" s="8">
        <v>29</v>
      </c>
      <c r="AL9" s="217">
        <v>36</v>
      </c>
      <c r="AM9" s="217">
        <v>0</v>
      </c>
      <c r="AN9" s="217">
        <v>36</v>
      </c>
      <c r="AO9" s="8">
        <v>50</v>
      </c>
      <c r="AP9" s="8">
        <v>0</v>
      </c>
      <c r="AQ9" s="8">
        <v>50</v>
      </c>
      <c r="AR9" s="8">
        <v>16</v>
      </c>
      <c r="AS9" s="8">
        <v>0</v>
      </c>
      <c r="AT9" s="8">
        <v>16</v>
      </c>
      <c r="AU9" s="8">
        <v>31</v>
      </c>
      <c r="AV9" s="8">
        <v>0</v>
      </c>
      <c r="AW9" s="8">
        <v>31</v>
      </c>
      <c r="AX9" s="8">
        <v>1.4</v>
      </c>
      <c r="AY9" s="8">
        <v>0</v>
      </c>
      <c r="AZ9" s="8">
        <v>1.7</v>
      </c>
      <c r="BA9" s="8">
        <v>17.5</v>
      </c>
      <c r="BB9" s="8">
        <v>0</v>
      </c>
      <c r="BC9" s="8">
        <v>17.5</v>
      </c>
      <c r="BD9" s="8">
        <v>33.700000000000003</v>
      </c>
      <c r="BE9" s="8">
        <v>0</v>
      </c>
      <c r="BF9" s="8">
        <v>34.700000000000003</v>
      </c>
      <c r="BG9" s="8">
        <v>0</v>
      </c>
      <c r="BH9" s="8">
        <v>0</v>
      </c>
      <c r="BI9" s="8">
        <v>0</v>
      </c>
      <c r="BJ9" s="8">
        <v>43</v>
      </c>
      <c r="BK9" s="8">
        <v>0</v>
      </c>
      <c r="BL9" s="8">
        <v>43</v>
      </c>
      <c r="BM9" s="8">
        <v>1.4</v>
      </c>
      <c r="BN9" s="8">
        <v>0</v>
      </c>
      <c r="BO9" s="8">
        <v>4</v>
      </c>
      <c r="BP9" s="8">
        <v>19</v>
      </c>
      <c r="BQ9" s="8">
        <v>0</v>
      </c>
      <c r="BR9" s="8">
        <v>19</v>
      </c>
      <c r="BS9" s="8">
        <v>1.3</v>
      </c>
      <c r="BT9" s="8">
        <v>0</v>
      </c>
      <c r="BU9" s="8">
        <v>8.3000000000000007</v>
      </c>
      <c r="BV9" s="8">
        <v>17</v>
      </c>
      <c r="BW9" s="8">
        <v>0</v>
      </c>
      <c r="BX9" s="8">
        <v>17</v>
      </c>
      <c r="BY9" s="8">
        <v>35</v>
      </c>
      <c r="BZ9" s="8">
        <v>0</v>
      </c>
      <c r="CA9" s="8">
        <v>35</v>
      </c>
      <c r="CB9" s="8">
        <f>SUM(BY9+CE9)/2</f>
        <v>29.7</v>
      </c>
      <c r="CC9" s="8">
        <f>SUM(BZ9+CF9)/2</f>
        <v>0</v>
      </c>
      <c r="CD9" s="8">
        <f>CB9-CC9</f>
        <v>29.7</v>
      </c>
      <c r="CE9" s="8">
        <v>24.4</v>
      </c>
      <c r="CF9" s="8">
        <v>0</v>
      </c>
      <c r="CG9" s="8">
        <v>24.4</v>
      </c>
      <c r="CH9" s="8">
        <v>30</v>
      </c>
      <c r="CI9" s="8">
        <v>0</v>
      </c>
      <c r="CJ9" s="8">
        <v>30</v>
      </c>
      <c r="CK9" s="8">
        <v>21.6</v>
      </c>
      <c r="CL9" s="8">
        <v>0</v>
      </c>
      <c r="CM9" s="8">
        <v>22.4</v>
      </c>
      <c r="CN9" s="8">
        <v>19</v>
      </c>
      <c r="CO9" s="8">
        <v>0</v>
      </c>
      <c r="CP9" s="8">
        <v>19</v>
      </c>
      <c r="CQ9" s="8">
        <v>20</v>
      </c>
      <c r="CR9" s="8">
        <v>0</v>
      </c>
      <c r="CS9" s="8">
        <v>20</v>
      </c>
      <c r="CT9" s="8">
        <v>35</v>
      </c>
      <c r="CU9" s="8">
        <v>0</v>
      </c>
      <c r="CV9" s="8">
        <v>35</v>
      </c>
      <c r="CW9" s="8">
        <v>14</v>
      </c>
      <c r="CX9" s="8">
        <v>0</v>
      </c>
      <c r="CY9" s="8">
        <v>14</v>
      </c>
      <c r="CZ9" s="8">
        <v>25</v>
      </c>
      <c r="DA9" s="8">
        <v>0</v>
      </c>
      <c r="DB9" s="8">
        <v>26.3</v>
      </c>
      <c r="DC9" s="8">
        <v>12</v>
      </c>
      <c r="DD9" s="8">
        <v>0</v>
      </c>
      <c r="DE9" s="8">
        <v>16</v>
      </c>
      <c r="DF9" s="8">
        <v>33.299999999999997</v>
      </c>
      <c r="DG9" s="8">
        <v>0</v>
      </c>
      <c r="DH9" s="8">
        <v>40.700000000000003</v>
      </c>
      <c r="DI9" s="8">
        <v>15.3</v>
      </c>
      <c r="DJ9" s="8">
        <v>0</v>
      </c>
      <c r="DK9" s="8">
        <v>24.7</v>
      </c>
      <c r="DL9" s="8">
        <v>43</v>
      </c>
      <c r="DM9" s="8">
        <v>0</v>
      </c>
      <c r="DN9" s="8">
        <v>43</v>
      </c>
      <c r="DO9" s="8">
        <v>35</v>
      </c>
      <c r="DP9" s="8">
        <v>0</v>
      </c>
      <c r="DQ9" s="8">
        <v>35</v>
      </c>
      <c r="DR9" s="8">
        <v>23</v>
      </c>
      <c r="DS9" s="8">
        <v>0</v>
      </c>
      <c r="DT9" s="8">
        <v>23</v>
      </c>
      <c r="DU9" s="8">
        <v>16</v>
      </c>
      <c r="DV9" s="218">
        <v>0</v>
      </c>
      <c r="DW9" s="218">
        <v>16</v>
      </c>
      <c r="DX9" s="8">
        <v>16.600000000000001</v>
      </c>
      <c r="DY9" s="8">
        <v>0</v>
      </c>
      <c r="DZ9" s="8">
        <v>17.899999999999999</v>
      </c>
      <c r="EA9" s="8">
        <v>16</v>
      </c>
      <c r="EB9" s="8">
        <v>0</v>
      </c>
      <c r="EC9" s="8">
        <v>16</v>
      </c>
      <c r="ED9" s="8">
        <v>18.8</v>
      </c>
      <c r="EE9" s="8">
        <v>0</v>
      </c>
      <c r="EF9" s="8">
        <v>21.7</v>
      </c>
      <c r="EG9" s="8">
        <v>28</v>
      </c>
      <c r="EH9" s="8">
        <v>0</v>
      </c>
      <c r="EI9" s="8">
        <v>28</v>
      </c>
      <c r="EJ9" s="8">
        <v>16</v>
      </c>
      <c r="EK9" s="8">
        <v>0</v>
      </c>
      <c r="EL9" s="8">
        <v>16</v>
      </c>
      <c r="EM9" s="8">
        <v>48</v>
      </c>
      <c r="EN9" s="8">
        <v>0</v>
      </c>
      <c r="EO9" s="8">
        <v>48</v>
      </c>
      <c r="EP9" s="8">
        <v>33</v>
      </c>
      <c r="EQ9" s="8">
        <v>0</v>
      </c>
      <c r="ER9" s="8">
        <v>33</v>
      </c>
      <c r="ES9" s="8">
        <v>29.5</v>
      </c>
      <c r="ET9" s="8">
        <v>0</v>
      </c>
      <c r="EU9" s="8">
        <v>29.5</v>
      </c>
      <c r="EV9" s="8">
        <v>21.5</v>
      </c>
      <c r="EW9" s="8">
        <v>0</v>
      </c>
      <c r="EX9" s="8">
        <v>22</v>
      </c>
      <c r="EY9" s="8">
        <v>25</v>
      </c>
      <c r="EZ9" s="8">
        <v>0</v>
      </c>
      <c r="FA9" s="8">
        <v>27</v>
      </c>
      <c r="FB9" s="8">
        <v>23</v>
      </c>
      <c r="FC9" s="218">
        <v>0</v>
      </c>
      <c r="FD9" s="218">
        <v>23</v>
      </c>
      <c r="FE9" s="8">
        <v>13</v>
      </c>
      <c r="FF9" s="8">
        <v>0</v>
      </c>
      <c r="FG9" s="8">
        <v>13</v>
      </c>
      <c r="FH9" s="8">
        <v>27</v>
      </c>
      <c r="FI9" s="8">
        <v>0</v>
      </c>
      <c r="FJ9" s="8">
        <v>27</v>
      </c>
      <c r="FK9" s="8">
        <v>11.8</v>
      </c>
      <c r="FL9" s="8">
        <v>0</v>
      </c>
      <c r="FM9" s="8">
        <v>15.6</v>
      </c>
      <c r="FN9" s="8">
        <v>30</v>
      </c>
      <c r="FO9" s="8">
        <v>0</v>
      </c>
      <c r="FP9" s="8">
        <v>30</v>
      </c>
      <c r="FQ9" s="8">
        <v>19.5</v>
      </c>
      <c r="FR9" s="8">
        <v>0</v>
      </c>
      <c r="FS9" s="8">
        <v>19.5</v>
      </c>
      <c r="FT9" s="8">
        <v>30</v>
      </c>
      <c r="FU9" s="8">
        <v>0</v>
      </c>
      <c r="FV9" s="8">
        <v>30</v>
      </c>
      <c r="FW9" s="8">
        <v>35</v>
      </c>
      <c r="FX9" s="218">
        <v>0</v>
      </c>
      <c r="FY9" s="218">
        <v>35</v>
      </c>
      <c r="FZ9" s="8">
        <v>22</v>
      </c>
      <c r="GA9" s="8">
        <v>0</v>
      </c>
      <c r="GB9" s="8">
        <v>22</v>
      </c>
      <c r="GC9" s="8">
        <v>32</v>
      </c>
      <c r="GD9" s="8">
        <v>0</v>
      </c>
      <c r="GE9" s="8">
        <v>32</v>
      </c>
      <c r="GF9" s="8">
        <v>8.3000000000000007</v>
      </c>
      <c r="GG9" s="8">
        <v>0</v>
      </c>
      <c r="GH9" s="8">
        <v>8.3000000000000007</v>
      </c>
      <c r="GI9" s="8">
        <v>23.7</v>
      </c>
      <c r="GJ9" s="8">
        <v>0</v>
      </c>
      <c r="GK9" s="8">
        <v>24.3</v>
      </c>
      <c r="GL9" s="8">
        <v>15</v>
      </c>
      <c r="GM9" s="8">
        <v>0</v>
      </c>
      <c r="GN9" s="8">
        <v>15</v>
      </c>
      <c r="GO9" s="8">
        <v>33</v>
      </c>
      <c r="GP9" s="8">
        <v>0</v>
      </c>
      <c r="GQ9" s="8">
        <v>33</v>
      </c>
      <c r="GR9" s="8">
        <v>25</v>
      </c>
      <c r="GS9" s="218">
        <v>0</v>
      </c>
      <c r="GT9" s="218">
        <v>25</v>
      </c>
      <c r="GU9" s="8">
        <v>14</v>
      </c>
      <c r="GV9" s="8">
        <v>0</v>
      </c>
      <c r="GW9" s="8">
        <v>19.5</v>
      </c>
      <c r="GX9" s="8">
        <v>28</v>
      </c>
      <c r="GY9" s="8">
        <v>0</v>
      </c>
      <c r="GZ9" s="8">
        <v>28</v>
      </c>
      <c r="HA9" s="8">
        <v>28</v>
      </c>
      <c r="HB9" s="8">
        <v>0</v>
      </c>
      <c r="HC9" s="8">
        <v>28</v>
      </c>
      <c r="HD9" s="8">
        <v>23.4</v>
      </c>
      <c r="HE9" s="8">
        <v>0</v>
      </c>
      <c r="HF9" s="8">
        <v>27.4</v>
      </c>
      <c r="HG9" s="8">
        <v>25.7</v>
      </c>
      <c r="HH9" s="8">
        <v>0</v>
      </c>
      <c r="HI9" s="8">
        <v>29</v>
      </c>
      <c r="HJ9" s="8">
        <v>29.7</v>
      </c>
      <c r="HK9" s="8">
        <v>0</v>
      </c>
      <c r="HL9" s="8">
        <v>34.4</v>
      </c>
      <c r="HM9" s="8">
        <v>42</v>
      </c>
      <c r="HN9" s="8">
        <v>0</v>
      </c>
      <c r="HO9" s="8">
        <v>42</v>
      </c>
      <c r="HP9" s="8">
        <v>14</v>
      </c>
      <c r="HQ9" s="8">
        <v>0</v>
      </c>
      <c r="HR9" s="8">
        <v>14</v>
      </c>
      <c r="HS9" s="8">
        <v>20</v>
      </c>
      <c r="HT9" s="218">
        <v>0</v>
      </c>
      <c r="HU9" s="218">
        <v>20</v>
      </c>
      <c r="HV9" s="8">
        <v>44</v>
      </c>
      <c r="HW9" s="8">
        <v>0</v>
      </c>
      <c r="HX9" s="8">
        <v>44</v>
      </c>
      <c r="HY9" s="8">
        <v>27.4</v>
      </c>
      <c r="HZ9" s="8">
        <v>0</v>
      </c>
      <c r="IA9" s="8">
        <v>30.6</v>
      </c>
      <c r="IB9" s="8">
        <v>27</v>
      </c>
      <c r="IC9" s="8">
        <v>0</v>
      </c>
      <c r="ID9" s="8">
        <v>27</v>
      </c>
      <c r="IE9" s="8">
        <v>16</v>
      </c>
      <c r="IF9" s="8">
        <v>0</v>
      </c>
      <c r="IG9" s="8">
        <v>16</v>
      </c>
      <c r="IH9" s="8">
        <v>17.5</v>
      </c>
      <c r="II9" s="8">
        <v>0</v>
      </c>
      <c r="IJ9" s="8">
        <v>18</v>
      </c>
      <c r="IK9" s="8">
        <v>35</v>
      </c>
      <c r="IL9" s="8">
        <v>0</v>
      </c>
      <c r="IM9" s="8">
        <v>43.7</v>
      </c>
      <c r="IN9" s="8">
        <v>20.399999999999999</v>
      </c>
      <c r="IO9" s="8">
        <v>0</v>
      </c>
      <c r="IP9" s="8">
        <v>23.6</v>
      </c>
      <c r="IQ9" s="8">
        <v>5</v>
      </c>
      <c r="IR9" s="8">
        <v>0</v>
      </c>
      <c r="IS9" s="8">
        <v>5</v>
      </c>
      <c r="IT9" s="8">
        <v>32</v>
      </c>
      <c r="IU9" s="8">
        <v>0</v>
      </c>
      <c r="IV9" s="8">
        <v>32</v>
      </c>
      <c r="IW9" s="8">
        <v>12.9</v>
      </c>
      <c r="IX9" s="8">
        <v>0</v>
      </c>
      <c r="IY9" s="8">
        <v>13</v>
      </c>
      <c r="IZ9" s="8">
        <v>30.5</v>
      </c>
      <c r="JA9" s="8">
        <v>0</v>
      </c>
      <c r="JB9" s="8">
        <v>40.5</v>
      </c>
      <c r="JC9" s="8">
        <v>12</v>
      </c>
      <c r="JD9" s="218">
        <v>0</v>
      </c>
      <c r="JE9" s="218">
        <v>12</v>
      </c>
      <c r="JF9" s="8">
        <v>15.3</v>
      </c>
      <c r="JG9" s="8">
        <v>0</v>
      </c>
      <c r="JH9" s="8">
        <v>15.3</v>
      </c>
      <c r="JI9" s="8">
        <v>17.600000000000001</v>
      </c>
      <c r="JJ9" s="8">
        <v>0</v>
      </c>
      <c r="JK9" s="8">
        <v>20.6</v>
      </c>
      <c r="JL9" s="8">
        <v>3</v>
      </c>
      <c r="JM9" s="8">
        <v>0</v>
      </c>
      <c r="JN9" s="8">
        <v>3</v>
      </c>
      <c r="JO9" s="8">
        <v>13.9</v>
      </c>
      <c r="JP9" s="8">
        <v>0</v>
      </c>
      <c r="JQ9" s="8">
        <v>20.2</v>
      </c>
      <c r="JR9" s="8">
        <v>26</v>
      </c>
      <c r="JS9" s="8">
        <v>0</v>
      </c>
      <c r="JT9" s="8">
        <v>26</v>
      </c>
      <c r="JU9" s="8">
        <v>19.399999999999999</v>
      </c>
      <c r="JV9" s="8">
        <v>0</v>
      </c>
      <c r="JW9" s="8">
        <v>22.6</v>
      </c>
      <c r="JX9" s="8">
        <v>13.5</v>
      </c>
      <c r="JY9" s="8">
        <v>0</v>
      </c>
      <c r="JZ9" s="8">
        <v>14.5</v>
      </c>
      <c r="KA9" s="8">
        <v>12.4</v>
      </c>
      <c r="KB9" s="8">
        <v>0</v>
      </c>
      <c r="KC9" s="8">
        <v>16.600000000000001</v>
      </c>
      <c r="KD9" s="8">
        <v>11.5</v>
      </c>
      <c r="KE9" s="8">
        <v>0</v>
      </c>
      <c r="KF9" s="8">
        <v>13.2</v>
      </c>
      <c r="KG9" s="8">
        <v>17</v>
      </c>
      <c r="KH9" s="8">
        <v>0</v>
      </c>
      <c r="KI9" s="8">
        <v>17</v>
      </c>
      <c r="KJ9" s="8">
        <v>16.7</v>
      </c>
      <c r="KK9" s="8">
        <v>0</v>
      </c>
      <c r="KL9" s="8">
        <v>19</v>
      </c>
      <c r="KM9" s="8">
        <v>6.5</v>
      </c>
      <c r="KN9" s="8">
        <v>0</v>
      </c>
      <c r="KO9" s="8">
        <v>9.8000000000000007</v>
      </c>
      <c r="KP9" s="8">
        <v>22</v>
      </c>
      <c r="KQ9" s="8">
        <v>0</v>
      </c>
      <c r="KR9" s="8">
        <v>22</v>
      </c>
      <c r="KS9" s="8">
        <v>8.6</v>
      </c>
      <c r="KT9" s="8">
        <v>0</v>
      </c>
      <c r="KU9" s="8">
        <v>10.1</v>
      </c>
      <c r="KV9" s="157">
        <v>22</v>
      </c>
      <c r="KW9" s="157">
        <v>0</v>
      </c>
      <c r="KX9" s="157">
        <v>22</v>
      </c>
      <c r="KY9" s="8">
        <v>18</v>
      </c>
      <c r="KZ9" s="218">
        <v>0</v>
      </c>
      <c r="LA9" s="218">
        <v>18</v>
      </c>
      <c r="LB9" s="8">
        <v>10.7</v>
      </c>
      <c r="LC9" s="8">
        <v>0</v>
      </c>
      <c r="LD9" s="8">
        <v>12</v>
      </c>
      <c r="LE9" s="8">
        <v>6.8</v>
      </c>
      <c r="LF9" s="8">
        <v>0</v>
      </c>
      <c r="LG9" s="8">
        <v>6.8</v>
      </c>
      <c r="LH9" s="8">
        <v>12</v>
      </c>
      <c r="LI9" s="8">
        <v>0</v>
      </c>
      <c r="LJ9" s="8">
        <v>12</v>
      </c>
      <c r="LK9" s="8">
        <v>15</v>
      </c>
      <c r="LL9" s="8">
        <v>0</v>
      </c>
      <c r="LM9" s="8">
        <v>15</v>
      </c>
      <c r="LN9" s="8">
        <v>12.5</v>
      </c>
      <c r="LO9" s="8">
        <v>0</v>
      </c>
      <c r="LP9" s="8">
        <v>13.3</v>
      </c>
      <c r="LQ9" s="8">
        <v>7</v>
      </c>
      <c r="LR9" s="8">
        <v>0</v>
      </c>
      <c r="LS9" s="8">
        <v>9.6999999999999993</v>
      </c>
      <c r="LT9" s="8">
        <v>9.4</v>
      </c>
      <c r="LU9" s="8">
        <v>0</v>
      </c>
      <c r="LV9" s="8">
        <v>10.6</v>
      </c>
      <c r="LW9" s="8">
        <v>16</v>
      </c>
      <c r="LX9" s="8">
        <v>0</v>
      </c>
      <c r="LY9" s="8">
        <v>18.100000000000001</v>
      </c>
      <c r="LZ9" s="8">
        <v>25</v>
      </c>
      <c r="MA9" s="8">
        <v>0</v>
      </c>
      <c r="MB9" s="8">
        <v>25</v>
      </c>
      <c r="MC9" s="8">
        <v>12.1</v>
      </c>
      <c r="MD9" s="8">
        <v>0</v>
      </c>
      <c r="ME9" s="8">
        <v>12.1</v>
      </c>
      <c r="MF9" s="8">
        <v>8.9</v>
      </c>
      <c r="MG9" s="8">
        <v>0</v>
      </c>
      <c r="MH9" s="8">
        <v>9.9</v>
      </c>
      <c r="MI9" s="8">
        <v>5</v>
      </c>
      <c r="MJ9" s="8">
        <v>0</v>
      </c>
      <c r="MK9" s="8">
        <v>5</v>
      </c>
      <c r="ML9" s="8">
        <v>10</v>
      </c>
      <c r="MM9" s="8">
        <v>0</v>
      </c>
      <c r="MN9" s="8">
        <v>10</v>
      </c>
      <c r="MO9" s="8">
        <v>5.0999999999999996</v>
      </c>
      <c r="MP9" s="8">
        <v>0</v>
      </c>
      <c r="MQ9" s="8">
        <v>5.0999999999999996</v>
      </c>
      <c r="MR9" s="8">
        <v>9</v>
      </c>
      <c r="MS9" s="8">
        <v>0</v>
      </c>
      <c r="MT9" s="8">
        <v>9</v>
      </c>
      <c r="MU9" s="8">
        <v>8</v>
      </c>
      <c r="MV9" s="8">
        <v>0</v>
      </c>
      <c r="MW9" s="8">
        <v>8</v>
      </c>
      <c r="MX9" s="8">
        <v>5</v>
      </c>
      <c r="MY9" s="8">
        <v>0</v>
      </c>
      <c r="MZ9" s="8">
        <v>5</v>
      </c>
      <c r="NA9" s="8">
        <v>10</v>
      </c>
      <c r="NB9" s="8">
        <v>0</v>
      </c>
      <c r="NC9" s="8">
        <v>10</v>
      </c>
      <c r="ND9" s="8">
        <v>6.5</v>
      </c>
      <c r="NE9" s="8">
        <v>0</v>
      </c>
      <c r="NF9" s="8">
        <v>6.5</v>
      </c>
      <c r="NG9" s="8">
        <v>8.6999999999999993</v>
      </c>
      <c r="NH9" s="8">
        <v>0</v>
      </c>
      <c r="NI9" s="8">
        <v>8.6999999999999993</v>
      </c>
      <c r="NJ9" s="8">
        <v>7</v>
      </c>
      <c r="NK9" s="8">
        <v>0</v>
      </c>
      <c r="NL9" s="8">
        <v>7</v>
      </c>
      <c r="NM9" s="8">
        <v>8.3000000000000007</v>
      </c>
      <c r="NN9" s="8">
        <v>0</v>
      </c>
      <c r="NO9" s="8">
        <v>8.3000000000000007</v>
      </c>
      <c r="NP9" s="8">
        <v>7</v>
      </c>
      <c r="NQ9" s="8">
        <v>0</v>
      </c>
      <c r="NR9" s="8">
        <v>7</v>
      </c>
      <c r="NS9" s="8">
        <v>3</v>
      </c>
      <c r="NT9" s="8">
        <v>0</v>
      </c>
      <c r="NU9" s="8">
        <v>3</v>
      </c>
      <c r="NV9" s="8">
        <v>4.5</v>
      </c>
      <c r="NW9" s="8">
        <v>0</v>
      </c>
      <c r="NX9" s="8">
        <v>6.5</v>
      </c>
      <c r="NY9" s="8">
        <v>6</v>
      </c>
      <c r="NZ9" s="8">
        <v>0</v>
      </c>
      <c r="OA9" s="8">
        <v>6</v>
      </c>
      <c r="OB9" s="8">
        <v>4.8</v>
      </c>
      <c r="OC9" s="8">
        <v>0</v>
      </c>
      <c r="OD9" s="8">
        <v>4.8</v>
      </c>
      <c r="OE9" s="8">
        <v>3.4</v>
      </c>
      <c r="OF9" s="8">
        <v>0</v>
      </c>
      <c r="OG9" s="8">
        <v>5.0999999999999996</v>
      </c>
      <c r="OH9" s="8">
        <v>2.8</v>
      </c>
      <c r="OI9" s="8">
        <v>0</v>
      </c>
      <c r="OJ9" s="8">
        <v>2.8</v>
      </c>
      <c r="OK9" s="8">
        <v>2.2000000000000002</v>
      </c>
      <c r="OL9" s="8">
        <v>0</v>
      </c>
      <c r="OM9" s="8">
        <v>2.2000000000000002</v>
      </c>
      <c r="ON9" s="8">
        <v>1.4</v>
      </c>
      <c r="OO9" s="8">
        <v>0</v>
      </c>
      <c r="OP9" s="8">
        <v>1.4</v>
      </c>
      <c r="OQ9" s="8">
        <v>1.2</v>
      </c>
      <c r="OR9" s="8">
        <v>0</v>
      </c>
      <c r="OS9" s="8">
        <v>1.2</v>
      </c>
      <c r="OT9" s="8">
        <f>SUMIFS($B$9:OS$9,$B$8:OS$8,"On")</f>
        <v>2511.6000000000004</v>
      </c>
      <c r="OU9" s="8">
        <f>SUMIFS($B$9:OS$9,$B$8:OS$8,"Off")</f>
        <v>0</v>
      </c>
      <c r="OV9" s="8">
        <f>SUMIFS($B$9:OS$9,$B$8:OS$8,"Load")</f>
        <v>2639.9999999999995</v>
      </c>
    </row>
    <row r="10" spans="1:413" x14ac:dyDescent="0.25">
      <c r="A10" s="7" t="s">
        <v>13</v>
      </c>
      <c r="B10" s="8">
        <v>0</v>
      </c>
      <c r="C10" s="8">
        <v>0</v>
      </c>
      <c r="D10" s="8">
        <v>4</v>
      </c>
      <c r="E10" s="8">
        <v>2</v>
      </c>
      <c r="F10" s="8">
        <v>0</v>
      </c>
      <c r="G10" s="8">
        <v>2</v>
      </c>
      <c r="H10" s="218">
        <v>0</v>
      </c>
      <c r="I10" s="218">
        <f>J9+H10-J10</f>
        <v>0</v>
      </c>
      <c r="J10" s="218">
        <v>18</v>
      </c>
      <c r="K10" s="8">
        <v>0</v>
      </c>
      <c r="L10" s="8">
        <v>0</v>
      </c>
      <c r="M10" s="8">
        <v>3</v>
      </c>
      <c r="N10" s="216">
        <v>0</v>
      </c>
      <c r="O10" s="216">
        <v>0</v>
      </c>
      <c r="P10" s="216">
        <v>26</v>
      </c>
      <c r="Q10" s="8">
        <v>0</v>
      </c>
      <c r="R10" s="8">
        <v>0</v>
      </c>
      <c r="S10" s="8">
        <v>8</v>
      </c>
      <c r="T10" s="8">
        <v>0</v>
      </c>
      <c r="U10" s="8">
        <v>0</v>
      </c>
      <c r="V10" s="8">
        <v>15</v>
      </c>
      <c r="W10" s="8">
        <v>0</v>
      </c>
      <c r="X10" s="8">
        <v>0</v>
      </c>
      <c r="Y10" s="8">
        <v>23</v>
      </c>
      <c r="Z10" s="8">
        <v>0</v>
      </c>
      <c r="AA10" s="8">
        <v>0</v>
      </c>
      <c r="AB10" s="8">
        <v>23</v>
      </c>
      <c r="AC10" s="8">
        <v>1</v>
      </c>
      <c r="AD10" s="218">
        <f>AE9+AC10-AE10</f>
        <v>1</v>
      </c>
      <c r="AE10" s="218">
        <v>34</v>
      </c>
      <c r="AF10" s="8">
        <v>0.3</v>
      </c>
      <c r="AG10" s="8">
        <v>0</v>
      </c>
      <c r="AH10" s="8">
        <v>28.4</v>
      </c>
      <c r="AI10" s="8">
        <v>3</v>
      </c>
      <c r="AJ10" s="8">
        <v>0</v>
      </c>
      <c r="AK10" s="8">
        <v>32</v>
      </c>
      <c r="AL10" s="217">
        <v>2</v>
      </c>
      <c r="AM10" s="217">
        <v>0</v>
      </c>
      <c r="AN10" s="217">
        <v>38</v>
      </c>
      <c r="AO10" s="8">
        <v>2</v>
      </c>
      <c r="AP10" s="8">
        <v>3</v>
      </c>
      <c r="AQ10" s="8">
        <v>49</v>
      </c>
      <c r="AR10" s="8">
        <v>1</v>
      </c>
      <c r="AS10" s="8">
        <v>0</v>
      </c>
      <c r="AT10" s="8">
        <v>17</v>
      </c>
      <c r="AU10" s="8">
        <v>0</v>
      </c>
      <c r="AV10" s="8">
        <v>0</v>
      </c>
      <c r="AW10" s="8">
        <v>31</v>
      </c>
      <c r="AX10" s="8">
        <v>0</v>
      </c>
      <c r="AY10" s="8">
        <v>0</v>
      </c>
      <c r="AZ10" s="8">
        <v>1.7</v>
      </c>
      <c r="BA10" s="8">
        <v>0</v>
      </c>
      <c r="BB10" s="8">
        <v>0</v>
      </c>
      <c r="BC10" s="8">
        <v>17.5</v>
      </c>
      <c r="BD10" s="8">
        <v>0.4</v>
      </c>
      <c r="BE10" s="8">
        <v>0</v>
      </c>
      <c r="BF10" s="8">
        <v>35.1</v>
      </c>
      <c r="BG10" s="8">
        <v>0</v>
      </c>
      <c r="BH10" s="8">
        <v>0</v>
      </c>
      <c r="BI10" s="8">
        <v>0</v>
      </c>
      <c r="BJ10" s="8">
        <v>1</v>
      </c>
      <c r="BK10" s="8">
        <v>0</v>
      </c>
      <c r="BL10" s="8">
        <v>44</v>
      </c>
      <c r="BM10" s="8">
        <v>1</v>
      </c>
      <c r="BN10" s="8">
        <v>0</v>
      </c>
      <c r="BO10" s="8">
        <v>5</v>
      </c>
      <c r="BP10" s="8">
        <v>0</v>
      </c>
      <c r="BQ10" s="8">
        <v>0</v>
      </c>
      <c r="BR10" s="8">
        <v>19</v>
      </c>
      <c r="BS10" s="8">
        <v>1.7</v>
      </c>
      <c r="BT10" s="8">
        <v>0.7</v>
      </c>
      <c r="BU10" s="8">
        <v>9.3000000000000007</v>
      </c>
      <c r="BV10" s="8">
        <v>0</v>
      </c>
      <c r="BW10" s="8">
        <v>0</v>
      </c>
      <c r="BX10" s="8">
        <v>17</v>
      </c>
      <c r="BY10" s="8">
        <v>2</v>
      </c>
      <c r="BZ10" s="8">
        <v>1</v>
      </c>
      <c r="CA10" s="8">
        <v>36</v>
      </c>
      <c r="CB10" s="8">
        <f t="shared" ref="CB10:CC10" si="0">SUM(BY10+CE10)/2</f>
        <v>1.45</v>
      </c>
      <c r="CC10" s="8">
        <f t="shared" si="0"/>
        <v>0.5</v>
      </c>
      <c r="CD10" s="8">
        <f>CD9+CB10-CC10</f>
        <v>30.65</v>
      </c>
      <c r="CE10" s="8">
        <v>0.9</v>
      </c>
      <c r="CF10" s="8">
        <v>0</v>
      </c>
      <c r="CG10" s="8">
        <v>25.3</v>
      </c>
      <c r="CH10" s="8">
        <v>3</v>
      </c>
      <c r="CI10" s="8">
        <v>0</v>
      </c>
      <c r="CJ10" s="8">
        <v>33</v>
      </c>
      <c r="CK10" s="8">
        <v>1.1000000000000001</v>
      </c>
      <c r="CL10" s="8">
        <v>0</v>
      </c>
      <c r="CM10" s="8">
        <v>23.6</v>
      </c>
      <c r="CN10" s="8">
        <v>2</v>
      </c>
      <c r="CO10" s="8">
        <v>0</v>
      </c>
      <c r="CP10" s="8">
        <v>21</v>
      </c>
      <c r="CQ10" s="8">
        <v>8.3000000000000007</v>
      </c>
      <c r="CR10" s="8">
        <v>0.5</v>
      </c>
      <c r="CS10" s="8">
        <v>27.8</v>
      </c>
      <c r="CT10" s="8">
        <v>4</v>
      </c>
      <c r="CU10" s="8">
        <v>0</v>
      </c>
      <c r="CV10" s="8">
        <v>39</v>
      </c>
      <c r="CW10" s="8">
        <v>1</v>
      </c>
      <c r="CX10" s="8">
        <v>0</v>
      </c>
      <c r="CY10" s="8">
        <v>15</v>
      </c>
      <c r="CZ10" s="8">
        <v>1</v>
      </c>
      <c r="DA10" s="8">
        <v>0</v>
      </c>
      <c r="DB10" s="8">
        <v>27.3</v>
      </c>
      <c r="DC10" s="8">
        <v>1</v>
      </c>
      <c r="DD10" s="8">
        <v>1</v>
      </c>
      <c r="DE10" s="8">
        <v>16</v>
      </c>
      <c r="DF10" s="8">
        <v>1.7</v>
      </c>
      <c r="DG10" s="8">
        <v>0</v>
      </c>
      <c r="DH10" s="8">
        <v>42.3</v>
      </c>
      <c r="DI10" s="8">
        <v>0</v>
      </c>
      <c r="DJ10" s="8">
        <v>0</v>
      </c>
      <c r="DK10" s="8">
        <v>24.7</v>
      </c>
      <c r="DL10" s="8">
        <v>0</v>
      </c>
      <c r="DM10" s="8">
        <v>0</v>
      </c>
      <c r="DN10" s="8">
        <v>43</v>
      </c>
      <c r="DO10" s="8">
        <v>0</v>
      </c>
      <c r="DP10" s="8">
        <v>0</v>
      </c>
      <c r="DQ10" s="8">
        <v>35</v>
      </c>
      <c r="DR10" s="8">
        <v>0</v>
      </c>
      <c r="DS10" s="8">
        <v>0</v>
      </c>
      <c r="DT10" s="8">
        <v>23</v>
      </c>
      <c r="DU10" s="8">
        <v>0</v>
      </c>
      <c r="DV10" s="218">
        <f>DW9+DU10-DW10</f>
        <v>0</v>
      </c>
      <c r="DW10" s="218">
        <v>16</v>
      </c>
      <c r="DX10" s="8">
        <v>0.8</v>
      </c>
      <c r="DY10" s="8">
        <v>0.3</v>
      </c>
      <c r="DZ10" s="8">
        <v>18.399999999999999</v>
      </c>
      <c r="EA10" s="8">
        <v>1</v>
      </c>
      <c r="EB10" s="8">
        <v>0</v>
      </c>
      <c r="EC10" s="8">
        <v>17</v>
      </c>
      <c r="ED10" s="8">
        <v>1.1000000000000001</v>
      </c>
      <c r="EE10" s="8">
        <v>0.3</v>
      </c>
      <c r="EF10" s="8">
        <v>22.5</v>
      </c>
      <c r="EG10" s="8">
        <v>0</v>
      </c>
      <c r="EH10" s="8">
        <v>0</v>
      </c>
      <c r="EI10" s="8">
        <v>28</v>
      </c>
      <c r="EJ10" s="8">
        <v>0.5</v>
      </c>
      <c r="EK10" s="8">
        <v>0</v>
      </c>
      <c r="EL10" s="8">
        <v>16.5</v>
      </c>
      <c r="EM10" s="8">
        <v>0</v>
      </c>
      <c r="EN10" s="8">
        <v>0</v>
      </c>
      <c r="EO10" s="8">
        <v>48</v>
      </c>
      <c r="EP10" s="8">
        <v>0.7</v>
      </c>
      <c r="EQ10" s="8">
        <v>0</v>
      </c>
      <c r="ER10" s="8">
        <v>33.700000000000003</v>
      </c>
      <c r="ES10" s="8">
        <v>0.5</v>
      </c>
      <c r="ET10" s="8">
        <v>0</v>
      </c>
      <c r="EU10" s="8">
        <v>30</v>
      </c>
      <c r="EV10" s="8">
        <v>0</v>
      </c>
      <c r="EW10" s="8">
        <v>0</v>
      </c>
      <c r="EX10" s="8">
        <v>22</v>
      </c>
      <c r="EY10" s="8">
        <v>1</v>
      </c>
      <c r="EZ10" s="8">
        <v>0</v>
      </c>
      <c r="FA10" s="8">
        <v>28</v>
      </c>
      <c r="FB10" s="8">
        <v>0</v>
      </c>
      <c r="FC10" s="218">
        <f>FD9+FB10-FD10</f>
        <v>0</v>
      </c>
      <c r="FD10" s="218">
        <v>23</v>
      </c>
      <c r="FE10" s="8">
        <v>0</v>
      </c>
      <c r="FF10" s="8">
        <v>0</v>
      </c>
      <c r="FG10" s="8">
        <v>13</v>
      </c>
      <c r="FH10" s="8">
        <v>0</v>
      </c>
      <c r="FI10" s="8">
        <v>0</v>
      </c>
      <c r="FJ10" s="8">
        <v>27</v>
      </c>
      <c r="FK10" s="8">
        <v>0</v>
      </c>
      <c r="FL10" s="8">
        <v>0</v>
      </c>
      <c r="FM10" s="8">
        <v>15.6</v>
      </c>
      <c r="FN10" s="8">
        <v>0</v>
      </c>
      <c r="FO10" s="8">
        <v>0</v>
      </c>
      <c r="FP10" s="8">
        <v>30</v>
      </c>
      <c r="FQ10" s="8">
        <v>0</v>
      </c>
      <c r="FR10" s="8">
        <v>0</v>
      </c>
      <c r="FS10" s="8">
        <v>19.5</v>
      </c>
      <c r="FT10" s="8">
        <v>2</v>
      </c>
      <c r="FU10" s="8">
        <v>0</v>
      </c>
      <c r="FV10" s="8">
        <v>32</v>
      </c>
      <c r="FW10" s="8">
        <v>1</v>
      </c>
      <c r="FX10" s="218">
        <f>FY9+FW10-FY10</f>
        <v>0</v>
      </c>
      <c r="FY10" s="218">
        <v>36</v>
      </c>
      <c r="FZ10" s="8">
        <v>0</v>
      </c>
      <c r="GA10" s="8">
        <v>0</v>
      </c>
      <c r="GB10" s="8">
        <v>22</v>
      </c>
      <c r="GC10" s="8">
        <v>0</v>
      </c>
      <c r="GD10" s="8">
        <v>0</v>
      </c>
      <c r="GE10" s="8">
        <v>32</v>
      </c>
      <c r="GF10" s="8">
        <v>0</v>
      </c>
      <c r="GG10" s="8">
        <v>0</v>
      </c>
      <c r="GH10" s="8">
        <v>8.3000000000000007</v>
      </c>
      <c r="GI10" s="8">
        <v>0</v>
      </c>
      <c r="GJ10" s="8">
        <v>0.7</v>
      </c>
      <c r="GK10" s="8">
        <v>23.7</v>
      </c>
      <c r="GL10" s="8">
        <v>1</v>
      </c>
      <c r="GM10" s="8">
        <v>0</v>
      </c>
      <c r="GN10" s="8">
        <v>16</v>
      </c>
      <c r="GO10" s="8">
        <v>0</v>
      </c>
      <c r="GP10" s="8">
        <v>0</v>
      </c>
      <c r="GQ10" s="8">
        <v>33</v>
      </c>
      <c r="GR10" s="8">
        <v>0</v>
      </c>
      <c r="GS10" s="218">
        <f>GT9+GR10-GT10</f>
        <v>0</v>
      </c>
      <c r="GT10" s="218">
        <v>25</v>
      </c>
      <c r="GU10" s="8">
        <v>0.5</v>
      </c>
      <c r="GV10" s="8">
        <v>0.5</v>
      </c>
      <c r="GW10" s="8">
        <v>19.5</v>
      </c>
      <c r="GX10" s="8">
        <v>0</v>
      </c>
      <c r="GY10" s="8">
        <v>0</v>
      </c>
      <c r="GZ10" s="8">
        <v>28</v>
      </c>
      <c r="HA10" s="8">
        <v>0</v>
      </c>
      <c r="HB10" s="8">
        <v>0</v>
      </c>
      <c r="HC10" s="8">
        <v>28</v>
      </c>
      <c r="HD10" s="8">
        <v>1.2</v>
      </c>
      <c r="HE10" s="8">
        <v>0.2</v>
      </c>
      <c r="HF10" s="8">
        <v>28.4</v>
      </c>
      <c r="HG10" s="8">
        <v>0.7</v>
      </c>
      <c r="HH10" s="8">
        <v>0</v>
      </c>
      <c r="HI10" s="8">
        <v>29.7</v>
      </c>
      <c r="HJ10" s="8">
        <v>0.7</v>
      </c>
      <c r="HK10" s="8">
        <v>1.1000000000000001</v>
      </c>
      <c r="HL10" s="8">
        <v>34.200000000000003</v>
      </c>
      <c r="HM10" s="8">
        <v>1</v>
      </c>
      <c r="HN10" s="8">
        <v>0</v>
      </c>
      <c r="HO10" s="8">
        <v>43</v>
      </c>
      <c r="HP10" s="8">
        <v>0</v>
      </c>
      <c r="HQ10" s="8">
        <v>0</v>
      </c>
      <c r="HR10" s="8">
        <v>14</v>
      </c>
      <c r="HS10" s="8">
        <v>0</v>
      </c>
      <c r="HT10" s="218">
        <f>HU9+HS10-HU10</f>
        <v>0</v>
      </c>
      <c r="HU10" s="218">
        <v>20</v>
      </c>
      <c r="HV10" s="8">
        <v>1</v>
      </c>
      <c r="HW10" s="8">
        <v>0</v>
      </c>
      <c r="HX10" s="8">
        <v>45</v>
      </c>
      <c r="HY10" s="8">
        <v>0.3</v>
      </c>
      <c r="HZ10" s="8">
        <v>0</v>
      </c>
      <c r="IA10" s="8">
        <v>30.9</v>
      </c>
      <c r="IB10" s="8">
        <v>0</v>
      </c>
      <c r="IC10" s="8">
        <v>0</v>
      </c>
      <c r="ID10" s="8">
        <v>27</v>
      </c>
      <c r="IE10" s="8">
        <v>1</v>
      </c>
      <c r="IF10" s="8">
        <v>0</v>
      </c>
      <c r="IG10" s="8">
        <v>17</v>
      </c>
      <c r="IH10" s="8">
        <v>0.8</v>
      </c>
      <c r="II10" s="8">
        <v>0</v>
      </c>
      <c r="IJ10" s="8">
        <v>18.8</v>
      </c>
      <c r="IK10" s="8">
        <v>0</v>
      </c>
      <c r="IL10" s="8">
        <v>0</v>
      </c>
      <c r="IM10" s="8">
        <v>43.7</v>
      </c>
      <c r="IN10" s="8">
        <v>0.5</v>
      </c>
      <c r="IO10" s="8">
        <v>0.4</v>
      </c>
      <c r="IP10" s="8">
        <v>23.8</v>
      </c>
      <c r="IQ10" s="8">
        <v>2</v>
      </c>
      <c r="IR10" s="8">
        <v>0</v>
      </c>
      <c r="IS10" s="8">
        <v>7</v>
      </c>
      <c r="IT10" s="8">
        <v>0</v>
      </c>
      <c r="IU10" s="8">
        <v>0</v>
      </c>
      <c r="IV10" s="8">
        <v>32</v>
      </c>
      <c r="IW10" s="8">
        <v>0</v>
      </c>
      <c r="IX10" s="8">
        <v>0</v>
      </c>
      <c r="IY10" s="8">
        <v>13</v>
      </c>
      <c r="IZ10" s="8">
        <v>2</v>
      </c>
      <c r="JA10" s="8">
        <v>1.5</v>
      </c>
      <c r="JB10" s="8">
        <v>41</v>
      </c>
      <c r="JC10" s="8">
        <v>0</v>
      </c>
      <c r="JD10" s="218">
        <f>JE9+JC10-JE10</f>
        <v>0</v>
      </c>
      <c r="JE10" s="218">
        <v>12</v>
      </c>
      <c r="JF10" s="8">
        <v>0.3</v>
      </c>
      <c r="JG10" s="8">
        <v>0</v>
      </c>
      <c r="JH10" s="8">
        <v>15.7</v>
      </c>
      <c r="JI10" s="8">
        <v>1.1000000000000001</v>
      </c>
      <c r="JJ10" s="8">
        <v>0.4</v>
      </c>
      <c r="JK10" s="8">
        <v>21.2</v>
      </c>
      <c r="JL10" s="8">
        <v>0</v>
      </c>
      <c r="JM10" s="8">
        <v>0</v>
      </c>
      <c r="JN10" s="8">
        <v>3</v>
      </c>
      <c r="JO10" s="8">
        <v>0.6</v>
      </c>
      <c r="JP10" s="8">
        <v>1.6</v>
      </c>
      <c r="JQ10" s="8">
        <v>19.2</v>
      </c>
      <c r="JR10" s="8">
        <v>2</v>
      </c>
      <c r="JS10" s="8">
        <v>1</v>
      </c>
      <c r="JT10" s="8">
        <v>27</v>
      </c>
      <c r="JU10" s="8">
        <v>0.8</v>
      </c>
      <c r="JV10" s="8">
        <v>0.3</v>
      </c>
      <c r="JW10" s="8">
        <v>23.1</v>
      </c>
      <c r="JX10" s="8">
        <v>0</v>
      </c>
      <c r="JY10" s="8">
        <v>0</v>
      </c>
      <c r="JZ10" s="8">
        <v>14.5</v>
      </c>
      <c r="KA10" s="8">
        <v>0.6</v>
      </c>
      <c r="KB10" s="8">
        <v>0.8</v>
      </c>
      <c r="KC10" s="8">
        <v>17</v>
      </c>
      <c r="KD10" s="8">
        <v>0.3</v>
      </c>
      <c r="KE10" s="8">
        <v>0.4</v>
      </c>
      <c r="KF10" s="8">
        <v>13.2</v>
      </c>
      <c r="KG10" s="8">
        <v>1</v>
      </c>
      <c r="KH10" s="8">
        <v>0</v>
      </c>
      <c r="KI10" s="8">
        <v>18</v>
      </c>
      <c r="KJ10" s="8">
        <v>0.6</v>
      </c>
      <c r="KK10" s="8">
        <v>0.1</v>
      </c>
      <c r="KL10" s="8">
        <v>19.399999999999999</v>
      </c>
      <c r="KM10" s="8">
        <v>0.3</v>
      </c>
      <c r="KN10" s="8">
        <v>0.5</v>
      </c>
      <c r="KO10" s="8">
        <v>9.5</v>
      </c>
      <c r="KP10" s="8">
        <v>2</v>
      </c>
      <c r="KQ10" s="8">
        <v>0</v>
      </c>
      <c r="KR10" s="8">
        <v>24</v>
      </c>
      <c r="KS10" s="8">
        <v>0.7</v>
      </c>
      <c r="KT10" s="8">
        <v>0</v>
      </c>
      <c r="KU10" s="8">
        <v>10.9</v>
      </c>
      <c r="KV10" s="157">
        <v>0</v>
      </c>
      <c r="KW10" s="157">
        <v>0</v>
      </c>
      <c r="KX10" s="157">
        <v>22</v>
      </c>
      <c r="KY10" s="8">
        <v>1</v>
      </c>
      <c r="KZ10" s="218">
        <f>LA9+KY10-LA10</f>
        <v>0</v>
      </c>
      <c r="LA10" s="218">
        <v>19</v>
      </c>
      <c r="LB10" s="8">
        <v>0.4</v>
      </c>
      <c r="LC10" s="8">
        <v>0.3</v>
      </c>
      <c r="LD10" s="8">
        <v>12.2</v>
      </c>
      <c r="LE10" s="8">
        <v>0</v>
      </c>
      <c r="LF10" s="8">
        <v>0.2</v>
      </c>
      <c r="LG10" s="8">
        <v>6.8</v>
      </c>
      <c r="LH10" s="8">
        <v>4</v>
      </c>
      <c r="LI10" s="8">
        <v>0</v>
      </c>
      <c r="LJ10" s="8">
        <v>16</v>
      </c>
      <c r="LK10" s="8">
        <v>4</v>
      </c>
      <c r="LL10" s="8">
        <v>0</v>
      </c>
      <c r="LM10" s="8">
        <v>19</v>
      </c>
      <c r="LN10" s="8">
        <v>0.2</v>
      </c>
      <c r="LO10" s="8">
        <v>0.3</v>
      </c>
      <c r="LP10" s="8">
        <v>13.2</v>
      </c>
      <c r="LQ10" s="8">
        <v>0.7</v>
      </c>
      <c r="LR10" s="8">
        <v>0</v>
      </c>
      <c r="LS10" s="8">
        <v>10.3</v>
      </c>
      <c r="LT10" s="8">
        <v>0.2</v>
      </c>
      <c r="LU10" s="8">
        <v>0.4</v>
      </c>
      <c r="LV10" s="8">
        <v>10.6</v>
      </c>
      <c r="LW10" s="8">
        <v>0.5</v>
      </c>
      <c r="LX10" s="8">
        <v>0.9</v>
      </c>
      <c r="LY10" s="8">
        <v>18</v>
      </c>
      <c r="LZ10" s="8">
        <v>0</v>
      </c>
      <c r="MA10" s="8">
        <v>0</v>
      </c>
      <c r="MB10" s="8">
        <v>25</v>
      </c>
      <c r="MC10" s="8">
        <v>0.9</v>
      </c>
      <c r="MD10" s="8">
        <v>0.3</v>
      </c>
      <c r="ME10" s="8">
        <v>12.7</v>
      </c>
      <c r="MF10" s="8">
        <v>0.4</v>
      </c>
      <c r="MG10" s="8">
        <v>0.1</v>
      </c>
      <c r="MH10" s="8">
        <v>10.3</v>
      </c>
      <c r="MI10" s="8">
        <v>0</v>
      </c>
      <c r="MJ10" s="8">
        <v>0</v>
      </c>
      <c r="MK10" s="8">
        <v>5</v>
      </c>
      <c r="ML10" s="8">
        <v>0</v>
      </c>
      <c r="MM10" s="8">
        <v>0</v>
      </c>
      <c r="MN10" s="8">
        <v>10</v>
      </c>
      <c r="MO10" s="8">
        <v>0</v>
      </c>
      <c r="MP10" s="8">
        <v>0</v>
      </c>
      <c r="MQ10" s="8">
        <v>5.0999999999999996</v>
      </c>
      <c r="MR10" s="8">
        <v>0</v>
      </c>
      <c r="MS10" s="8">
        <v>0</v>
      </c>
      <c r="MT10" s="8">
        <v>9</v>
      </c>
      <c r="MU10" s="8">
        <v>0</v>
      </c>
      <c r="MV10" s="8">
        <v>0</v>
      </c>
      <c r="MW10" s="8">
        <v>8</v>
      </c>
      <c r="MX10" s="8">
        <v>0</v>
      </c>
      <c r="MY10" s="8">
        <v>0</v>
      </c>
      <c r="MZ10" s="8">
        <v>5</v>
      </c>
      <c r="NA10" s="8">
        <v>2</v>
      </c>
      <c r="NB10" s="8">
        <v>0</v>
      </c>
      <c r="NC10" s="8">
        <v>12</v>
      </c>
      <c r="ND10" s="8">
        <v>1</v>
      </c>
      <c r="NE10" s="8">
        <v>0</v>
      </c>
      <c r="NF10" s="8">
        <v>7.5</v>
      </c>
      <c r="NG10" s="8">
        <v>1</v>
      </c>
      <c r="NH10" s="8">
        <v>0</v>
      </c>
      <c r="NI10" s="8">
        <v>9.6999999999999993</v>
      </c>
      <c r="NJ10" s="8">
        <v>0</v>
      </c>
      <c r="NK10" s="8">
        <v>0</v>
      </c>
      <c r="NL10" s="8">
        <v>7</v>
      </c>
      <c r="NM10" s="8">
        <v>0</v>
      </c>
      <c r="NN10" s="8">
        <v>0</v>
      </c>
      <c r="NO10" s="8">
        <v>8.3000000000000007</v>
      </c>
      <c r="NP10" s="8">
        <v>0.1</v>
      </c>
      <c r="NQ10" s="8">
        <v>0</v>
      </c>
      <c r="NR10" s="8">
        <v>5.0999999999999996</v>
      </c>
      <c r="NS10" s="8">
        <v>0</v>
      </c>
      <c r="NT10" s="8">
        <v>0</v>
      </c>
      <c r="NU10" s="8">
        <v>3</v>
      </c>
      <c r="NV10" s="8">
        <v>0.5</v>
      </c>
      <c r="NW10" s="8">
        <v>0</v>
      </c>
      <c r="NX10" s="8">
        <v>7</v>
      </c>
      <c r="NY10" s="8">
        <v>0.5</v>
      </c>
      <c r="NZ10" s="8">
        <v>0</v>
      </c>
      <c r="OA10" s="8">
        <v>6.5</v>
      </c>
      <c r="OB10" s="8">
        <v>0</v>
      </c>
      <c r="OC10" s="8">
        <v>0</v>
      </c>
      <c r="OD10" s="8">
        <v>4.8</v>
      </c>
      <c r="OE10" s="8">
        <v>0.2</v>
      </c>
      <c r="OF10" s="8">
        <v>0</v>
      </c>
      <c r="OG10" s="8">
        <v>5.3</v>
      </c>
      <c r="OH10" s="8">
        <v>0.2</v>
      </c>
      <c r="OI10" s="8">
        <v>0</v>
      </c>
      <c r="OJ10" s="8">
        <v>3</v>
      </c>
      <c r="OK10" s="8">
        <v>0</v>
      </c>
      <c r="OL10" s="8">
        <v>0</v>
      </c>
      <c r="OM10" s="8">
        <v>2.2000000000000002</v>
      </c>
      <c r="ON10" s="8">
        <v>0</v>
      </c>
      <c r="OO10" s="8">
        <v>0</v>
      </c>
      <c r="OP10" s="8">
        <v>1.4</v>
      </c>
      <c r="OQ10" s="8">
        <v>0.2</v>
      </c>
      <c r="OR10" s="8">
        <v>0</v>
      </c>
      <c r="OS10" s="8">
        <v>1.4</v>
      </c>
      <c r="OT10" s="8">
        <f>SUMIFS($B$10:OS$10,$B$8:OS$8,"On")</f>
        <v>92.45</v>
      </c>
      <c r="OU10" s="8">
        <f>SUMIFS($B$10:OS$10,$B$8:OS$8,"Off")</f>
        <v>20.3</v>
      </c>
      <c r="OV10" s="8">
        <f>SUMIFS($B$10:OS$10,$B$8:OS$8,"Load")</f>
        <v>2711.9499999999994</v>
      </c>
    </row>
    <row r="11" spans="1:413" x14ac:dyDescent="0.25">
      <c r="A11" s="7" t="s">
        <v>14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2</v>
      </c>
      <c r="H11" s="218">
        <v>0</v>
      </c>
      <c r="I11" s="218">
        <f t="shared" ref="I11:I42" si="1">J10+H11-J11</f>
        <v>0</v>
      </c>
      <c r="J11" s="218">
        <v>18</v>
      </c>
      <c r="K11" s="8">
        <v>0</v>
      </c>
      <c r="L11" s="8">
        <v>0</v>
      </c>
      <c r="M11" s="8">
        <v>3</v>
      </c>
      <c r="N11" s="216">
        <v>0</v>
      </c>
      <c r="O11" s="216">
        <v>0</v>
      </c>
      <c r="P11" s="216">
        <v>26</v>
      </c>
      <c r="Q11" s="8">
        <v>0</v>
      </c>
      <c r="R11" s="8">
        <v>0</v>
      </c>
      <c r="S11" s="8">
        <v>8</v>
      </c>
      <c r="T11" s="8">
        <v>0</v>
      </c>
      <c r="U11" s="8">
        <v>0</v>
      </c>
      <c r="V11" s="8">
        <v>15</v>
      </c>
      <c r="W11" s="8">
        <v>0</v>
      </c>
      <c r="X11" s="8">
        <v>0</v>
      </c>
      <c r="Y11" s="8">
        <v>23</v>
      </c>
      <c r="Z11" s="8">
        <v>0</v>
      </c>
      <c r="AA11" s="8">
        <v>0</v>
      </c>
      <c r="AB11" s="8">
        <v>45</v>
      </c>
      <c r="AC11" s="8">
        <v>0</v>
      </c>
      <c r="AD11" s="218">
        <f t="shared" ref="AD11:AD42" si="2">AE10+AC11-AE11</f>
        <v>0</v>
      </c>
      <c r="AE11" s="218">
        <v>34</v>
      </c>
      <c r="AF11" s="8">
        <v>0.1</v>
      </c>
      <c r="AG11" s="8">
        <v>0</v>
      </c>
      <c r="AH11" s="8">
        <v>28.6</v>
      </c>
      <c r="AI11" s="8">
        <v>0</v>
      </c>
      <c r="AJ11" s="8">
        <v>0</v>
      </c>
      <c r="AK11" s="8">
        <v>32</v>
      </c>
      <c r="AL11" s="217">
        <v>3.5</v>
      </c>
      <c r="AM11" s="217">
        <v>1.5</v>
      </c>
      <c r="AN11" s="217">
        <v>40</v>
      </c>
      <c r="AO11" s="8">
        <v>0</v>
      </c>
      <c r="AP11" s="8">
        <v>0</v>
      </c>
      <c r="AQ11" s="8">
        <v>49</v>
      </c>
      <c r="AR11" s="8">
        <v>2</v>
      </c>
      <c r="AS11" s="8">
        <v>0</v>
      </c>
      <c r="AT11" s="8">
        <v>19</v>
      </c>
      <c r="AU11" s="8">
        <v>1</v>
      </c>
      <c r="AV11" s="8">
        <v>0</v>
      </c>
      <c r="AW11" s="8">
        <v>32</v>
      </c>
      <c r="AX11" s="8">
        <v>0</v>
      </c>
      <c r="AY11" s="8">
        <v>0</v>
      </c>
      <c r="AZ11" s="8">
        <v>1.7</v>
      </c>
      <c r="BA11" s="8">
        <v>1</v>
      </c>
      <c r="BB11" s="8">
        <v>0</v>
      </c>
      <c r="BC11" s="8">
        <v>18.5</v>
      </c>
      <c r="BD11" s="8">
        <v>1.3</v>
      </c>
      <c r="BE11" s="8">
        <v>0</v>
      </c>
      <c r="BF11" s="8">
        <v>36.4</v>
      </c>
      <c r="BG11" s="8">
        <v>0</v>
      </c>
      <c r="BH11" s="8">
        <v>0</v>
      </c>
      <c r="BI11" s="8">
        <v>0</v>
      </c>
      <c r="BJ11" s="8">
        <v>2</v>
      </c>
      <c r="BK11" s="8">
        <v>0</v>
      </c>
      <c r="BL11" s="8">
        <v>46</v>
      </c>
      <c r="BM11" s="8">
        <v>2.8</v>
      </c>
      <c r="BN11" s="8">
        <v>0</v>
      </c>
      <c r="BO11" s="8">
        <v>7.8</v>
      </c>
      <c r="BP11" s="8">
        <v>1</v>
      </c>
      <c r="BQ11" s="8">
        <v>0</v>
      </c>
      <c r="BR11" s="8">
        <v>20</v>
      </c>
      <c r="BS11" s="8">
        <v>1</v>
      </c>
      <c r="BT11" s="8">
        <v>0</v>
      </c>
      <c r="BU11" s="8">
        <v>10.3</v>
      </c>
      <c r="BV11" s="8">
        <v>4</v>
      </c>
      <c r="BW11" s="8">
        <v>0</v>
      </c>
      <c r="BX11" s="8">
        <v>21</v>
      </c>
      <c r="BY11" s="8">
        <v>0</v>
      </c>
      <c r="BZ11" s="8">
        <v>0</v>
      </c>
      <c r="CA11" s="8">
        <v>36</v>
      </c>
      <c r="CB11" s="218">
        <f t="shared" ref="CB11:CB42" si="3">SUM(BY11+CE11)/2</f>
        <v>1.05</v>
      </c>
      <c r="CC11" s="218">
        <f t="shared" ref="CC11:CC42" si="4">SUM(BZ11+CF11)/2</f>
        <v>0</v>
      </c>
      <c r="CD11" s="218">
        <f t="shared" ref="CD11:CD42" si="5">CD10+CB11-CC11</f>
        <v>31.7</v>
      </c>
      <c r="CE11" s="8">
        <v>2.1</v>
      </c>
      <c r="CF11" s="8">
        <v>0</v>
      </c>
      <c r="CG11" s="8">
        <v>27.4</v>
      </c>
      <c r="CH11" s="8">
        <v>1</v>
      </c>
      <c r="CI11" s="8">
        <v>0</v>
      </c>
      <c r="CJ11" s="8">
        <v>34</v>
      </c>
      <c r="CK11" s="8">
        <v>0.9</v>
      </c>
      <c r="CL11" s="8">
        <v>0</v>
      </c>
      <c r="CM11" s="8">
        <v>24.4</v>
      </c>
      <c r="CN11" s="8">
        <v>1</v>
      </c>
      <c r="CO11" s="8">
        <v>0</v>
      </c>
      <c r="CP11" s="8">
        <v>22</v>
      </c>
      <c r="CQ11" s="8">
        <v>1.8</v>
      </c>
      <c r="CR11" s="8">
        <v>0</v>
      </c>
      <c r="CS11" s="8">
        <v>29.5</v>
      </c>
      <c r="CT11" s="8">
        <v>3</v>
      </c>
      <c r="CU11" s="8">
        <v>0</v>
      </c>
      <c r="CV11" s="8">
        <v>42</v>
      </c>
      <c r="CW11" s="8">
        <v>2</v>
      </c>
      <c r="CX11" s="8">
        <v>0</v>
      </c>
      <c r="CY11" s="8">
        <v>17</v>
      </c>
      <c r="CZ11" s="8">
        <v>4</v>
      </c>
      <c r="DA11" s="8">
        <v>1</v>
      </c>
      <c r="DB11" s="8">
        <v>30.3</v>
      </c>
      <c r="DC11" s="8">
        <v>3</v>
      </c>
      <c r="DD11" s="8">
        <v>0</v>
      </c>
      <c r="DE11" s="8">
        <v>24</v>
      </c>
      <c r="DF11" s="8">
        <v>2.5</v>
      </c>
      <c r="DG11" s="8">
        <v>0</v>
      </c>
      <c r="DH11" s="8">
        <v>60.5</v>
      </c>
      <c r="DI11" s="8">
        <v>0</v>
      </c>
      <c r="DJ11" s="8">
        <v>0.5</v>
      </c>
      <c r="DK11" s="8">
        <v>29.5</v>
      </c>
      <c r="DL11" s="8">
        <v>2</v>
      </c>
      <c r="DM11" s="8">
        <v>0</v>
      </c>
      <c r="DN11" s="8">
        <v>45</v>
      </c>
      <c r="DO11" s="8">
        <v>2</v>
      </c>
      <c r="DP11" s="8">
        <v>0</v>
      </c>
      <c r="DQ11" s="8">
        <v>37</v>
      </c>
      <c r="DR11" s="8">
        <v>3</v>
      </c>
      <c r="DS11" s="8">
        <v>0</v>
      </c>
      <c r="DT11" s="8">
        <v>26</v>
      </c>
      <c r="DU11" s="8">
        <v>1</v>
      </c>
      <c r="DV11" s="218">
        <f t="shared" ref="DV11:DV42" si="6">DW10+DU11-DW11</f>
        <v>1</v>
      </c>
      <c r="DW11" s="218">
        <v>16</v>
      </c>
      <c r="DX11" s="8">
        <v>0</v>
      </c>
      <c r="DY11" s="8">
        <v>0</v>
      </c>
      <c r="DZ11" s="8">
        <v>25.4</v>
      </c>
      <c r="EA11" s="8">
        <v>1</v>
      </c>
      <c r="EB11" s="8">
        <v>1</v>
      </c>
      <c r="EC11" s="8">
        <v>17</v>
      </c>
      <c r="ED11" s="8">
        <v>0.4</v>
      </c>
      <c r="EE11" s="8">
        <v>0</v>
      </c>
      <c r="EF11" s="8">
        <v>30.6</v>
      </c>
      <c r="EG11" s="8">
        <v>0</v>
      </c>
      <c r="EH11" s="8">
        <v>0</v>
      </c>
      <c r="EI11" s="8">
        <v>28</v>
      </c>
      <c r="EJ11" s="8">
        <v>0.5</v>
      </c>
      <c r="EK11" s="8">
        <v>0</v>
      </c>
      <c r="EL11" s="8">
        <v>17</v>
      </c>
      <c r="EM11" s="8">
        <v>0</v>
      </c>
      <c r="EN11" s="8">
        <v>0</v>
      </c>
      <c r="EO11" s="8">
        <v>48</v>
      </c>
      <c r="EP11" s="8">
        <v>0.7</v>
      </c>
      <c r="EQ11" s="8">
        <v>0</v>
      </c>
      <c r="ER11" s="8">
        <v>34.299999999999997</v>
      </c>
      <c r="ES11" s="8">
        <v>0.5</v>
      </c>
      <c r="ET11" s="8">
        <v>0.5</v>
      </c>
      <c r="EU11" s="8">
        <v>30</v>
      </c>
      <c r="EV11" s="8">
        <v>1.5</v>
      </c>
      <c r="EW11" s="8">
        <v>0</v>
      </c>
      <c r="EX11" s="8">
        <v>23.5</v>
      </c>
      <c r="EY11" s="8">
        <v>1</v>
      </c>
      <c r="EZ11" s="8">
        <v>0</v>
      </c>
      <c r="FA11" s="8">
        <v>29</v>
      </c>
      <c r="FB11" s="8">
        <v>0</v>
      </c>
      <c r="FC11" s="218">
        <f t="shared" ref="FC11:FC42" si="7">FD10+FB11-FD11</f>
        <v>0</v>
      </c>
      <c r="FD11" s="218">
        <v>23</v>
      </c>
      <c r="FE11" s="8">
        <v>1</v>
      </c>
      <c r="FF11" s="8">
        <v>0</v>
      </c>
      <c r="FG11" s="8">
        <v>14</v>
      </c>
      <c r="FH11" s="8">
        <v>1</v>
      </c>
      <c r="FI11" s="8">
        <v>0</v>
      </c>
      <c r="FJ11" s="8">
        <v>28</v>
      </c>
      <c r="FK11" s="8">
        <v>0.3</v>
      </c>
      <c r="FL11" s="8">
        <v>0</v>
      </c>
      <c r="FM11" s="8">
        <v>23.3</v>
      </c>
      <c r="FN11" s="8">
        <v>0</v>
      </c>
      <c r="FO11" s="8">
        <v>0.5</v>
      </c>
      <c r="FP11" s="8">
        <v>29.5</v>
      </c>
      <c r="FQ11" s="8">
        <v>1.5</v>
      </c>
      <c r="FR11" s="8">
        <v>0</v>
      </c>
      <c r="FS11" s="8">
        <v>21</v>
      </c>
      <c r="FT11" s="8">
        <v>0</v>
      </c>
      <c r="FU11" s="8">
        <v>0</v>
      </c>
      <c r="FV11" s="8">
        <v>32</v>
      </c>
      <c r="FW11" s="8">
        <v>1</v>
      </c>
      <c r="FX11" s="218">
        <f t="shared" ref="FX11:FX42" si="8">FY10+FW11-FY11</f>
        <v>0</v>
      </c>
      <c r="FY11" s="218">
        <v>37</v>
      </c>
      <c r="FZ11" s="8">
        <v>0</v>
      </c>
      <c r="GA11" s="8">
        <v>0</v>
      </c>
      <c r="GB11" s="8">
        <v>22</v>
      </c>
      <c r="GC11" s="8">
        <v>0</v>
      </c>
      <c r="GD11" s="8">
        <v>0</v>
      </c>
      <c r="GE11" s="8">
        <v>32</v>
      </c>
      <c r="GF11" s="8">
        <v>0</v>
      </c>
      <c r="GG11" s="8">
        <v>0</v>
      </c>
      <c r="GH11" s="8">
        <v>8.3000000000000007</v>
      </c>
      <c r="GI11" s="8">
        <v>0</v>
      </c>
      <c r="GJ11" s="8">
        <v>0.5</v>
      </c>
      <c r="GK11" s="8">
        <v>35</v>
      </c>
      <c r="GL11" s="8">
        <v>0</v>
      </c>
      <c r="GM11" s="8">
        <v>0</v>
      </c>
      <c r="GN11" s="8">
        <v>16</v>
      </c>
      <c r="GO11" s="8">
        <v>1</v>
      </c>
      <c r="GP11" s="8">
        <v>0</v>
      </c>
      <c r="GQ11" s="8">
        <v>34</v>
      </c>
      <c r="GR11" s="8">
        <v>1</v>
      </c>
      <c r="GS11" s="218">
        <f t="shared" ref="GS11:GS42" si="9">GT10+GR11-GT11</f>
        <v>0</v>
      </c>
      <c r="GT11" s="218">
        <v>26</v>
      </c>
      <c r="GU11" s="8">
        <v>0</v>
      </c>
      <c r="GV11" s="8">
        <v>0</v>
      </c>
      <c r="GW11" s="8">
        <v>34</v>
      </c>
      <c r="GX11" s="8">
        <v>0</v>
      </c>
      <c r="GY11" s="8">
        <v>0</v>
      </c>
      <c r="GZ11" s="8">
        <v>28</v>
      </c>
      <c r="HA11" s="8">
        <v>1</v>
      </c>
      <c r="HB11" s="8">
        <v>1</v>
      </c>
      <c r="HC11" s="8">
        <v>28</v>
      </c>
      <c r="HD11" s="8">
        <v>0</v>
      </c>
      <c r="HE11" s="8">
        <v>0</v>
      </c>
      <c r="HF11" s="8">
        <v>44</v>
      </c>
      <c r="HG11" s="8">
        <v>1.5</v>
      </c>
      <c r="HH11" s="8">
        <v>0.5</v>
      </c>
      <c r="HI11" s="8">
        <v>43</v>
      </c>
      <c r="HJ11" s="8">
        <v>0.8</v>
      </c>
      <c r="HK11" s="8">
        <v>1</v>
      </c>
      <c r="HL11" s="8">
        <v>47.9</v>
      </c>
      <c r="HM11" s="8">
        <v>1</v>
      </c>
      <c r="HN11" s="8">
        <v>0</v>
      </c>
      <c r="HO11" s="8">
        <v>44</v>
      </c>
      <c r="HP11" s="8">
        <v>0</v>
      </c>
      <c r="HQ11" s="8">
        <v>0</v>
      </c>
      <c r="HR11" s="8">
        <v>14</v>
      </c>
      <c r="HS11" s="8">
        <v>0</v>
      </c>
      <c r="HT11" s="218">
        <f t="shared" ref="HT11:HT42" si="10">HU10+HS11-HU11</f>
        <v>0</v>
      </c>
      <c r="HU11" s="218">
        <v>20</v>
      </c>
      <c r="HV11" s="8">
        <v>0</v>
      </c>
      <c r="HW11" s="8">
        <v>0</v>
      </c>
      <c r="HX11" s="8">
        <v>45</v>
      </c>
      <c r="HY11" s="8">
        <v>1</v>
      </c>
      <c r="HZ11" s="8">
        <v>1.4</v>
      </c>
      <c r="IA11" s="8">
        <v>40.4</v>
      </c>
      <c r="IB11" s="8">
        <v>0</v>
      </c>
      <c r="IC11" s="8">
        <v>0</v>
      </c>
      <c r="ID11" s="8">
        <v>27</v>
      </c>
      <c r="IE11" s="8">
        <v>0</v>
      </c>
      <c r="IF11" s="8">
        <v>0</v>
      </c>
      <c r="IG11" s="8">
        <v>17</v>
      </c>
      <c r="IH11" s="8">
        <v>1.3</v>
      </c>
      <c r="II11" s="8">
        <v>0.5</v>
      </c>
      <c r="IJ11" s="8">
        <v>19.5</v>
      </c>
      <c r="IK11" s="8">
        <v>0</v>
      </c>
      <c r="IL11" s="8">
        <v>0</v>
      </c>
      <c r="IM11" s="8">
        <v>59</v>
      </c>
      <c r="IN11" s="8">
        <v>0.8</v>
      </c>
      <c r="IO11" s="8">
        <v>0.4</v>
      </c>
      <c r="IP11" s="8">
        <v>31.1</v>
      </c>
      <c r="IQ11" s="8">
        <v>0</v>
      </c>
      <c r="IR11" s="8">
        <v>0</v>
      </c>
      <c r="IS11" s="8">
        <v>7</v>
      </c>
      <c r="IT11" s="8">
        <v>2</v>
      </c>
      <c r="IU11" s="8">
        <v>0</v>
      </c>
      <c r="IV11" s="8">
        <v>34</v>
      </c>
      <c r="IW11" s="8">
        <v>0.3</v>
      </c>
      <c r="IX11" s="8">
        <v>0.1</v>
      </c>
      <c r="IY11" s="8">
        <v>13.1</v>
      </c>
      <c r="IZ11" s="8">
        <v>0</v>
      </c>
      <c r="JA11" s="8">
        <v>2</v>
      </c>
      <c r="JB11" s="8">
        <v>70</v>
      </c>
      <c r="JC11" s="8">
        <v>1</v>
      </c>
      <c r="JD11" s="218">
        <f t="shared" ref="JD11:JD42" si="11">JE10+JC11-JE11</f>
        <v>0</v>
      </c>
      <c r="JE11" s="218">
        <v>13</v>
      </c>
      <c r="JF11" s="8">
        <v>0.8</v>
      </c>
      <c r="JG11" s="8">
        <v>0.3</v>
      </c>
      <c r="JH11" s="8">
        <v>16.100000000000001</v>
      </c>
      <c r="JI11" s="8">
        <v>0</v>
      </c>
      <c r="JJ11" s="8">
        <v>0.4</v>
      </c>
      <c r="JK11" s="8">
        <v>35.200000000000003</v>
      </c>
      <c r="JL11" s="8">
        <v>0</v>
      </c>
      <c r="JM11" s="8">
        <v>0</v>
      </c>
      <c r="JN11" s="8">
        <v>3</v>
      </c>
      <c r="JO11" s="8">
        <v>0</v>
      </c>
      <c r="JP11" s="8">
        <v>0.4</v>
      </c>
      <c r="JQ11" s="8">
        <v>29.8</v>
      </c>
      <c r="JR11" s="8">
        <v>0</v>
      </c>
      <c r="JS11" s="8">
        <v>2</v>
      </c>
      <c r="JT11" s="8">
        <v>25</v>
      </c>
      <c r="JU11" s="8">
        <v>0</v>
      </c>
      <c r="JV11" s="8">
        <v>0.4</v>
      </c>
      <c r="JW11" s="8">
        <v>33.1</v>
      </c>
      <c r="JX11" s="8">
        <v>1</v>
      </c>
      <c r="JY11" s="8">
        <v>0</v>
      </c>
      <c r="JZ11" s="8">
        <v>29</v>
      </c>
      <c r="KA11" s="8">
        <v>0</v>
      </c>
      <c r="KB11" s="8">
        <v>0.3</v>
      </c>
      <c r="KC11" s="8">
        <v>24.7</v>
      </c>
      <c r="KD11" s="8">
        <v>0.5</v>
      </c>
      <c r="KE11" s="8">
        <v>0</v>
      </c>
      <c r="KF11" s="8">
        <v>16.600000000000001</v>
      </c>
      <c r="KG11" s="8">
        <v>1</v>
      </c>
      <c r="KH11" s="8">
        <v>0</v>
      </c>
      <c r="KI11" s="8">
        <v>19</v>
      </c>
      <c r="KJ11" s="8">
        <v>0.7</v>
      </c>
      <c r="KK11" s="8">
        <v>0.3</v>
      </c>
      <c r="KL11" s="8">
        <v>24</v>
      </c>
      <c r="KM11" s="8">
        <v>0</v>
      </c>
      <c r="KN11" s="8">
        <v>0</v>
      </c>
      <c r="KO11" s="8">
        <v>11.7</v>
      </c>
      <c r="KP11" s="8">
        <v>0</v>
      </c>
      <c r="KQ11" s="8">
        <v>0</v>
      </c>
      <c r="KR11" s="8">
        <v>24</v>
      </c>
      <c r="KS11" s="8">
        <v>0.5</v>
      </c>
      <c r="KT11" s="8">
        <v>0.3</v>
      </c>
      <c r="KU11" s="8">
        <v>12</v>
      </c>
      <c r="KV11" s="157">
        <v>1</v>
      </c>
      <c r="KW11" s="157">
        <v>2</v>
      </c>
      <c r="KX11" s="157">
        <v>21</v>
      </c>
      <c r="KY11" s="8">
        <v>1</v>
      </c>
      <c r="KZ11" s="218">
        <f t="shared" ref="KZ11:KZ42" si="12">LA10+KY11-LA11</f>
        <v>4</v>
      </c>
      <c r="LA11" s="218">
        <v>16</v>
      </c>
      <c r="LB11" s="8">
        <v>0.3</v>
      </c>
      <c r="LC11" s="8">
        <v>0.6</v>
      </c>
      <c r="LD11" s="8">
        <v>15</v>
      </c>
      <c r="LE11" s="8">
        <v>0</v>
      </c>
      <c r="LF11" s="8">
        <v>0</v>
      </c>
      <c r="LG11" s="8">
        <v>8.5</v>
      </c>
      <c r="LH11" s="8">
        <v>4</v>
      </c>
      <c r="LI11" s="8">
        <v>0</v>
      </c>
      <c r="LJ11" s="8">
        <v>20</v>
      </c>
      <c r="LK11" s="8">
        <v>1</v>
      </c>
      <c r="LL11" s="8">
        <v>1</v>
      </c>
      <c r="LM11" s="8">
        <v>19</v>
      </c>
      <c r="LN11" s="8">
        <v>0.7</v>
      </c>
      <c r="LO11" s="8">
        <v>0.4</v>
      </c>
      <c r="LP11" s="8">
        <v>17.3</v>
      </c>
      <c r="LQ11" s="8">
        <v>1.5</v>
      </c>
      <c r="LR11" s="8">
        <v>0.5</v>
      </c>
      <c r="LS11" s="8">
        <v>14.5</v>
      </c>
      <c r="LT11" s="8">
        <v>0.4</v>
      </c>
      <c r="LU11" s="8">
        <v>0.3</v>
      </c>
      <c r="LV11" s="8">
        <v>14.1</v>
      </c>
      <c r="LW11" s="8">
        <v>0.7</v>
      </c>
      <c r="LX11" s="8">
        <v>0.5</v>
      </c>
      <c r="LY11" s="8">
        <v>23.2</v>
      </c>
      <c r="LZ11" s="8">
        <v>3</v>
      </c>
      <c r="MA11" s="8">
        <v>2</v>
      </c>
      <c r="MB11" s="8">
        <v>26</v>
      </c>
      <c r="MC11" s="8">
        <v>0.6</v>
      </c>
      <c r="MD11" s="8">
        <v>0.3</v>
      </c>
      <c r="ME11" s="8">
        <v>13</v>
      </c>
      <c r="MF11" s="8">
        <v>0.4</v>
      </c>
      <c r="MG11" s="8">
        <v>0</v>
      </c>
      <c r="MH11" s="8">
        <v>12.9</v>
      </c>
      <c r="MI11" s="8">
        <v>0</v>
      </c>
      <c r="MJ11" s="8">
        <v>0</v>
      </c>
      <c r="MK11" s="8">
        <v>5</v>
      </c>
      <c r="ML11" s="8">
        <v>1.5</v>
      </c>
      <c r="MM11" s="8">
        <v>1</v>
      </c>
      <c r="MN11" s="8">
        <v>10.5</v>
      </c>
      <c r="MO11" s="8">
        <v>0</v>
      </c>
      <c r="MP11" s="8">
        <v>0</v>
      </c>
      <c r="MQ11" s="8">
        <v>5.0999999999999996</v>
      </c>
      <c r="MR11" s="8">
        <v>0</v>
      </c>
      <c r="MS11" s="8">
        <v>0</v>
      </c>
      <c r="MT11" s="8">
        <v>9</v>
      </c>
      <c r="MU11" s="8">
        <v>0</v>
      </c>
      <c r="MV11" s="8">
        <v>0</v>
      </c>
      <c r="MW11" s="8">
        <v>8</v>
      </c>
      <c r="MX11" s="8">
        <v>0</v>
      </c>
      <c r="MY11" s="8">
        <v>0.7</v>
      </c>
      <c r="MZ11" s="8">
        <v>4.3</v>
      </c>
      <c r="NA11" s="8">
        <v>0</v>
      </c>
      <c r="NB11" s="8">
        <v>0</v>
      </c>
      <c r="NC11" s="8">
        <v>12</v>
      </c>
      <c r="ND11" s="8">
        <v>0</v>
      </c>
      <c r="NE11" s="8">
        <v>0</v>
      </c>
      <c r="NF11" s="8">
        <v>7.5</v>
      </c>
      <c r="NG11" s="8">
        <v>0</v>
      </c>
      <c r="NH11" s="8">
        <v>0</v>
      </c>
      <c r="NI11" s="8">
        <v>9.6999999999999993</v>
      </c>
      <c r="NJ11" s="8">
        <v>1.5</v>
      </c>
      <c r="NK11" s="8">
        <v>0</v>
      </c>
      <c r="NL11" s="8">
        <v>8.5</v>
      </c>
      <c r="NM11" s="8">
        <v>0</v>
      </c>
      <c r="NN11" s="8">
        <v>0</v>
      </c>
      <c r="NO11" s="8">
        <v>8.3000000000000007</v>
      </c>
      <c r="NP11" s="8">
        <v>0.4</v>
      </c>
      <c r="NQ11" s="8">
        <v>0</v>
      </c>
      <c r="NR11" s="8">
        <v>5.6</v>
      </c>
      <c r="NS11" s="8">
        <v>0</v>
      </c>
      <c r="NT11" s="8">
        <v>0</v>
      </c>
      <c r="NU11" s="8">
        <v>3</v>
      </c>
      <c r="NV11" s="8">
        <v>0</v>
      </c>
      <c r="NW11" s="8">
        <v>0</v>
      </c>
      <c r="NX11" s="8">
        <v>8</v>
      </c>
      <c r="NY11" s="8">
        <v>0</v>
      </c>
      <c r="NZ11" s="8">
        <v>0</v>
      </c>
      <c r="OA11" s="8">
        <v>6.5</v>
      </c>
      <c r="OB11" s="8">
        <v>0</v>
      </c>
      <c r="OC11" s="8">
        <v>0</v>
      </c>
      <c r="OD11" s="8">
        <v>6</v>
      </c>
      <c r="OE11" s="8">
        <v>0</v>
      </c>
      <c r="OF11" s="8">
        <v>0</v>
      </c>
      <c r="OG11" s="8">
        <v>6.3</v>
      </c>
      <c r="OH11" s="8">
        <v>0</v>
      </c>
      <c r="OI11" s="8">
        <v>0</v>
      </c>
      <c r="OJ11" s="8">
        <v>3</v>
      </c>
      <c r="OK11" s="8">
        <v>0</v>
      </c>
      <c r="OL11" s="8">
        <v>0</v>
      </c>
      <c r="OM11" s="8">
        <v>2.2000000000000002</v>
      </c>
      <c r="ON11" s="8">
        <v>0</v>
      </c>
      <c r="OO11" s="8">
        <v>0</v>
      </c>
      <c r="OP11" s="8">
        <v>1.4</v>
      </c>
      <c r="OQ11" s="8">
        <v>0.2</v>
      </c>
      <c r="OR11" s="8">
        <v>0</v>
      </c>
      <c r="OS11" s="8">
        <v>1.6</v>
      </c>
      <c r="OT11" s="8">
        <f>SUMIFS($B$11:OS$11,$B$8:OS$8,"On")</f>
        <v>95.85</v>
      </c>
      <c r="OU11" s="8">
        <f>SUMIFS($B$11:OS$11,$B$8:OS$8,"Off")</f>
        <v>31.1</v>
      </c>
      <c r="OV11" s="8">
        <f>SUMIFS($B$11:OS$11,$B$8:OS$8,"Load")</f>
        <v>3070.6999999999989</v>
      </c>
    </row>
    <row r="12" spans="1:413" x14ac:dyDescent="0.25">
      <c r="A12" s="7" t="s">
        <v>15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2</v>
      </c>
      <c r="H12" s="218">
        <v>0</v>
      </c>
      <c r="I12" s="218">
        <f t="shared" si="1"/>
        <v>0</v>
      </c>
      <c r="J12" s="218">
        <v>18</v>
      </c>
      <c r="K12" s="8">
        <v>0</v>
      </c>
      <c r="L12" s="8">
        <v>0</v>
      </c>
      <c r="M12" s="8">
        <v>3</v>
      </c>
      <c r="N12" s="216">
        <v>0</v>
      </c>
      <c r="O12" s="216">
        <v>0</v>
      </c>
      <c r="P12" s="216">
        <v>26</v>
      </c>
      <c r="Q12" s="8">
        <v>4</v>
      </c>
      <c r="R12" s="8">
        <v>0</v>
      </c>
      <c r="S12" s="8">
        <v>12</v>
      </c>
      <c r="T12" s="8">
        <v>0</v>
      </c>
      <c r="U12" s="8">
        <v>0</v>
      </c>
      <c r="V12" s="8">
        <v>15</v>
      </c>
      <c r="W12" s="8">
        <v>2</v>
      </c>
      <c r="X12" s="8">
        <v>0</v>
      </c>
      <c r="Y12" s="8">
        <v>25</v>
      </c>
      <c r="Z12" s="8">
        <v>0</v>
      </c>
      <c r="AA12" s="8">
        <v>0</v>
      </c>
      <c r="AB12" s="8">
        <v>45</v>
      </c>
      <c r="AC12" s="8">
        <v>0</v>
      </c>
      <c r="AD12" s="218">
        <f t="shared" si="2"/>
        <v>0</v>
      </c>
      <c r="AE12" s="218">
        <v>34</v>
      </c>
      <c r="AF12" s="8">
        <v>1.1000000000000001</v>
      </c>
      <c r="AG12" s="8">
        <v>0</v>
      </c>
      <c r="AH12" s="8">
        <v>29.7</v>
      </c>
      <c r="AI12" s="8">
        <v>1</v>
      </c>
      <c r="AJ12" s="8">
        <v>0</v>
      </c>
      <c r="AK12" s="8">
        <v>33</v>
      </c>
      <c r="AL12" s="217">
        <v>0</v>
      </c>
      <c r="AM12" s="217">
        <v>0</v>
      </c>
      <c r="AN12" s="217">
        <v>40</v>
      </c>
      <c r="AO12" s="8">
        <v>0</v>
      </c>
      <c r="AP12" s="8">
        <v>0</v>
      </c>
      <c r="AQ12" s="8">
        <v>49</v>
      </c>
      <c r="AR12" s="8">
        <v>1</v>
      </c>
      <c r="AS12" s="8">
        <v>0</v>
      </c>
      <c r="AT12" s="8">
        <v>20</v>
      </c>
      <c r="AU12" s="8">
        <v>1</v>
      </c>
      <c r="AV12" s="8">
        <v>1</v>
      </c>
      <c r="AW12" s="8">
        <v>32</v>
      </c>
      <c r="AX12" s="8">
        <v>0.9</v>
      </c>
      <c r="AY12" s="8">
        <v>0</v>
      </c>
      <c r="AZ12" s="8">
        <v>2.6</v>
      </c>
      <c r="BA12" s="8">
        <v>2.5</v>
      </c>
      <c r="BB12" s="8">
        <v>0</v>
      </c>
      <c r="BC12" s="8">
        <v>21</v>
      </c>
      <c r="BD12" s="8">
        <v>1.5</v>
      </c>
      <c r="BE12" s="8">
        <v>0.3</v>
      </c>
      <c r="BF12" s="8">
        <v>43</v>
      </c>
      <c r="BG12" s="8">
        <v>0</v>
      </c>
      <c r="BH12" s="8">
        <v>0</v>
      </c>
      <c r="BI12" s="8">
        <v>0</v>
      </c>
      <c r="BJ12" s="8">
        <v>2</v>
      </c>
      <c r="BK12" s="8">
        <v>1</v>
      </c>
      <c r="BL12" s="8">
        <v>47</v>
      </c>
      <c r="BM12" s="8">
        <v>3</v>
      </c>
      <c r="BN12" s="8">
        <v>0</v>
      </c>
      <c r="BO12" s="8">
        <v>10.8</v>
      </c>
      <c r="BP12" s="8">
        <v>0</v>
      </c>
      <c r="BQ12" s="8">
        <v>0</v>
      </c>
      <c r="BR12" s="8">
        <v>20</v>
      </c>
      <c r="BS12" s="8">
        <v>0.3</v>
      </c>
      <c r="BT12" s="8">
        <v>0.3</v>
      </c>
      <c r="BU12" s="8">
        <v>10.3</v>
      </c>
      <c r="BV12" s="8">
        <v>2</v>
      </c>
      <c r="BW12" s="8">
        <v>1</v>
      </c>
      <c r="BX12" s="8">
        <v>22</v>
      </c>
      <c r="BY12" s="8">
        <v>2</v>
      </c>
      <c r="BZ12" s="8">
        <v>1</v>
      </c>
      <c r="CA12" s="8">
        <v>37</v>
      </c>
      <c r="CB12" s="218">
        <f t="shared" si="3"/>
        <v>1.8</v>
      </c>
      <c r="CC12" s="218">
        <f t="shared" si="4"/>
        <v>0.5</v>
      </c>
      <c r="CD12" s="218">
        <f t="shared" si="5"/>
        <v>33</v>
      </c>
      <c r="CE12" s="8">
        <v>1.6</v>
      </c>
      <c r="CF12" s="8">
        <v>0</v>
      </c>
      <c r="CG12" s="8">
        <v>29</v>
      </c>
      <c r="CH12" s="8">
        <v>1</v>
      </c>
      <c r="CI12" s="8">
        <v>3</v>
      </c>
      <c r="CJ12" s="8">
        <v>32</v>
      </c>
      <c r="CK12" s="8">
        <v>2.2999999999999998</v>
      </c>
      <c r="CL12" s="8">
        <v>1</v>
      </c>
      <c r="CM12" s="8">
        <v>25.7</v>
      </c>
      <c r="CN12" s="8">
        <v>2</v>
      </c>
      <c r="CO12" s="8">
        <v>0</v>
      </c>
      <c r="CP12" s="8">
        <v>24</v>
      </c>
      <c r="CQ12" s="8">
        <v>3</v>
      </c>
      <c r="CR12" s="8">
        <v>2</v>
      </c>
      <c r="CS12" s="8">
        <v>30.5</v>
      </c>
      <c r="CT12" s="8">
        <v>3</v>
      </c>
      <c r="CU12" s="8">
        <v>1</v>
      </c>
      <c r="CV12" s="8">
        <v>44</v>
      </c>
      <c r="CW12" s="8">
        <v>2</v>
      </c>
      <c r="CX12" s="8">
        <v>0</v>
      </c>
      <c r="CY12" s="8">
        <v>19</v>
      </c>
      <c r="CZ12" s="8">
        <v>2.2999999999999998</v>
      </c>
      <c r="DA12" s="8">
        <v>1.3</v>
      </c>
      <c r="DB12" s="8">
        <v>31.3</v>
      </c>
      <c r="DC12" s="8">
        <v>2.5</v>
      </c>
      <c r="DD12" s="8">
        <v>0</v>
      </c>
      <c r="DE12" s="8">
        <v>26.5</v>
      </c>
      <c r="DF12" s="8">
        <v>8</v>
      </c>
      <c r="DG12" s="8">
        <v>9</v>
      </c>
      <c r="DH12" s="8">
        <v>59.5</v>
      </c>
      <c r="DI12" s="8">
        <v>1.5</v>
      </c>
      <c r="DJ12" s="8">
        <v>4.5</v>
      </c>
      <c r="DK12" s="8">
        <v>26.5</v>
      </c>
      <c r="DL12" s="8">
        <v>0</v>
      </c>
      <c r="DM12" s="8">
        <v>16</v>
      </c>
      <c r="DN12" s="8">
        <v>29</v>
      </c>
      <c r="DO12" s="8">
        <v>1</v>
      </c>
      <c r="DP12" s="8">
        <v>1</v>
      </c>
      <c r="DQ12" s="8">
        <v>37</v>
      </c>
      <c r="DR12" s="8">
        <v>1</v>
      </c>
      <c r="DS12" s="8">
        <v>11</v>
      </c>
      <c r="DT12" s="8">
        <v>16</v>
      </c>
      <c r="DU12" s="8">
        <v>3</v>
      </c>
      <c r="DV12" s="218">
        <f t="shared" si="6"/>
        <v>0</v>
      </c>
      <c r="DW12" s="218">
        <v>19</v>
      </c>
      <c r="DX12" s="8">
        <v>1.4</v>
      </c>
      <c r="DY12" s="8">
        <v>1.9</v>
      </c>
      <c r="DZ12" s="8">
        <v>25</v>
      </c>
      <c r="EA12" s="8">
        <v>1</v>
      </c>
      <c r="EB12" s="8">
        <v>2</v>
      </c>
      <c r="EC12" s="8">
        <v>16</v>
      </c>
      <c r="ED12" s="8">
        <v>1.4</v>
      </c>
      <c r="EE12" s="8">
        <v>3.1</v>
      </c>
      <c r="EF12" s="8">
        <v>28.9</v>
      </c>
      <c r="EG12" s="8">
        <v>0</v>
      </c>
      <c r="EH12" s="8">
        <v>4</v>
      </c>
      <c r="EI12" s="8">
        <v>24</v>
      </c>
      <c r="EJ12" s="8">
        <v>1</v>
      </c>
      <c r="EK12" s="8">
        <v>0.5</v>
      </c>
      <c r="EL12" s="8">
        <v>17.5</v>
      </c>
      <c r="EM12" s="8">
        <v>9</v>
      </c>
      <c r="EN12" s="8">
        <v>3</v>
      </c>
      <c r="EO12" s="8">
        <v>54</v>
      </c>
      <c r="EP12" s="8">
        <v>1.3</v>
      </c>
      <c r="EQ12" s="8">
        <v>1.3</v>
      </c>
      <c r="ER12" s="8">
        <v>34.299999999999997</v>
      </c>
      <c r="ES12" s="8">
        <v>0.5</v>
      </c>
      <c r="ET12" s="8">
        <v>0.5</v>
      </c>
      <c r="EU12" s="8">
        <v>30</v>
      </c>
      <c r="EV12" s="8">
        <v>3</v>
      </c>
      <c r="EW12" s="8">
        <v>0.5</v>
      </c>
      <c r="EX12" s="8">
        <v>26</v>
      </c>
      <c r="EY12" s="8">
        <v>1</v>
      </c>
      <c r="EZ12" s="8">
        <v>0</v>
      </c>
      <c r="FA12" s="8">
        <v>30</v>
      </c>
      <c r="FB12" s="8">
        <v>2</v>
      </c>
      <c r="FC12" s="218">
        <f t="shared" si="7"/>
        <v>0</v>
      </c>
      <c r="FD12" s="218">
        <v>25</v>
      </c>
      <c r="FE12" s="8">
        <v>1</v>
      </c>
      <c r="FF12" s="8">
        <v>0</v>
      </c>
      <c r="FG12" s="8">
        <v>15</v>
      </c>
      <c r="FH12" s="8">
        <v>4</v>
      </c>
      <c r="FI12" s="8">
        <v>0</v>
      </c>
      <c r="FJ12" s="8">
        <v>32</v>
      </c>
      <c r="FK12" s="8">
        <v>1</v>
      </c>
      <c r="FL12" s="8">
        <v>0.3</v>
      </c>
      <c r="FM12" s="8">
        <v>24</v>
      </c>
      <c r="FN12" s="8">
        <v>3.5</v>
      </c>
      <c r="FO12" s="8">
        <v>2.5</v>
      </c>
      <c r="FP12" s="8">
        <v>30.5</v>
      </c>
      <c r="FQ12" s="8">
        <v>4</v>
      </c>
      <c r="FR12" s="8">
        <v>1.5</v>
      </c>
      <c r="FS12" s="8">
        <v>23.5</v>
      </c>
      <c r="FT12" s="8">
        <v>0</v>
      </c>
      <c r="FU12" s="8">
        <v>0</v>
      </c>
      <c r="FV12" s="8">
        <v>32</v>
      </c>
      <c r="FW12" s="8">
        <v>3</v>
      </c>
      <c r="FX12" s="218">
        <f t="shared" si="8"/>
        <v>1</v>
      </c>
      <c r="FY12" s="218">
        <v>39</v>
      </c>
      <c r="FZ12" s="8">
        <v>1</v>
      </c>
      <c r="GA12" s="8">
        <v>0</v>
      </c>
      <c r="GB12" s="8">
        <v>23</v>
      </c>
      <c r="GC12" s="8">
        <v>3</v>
      </c>
      <c r="GD12" s="8">
        <v>2</v>
      </c>
      <c r="GE12" s="8">
        <v>33</v>
      </c>
      <c r="GF12" s="8">
        <v>1.3</v>
      </c>
      <c r="GG12" s="8">
        <v>1</v>
      </c>
      <c r="GH12" s="8">
        <v>8.6999999999999993</v>
      </c>
      <c r="GI12" s="8">
        <v>0.5</v>
      </c>
      <c r="GJ12" s="8">
        <v>1</v>
      </c>
      <c r="GK12" s="8">
        <v>34.5</v>
      </c>
      <c r="GL12" s="8">
        <v>3</v>
      </c>
      <c r="GM12" s="8">
        <v>1</v>
      </c>
      <c r="GN12" s="8">
        <v>18</v>
      </c>
      <c r="GO12" s="8">
        <v>3</v>
      </c>
      <c r="GP12" s="8">
        <v>1</v>
      </c>
      <c r="GQ12" s="8">
        <v>36</v>
      </c>
      <c r="GR12" s="8">
        <v>1</v>
      </c>
      <c r="GS12" s="218">
        <f t="shared" si="9"/>
        <v>0</v>
      </c>
      <c r="GT12" s="218">
        <v>27</v>
      </c>
      <c r="GU12" s="8">
        <v>0</v>
      </c>
      <c r="GV12" s="8">
        <v>0</v>
      </c>
      <c r="GW12" s="8">
        <v>34</v>
      </c>
      <c r="GX12" s="8">
        <v>0</v>
      </c>
      <c r="GY12" s="8">
        <v>0</v>
      </c>
      <c r="GZ12" s="8">
        <v>28</v>
      </c>
      <c r="HA12" s="8">
        <v>3</v>
      </c>
      <c r="HB12" s="8">
        <v>0</v>
      </c>
      <c r="HC12" s="8">
        <v>31</v>
      </c>
      <c r="HD12" s="8">
        <v>1.3</v>
      </c>
      <c r="HE12" s="8">
        <v>0</v>
      </c>
      <c r="HF12" s="8">
        <v>45.3</v>
      </c>
      <c r="HG12" s="8">
        <v>1</v>
      </c>
      <c r="HH12" s="8">
        <v>1</v>
      </c>
      <c r="HI12" s="8">
        <v>43</v>
      </c>
      <c r="HJ12" s="8">
        <v>2.6</v>
      </c>
      <c r="HK12" s="8">
        <v>1.9</v>
      </c>
      <c r="HL12" s="8">
        <v>48.6</v>
      </c>
      <c r="HM12" s="8">
        <v>3</v>
      </c>
      <c r="HN12" s="8">
        <v>12</v>
      </c>
      <c r="HO12" s="8">
        <v>35</v>
      </c>
      <c r="HP12" s="8">
        <v>0</v>
      </c>
      <c r="HQ12" s="8">
        <v>0</v>
      </c>
      <c r="HR12" s="8">
        <v>14</v>
      </c>
      <c r="HS12" s="8">
        <v>6</v>
      </c>
      <c r="HT12" s="218">
        <f t="shared" si="10"/>
        <v>3</v>
      </c>
      <c r="HU12" s="218">
        <v>23</v>
      </c>
      <c r="HV12" s="8">
        <v>0</v>
      </c>
      <c r="HW12" s="8">
        <v>0</v>
      </c>
      <c r="HX12" s="8">
        <v>45</v>
      </c>
      <c r="HY12" s="8">
        <v>1.8</v>
      </c>
      <c r="HZ12" s="8">
        <v>1.2</v>
      </c>
      <c r="IA12" s="8">
        <v>41</v>
      </c>
      <c r="IB12" s="8">
        <v>0</v>
      </c>
      <c r="IC12" s="8">
        <v>1</v>
      </c>
      <c r="ID12" s="8">
        <v>26</v>
      </c>
      <c r="IE12" s="8">
        <v>3</v>
      </c>
      <c r="IF12" s="8">
        <v>3</v>
      </c>
      <c r="IG12" s="8">
        <v>17</v>
      </c>
      <c r="IH12" s="8">
        <v>0.7</v>
      </c>
      <c r="II12" s="8">
        <v>2.7</v>
      </c>
      <c r="IJ12" s="8">
        <v>23.3</v>
      </c>
      <c r="IK12" s="8">
        <v>3</v>
      </c>
      <c r="IL12" s="8">
        <v>1.5</v>
      </c>
      <c r="IM12" s="8">
        <v>60.5</v>
      </c>
      <c r="IN12" s="8">
        <v>1.3</v>
      </c>
      <c r="IO12" s="8">
        <v>1.3</v>
      </c>
      <c r="IP12" s="8">
        <v>31.1</v>
      </c>
      <c r="IQ12" s="8">
        <v>6</v>
      </c>
      <c r="IR12" s="8">
        <v>0</v>
      </c>
      <c r="IS12" s="8">
        <v>13</v>
      </c>
      <c r="IT12" s="8">
        <v>1</v>
      </c>
      <c r="IU12" s="8">
        <v>4</v>
      </c>
      <c r="IV12" s="8">
        <v>31</v>
      </c>
      <c r="IW12" s="8">
        <v>1.3</v>
      </c>
      <c r="IX12" s="8">
        <v>1.1000000000000001</v>
      </c>
      <c r="IY12" s="8">
        <v>13.3</v>
      </c>
      <c r="IZ12" s="8">
        <v>1</v>
      </c>
      <c r="JA12" s="8">
        <v>4</v>
      </c>
      <c r="JB12" s="8">
        <v>67</v>
      </c>
      <c r="JC12" s="8">
        <v>9</v>
      </c>
      <c r="JD12" s="218">
        <f t="shared" si="11"/>
        <v>1</v>
      </c>
      <c r="JE12" s="218">
        <v>21</v>
      </c>
      <c r="JF12" s="8">
        <v>0.8</v>
      </c>
      <c r="JG12" s="8">
        <v>1.6</v>
      </c>
      <c r="JH12" s="8">
        <v>15.3</v>
      </c>
      <c r="JI12" s="8">
        <v>3.6</v>
      </c>
      <c r="JJ12" s="8">
        <v>1.4</v>
      </c>
      <c r="JK12" s="8">
        <v>37.4</v>
      </c>
      <c r="JL12" s="8">
        <v>0</v>
      </c>
      <c r="JM12" s="8">
        <v>0</v>
      </c>
      <c r="JN12" s="8">
        <v>3</v>
      </c>
      <c r="JO12" s="8">
        <v>0</v>
      </c>
      <c r="JP12" s="8">
        <v>3.2</v>
      </c>
      <c r="JQ12" s="8">
        <v>26.6</v>
      </c>
      <c r="JR12" s="8">
        <v>2</v>
      </c>
      <c r="JS12" s="8">
        <v>2</v>
      </c>
      <c r="JT12" s="8">
        <v>25</v>
      </c>
      <c r="JU12" s="8">
        <v>1.2</v>
      </c>
      <c r="JV12" s="8">
        <v>2.2000000000000002</v>
      </c>
      <c r="JW12" s="8">
        <v>32.1</v>
      </c>
      <c r="JX12" s="8">
        <v>0</v>
      </c>
      <c r="JY12" s="8">
        <v>0</v>
      </c>
      <c r="JZ12" s="8">
        <v>29</v>
      </c>
      <c r="KA12" s="8">
        <v>0.3</v>
      </c>
      <c r="KB12" s="8">
        <v>1</v>
      </c>
      <c r="KC12" s="8">
        <v>24</v>
      </c>
      <c r="KD12" s="8">
        <v>0.8</v>
      </c>
      <c r="KE12" s="8">
        <v>1</v>
      </c>
      <c r="KF12" s="8">
        <v>16.399999999999999</v>
      </c>
      <c r="KG12" s="8">
        <v>0.5</v>
      </c>
      <c r="KH12" s="8">
        <v>2.5</v>
      </c>
      <c r="KI12" s="8">
        <v>17</v>
      </c>
      <c r="KJ12" s="8">
        <v>0.4</v>
      </c>
      <c r="KK12" s="8">
        <v>1.3</v>
      </c>
      <c r="KL12" s="8">
        <v>23.1</v>
      </c>
      <c r="KM12" s="8">
        <v>0.7</v>
      </c>
      <c r="KN12" s="8">
        <v>1</v>
      </c>
      <c r="KO12" s="8">
        <v>11.3</v>
      </c>
      <c r="KP12" s="8">
        <v>0</v>
      </c>
      <c r="KQ12" s="8">
        <v>0</v>
      </c>
      <c r="KR12" s="8">
        <v>24</v>
      </c>
      <c r="KS12" s="8">
        <v>0.3</v>
      </c>
      <c r="KT12" s="8">
        <v>1.5</v>
      </c>
      <c r="KU12" s="8">
        <v>10.8</v>
      </c>
      <c r="KV12" s="157">
        <v>0</v>
      </c>
      <c r="KW12" s="157">
        <v>3</v>
      </c>
      <c r="KX12" s="157">
        <v>18</v>
      </c>
      <c r="KY12" s="8">
        <v>2</v>
      </c>
      <c r="KZ12" s="218">
        <f t="shared" si="12"/>
        <v>7</v>
      </c>
      <c r="LA12" s="218">
        <v>11</v>
      </c>
      <c r="LB12" s="8">
        <v>0.7</v>
      </c>
      <c r="LC12" s="8">
        <v>1.2</v>
      </c>
      <c r="LD12" s="8">
        <v>14.5</v>
      </c>
      <c r="LE12" s="8">
        <v>0.3</v>
      </c>
      <c r="LF12" s="8">
        <v>1</v>
      </c>
      <c r="LG12" s="8">
        <v>7.8</v>
      </c>
      <c r="LH12" s="8">
        <v>0</v>
      </c>
      <c r="LI12" s="8">
        <v>3</v>
      </c>
      <c r="LJ12" s="8">
        <v>17</v>
      </c>
      <c r="LK12" s="8">
        <v>1</v>
      </c>
      <c r="LL12" s="8">
        <v>1</v>
      </c>
      <c r="LM12" s="8">
        <v>19</v>
      </c>
      <c r="LN12" s="8">
        <v>1.7</v>
      </c>
      <c r="LO12" s="8">
        <v>1.3</v>
      </c>
      <c r="LP12" s="8">
        <v>17.7</v>
      </c>
      <c r="LQ12" s="8">
        <v>0</v>
      </c>
      <c r="LR12" s="8">
        <v>1</v>
      </c>
      <c r="LS12" s="8">
        <v>13.5</v>
      </c>
      <c r="LT12" s="8">
        <v>0.8</v>
      </c>
      <c r="LU12" s="8">
        <v>0.7</v>
      </c>
      <c r="LV12" s="8">
        <v>14.3</v>
      </c>
      <c r="LW12" s="8">
        <v>1.3</v>
      </c>
      <c r="LX12" s="8">
        <v>2</v>
      </c>
      <c r="LY12" s="8">
        <v>22.5</v>
      </c>
      <c r="LZ12" s="8">
        <v>4</v>
      </c>
      <c r="MA12" s="8">
        <v>4</v>
      </c>
      <c r="MB12" s="8">
        <v>26</v>
      </c>
      <c r="MC12" s="8">
        <v>0.4</v>
      </c>
      <c r="MD12" s="8">
        <v>0.7</v>
      </c>
      <c r="ME12" s="8">
        <v>12.7</v>
      </c>
      <c r="MF12" s="8">
        <v>0.5</v>
      </c>
      <c r="MG12" s="8">
        <v>0.9</v>
      </c>
      <c r="MH12" s="8">
        <v>12.5</v>
      </c>
      <c r="MI12" s="8">
        <v>0</v>
      </c>
      <c r="MJ12" s="8">
        <v>0</v>
      </c>
      <c r="MK12" s="8">
        <v>5</v>
      </c>
      <c r="ML12" s="8">
        <v>1</v>
      </c>
      <c r="MM12" s="8">
        <v>0</v>
      </c>
      <c r="MN12" s="8">
        <v>11.5</v>
      </c>
      <c r="MO12" s="8">
        <v>1</v>
      </c>
      <c r="MP12" s="8">
        <v>0.3</v>
      </c>
      <c r="MQ12" s="8">
        <v>5.9</v>
      </c>
      <c r="MR12" s="8">
        <v>2</v>
      </c>
      <c r="MS12" s="8">
        <v>2</v>
      </c>
      <c r="MT12" s="8">
        <v>9</v>
      </c>
      <c r="MU12" s="8">
        <v>0.5</v>
      </c>
      <c r="MV12" s="8">
        <v>0</v>
      </c>
      <c r="MW12" s="8">
        <v>8.5</v>
      </c>
      <c r="MX12" s="8">
        <v>0.7</v>
      </c>
      <c r="MY12" s="8">
        <v>1.7</v>
      </c>
      <c r="MZ12" s="8">
        <v>3.3</v>
      </c>
      <c r="NA12" s="8">
        <v>0</v>
      </c>
      <c r="NB12" s="8">
        <v>0</v>
      </c>
      <c r="NC12" s="8">
        <v>12</v>
      </c>
      <c r="ND12" s="8">
        <v>0.5</v>
      </c>
      <c r="NE12" s="8">
        <v>0.5</v>
      </c>
      <c r="NF12" s="8">
        <v>7.5</v>
      </c>
      <c r="NG12" s="8">
        <v>0.7</v>
      </c>
      <c r="NH12" s="8">
        <v>1</v>
      </c>
      <c r="NI12" s="8">
        <v>9.3000000000000007</v>
      </c>
      <c r="NJ12" s="8">
        <v>1</v>
      </c>
      <c r="NK12" s="8">
        <v>1.5</v>
      </c>
      <c r="NL12" s="8">
        <v>8</v>
      </c>
      <c r="NM12" s="8">
        <v>0</v>
      </c>
      <c r="NN12" s="8">
        <v>0</v>
      </c>
      <c r="NO12" s="8">
        <v>8.3000000000000007</v>
      </c>
      <c r="NP12" s="8">
        <v>0</v>
      </c>
      <c r="NQ12" s="8">
        <v>0</v>
      </c>
      <c r="NR12" s="8">
        <v>5.6</v>
      </c>
      <c r="NS12" s="8">
        <v>0.5</v>
      </c>
      <c r="NT12" s="8">
        <v>0</v>
      </c>
      <c r="NU12" s="8">
        <v>3.5</v>
      </c>
      <c r="NV12" s="8">
        <v>1.3</v>
      </c>
      <c r="NW12" s="8">
        <v>0.3</v>
      </c>
      <c r="NX12" s="8">
        <v>9</v>
      </c>
      <c r="NY12" s="8">
        <v>0.5</v>
      </c>
      <c r="NZ12" s="8">
        <v>0.5</v>
      </c>
      <c r="OA12" s="8">
        <v>6.5</v>
      </c>
      <c r="OB12" s="8">
        <v>0.5</v>
      </c>
      <c r="OC12" s="8">
        <v>0.5</v>
      </c>
      <c r="OD12" s="8">
        <v>6</v>
      </c>
      <c r="OE12" s="8">
        <v>0.7</v>
      </c>
      <c r="OF12" s="8">
        <v>0.1</v>
      </c>
      <c r="OG12" s="8">
        <v>6.9</v>
      </c>
      <c r="OH12" s="8">
        <v>0</v>
      </c>
      <c r="OI12" s="8">
        <v>0.2</v>
      </c>
      <c r="OJ12" s="8">
        <v>2.8</v>
      </c>
      <c r="OK12" s="8">
        <v>0</v>
      </c>
      <c r="OL12" s="8">
        <v>0</v>
      </c>
      <c r="OM12" s="8">
        <v>2.2000000000000002</v>
      </c>
      <c r="ON12" s="8">
        <v>0</v>
      </c>
      <c r="OO12" s="8">
        <v>0</v>
      </c>
      <c r="OP12" s="8">
        <v>1.4</v>
      </c>
      <c r="OQ12" s="8">
        <v>0</v>
      </c>
      <c r="OR12" s="8">
        <v>0</v>
      </c>
      <c r="OS12" s="8">
        <v>1.6</v>
      </c>
      <c r="OT12" s="8">
        <f>SUMIFS($B$12:OS$12,$B$8:OS$8,"On")</f>
        <v>190.4</v>
      </c>
      <c r="OU12" s="8">
        <f>SUMIFS($B$12:OS$12,$B$8:OS$8,"Off")</f>
        <v>175.79999999999998</v>
      </c>
      <c r="OV12" s="8">
        <f>SUMIFS($B$12:OS$12,$B$8:OS$8,"Load")</f>
        <v>3096.7000000000012</v>
      </c>
    </row>
    <row r="13" spans="1:413" x14ac:dyDescent="0.25">
      <c r="A13" s="7" t="s">
        <v>16</v>
      </c>
      <c r="B13" s="8">
        <v>0</v>
      </c>
      <c r="C13" s="8">
        <v>0</v>
      </c>
      <c r="D13" s="8">
        <v>4</v>
      </c>
      <c r="E13" s="8">
        <v>0</v>
      </c>
      <c r="F13" s="8">
        <v>0</v>
      </c>
      <c r="G13" s="8">
        <v>2</v>
      </c>
      <c r="H13" s="218">
        <v>0</v>
      </c>
      <c r="I13" s="218">
        <f t="shared" si="1"/>
        <v>0</v>
      </c>
      <c r="J13" s="218">
        <v>18</v>
      </c>
      <c r="K13" s="8">
        <v>0</v>
      </c>
      <c r="L13" s="8">
        <v>0</v>
      </c>
      <c r="M13" s="8">
        <v>3</v>
      </c>
      <c r="N13" s="216">
        <v>0</v>
      </c>
      <c r="O13" s="216">
        <v>0</v>
      </c>
      <c r="P13" s="216">
        <v>26</v>
      </c>
      <c r="Q13" s="8">
        <v>0</v>
      </c>
      <c r="R13" s="8">
        <v>0</v>
      </c>
      <c r="S13" s="8">
        <v>12</v>
      </c>
      <c r="T13" s="8">
        <v>0</v>
      </c>
      <c r="U13" s="8">
        <v>0</v>
      </c>
      <c r="V13" s="8">
        <v>15</v>
      </c>
      <c r="W13" s="8">
        <v>1</v>
      </c>
      <c r="X13" s="8">
        <v>0</v>
      </c>
      <c r="Y13" s="8">
        <v>26</v>
      </c>
      <c r="Z13" s="8">
        <v>1</v>
      </c>
      <c r="AA13" s="8">
        <v>0</v>
      </c>
      <c r="AB13" s="8">
        <v>46</v>
      </c>
      <c r="AC13" s="8">
        <v>0</v>
      </c>
      <c r="AD13" s="218">
        <f t="shared" si="2"/>
        <v>0</v>
      </c>
      <c r="AE13" s="218">
        <v>34</v>
      </c>
      <c r="AF13" s="8">
        <v>1</v>
      </c>
      <c r="AG13" s="8">
        <v>0.7</v>
      </c>
      <c r="AH13" s="8">
        <v>30</v>
      </c>
      <c r="AI13" s="8">
        <v>2</v>
      </c>
      <c r="AJ13" s="8">
        <v>0</v>
      </c>
      <c r="AK13" s="8">
        <v>35</v>
      </c>
      <c r="AL13" s="217">
        <v>1</v>
      </c>
      <c r="AM13" s="217">
        <v>2</v>
      </c>
      <c r="AN13" s="217">
        <v>39</v>
      </c>
      <c r="AO13" s="8">
        <v>1</v>
      </c>
      <c r="AP13" s="8">
        <v>0</v>
      </c>
      <c r="AQ13" s="8">
        <v>50</v>
      </c>
      <c r="AR13" s="8">
        <v>1</v>
      </c>
      <c r="AS13" s="8">
        <v>0</v>
      </c>
      <c r="AT13" s="8">
        <v>21</v>
      </c>
      <c r="AU13" s="8">
        <v>1</v>
      </c>
      <c r="AV13" s="8">
        <v>0</v>
      </c>
      <c r="AW13" s="8">
        <v>33</v>
      </c>
      <c r="AX13" s="8">
        <v>0.7</v>
      </c>
      <c r="AY13" s="8">
        <v>0</v>
      </c>
      <c r="AZ13" s="8">
        <v>3.3</v>
      </c>
      <c r="BA13" s="8">
        <v>3</v>
      </c>
      <c r="BB13" s="8">
        <v>0</v>
      </c>
      <c r="BC13" s="8">
        <v>24</v>
      </c>
      <c r="BD13" s="8">
        <v>0.8</v>
      </c>
      <c r="BE13" s="8">
        <v>0.2</v>
      </c>
      <c r="BF13" s="8">
        <v>43.7</v>
      </c>
      <c r="BG13" s="8">
        <v>2</v>
      </c>
      <c r="BH13" s="8">
        <v>0</v>
      </c>
      <c r="BI13" s="8">
        <v>2</v>
      </c>
      <c r="BJ13" s="8">
        <v>2</v>
      </c>
      <c r="BK13" s="8">
        <v>0</v>
      </c>
      <c r="BL13" s="8">
        <v>49</v>
      </c>
      <c r="BM13" s="8">
        <v>2</v>
      </c>
      <c r="BN13" s="8">
        <v>0.2</v>
      </c>
      <c r="BO13" s="8">
        <v>12.6</v>
      </c>
      <c r="BP13" s="8">
        <v>1</v>
      </c>
      <c r="BQ13" s="8">
        <v>0</v>
      </c>
      <c r="BR13" s="8">
        <v>21</v>
      </c>
      <c r="BS13" s="8">
        <v>0.2</v>
      </c>
      <c r="BT13" s="8">
        <v>0</v>
      </c>
      <c r="BU13" s="8">
        <v>10.5</v>
      </c>
      <c r="BV13" s="8">
        <v>2</v>
      </c>
      <c r="BW13" s="8">
        <v>0</v>
      </c>
      <c r="BX13" s="8">
        <v>24</v>
      </c>
      <c r="BY13" s="8">
        <v>1</v>
      </c>
      <c r="BZ13" s="8">
        <v>0</v>
      </c>
      <c r="CA13" s="8">
        <v>38</v>
      </c>
      <c r="CB13" s="218">
        <f t="shared" si="3"/>
        <v>1.3</v>
      </c>
      <c r="CC13" s="218">
        <f t="shared" si="4"/>
        <v>0.2</v>
      </c>
      <c r="CD13" s="218">
        <f t="shared" si="5"/>
        <v>34.099999999999994</v>
      </c>
      <c r="CE13" s="8">
        <v>1.6</v>
      </c>
      <c r="CF13" s="8">
        <v>0.4</v>
      </c>
      <c r="CG13" s="8">
        <v>30.1</v>
      </c>
      <c r="CH13" s="8">
        <v>3</v>
      </c>
      <c r="CI13" s="8">
        <v>0</v>
      </c>
      <c r="CJ13" s="8">
        <v>35</v>
      </c>
      <c r="CK13" s="8">
        <v>3.4</v>
      </c>
      <c r="CL13" s="8">
        <v>0</v>
      </c>
      <c r="CM13" s="8">
        <v>29.1</v>
      </c>
      <c r="CN13" s="8">
        <v>4</v>
      </c>
      <c r="CO13" s="8">
        <v>1</v>
      </c>
      <c r="CP13" s="8">
        <v>27</v>
      </c>
      <c r="CQ13" s="8">
        <v>3.5</v>
      </c>
      <c r="CR13" s="8">
        <v>0.8</v>
      </c>
      <c r="CS13" s="8">
        <v>33.299999999999997</v>
      </c>
      <c r="CT13" s="8">
        <v>5</v>
      </c>
      <c r="CU13" s="8">
        <v>1</v>
      </c>
      <c r="CV13" s="8">
        <v>48</v>
      </c>
      <c r="CW13" s="8">
        <v>2</v>
      </c>
      <c r="CX13" s="8">
        <v>1</v>
      </c>
      <c r="CY13" s="8">
        <v>20</v>
      </c>
      <c r="CZ13" s="8">
        <v>1.7</v>
      </c>
      <c r="DA13" s="8">
        <v>0.3</v>
      </c>
      <c r="DB13" s="8">
        <v>32.700000000000003</v>
      </c>
      <c r="DC13" s="8">
        <v>2.5</v>
      </c>
      <c r="DD13" s="8">
        <v>0.5</v>
      </c>
      <c r="DE13" s="8">
        <v>28.5</v>
      </c>
      <c r="DF13" s="8">
        <v>1.5</v>
      </c>
      <c r="DG13" s="8">
        <v>1.5</v>
      </c>
      <c r="DH13" s="8">
        <v>59.5</v>
      </c>
      <c r="DI13" s="8">
        <v>1.5</v>
      </c>
      <c r="DJ13" s="8">
        <v>0.5</v>
      </c>
      <c r="DK13" s="8">
        <v>27.5</v>
      </c>
      <c r="DL13" s="8">
        <v>3</v>
      </c>
      <c r="DM13" s="8">
        <v>1</v>
      </c>
      <c r="DN13" s="8">
        <v>31</v>
      </c>
      <c r="DO13" s="8">
        <v>1</v>
      </c>
      <c r="DP13" s="8">
        <v>0</v>
      </c>
      <c r="DQ13" s="8">
        <v>38</v>
      </c>
      <c r="DR13" s="8">
        <v>1</v>
      </c>
      <c r="DS13" s="8">
        <v>0</v>
      </c>
      <c r="DT13" s="8">
        <v>17</v>
      </c>
      <c r="DU13" s="8">
        <v>0</v>
      </c>
      <c r="DV13" s="218">
        <f t="shared" si="6"/>
        <v>1</v>
      </c>
      <c r="DW13" s="218">
        <v>18</v>
      </c>
      <c r="DX13" s="8">
        <v>0.7</v>
      </c>
      <c r="DY13" s="8">
        <v>0.9</v>
      </c>
      <c r="DZ13" s="8">
        <v>24.9</v>
      </c>
      <c r="EA13" s="8">
        <v>0</v>
      </c>
      <c r="EB13" s="8">
        <v>0</v>
      </c>
      <c r="EC13" s="8">
        <v>16</v>
      </c>
      <c r="ED13" s="8">
        <v>1.7</v>
      </c>
      <c r="EE13" s="8">
        <v>1.9</v>
      </c>
      <c r="EF13" s="8">
        <v>28.7</v>
      </c>
      <c r="EG13" s="8">
        <v>1</v>
      </c>
      <c r="EH13" s="8">
        <v>0</v>
      </c>
      <c r="EI13" s="8">
        <v>25</v>
      </c>
      <c r="EJ13" s="8">
        <v>0</v>
      </c>
      <c r="EK13" s="8">
        <v>0</v>
      </c>
      <c r="EL13" s="8">
        <v>17.5</v>
      </c>
      <c r="EM13" s="8">
        <v>4</v>
      </c>
      <c r="EN13" s="8">
        <v>2</v>
      </c>
      <c r="EO13" s="8">
        <v>56</v>
      </c>
      <c r="EP13" s="8">
        <v>1.7</v>
      </c>
      <c r="EQ13" s="8">
        <v>1</v>
      </c>
      <c r="ER13" s="8">
        <v>35</v>
      </c>
      <c r="ES13" s="8">
        <v>1.5</v>
      </c>
      <c r="ET13" s="8">
        <v>0</v>
      </c>
      <c r="EU13" s="8">
        <v>31.5</v>
      </c>
      <c r="EV13" s="8">
        <v>2</v>
      </c>
      <c r="EW13" s="8">
        <v>0.5</v>
      </c>
      <c r="EX13" s="8">
        <v>27.5</v>
      </c>
      <c r="EY13" s="8">
        <v>4</v>
      </c>
      <c r="EZ13" s="8">
        <v>1</v>
      </c>
      <c r="FA13" s="8">
        <v>33</v>
      </c>
      <c r="FB13" s="8">
        <v>0</v>
      </c>
      <c r="FC13" s="218">
        <f t="shared" si="7"/>
        <v>1</v>
      </c>
      <c r="FD13" s="218">
        <v>24</v>
      </c>
      <c r="FE13" s="8">
        <v>0</v>
      </c>
      <c r="FF13" s="8">
        <v>0</v>
      </c>
      <c r="FG13" s="8">
        <v>15</v>
      </c>
      <c r="FH13" s="8">
        <v>0</v>
      </c>
      <c r="FI13" s="8">
        <v>0</v>
      </c>
      <c r="FJ13" s="8">
        <v>32</v>
      </c>
      <c r="FK13" s="8">
        <v>1</v>
      </c>
      <c r="FL13" s="8">
        <v>0.3</v>
      </c>
      <c r="FM13" s="8">
        <v>24.7</v>
      </c>
      <c r="FN13" s="8">
        <v>3</v>
      </c>
      <c r="FO13" s="8">
        <v>0.5</v>
      </c>
      <c r="FP13" s="8">
        <v>33</v>
      </c>
      <c r="FQ13" s="8">
        <v>1</v>
      </c>
      <c r="FR13" s="8">
        <v>0</v>
      </c>
      <c r="FS13" s="8">
        <v>24.5</v>
      </c>
      <c r="FT13" s="8">
        <v>5</v>
      </c>
      <c r="FU13" s="8">
        <v>0</v>
      </c>
      <c r="FV13" s="8">
        <v>37</v>
      </c>
      <c r="FW13" s="8">
        <v>3</v>
      </c>
      <c r="FX13" s="218">
        <f t="shared" si="8"/>
        <v>0</v>
      </c>
      <c r="FY13" s="218">
        <v>42</v>
      </c>
      <c r="FZ13" s="8">
        <v>0</v>
      </c>
      <c r="GA13" s="8">
        <v>0</v>
      </c>
      <c r="GB13" s="8">
        <v>23</v>
      </c>
      <c r="GC13" s="8">
        <v>3</v>
      </c>
      <c r="GD13" s="8">
        <v>0</v>
      </c>
      <c r="GE13" s="8">
        <v>36</v>
      </c>
      <c r="GF13" s="8">
        <v>0</v>
      </c>
      <c r="GG13" s="8">
        <v>0.3</v>
      </c>
      <c r="GH13" s="8">
        <v>8.3000000000000007</v>
      </c>
      <c r="GI13" s="8">
        <v>0.5</v>
      </c>
      <c r="GJ13" s="8">
        <v>1</v>
      </c>
      <c r="GK13" s="8">
        <v>34</v>
      </c>
      <c r="GL13" s="8">
        <v>3.5</v>
      </c>
      <c r="GM13" s="8">
        <v>0</v>
      </c>
      <c r="GN13" s="8">
        <v>21.5</v>
      </c>
      <c r="GO13" s="8">
        <v>0</v>
      </c>
      <c r="GP13" s="8">
        <v>3</v>
      </c>
      <c r="GQ13" s="8">
        <v>33</v>
      </c>
      <c r="GR13" s="8">
        <v>1</v>
      </c>
      <c r="GS13" s="218">
        <f t="shared" si="9"/>
        <v>0</v>
      </c>
      <c r="GT13" s="218">
        <v>28</v>
      </c>
      <c r="GU13" s="8">
        <v>4</v>
      </c>
      <c r="GV13" s="8">
        <v>0</v>
      </c>
      <c r="GW13" s="8">
        <v>38</v>
      </c>
      <c r="GX13" s="8">
        <v>1</v>
      </c>
      <c r="GY13" s="8">
        <v>0</v>
      </c>
      <c r="GZ13" s="8">
        <v>29</v>
      </c>
      <c r="HA13" s="8">
        <v>1</v>
      </c>
      <c r="HB13" s="8">
        <v>0</v>
      </c>
      <c r="HC13" s="8">
        <v>32</v>
      </c>
      <c r="HD13" s="8">
        <v>2.2999999999999998</v>
      </c>
      <c r="HE13" s="8">
        <v>0.7</v>
      </c>
      <c r="HF13" s="8">
        <v>47</v>
      </c>
      <c r="HG13" s="8">
        <v>1.5</v>
      </c>
      <c r="HH13" s="8">
        <v>0</v>
      </c>
      <c r="HI13" s="8">
        <v>44.5</v>
      </c>
      <c r="HJ13" s="8">
        <v>0.4</v>
      </c>
      <c r="HK13" s="8">
        <v>0.5</v>
      </c>
      <c r="HL13" s="8">
        <v>48.5</v>
      </c>
      <c r="HM13" s="8">
        <v>0</v>
      </c>
      <c r="HN13" s="8">
        <v>0</v>
      </c>
      <c r="HO13" s="8">
        <v>35</v>
      </c>
      <c r="HP13" s="8">
        <v>0</v>
      </c>
      <c r="HQ13" s="8">
        <v>1</v>
      </c>
      <c r="HR13" s="8">
        <v>13</v>
      </c>
      <c r="HS13" s="8">
        <v>0</v>
      </c>
      <c r="HT13" s="218">
        <f t="shared" si="10"/>
        <v>1</v>
      </c>
      <c r="HU13" s="218">
        <v>22</v>
      </c>
      <c r="HV13" s="8">
        <v>0</v>
      </c>
      <c r="HW13" s="8">
        <v>1</v>
      </c>
      <c r="HX13" s="8">
        <v>44</v>
      </c>
      <c r="HY13" s="8">
        <v>1.2</v>
      </c>
      <c r="HZ13" s="8">
        <v>1.8</v>
      </c>
      <c r="IA13" s="8">
        <v>40.4</v>
      </c>
      <c r="IB13" s="8">
        <v>0</v>
      </c>
      <c r="IC13" s="8">
        <v>1</v>
      </c>
      <c r="ID13" s="8">
        <v>25</v>
      </c>
      <c r="IE13" s="8">
        <v>1</v>
      </c>
      <c r="IF13" s="8">
        <v>0</v>
      </c>
      <c r="IG13" s="8">
        <v>18</v>
      </c>
      <c r="IH13" s="8">
        <v>0.7</v>
      </c>
      <c r="II13" s="8">
        <v>0</v>
      </c>
      <c r="IJ13" s="8">
        <v>24</v>
      </c>
      <c r="IK13" s="8">
        <v>1</v>
      </c>
      <c r="IL13" s="8">
        <v>2</v>
      </c>
      <c r="IM13" s="8">
        <v>59.5</v>
      </c>
      <c r="IN13" s="8">
        <v>1.5</v>
      </c>
      <c r="IO13" s="8">
        <v>1.8</v>
      </c>
      <c r="IP13" s="8">
        <v>30.9</v>
      </c>
      <c r="IQ13" s="8">
        <v>0</v>
      </c>
      <c r="IR13" s="8">
        <v>0</v>
      </c>
      <c r="IS13" s="8">
        <v>13</v>
      </c>
      <c r="IT13" s="8">
        <v>1</v>
      </c>
      <c r="IU13" s="8">
        <v>2</v>
      </c>
      <c r="IV13" s="8">
        <v>30</v>
      </c>
      <c r="IW13" s="8">
        <v>0.7</v>
      </c>
      <c r="IX13" s="8">
        <v>0.9</v>
      </c>
      <c r="IY13" s="8">
        <v>13.1</v>
      </c>
      <c r="IZ13" s="8">
        <v>1</v>
      </c>
      <c r="JA13" s="8">
        <v>1</v>
      </c>
      <c r="JB13" s="8">
        <v>67</v>
      </c>
      <c r="JC13" s="8">
        <v>4</v>
      </c>
      <c r="JD13" s="218">
        <f t="shared" si="11"/>
        <v>0</v>
      </c>
      <c r="JE13" s="218">
        <v>25</v>
      </c>
      <c r="JF13" s="8">
        <v>0.4</v>
      </c>
      <c r="JG13" s="8">
        <v>0.7</v>
      </c>
      <c r="JH13" s="8">
        <v>15</v>
      </c>
      <c r="JI13" s="8">
        <v>0.8</v>
      </c>
      <c r="JJ13" s="8">
        <v>0.6</v>
      </c>
      <c r="JK13" s="8">
        <v>37.6</v>
      </c>
      <c r="JL13" s="8">
        <v>1</v>
      </c>
      <c r="JM13" s="8">
        <v>0</v>
      </c>
      <c r="JN13" s="8">
        <v>4</v>
      </c>
      <c r="JO13" s="8">
        <v>0.6</v>
      </c>
      <c r="JP13" s="8">
        <v>2</v>
      </c>
      <c r="JQ13" s="8">
        <v>25.2</v>
      </c>
      <c r="JR13" s="8">
        <v>0</v>
      </c>
      <c r="JS13" s="8">
        <v>0</v>
      </c>
      <c r="JT13" s="8">
        <v>25</v>
      </c>
      <c r="JU13" s="8">
        <v>1.3</v>
      </c>
      <c r="JV13" s="8">
        <v>1.4</v>
      </c>
      <c r="JW13" s="8">
        <v>32</v>
      </c>
      <c r="JX13" s="8">
        <v>0</v>
      </c>
      <c r="JY13" s="8">
        <v>0</v>
      </c>
      <c r="JZ13" s="8">
        <v>29</v>
      </c>
      <c r="KA13" s="8">
        <v>6</v>
      </c>
      <c r="KB13" s="8">
        <v>0</v>
      </c>
      <c r="KC13" s="8">
        <v>30</v>
      </c>
      <c r="KD13" s="8">
        <v>2.2000000000000002</v>
      </c>
      <c r="KE13" s="8">
        <v>1.1000000000000001</v>
      </c>
      <c r="KF13" s="8">
        <v>17.600000000000001</v>
      </c>
      <c r="KG13" s="8">
        <v>1.5</v>
      </c>
      <c r="KH13" s="8">
        <v>0.5</v>
      </c>
      <c r="KI13" s="8">
        <v>18</v>
      </c>
      <c r="KJ13" s="8">
        <v>0.9</v>
      </c>
      <c r="KK13" s="8">
        <v>1</v>
      </c>
      <c r="KL13" s="8">
        <v>23</v>
      </c>
      <c r="KM13" s="8">
        <v>4</v>
      </c>
      <c r="KN13" s="8">
        <v>2</v>
      </c>
      <c r="KO13" s="8">
        <v>13.3</v>
      </c>
      <c r="KP13" s="8">
        <v>1</v>
      </c>
      <c r="KQ13" s="8">
        <v>1</v>
      </c>
      <c r="KR13" s="8">
        <v>24</v>
      </c>
      <c r="KS13" s="8">
        <v>0</v>
      </c>
      <c r="KT13" s="8">
        <v>1.5</v>
      </c>
      <c r="KU13" s="8">
        <v>9.3000000000000007</v>
      </c>
      <c r="KV13" s="157">
        <v>1</v>
      </c>
      <c r="KW13" s="157">
        <v>1</v>
      </c>
      <c r="KX13" s="157">
        <v>18</v>
      </c>
      <c r="KY13" s="8">
        <v>1</v>
      </c>
      <c r="KZ13" s="218">
        <f t="shared" si="12"/>
        <v>1</v>
      </c>
      <c r="LA13" s="218">
        <v>11</v>
      </c>
      <c r="LB13" s="8">
        <v>0.6</v>
      </c>
      <c r="LC13" s="8">
        <v>0.9</v>
      </c>
      <c r="LD13" s="8">
        <v>14.2</v>
      </c>
      <c r="LE13" s="8">
        <v>1</v>
      </c>
      <c r="LF13" s="8">
        <v>1.3</v>
      </c>
      <c r="LG13" s="8">
        <v>7.5</v>
      </c>
      <c r="LH13" s="8">
        <v>0</v>
      </c>
      <c r="LI13" s="8">
        <v>2</v>
      </c>
      <c r="LJ13" s="8">
        <v>15</v>
      </c>
      <c r="LK13" s="8">
        <v>0</v>
      </c>
      <c r="LL13" s="8">
        <v>0</v>
      </c>
      <c r="LM13" s="8">
        <v>19</v>
      </c>
      <c r="LN13" s="8">
        <v>0.4</v>
      </c>
      <c r="LO13" s="8">
        <v>0.1</v>
      </c>
      <c r="LP13" s="8">
        <v>18</v>
      </c>
      <c r="LQ13" s="8">
        <v>0.5</v>
      </c>
      <c r="LR13" s="8">
        <v>1.5</v>
      </c>
      <c r="LS13" s="8">
        <v>12.5</v>
      </c>
      <c r="LT13" s="8">
        <v>0.5</v>
      </c>
      <c r="LU13" s="8">
        <v>0.6</v>
      </c>
      <c r="LV13" s="8">
        <v>14.1</v>
      </c>
      <c r="LW13" s="8">
        <v>1.5</v>
      </c>
      <c r="LX13" s="8">
        <v>0.8</v>
      </c>
      <c r="LY13" s="8">
        <v>23.2</v>
      </c>
      <c r="LZ13" s="8">
        <v>2</v>
      </c>
      <c r="MA13" s="8">
        <v>1</v>
      </c>
      <c r="MB13" s="8">
        <v>27</v>
      </c>
      <c r="MC13" s="8">
        <v>0</v>
      </c>
      <c r="MD13" s="8">
        <v>0</v>
      </c>
      <c r="ME13" s="8">
        <v>12.7</v>
      </c>
      <c r="MF13" s="8">
        <v>0.2</v>
      </c>
      <c r="MG13" s="8">
        <v>0.7</v>
      </c>
      <c r="MH13" s="8">
        <v>12</v>
      </c>
      <c r="MI13" s="8">
        <v>0</v>
      </c>
      <c r="MJ13" s="8">
        <v>0</v>
      </c>
      <c r="MK13" s="8">
        <v>5</v>
      </c>
      <c r="ML13" s="8">
        <v>1</v>
      </c>
      <c r="MM13" s="8">
        <v>1</v>
      </c>
      <c r="MN13" s="8">
        <v>11.5</v>
      </c>
      <c r="MO13" s="8">
        <v>0.7</v>
      </c>
      <c r="MP13" s="8">
        <v>0</v>
      </c>
      <c r="MQ13" s="8">
        <v>6.6</v>
      </c>
      <c r="MR13" s="8">
        <v>2</v>
      </c>
      <c r="MS13" s="8">
        <v>0</v>
      </c>
      <c r="MT13" s="8">
        <v>11</v>
      </c>
      <c r="MU13" s="8">
        <v>0</v>
      </c>
      <c r="MV13" s="8">
        <v>1</v>
      </c>
      <c r="MW13" s="8">
        <v>7.5</v>
      </c>
      <c r="MX13" s="8">
        <v>0.7</v>
      </c>
      <c r="MY13" s="8">
        <v>0.3</v>
      </c>
      <c r="MZ13" s="8">
        <v>3.7</v>
      </c>
      <c r="NA13" s="8">
        <v>0</v>
      </c>
      <c r="NB13" s="8">
        <v>0</v>
      </c>
      <c r="NC13" s="8">
        <v>12</v>
      </c>
      <c r="ND13" s="8">
        <v>0</v>
      </c>
      <c r="NE13" s="8">
        <v>1</v>
      </c>
      <c r="NF13" s="8">
        <v>6.5</v>
      </c>
      <c r="NG13" s="8">
        <v>0.3</v>
      </c>
      <c r="NH13" s="8">
        <v>0.7</v>
      </c>
      <c r="NI13" s="8">
        <v>9</v>
      </c>
      <c r="NJ13" s="8">
        <v>0.5</v>
      </c>
      <c r="NK13" s="8">
        <v>0</v>
      </c>
      <c r="NL13" s="8">
        <v>8.5</v>
      </c>
      <c r="NM13" s="8">
        <v>0</v>
      </c>
      <c r="NN13" s="8">
        <v>0</v>
      </c>
      <c r="NO13" s="8">
        <v>8.3000000000000007</v>
      </c>
      <c r="NP13" s="8">
        <v>0</v>
      </c>
      <c r="NQ13" s="8">
        <v>0.1</v>
      </c>
      <c r="NR13" s="8">
        <v>5.4</v>
      </c>
      <c r="NS13" s="8">
        <v>0</v>
      </c>
      <c r="NT13" s="8">
        <v>0</v>
      </c>
      <c r="NU13" s="8">
        <v>3.5</v>
      </c>
      <c r="NV13" s="8">
        <v>0</v>
      </c>
      <c r="NW13" s="8">
        <v>0.3</v>
      </c>
      <c r="NX13" s="8">
        <v>8.6999999999999993</v>
      </c>
      <c r="NY13" s="8">
        <v>0</v>
      </c>
      <c r="NZ13" s="8">
        <v>0</v>
      </c>
      <c r="OA13" s="8">
        <v>6.5</v>
      </c>
      <c r="OB13" s="8">
        <v>0</v>
      </c>
      <c r="OC13" s="8">
        <v>1.3</v>
      </c>
      <c r="OD13" s="8">
        <v>4.8</v>
      </c>
      <c r="OE13" s="8">
        <v>0</v>
      </c>
      <c r="OF13" s="8">
        <v>0</v>
      </c>
      <c r="OG13" s="8">
        <v>6.9</v>
      </c>
      <c r="OH13" s="8">
        <v>0</v>
      </c>
      <c r="OI13" s="8">
        <v>0.2</v>
      </c>
      <c r="OJ13" s="8">
        <v>2.6</v>
      </c>
      <c r="OK13" s="8">
        <v>0</v>
      </c>
      <c r="OL13" s="8">
        <v>0</v>
      </c>
      <c r="OM13" s="8">
        <v>2.2000000000000002</v>
      </c>
      <c r="ON13" s="8">
        <v>0</v>
      </c>
      <c r="OO13" s="8">
        <v>0</v>
      </c>
      <c r="OP13" s="8">
        <v>1.4</v>
      </c>
      <c r="OQ13" s="8">
        <v>0.8</v>
      </c>
      <c r="OR13" s="8">
        <v>0</v>
      </c>
      <c r="OS13" s="8">
        <v>2.4</v>
      </c>
      <c r="OT13" s="8">
        <f>SUMIFS($B$13:OS$13,$B$8:OS$8,"On")</f>
        <v>154</v>
      </c>
      <c r="OU13" s="8">
        <f>SUMIFS($B$13:OS$13,$B$8:OS$8,"Off")</f>
        <v>68.999999999999986</v>
      </c>
      <c r="OV13" s="8">
        <f>SUMIFS($B$13:OS$13,$B$8:OS$8,"Load")</f>
        <v>3182.0999999999995</v>
      </c>
    </row>
    <row r="14" spans="1:413" x14ac:dyDescent="0.25">
      <c r="A14" s="7" t="s">
        <v>17</v>
      </c>
      <c r="B14" s="8">
        <v>0</v>
      </c>
      <c r="C14" s="8">
        <v>0</v>
      </c>
      <c r="D14" s="8">
        <v>4</v>
      </c>
      <c r="E14" s="8">
        <v>0</v>
      </c>
      <c r="F14" s="8">
        <v>0</v>
      </c>
      <c r="G14" s="8">
        <v>2</v>
      </c>
      <c r="H14" s="218">
        <v>0</v>
      </c>
      <c r="I14" s="218">
        <f t="shared" si="1"/>
        <v>0</v>
      </c>
      <c r="J14" s="218">
        <v>18</v>
      </c>
      <c r="K14" s="8">
        <v>0</v>
      </c>
      <c r="L14" s="8">
        <v>0</v>
      </c>
      <c r="M14" s="8">
        <v>3</v>
      </c>
      <c r="N14" s="216">
        <v>2.5</v>
      </c>
      <c r="O14" s="216">
        <v>0</v>
      </c>
      <c r="P14" s="216">
        <v>28.5</v>
      </c>
      <c r="Q14" s="8">
        <v>3</v>
      </c>
      <c r="R14" s="8">
        <v>0</v>
      </c>
      <c r="S14" s="8">
        <v>15</v>
      </c>
      <c r="T14" s="8">
        <v>0</v>
      </c>
      <c r="U14" s="8">
        <v>0</v>
      </c>
      <c r="V14" s="8">
        <v>15</v>
      </c>
      <c r="W14" s="8">
        <v>2</v>
      </c>
      <c r="X14" s="8">
        <v>0</v>
      </c>
      <c r="Y14" s="8">
        <v>28</v>
      </c>
      <c r="Z14" s="8">
        <v>2</v>
      </c>
      <c r="AA14" s="8">
        <v>1</v>
      </c>
      <c r="AB14" s="8">
        <v>47</v>
      </c>
      <c r="AC14" s="8">
        <v>0</v>
      </c>
      <c r="AD14" s="218">
        <f t="shared" si="2"/>
        <v>1</v>
      </c>
      <c r="AE14" s="218">
        <v>33</v>
      </c>
      <c r="AF14" s="8">
        <v>1.9</v>
      </c>
      <c r="AG14" s="8">
        <v>0.6</v>
      </c>
      <c r="AH14" s="8">
        <v>31.3</v>
      </c>
      <c r="AI14" s="8">
        <v>1</v>
      </c>
      <c r="AJ14" s="8">
        <v>2</v>
      </c>
      <c r="AK14" s="8">
        <v>34</v>
      </c>
      <c r="AL14" s="217">
        <v>3.5</v>
      </c>
      <c r="AM14" s="217">
        <v>3.5</v>
      </c>
      <c r="AN14" s="217">
        <v>39</v>
      </c>
      <c r="AO14" s="8">
        <v>2</v>
      </c>
      <c r="AP14" s="8">
        <v>0</v>
      </c>
      <c r="AQ14" s="8">
        <v>52</v>
      </c>
      <c r="AR14" s="8">
        <v>1</v>
      </c>
      <c r="AS14" s="8">
        <v>0</v>
      </c>
      <c r="AT14" s="8">
        <v>22</v>
      </c>
      <c r="AU14" s="8">
        <v>2</v>
      </c>
      <c r="AV14" s="8">
        <v>3</v>
      </c>
      <c r="AW14" s="8">
        <v>32</v>
      </c>
      <c r="AX14" s="8">
        <v>6</v>
      </c>
      <c r="AY14" s="8">
        <v>0</v>
      </c>
      <c r="AZ14" s="8">
        <v>9.3000000000000007</v>
      </c>
      <c r="BA14" s="8">
        <v>11.5</v>
      </c>
      <c r="BB14" s="8">
        <v>0</v>
      </c>
      <c r="BC14" s="8">
        <v>35.5</v>
      </c>
      <c r="BD14" s="8">
        <v>5.8</v>
      </c>
      <c r="BE14" s="8">
        <v>0.7</v>
      </c>
      <c r="BF14" s="8">
        <v>48.8</v>
      </c>
      <c r="BG14" s="8">
        <v>10</v>
      </c>
      <c r="BH14" s="8">
        <v>0</v>
      </c>
      <c r="BI14" s="8">
        <v>12</v>
      </c>
      <c r="BJ14" s="8">
        <v>1</v>
      </c>
      <c r="BK14" s="8">
        <v>0</v>
      </c>
      <c r="BL14" s="8">
        <v>50</v>
      </c>
      <c r="BM14" s="8">
        <v>8.4</v>
      </c>
      <c r="BN14" s="8">
        <v>0.4</v>
      </c>
      <c r="BO14" s="8">
        <v>20.6</v>
      </c>
      <c r="BP14" s="8">
        <v>2</v>
      </c>
      <c r="BQ14" s="8">
        <v>0</v>
      </c>
      <c r="BR14" s="8">
        <v>23</v>
      </c>
      <c r="BS14" s="8">
        <v>0.7</v>
      </c>
      <c r="BT14" s="8">
        <v>0</v>
      </c>
      <c r="BU14" s="8">
        <v>11.2</v>
      </c>
      <c r="BV14" s="8">
        <v>0</v>
      </c>
      <c r="BW14" s="8">
        <v>0</v>
      </c>
      <c r="BX14" s="8">
        <v>24</v>
      </c>
      <c r="BY14" s="8">
        <v>4</v>
      </c>
      <c r="BZ14" s="8">
        <v>0</v>
      </c>
      <c r="CA14" s="8">
        <v>42</v>
      </c>
      <c r="CB14" s="218">
        <f t="shared" si="3"/>
        <v>3.05</v>
      </c>
      <c r="CC14" s="218">
        <f t="shared" si="4"/>
        <v>0.3</v>
      </c>
      <c r="CD14" s="218">
        <f t="shared" si="5"/>
        <v>36.849999999999994</v>
      </c>
      <c r="CE14" s="8">
        <v>2.1</v>
      </c>
      <c r="CF14" s="8">
        <v>0.6</v>
      </c>
      <c r="CG14" s="8">
        <v>31.7</v>
      </c>
      <c r="CH14" s="8">
        <v>1</v>
      </c>
      <c r="CI14" s="8">
        <v>0</v>
      </c>
      <c r="CJ14" s="8">
        <v>36</v>
      </c>
      <c r="CK14" s="8">
        <v>2.7</v>
      </c>
      <c r="CL14" s="8">
        <v>0.3</v>
      </c>
      <c r="CM14" s="8">
        <v>31.6</v>
      </c>
      <c r="CN14" s="8">
        <v>2</v>
      </c>
      <c r="CO14" s="8">
        <v>0</v>
      </c>
      <c r="CP14" s="8">
        <v>29</v>
      </c>
      <c r="CQ14" s="8">
        <v>4</v>
      </c>
      <c r="CR14" s="8">
        <v>0.8</v>
      </c>
      <c r="CS14" s="8">
        <v>36.5</v>
      </c>
      <c r="CT14" s="8">
        <v>5</v>
      </c>
      <c r="CU14" s="8">
        <v>1</v>
      </c>
      <c r="CV14" s="8">
        <v>52</v>
      </c>
      <c r="CW14" s="8">
        <v>1</v>
      </c>
      <c r="CX14" s="8">
        <v>0</v>
      </c>
      <c r="CY14" s="8">
        <v>21</v>
      </c>
      <c r="CZ14" s="8">
        <v>5</v>
      </c>
      <c r="DA14" s="8">
        <v>0</v>
      </c>
      <c r="DB14" s="8">
        <v>37.700000000000003</v>
      </c>
      <c r="DC14" s="8">
        <v>9</v>
      </c>
      <c r="DD14" s="8">
        <v>0</v>
      </c>
      <c r="DE14" s="8">
        <v>37.5</v>
      </c>
      <c r="DF14" s="8">
        <v>8</v>
      </c>
      <c r="DG14" s="8">
        <v>6</v>
      </c>
      <c r="DH14" s="8">
        <v>61.5</v>
      </c>
      <c r="DI14" s="8">
        <v>1</v>
      </c>
      <c r="DJ14" s="8">
        <v>0.5</v>
      </c>
      <c r="DK14" s="8">
        <v>28</v>
      </c>
      <c r="DL14" s="8">
        <v>2</v>
      </c>
      <c r="DM14" s="8">
        <v>0</v>
      </c>
      <c r="DN14" s="8">
        <v>33</v>
      </c>
      <c r="DO14" s="8">
        <v>3</v>
      </c>
      <c r="DP14" s="8">
        <v>0</v>
      </c>
      <c r="DQ14" s="8">
        <v>41</v>
      </c>
      <c r="DR14" s="8">
        <v>0</v>
      </c>
      <c r="DS14" s="8">
        <v>0</v>
      </c>
      <c r="DT14" s="8">
        <v>17</v>
      </c>
      <c r="DU14" s="8">
        <v>0</v>
      </c>
      <c r="DV14" s="218">
        <f t="shared" si="6"/>
        <v>1</v>
      </c>
      <c r="DW14" s="218">
        <v>17</v>
      </c>
      <c r="DX14" s="8">
        <v>2.2999999999999998</v>
      </c>
      <c r="DY14" s="8">
        <v>1.3</v>
      </c>
      <c r="DZ14" s="8">
        <v>25.9</v>
      </c>
      <c r="EA14" s="8">
        <v>8</v>
      </c>
      <c r="EB14" s="8">
        <v>1</v>
      </c>
      <c r="EC14" s="8">
        <v>23</v>
      </c>
      <c r="ED14" s="8">
        <v>2.2999999999999998</v>
      </c>
      <c r="EE14" s="8">
        <v>0.9</v>
      </c>
      <c r="EF14" s="8">
        <v>30.1</v>
      </c>
      <c r="EG14" s="8">
        <v>5</v>
      </c>
      <c r="EH14" s="8">
        <v>0</v>
      </c>
      <c r="EI14" s="8">
        <v>30</v>
      </c>
      <c r="EJ14" s="8">
        <v>0.5</v>
      </c>
      <c r="EK14" s="8">
        <v>1</v>
      </c>
      <c r="EL14" s="8">
        <v>17</v>
      </c>
      <c r="EM14" s="8">
        <v>3</v>
      </c>
      <c r="EN14" s="8">
        <v>2</v>
      </c>
      <c r="EO14" s="8">
        <v>57</v>
      </c>
      <c r="EP14" s="8">
        <v>1.7</v>
      </c>
      <c r="EQ14" s="8">
        <v>0.3</v>
      </c>
      <c r="ER14" s="8">
        <v>36.299999999999997</v>
      </c>
      <c r="ES14" s="8">
        <v>1.5</v>
      </c>
      <c r="ET14" s="8">
        <v>1</v>
      </c>
      <c r="EU14" s="8">
        <v>32</v>
      </c>
      <c r="EV14" s="8">
        <v>0.5</v>
      </c>
      <c r="EW14" s="8">
        <v>0.5</v>
      </c>
      <c r="EX14" s="8">
        <v>27.5</v>
      </c>
      <c r="EY14" s="8">
        <v>2</v>
      </c>
      <c r="EZ14" s="8">
        <v>0</v>
      </c>
      <c r="FA14" s="8">
        <v>35</v>
      </c>
      <c r="FB14" s="8">
        <v>4</v>
      </c>
      <c r="FC14" s="218">
        <f t="shared" si="7"/>
        <v>1</v>
      </c>
      <c r="FD14" s="218">
        <v>27</v>
      </c>
      <c r="FE14" s="8">
        <v>1</v>
      </c>
      <c r="FF14" s="8">
        <v>0</v>
      </c>
      <c r="FG14" s="8">
        <v>16</v>
      </c>
      <c r="FH14" s="8">
        <v>2</v>
      </c>
      <c r="FI14" s="8">
        <v>3</v>
      </c>
      <c r="FJ14" s="8">
        <v>31</v>
      </c>
      <c r="FK14" s="8">
        <v>0</v>
      </c>
      <c r="FL14" s="8">
        <v>1</v>
      </c>
      <c r="FM14" s="8">
        <v>23.7</v>
      </c>
      <c r="FN14" s="8">
        <v>2</v>
      </c>
      <c r="FO14" s="8">
        <v>1</v>
      </c>
      <c r="FP14" s="8">
        <v>34</v>
      </c>
      <c r="FQ14" s="8">
        <v>0.5</v>
      </c>
      <c r="FR14" s="8">
        <v>1</v>
      </c>
      <c r="FS14" s="8">
        <v>24</v>
      </c>
      <c r="FT14" s="8">
        <v>1</v>
      </c>
      <c r="FU14" s="8">
        <v>4</v>
      </c>
      <c r="FV14" s="8">
        <v>34</v>
      </c>
      <c r="FW14" s="8">
        <v>4</v>
      </c>
      <c r="FX14" s="218">
        <f t="shared" si="8"/>
        <v>1</v>
      </c>
      <c r="FY14" s="218">
        <v>45</v>
      </c>
      <c r="FZ14" s="8">
        <v>2</v>
      </c>
      <c r="GA14" s="8">
        <v>1</v>
      </c>
      <c r="GB14" s="8">
        <v>24</v>
      </c>
      <c r="GC14" s="8">
        <v>0</v>
      </c>
      <c r="GD14" s="8">
        <v>0</v>
      </c>
      <c r="GE14" s="8">
        <v>36</v>
      </c>
      <c r="GF14" s="8">
        <v>0.7</v>
      </c>
      <c r="GG14" s="8">
        <v>0</v>
      </c>
      <c r="GH14" s="8">
        <v>9</v>
      </c>
      <c r="GI14" s="8">
        <v>2</v>
      </c>
      <c r="GJ14" s="8">
        <v>0</v>
      </c>
      <c r="GK14" s="8">
        <v>36</v>
      </c>
      <c r="GL14" s="8">
        <v>3</v>
      </c>
      <c r="GM14" s="8">
        <v>0</v>
      </c>
      <c r="GN14" s="8">
        <v>24.5</v>
      </c>
      <c r="GO14" s="8">
        <v>1</v>
      </c>
      <c r="GP14" s="8">
        <v>1</v>
      </c>
      <c r="GQ14" s="8">
        <v>33</v>
      </c>
      <c r="GR14" s="8">
        <v>0</v>
      </c>
      <c r="GS14" s="218">
        <f t="shared" si="9"/>
        <v>1</v>
      </c>
      <c r="GT14" s="218">
        <v>27</v>
      </c>
      <c r="GU14" s="8">
        <v>7</v>
      </c>
      <c r="GV14" s="8">
        <v>1</v>
      </c>
      <c r="GW14" s="8">
        <v>44</v>
      </c>
      <c r="GX14" s="8">
        <v>0</v>
      </c>
      <c r="GY14" s="8">
        <v>0</v>
      </c>
      <c r="GZ14" s="8">
        <v>29</v>
      </c>
      <c r="HA14" s="8">
        <v>2</v>
      </c>
      <c r="HB14" s="8">
        <v>0</v>
      </c>
      <c r="HC14" s="8">
        <v>34</v>
      </c>
      <c r="HD14" s="8">
        <v>2</v>
      </c>
      <c r="HE14" s="8">
        <v>0.3</v>
      </c>
      <c r="HF14" s="8">
        <v>48.7</v>
      </c>
      <c r="HG14" s="8">
        <v>1</v>
      </c>
      <c r="HH14" s="8">
        <v>1</v>
      </c>
      <c r="HI14" s="8">
        <v>44.5</v>
      </c>
      <c r="HJ14" s="8">
        <v>0.6</v>
      </c>
      <c r="HK14" s="8">
        <v>1.9</v>
      </c>
      <c r="HL14" s="8">
        <v>47.3</v>
      </c>
      <c r="HM14" s="8">
        <v>2</v>
      </c>
      <c r="HN14" s="8">
        <v>0</v>
      </c>
      <c r="HO14" s="8">
        <v>37</v>
      </c>
      <c r="HP14" s="8">
        <v>0</v>
      </c>
      <c r="HQ14" s="8">
        <v>1</v>
      </c>
      <c r="HR14" s="8">
        <v>12</v>
      </c>
      <c r="HS14" s="8">
        <v>2</v>
      </c>
      <c r="HT14" s="218">
        <f t="shared" si="10"/>
        <v>1</v>
      </c>
      <c r="HU14" s="218">
        <v>23</v>
      </c>
      <c r="HV14" s="8">
        <v>0</v>
      </c>
      <c r="HW14" s="8">
        <v>2</v>
      </c>
      <c r="HX14" s="8">
        <v>42</v>
      </c>
      <c r="HY14" s="8">
        <v>0.6</v>
      </c>
      <c r="HZ14" s="8">
        <v>1.4</v>
      </c>
      <c r="IA14" s="8">
        <v>39.6</v>
      </c>
      <c r="IB14" s="8">
        <v>2</v>
      </c>
      <c r="IC14" s="8">
        <v>1</v>
      </c>
      <c r="ID14" s="8">
        <v>26</v>
      </c>
      <c r="IE14" s="8">
        <v>1</v>
      </c>
      <c r="IF14" s="8">
        <v>2</v>
      </c>
      <c r="IG14" s="8">
        <v>17</v>
      </c>
      <c r="IH14" s="8">
        <v>0.3</v>
      </c>
      <c r="II14" s="8">
        <v>0.7</v>
      </c>
      <c r="IJ14" s="8">
        <v>23.7</v>
      </c>
      <c r="IK14" s="8">
        <v>4</v>
      </c>
      <c r="IL14" s="8">
        <v>3.5</v>
      </c>
      <c r="IM14" s="8">
        <v>60</v>
      </c>
      <c r="IN14" s="8">
        <v>1.1000000000000001</v>
      </c>
      <c r="IO14" s="8">
        <v>0.9</v>
      </c>
      <c r="IP14" s="8">
        <v>31.1</v>
      </c>
      <c r="IQ14" s="8">
        <v>0</v>
      </c>
      <c r="IR14" s="8">
        <v>0</v>
      </c>
      <c r="IS14" s="8">
        <v>13</v>
      </c>
      <c r="IT14" s="8">
        <v>3</v>
      </c>
      <c r="IU14" s="8">
        <v>0</v>
      </c>
      <c r="IV14" s="8">
        <v>33</v>
      </c>
      <c r="IW14" s="8">
        <v>1.6</v>
      </c>
      <c r="IX14" s="8">
        <v>0.7</v>
      </c>
      <c r="IY14" s="8">
        <v>14</v>
      </c>
      <c r="IZ14" s="8">
        <v>1</v>
      </c>
      <c r="JA14" s="8">
        <v>2</v>
      </c>
      <c r="JB14" s="8">
        <v>66</v>
      </c>
      <c r="JC14" s="8">
        <v>6</v>
      </c>
      <c r="JD14" s="218">
        <f t="shared" si="11"/>
        <v>0</v>
      </c>
      <c r="JE14" s="218">
        <v>31</v>
      </c>
      <c r="JF14" s="8">
        <v>0.9</v>
      </c>
      <c r="JG14" s="8">
        <v>1.3</v>
      </c>
      <c r="JH14" s="8">
        <v>14.7</v>
      </c>
      <c r="JI14" s="8">
        <v>1</v>
      </c>
      <c r="JJ14" s="8">
        <v>2.8</v>
      </c>
      <c r="JK14" s="8">
        <v>35.799999999999997</v>
      </c>
      <c r="JL14" s="8">
        <v>0</v>
      </c>
      <c r="JM14" s="8">
        <v>0</v>
      </c>
      <c r="JN14" s="8">
        <v>4</v>
      </c>
      <c r="JO14" s="8">
        <v>1.6</v>
      </c>
      <c r="JP14" s="8">
        <v>0.8</v>
      </c>
      <c r="JQ14" s="8">
        <v>26</v>
      </c>
      <c r="JR14" s="8">
        <v>2</v>
      </c>
      <c r="JS14" s="8">
        <v>6</v>
      </c>
      <c r="JT14" s="8">
        <v>21</v>
      </c>
      <c r="JU14" s="8">
        <v>1.4</v>
      </c>
      <c r="JV14" s="8">
        <v>1.4</v>
      </c>
      <c r="JW14" s="8">
        <v>32</v>
      </c>
      <c r="JX14" s="8">
        <v>0</v>
      </c>
      <c r="JY14" s="8">
        <v>1</v>
      </c>
      <c r="JZ14" s="8">
        <v>28</v>
      </c>
      <c r="KA14" s="8">
        <v>2.7</v>
      </c>
      <c r="KB14" s="8">
        <v>1.7</v>
      </c>
      <c r="KC14" s="8">
        <v>31</v>
      </c>
      <c r="KD14" s="8">
        <v>0.7</v>
      </c>
      <c r="KE14" s="8">
        <v>1</v>
      </c>
      <c r="KF14" s="8">
        <v>17.2</v>
      </c>
      <c r="KG14" s="8">
        <v>0.5</v>
      </c>
      <c r="KH14" s="8">
        <v>1</v>
      </c>
      <c r="KI14" s="8">
        <v>17.5</v>
      </c>
      <c r="KJ14" s="8">
        <v>1.7</v>
      </c>
      <c r="KK14" s="8">
        <v>0.7</v>
      </c>
      <c r="KL14" s="8">
        <v>24</v>
      </c>
      <c r="KM14" s="8">
        <v>0</v>
      </c>
      <c r="KN14" s="8">
        <v>1</v>
      </c>
      <c r="KO14" s="8">
        <v>12.3</v>
      </c>
      <c r="KP14" s="8">
        <v>5</v>
      </c>
      <c r="KQ14" s="8">
        <v>3</v>
      </c>
      <c r="KR14" s="8">
        <v>26</v>
      </c>
      <c r="KS14" s="8">
        <v>0.7</v>
      </c>
      <c r="KT14" s="8">
        <v>0.7</v>
      </c>
      <c r="KU14" s="8">
        <v>9.3000000000000007</v>
      </c>
      <c r="KV14" s="157">
        <v>1</v>
      </c>
      <c r="KW14" s="157">
        <v>1</v>
      </c>
      <c r="KX14" s="157">
        <v>18</v>
      </c>
      <c r="KY14" s="8">
        <v>1</v>
      </c>
      <c r="KZ14" s="218">
        <f t="shared" si="12"/>
        <v>2</v>
      </c>
      <c r="LA14" s="218">
        <v>10</v>
      </c>
      <c r="LB14" s="8">
        <v>0.4</v>
      </c>
      <c r="LC14" s="8">
        <v>1.1000000000000001</v>
      </c>
      <c r="LD14" s="8">
        <v>13.5</v>
      </c>
      <c r="LE14" s="8">
        <v>0</v>
      </c>
      <c r="LF14" s="8">
        <v>0.3</v>
      </c>
      <c r="LG14" s="8">
        <v>7.3</v>
      </c>
      <c r="LH14" s="8">
        <v>2</v>
      </c>
      <c r="LI14" s="8">
        <v>4</v>
      </c>
      <c r="LJ14" s="8">
        <v>13</v>
      </c>
      <c r="LK14" s="8">
        <v>0</v>
      </c>
      <c r="LL14" s="8">
        <v>0</v>
      </c>
      <c r="LM14" s="8">
        <v>19</v>
      </c>
      <c r="LN14" s="8">
        <v>1.7</v>
      </c>
      <c r="LO14" s="8">
        <v>0.8</v>
      </c>
      <c r="LP14" s="8">
        <v>18.899999999999999</v>
      </c>
      <c r="LQ14" s="8">
        <v>0</v>
      </c>
      <c r="LR14" s="8">
        <v>0</v>
      </c>
      <c r="LS14" s="8">
        <v>12.5</v>
      </c>
      <c r="LT14" s="8">
        <v>0.7</v>
      </c>
      <c r="LU14" s="8">
        <v>0.7</v>
      </c>
      <c r="LV14" s="8">
        <v>14.1</v>
      </c>
      <c r="LW14" s="8">
        <v>0.2</v>
      </c>
      <c r="LX14" s="8">
        <v>0.8</v>
      </c>
      <c r="LY14" s="8">
        <v>22.5</v>
      </c>
      <c r="LZ14" s="8">
        <v>0</v>
      </c>
      <c r="MA14" s="8">
        <v>0</v>
      </c>
      <c r="MB14" s="8">
        <v>27</v>
      </c>
      <c r="MC14" s="8">
        <v>0.6</v>
      </c>
      <c r="MD14" s="8">
        <v>0.6</v>
      </c>
      <c r="ME14" s="8">
        <v>12.7</v>
      </c>
      <c r="MF14" s="8">
        <v>0.7</v>
      </c>
      <c r="MG14" s="8">
        <v>0.3</v>
      </c>
      <c r="MH14" s="8">
        <v>12.4</v>
      </c>
      <c r="MI14" s="8">
        <v>0</v>
      </c>
      <c r="MJ14" s="8">
        <v>2</v>
      </c>
      <c r="MK14" s="8">
        <v>3</v>
      </c>
      <c r="ML14" s="8">
        <v>0.5</v>
      </c>
      <c r="MM14" s="8">
        <v>0</v>
      </c>
      <c r="MN14" s="8">
        <v>12</v>
      </c>
      <c r="MO14" s="8">
        <v>0.4</v>
      </c>
      <c r="MP14" s="8">
        <v>0</v>
      </c>
      <c r="MQ14" s="8">
        <v>7</v>
      </c>
      <c r="MR14" s="8">
        <v>1</v>
      </c>
      <c r="MS14" s="8">
        <v>1</v>
      </c>
      <c r="MT14" s="8">
        <v>11</v>
      </c>
      <c r="MU14" s="8">
        <v>0</v>
      </c>
      <c r="MV14" s="8">
        <v>0.5</v>
      </c>
      <c r="MW14" s="8">
        <v>7</v>
      </c>
      <c r="MX14" s="8">
        <v>1</v>
      </c>
      <c r="MY14" s="8">
        <v>0</v>
      </c>
      <c r="MZ14" s="8">
        <v>4.7</v>
      </c>
      <c r="NA14" s="8">
        <v>0</v>
      </c>
      <c r="NB14" s="8">
        <v>0</v>
      </c>
      <c r="NC14" s="8">
        <v>12</v>
      </c>
      <c r="ND14" s="8">
        <v>0</v>
      </c>
      <c r="NE14" s="8">
        <v>0</v>
      </c>
      <c r="NF14" s="8">
        <v>6.5</v>
      </c>
      <c r="NG14" s="8">
        <v>0.7</v>
      </c>
      <c r="NH14" s="8">
        <v>0</v>
      </c>
      <c r="NI14" s="8">
        <v>9.6999999999999993</v>
      </c>
      <c r="NJ14" s="8">
        <v>0</v>
      </c>
      <c r="NK14" s="8">
        <v>0</v>
      </c>
      <c r="NL14" s="8">
        <v>8.5</v>
      </c>
      <c r="NM14" s="8">
        <v>0.3</v>
      </c>
      <c r="NN14" s="8">
        <v>0.3</v>
      </c>
      <c r="NO14" s="8">
        <v>8.3000000000000007</v>
      </c>
      <c r="NP14" s="8">
        <v>0</v>
      </c>
      <c r="NQ14" s="8">
        <v>0.1</v>
      </c>
      <c r="NR14" s="8">
        <v>5.3</v>
      </c>
      <c r="NS14" s="8">
        <v>0</v>
      </c>
      <c r="NT14" s="8">
        <v>0</v>
      </c>
      <c r="NU14" s="8">
        <v>3.5</v>
      </c>
      <c r="NV14" s="8">
        <v>1</v>
      </c>
      <c r="NW14" s="8">
        <v>0</v>
      </c>
      <c r="NX14" s="8">
        <v>9.6999999999999993</v>
      </c>
      <c r="NY14" s="8">
        <v>0</v>
      </c>
      <c r="NZ14" s="8">
        <v>0</v>
      </c>
      <c r="OA14" s="8">
        <v>6.5</v>
      </c>
      <c r="OB14" s="8">
        <v>0</v>
      </c>
      <c r="OC14" s="8">
        <v>0.3</v>
      </c>
      <c r="OD14" s="8">
        <v>4.5</v>
      </c>
      <c r="OE14" s="8">
        <v>0</v>
      </c>
      <c r="OF14" s="8">
        <v>0.3</v>
      </c>
      <c r="OG14" s="8">
        <v>6.6</v>
      </c>
      <c r="OH14" s="8">
        <v>0.4</v>
      </c>
      <c r="OI14" s="8">
        <v>0</v>
      </c>
      <c r="OJ14" s="8">
        <v>3</v>
      </c>
      <c r="OK14" s="8">
        <v>0.2</v>
      </c>
      <c r="OL14" s="8">
        <v>0</v>
      </c>
      <c r="OM14" s="8">
        <v>2.4</v>
      </c>
      <c r="ON14" s="8">
        <v>1</v>
      </c>
      <c r="OO14" s="8">
        <v>0</v>
      </c>
      <c r="OP14" s="8">
        <v>2.4</v>
      </c>
      <c r="OQ14" s="8">
        <v>0</v>
      </c>
      <c r="OR14" s="8">
        <v>0</v>
      </c>
      <c r="OS14" s="8">
        <v>2.4</v>
      </c>
      <c r="OT14" s="8">
        <f>SUMIFS($B$14:OS$14,$B$8:OS$8,"On")</f>
        <v>239.34999999999988</v>
      </c>
      <c r="OU14" s="8">
        <f>SUMIFS($B$14:OS$14,$B$8:OS$8,"Off")</f>
        <v>104.59999999999997</v>
      </c>
      <c r="OV14" s="8">
        <f>SUMIFS($B$14:OS$14,$B$8:OS$8,"Load")</f>
        <v>3317.15</v>
      </c>
    </row>
    <row r="15" spans="1:413" x14ac:dyDescent="0.25">
      <c r="A15" s="7" t="s">
        <v>18</v>
      </c>
      <c r="B15" s="8">
        <v>3</v>
      </c>
      <c r="C15" s="8">
        <v>0</v>
      </c>
      <c r="D15" s="8">
        <v>7</v>
      </c>
      <c r="E15" s="8">
        <v>0</v>
      </c>
      <c r="F15" s="8">
        <v>0</v>
      </c>
      <c r="G15" s="8">
        <v>2</v>
      </c>
      <c r="H15" s="218">
        <v>0</v>
      </c>
      <c r="I15" s="218">
        <f t="shared" si="1"/>
        <v>0</v>
      </c>
      <c r="J15" s="218">
        <v>18</v>
      </c>
      <c r="K15" s="8">
        <v>0</v>
      </c>
      <c r="L15" s="8">
        <v>1</v>
      </c>
      <c r="M15" s="8">
        <v>2</v>
      </c>
      <c r="N15" s="216">
        <v>0</v>
      </c>
      <c r="O15" s="216">
        <v>0.5</v>
      </c>
      <c r="P15" s="216">
        <v>28</v>
      </c>
      <c r="Q15" s="8">
        <v>0</v>
      </c>
      <c r="R15" s="8">
        <v>0</v>
      </c>
      <c r="S15" s="8">
        <v>15</v>
      </c>
      <c r="T15" s="8">
        <v>0</v>
      </c>
      <c r="U15" s="8">
        <v>0</v>
      </c>
      <c r="V15" s="8">
        <v>15</v>
      </c>
      <c r="W15" s="8">
        <v>1</v>
      </c>
      <c r="X15" s="8">
        <v>0</v>
      </c>
      <c r="Y15" s="8">
        <v>29</v>
      </c>
      <c r="Z15" s="8">
        <v>1</v>
      </c>
      <c r="AA15" s="8">
        <v>0</v>
      </c>
      <c r="AB15" s="8">
        <v>48</v>
      </c>
      <c r="AC15" s="8">
        <v>0</v>
      </c>
      <c r="AD15" s="218">
        <f t="shared" si="2"/>
        <v>0</v>
      </c>
      <c r="AE15" s="218">
        <v>33</v>
      </c>
      <c r="AF15" s="8">
        <v>1.1000000000000001</v>
      </c>
      <c r="AG15" s="8">
        <v>0</v>
      </c>
      <c r="AH15" s="8">
        <v>32.4</v>
      </c>
      <c r="AI15" s="8">
        <v>1</v>
      </c>
      <c r="AJ15" s="8">
        <v>1</v>
      </c>
      <c r="AK15" s="8">
        <v>34</v>
      </c>
      <c r="AL15" s="217">
        <v>2</v>
      </c>
      <c r="AM15" s="217">
        <v>2.5</v>
      </c>
      <c r="AN15" s="217">
        <v>38.5</v>
      </c>
      <c r="AO15" s="8">
        <v>0</v>
      </c>
      <c r="AP15" s="8">
        <v>0</v>
      </c>
      <c r="AQ15" s="8">
        <v>52</v>
      </c>
      <c r="AR15" s="8">
        <v>0</v>
      </c>
      <c r="AS15" s="8">
        <v>0</v>
      </c>
      <c r="AT15" s="8">
        <v>22</v>
      </c>
      <c r="AU15" s="8">
        <v>6</v>
      </c>
      <c r="AV15" s="8">
        <v>2</v>
      </c>
      <c r="AW15" s="8">
        <v>36</v>
      </c>
      <c r="AX15" s="8">
        <v>0.7</v>
      </c>
      <c r="AY15" s="8">
        <v>0</v>
      </c>
      <c r="AZ15" s="8">
        <v>10</v>
      </c>
      <c r="BA15" s="8">
        <v>0</v>
      </c>
      <c r="BB15" s="8">
        <v>0</v>
      </c>
      <c r="BC15" s="8">
        <v>35.5</v>
      </c>
      <c r="BD15" s="8">
        <v>0.5</v>
      </c>
      <c r="BE15" s="8">
        <v>0.2</v>
      </c>
      <c r="BF15" s="8">
        <v>49.2</v>
      </c>
      <c r="BG15" s="8">
        <v>5</v>
      </c>
      <c r="BH15" s="8">
        <v>0</v>
      </c>
      <c r="BI15" s="8">
        <v>17</v>
      </c>
      <c r="BJ15" s="8">
        <v>1.5</v>
      </c>
      <c r="BK15" s="8">
        <v>0</v>
      </c>
      <c r="BL15" s="8">
        <v>51.5</v>
      </c>
      <c r="BM15" s="8">
        <v>3.2</v>
      </c>
      <c r="BN15" s="8">
        <v>0</v>
      </c>
      <c r="BO15" s="8">
        <v>23.8</v>
      </c>
      <c r="BP15" s="8">
        <v>2</v>
      </c>
      <c r="BQ15" s="8">
        <v>1</v>
      </c>
      <c r="BR15" s="8">
        <v>24</v>
      </c>
      <c r="BS15" s="8">
        <v>0.5</v>
      </c>
      <c r="BT15" s="8">
        <v>0</v>
      </c>
      <c r="BU15" s="8">
        <v>11.7</v>
      </c>
      <c r="BV15" s="8">
        <v>1</v>
      </c>
      <c r="BW15" s="8">
        <v>0</v>
      </c>
      <c r="BX15" s="8">
        <v>25</v>
      </c>
      <c r="BY15" s="8">
        <v>2</v>
      </c>
      <c r="BZ15" s="8">
        <v>2</v>
      </c>
      <c r="CA15" s="8">
        <v>42</v>
      </c>
      <c r="CB15" s="218">
        <f t="shared" si="3"/>
        <v>1.55</v>
      </c>
      <c r="CC15" s="218">
        <f t="shared" si="4"/>
        <v>1.5</v>
      </c>
      <c r="CD15" s="218">
        <f t="shared" si="5"/>
        <v>36.899999999999991</v>
      </c>
      <c r="CE15" s="8">
        <v>1.1000000000000001</v>
      </c>
      <c r="CF15" s="8">
        <v>1</v>
      </c>
      <c r="CG15" s="8">
        <v>31.9</v>
      </c>
      <c r="CH15" s="8">
        <v>5</v>
      </c>
      <c r="CI15" s="8">
        <v>0</v>
      </c>
      <c r="CJ15" s="8">
        <v>41</v>
      </c>
      <c r="CK15" s="8">
        <v>1.6</v>
      </c>
      <c r="CL15" s="8">
        <v>0</v>
      </c>
      <c r="CM15" s="8">
        <v>33.1</v>
      </c>
      <c r="CN15" s="8">
        <v>1</v>
      </c>
      <c r="CO15" s="8">
        <v>1</v>
      </c>
      <c r="CP15" s="8">
        <v>29</v>
      </c>
      <c r="CQ15" s="8">
        <v>4.3</v>
      </c>
      <c r="CR15" s="8">
        <v>0</v>
      </c>
      <c r="CS15" s="8">
        <v>40.799999999999997</v>
      </c>
      <c r="CT15" s="8">
        <v>2</v>
      </c>
      <c r="CU15" s="8">
        <v>8</v>
      </c>
      <c r="CV15" s="8">
        <v>46</v>
      </c>
      <c r="CW15" s="8">
        <v>1</v>
      </c>
      <c r="CX15" s="8">
        <v>0</v>
      </c>
      <c r="CY15" s="8">
        <v>22</v>
      </c>
      <c r="CZ15" s="8">
        <v>3.7</v>
      </c>
      <c r="DA15" s="8">
        <v>1.3</v>
      </c>
      <c r="DB15" s="8">
        <v>40</v>
      </c>
      <c r="DC15" s="8">
        <v>7</v>
      </c>
      <c r="DD15" s="8">
        <v>1</v>
      </c>
      <c r="DE15" s="8">
        <v>43.5</v>
      </c>
      <c r="DF15" s="8">
        <v>4</v>
      </c>
      <c r="DG15" s="8">
        <v>1</v>
      </c>
      <c r="DH15" s="8">
        <v>64.5</v>
      </c>
      <c r="DI15" s="8">
        <v>1.5</v>
      </c>
      <c r="DJ15" s="8">
        <v>0</v>
      </c>
      <c r="DK15" s="8">
        <v>29.5</v>
      </c>
      <c r="DL15" s="8">
        <v>3</v>
      </c>
      <c r="DM15" s="8">
        <v>6</v>
      </c>
      <c r="DN15" s="8">
        <v>30</v>
      </c>
      <c r="DO15" s="8">
        <v>0</v>
      </c>
      <c r="DP15" s="8">
        <v>0</v>
      </c>
      <c r="DQ15" s="8">
        <v>41</v>
      </c>
      <c r="DR15" s="8">
        <v>3</v>
      </c>
      <c r="DS15" s="8">
        <v>1</v>
      </c>
      <c r="DT15" s="8">
        <v>19</v>
      </c>
      <c r="DU15" s="8">
        <v>2</v>
      </c>
      <c r="DV15" s="218">
        <f t="shared" si="6"/>
        <v>0</v>
      </c>
      <c r="DW15" s="218">
        <v>19</v>
      </c>
      <c r="DX15" s="8">
        <v>0.1</v>
      </c>
      <c r="DY15" s="8">
        <v>0.4</v>
      </c>
      <c r="DZ15" s="8">
        <v>25.6</v>
      </c>
      <c r="EA15" s="8">
        <v>6</v>
      </c>
      <c r="EB15" s="8">
        <v>0</v>
      </c>
      <c r="EC15" s="8">
        <v>29</v>
      </c>
      <c r="ED15" s="8">
        <v>1.7</v>
      </c>
      <c r="EE15" s="8">
        <v>2.1</v>
      </c>
      <c r="EF15" s="8">
        <v>29.7</v>
      </c>
      <c r="EG15" s="8">
        <v>3</v>
      </c>
      <c r="EH15" s="8">
        <v>0</v>
      </c>
      <c r="EI15" s="8">
        <v>33</v>
      </c>
      <c r="EJ15" s="8">
        <v>0.5</v>
      </c>
      <c r="EK15" s="8">
        <v>0.5</v>
      </c>
      <c r="EL15" s="8">
        <v>17</v>
      </c>
      <c r="EM15" s="8">
        <v>3</v>
      </c>
      <c r="EN15" s="8">
        <v>5</v>
      </c>
      <c r="EO15" s="8">
        <v>55</v>
      </c>
      <c r="EP15" s="8">
        <v>4.3</v>
      </c>
      <c r="EQ15" s="8">
        <v>2.2999999999999998</v>
      </c>
      <c r="ER15" s="8">
        <v>38.299999999999997</v>
      </c>
      <c r="ES15" s="8">
        <v>5</v>
      </c>
      <c r="ET15" s="8">
        <v>2.5</v>
      </c>
      <c r="EU15" s="8">
        <v>34.5</v>
      </c>
      <c r="EV15" s="8">
        <v>0</v>
      </c>
      <c r="EW15" s="8">
        <v>2.5</v>
      </c>
      <c r="EX15" s="8">
        <v>25</v>
      </c>
      <c r="EY15" s="8">
        <v>5</v>
      </c>
      <c r="EZ15" s="8">
        <v>2</v>
      </c>
      <c r="FA15" s="8">
        <v>38</v>
      </c>
      <c r="FB15" s="8">
        <v>9</v>
      </c>
      <c r="FC15" s="218">
        <f t="shared" si="7"/>
        <v>1</v>
      </c>
      <c r="FD15" s="218">
        <v>35</v>
      </c>
      <c r="FE15" s="8">
        <v>2</v>
      </c>
      <c r="FF15" s="8">
        <v>2</v>
      </c>
      <c r="FG15" s="8">
        <v>16</v>
      </c>
      <c r="FH15" s="8">
        <v>9</v>
      </c>
      <c r="FI15" s="8">
        <v>5</v>
      </c>
      <c r="FJ15" s="8">
        <v>35</v>
      </c>
      <c r="FK15" s="8">
        <v>4</v>
      </c>
      <c r="FL15" s="8">
        <v>2</v>
      </c>
      <c r="FM15" s="8">
        <v>25.7</v>
      </c>
      <c r="FN15" s="8">
        <v>7.5</v>
      </c>
      <c r="FO15" s="8">
        <v>5</v>
      </c>
      <c r="FP15" s="8">
        <v>36.5</v>
      </c>
      <c r="FQ15" s="8">
        <v>4.5</v>
      </c>
      <c r="FR15" s="8">
        <v>2.5</v>
      </c>
      <c r="FS15" s="8">
        <v>26</v>
      </c>
      <c r="FT15" s="8">
        <v>3</v>
      </c>
      <c r="FU15" s="8">
        <v>7</v>
      </c>
      <c r="FV15" s="8">
        <v>30</v>
      </c>
      <c r="FW15" s="8">
        <v>2</v>
      </c>
      <c r="FX15" s="218">
        <f t="shared" si="8"/>
        <v>2</v>
      </c>
      <c r="FY15" s="218">
        <v>45</v>
      </c>
      <c r="FZ15" s="8">
        <v>4</v>
      </c>
      <c r="GA15" s="8">
        <v>2</v>
      </c>
      <c r="GB15" s="8">
        <v>26</v>
      </c>
      <c r="GC15" s="8">
        <v>5</v>
      </c>
      <c r="GD15" s="8">
        <v>5</v>
      </c>
      <c r="GE15" s="8">
        <v>36</v>
      </c>
      <c r="GF15" s="8">
        <v>1</v>
      </c>
      <c r="GG15" s="8">
        <v>1.3</v>
      </c>
      <c r="GH15" s="8">
        <v>8.6999999999999993</v>
      </c>
      <c r="GI15" s="8">
        <v>9</v>
      </c>
      <c r="GJ15" s="8">
        <v>7</v>
      </c>
      <c r="GK15" s="8">
        <v>38</v>
      </c>
      <c r="GL15" s="8">
        <v>5.5</v>
      </c>
      <c r="GM15" s="8">
        <v>5.5</v>
      </c>
      <c r="GN15" s="8">
        <v>24.5</v>
      </c>
      <c r="GO15" s="8">
        <v>4</v>
      </c>
      <c r="GP15" s="8">
        <v>10</v>
      </c>
      <c r="GQ15" s="8">
        <v>27</v>
      </c>
      <c r="GR15" s="8">
        <v>5</v>
      </c>
      <c r="GS15" s="218">
        <f t="shared" si="9"/>
        <v>2</v>
      </c>
      <c r="GT15" s="218">
        <v>30</v>
      </c>
      <c r="GU15" s="8">
        <v>1</v>
      </c>
      <c r="GV15" s="8">
        <v>4</v>
      </c>
      <c r="GW15" s="8">
        <v>41</v>
      </c>
      <c r="GX15" s="8">
        <v>6</v>
      </c>
      <c r="GY15" s="8">
        <v>5</v>
      </c>
      <c r="GZ15" s="8">
        <v>30</v>
      </c>
      <c r="HA15" s="8">
        <v>8</v>
      </c>
      <c r="HB15" s="8">
        <v>3</v>
      </c>
      <c r="HC15" s="8">
        <v>39</v>
      </c>
      <c r="HD15" s="8">
        <v>6</v>
      </c>
      <c r="HE15" s="8">
        <v>2.2999999999999998</v>
      </c>
      <c r="HF15" s="8">
        <v>52.3</v>
      </c>
      <c r="HG15" s="8">
        <v>9</v>
      </c>
      <c r="HH15" s="8">
        <v>8</v>
      </c>
      <c r="HI15" s="8">
        <v>45.5</v>
      </c>
      <c r="HJ15" s="8">
        <v>5.3</v>
      </c>
      <c r="HK15" s="8">
        <v>5.8</v>
      </c>
      <c r="HL15" s="8">
        <v>46.8</v>
      </c>
      <c r="HM15" s="8">
        <v>3</v>
      </c>
      <c r="HN15" s="8">
        <v>6</v>
      </c>
      <c r="HO15" s="8">
        <v>34</v>
      </c>
      <c r="HP15" s="8">
        <v>2</v>
      </c>
      <c r="HQ15" s="8">
        <v>3</v>
      </c>
      <c r="HR15" s="8">
        <v>11</v>
      </c>
      <c r="HS15" s="8">
        <v>2</v>
      </c>
      <c r="HT15" s="218">
        <f t="shared" si="10"/>
        <v>6</v>
      </c>
      <c r="HU15" s="218">
        <v>19</v>
      </c>
      <c r="HV15" s="8">
        <v>0</v>
      </c>
      <c r="HW15" s="8">
        <v>8</v>
      </c>
      <c r="HX15" s="8">
        <v>34</v>
      </c>
      <c r="HY15" s="8">
        <v>4.4000000000000004</v>
      </c>
      <c r="HZ15" s="8">
        <v>6</v>
      </c>
      <c r="IA15" s="8">
        <v>38</v>
      </c>
      <c r="IB15" s="8">
        <v>7</v>
      </c>
      <c r="IC15" s="8">
        <v>4</v>
      </c>
      <c r="ID15" s="8">
        <v>29</v>
      </c>
      <c r="IE15" s="8">
        <v>3</v>
      </c>
      <c r="IF15" s="8">
        <v>2</v>
      </c>
      <c r="IG15" s="8">
        <v>18</v>
      </c>
      <c r="IH15" s="8">
        <v>1</v>
      </c>
      <c r="II15" s="8">
        <v>3.3</v>
      </c>
      <c r="IJ15" s="8">
        <v>21.3</v>
      </c>
      <c r="IK15" s="8">
        <v>3.5</v>
      </c>
      <c r="IL15" s="8">
        <v>6</v>
      </c>
      <c r="IM15" s="8">
        <v>57.5</v>
      </c>
      <c r="IN15" s="8">
        <v>1.6</v>
      </c>
      <c r="IO15" s="8">
        <v>3.6</v>
      </c>
      <c r="IP15" s="8">
        <v>29.1</v>
      </c>
      <c r="IQ15" s="8">
        <v>2</v>
      </c>
      <c r="IR15" s="8">
        <v>1</v>
      </c>
      <c r="IS15" s="8">
        <v>14</v>
      </c>
      <c r="IT15" s="8">
        <v>5</v>
      </c>
      <c r="IU15" s="8">
        <v>6</v>
      </c>
      <c r="IV15" s="8">
        <v>32</v>
      </c>
      <c r="IW15" s="8">
        <v>4.4000000000000004</v>
      </c>
      <c r="IX15" s="8">
        <v>1.3</v>
      </c>
      <c r="IY15" s="8">
        <v>17.100000000000001</v>
      </c>
      <c r="IZ15" s="8">
        <v>2</v>
      </c>
      <c r="JA15" s="8">
        <v>3</v>
      </c>
      <c r="JB15" s="8">
        <v>65</v>
      </c>
      <c r="JC15" s="8">
        <v>1</v>
      </c>
      <c r="JD15" s="218">
        <f t="shared" si="11"/>
        <v>4</v>
      </c>
      <c r="JE15" s="218">
        <v>28</v>
      </c>
      <c r="JF15" s="8">
        <v>2.1</v>
      </c>
      <c r="JG15" s="8">
        <v>2.2999999999999998</v>
      </c>
      <c r="JH15" s="8">
        <v>14.4</v>
      </c>
      <c r="JI15" s="8">
        <v>8.4</v>
      </c>
      <c r="JJ15" s="8">
        <v>4</v>
      </c>
      <c r="JK15" s="8">
        <v>40.200000000000003</v>
      </c>
      <c r="JL15" s="8">
        <v>0</v>
      </c>
      <c r="JM15" s="8">
        <v>2</v>
      </c>
      <c r="JN15" s="8">
        <v>2</v>
      </c>
      <c r="JO15" s="8">
        <v>3</v>
      </c>
      <c r="JP15" s="8">
        <v>2.2000000000000002</v>
      </c>
      <c r="JQ15" s="8">
        <v>26.8</v>
      </c>
      <c r="JR15" s="8">
        <v>5</v>
      </c>
      <c r="JS15" s="8">
        <v>3</v>
      </c>
      <c r="JT15" s="8">
        <v>23</v>
      </c>
      <c r="JU15" s="8">
        <v>5.9</v>
      </c>
      <c r="JV15" s="8">
        <v>2.7</v>
      </c>
      <c r="JW15" s="8">
        <v>35.200000000000003</v>
      </c>
      <c r="JX15" s="8">
        <v>3</v>
      </c>
      <c r="JY15" s="8">
        <v>1</v>
      </c>
      <c r="JZ15" s="8">
        <v>30</v>
      </c>
      <c r="KA15" s="8">
        <v>4</v>
      </c>
      <c r="KB15" s="8">
        <v>1.7</v>
      </c>
      <c r="KC15" s="8">
        <v>33.299999999999997</v>
      </c>
      <c r="KD15" s="8">
        <v>2.9</v>
      </c>
      <c r="KE15" s="8">
        <v>1.4</v>
      </c>
      <c r="KF15" s="8">
        <v>18.7</v>
      </c>
      <c r="KG15" s="8">
        <v>3.5</v>
      </c>
      <c r="KH15" s="8">
        <v>1.5</v>
      </c>
      <c r="KI15" s="8">
        <v>19.5</v>
      </c>
      <c r="KJ15" s="8">
        <v>5.4</v>
      </c>
      <c r="KK15" s="8">
        <v>3.3</v>
      </c>
      <c r="KL15" s="8">
        <v>26.1</v>
      </c>
      <c r="KM15" s="8">
        <v>0.7</v>
      </c>
      <c r="KN15" s="8">
        <v>0.3</v>
      </c>
      <c r="KO15" s="8">
        <v>12.7</v>
      </c>
      <c r="KP15" s="8">
        <v>7</v>
      </c>
      <c r="KQ15" s="8">
        <v>4</v>
      </c>
      <c r="KR15" s="8">
        <v>29</v>
      </c>
      <c r="KS15" s="8">
        <v>1</v>
      </c>
      <c r="KT15" s="8">
        <v>1.5</v>
      </c>
      <c r="KU15" s="8">
        <v>8.8000000000000007</v>
      </c>
      <c r="KV15" s="157">
        <v>4</v>
      </c>
      <c r="KW15" s="157">
        <v>0</v>
      </c>
      <c r="KX15" s="157">
        <v>22</v>
      </c>
      <c r="KY15" s="8">
        <v>5</v>
      </c>
      <c r="KZ15" s="218">
        <f t="shared" si="12"/>
        <v>0</v>
      </c>
      <c r="LA15" s="218">
        <v>15</v>
      </c>
      <c r="LB15" s="8">
        <v>2.6</v>
      </c>
      <c r="LC15" s="8">
        <v>1.3</v>
      </c>
      <c r="LD15" s="8">
        <v>14.8</v>
      </c>
      <c r="LE15" s="8">
        <v>0.8</v>
      </c>
      <c r="LF15" s="8">
        <v>0.3</v>
      </c>
      <c r="LG15" s="8">
        <v>7.8</v>
      </c>
      <c r="LH15" s="8">
        <v>0</v>
      </c>
      <c r="LI15" s="8">
        <v>1</v>
      </c>
      <c r="LJ15" s="8">
        <v>12</v>
      </c>
      <c r="LK15" s="8">
        <v>1</v>
      </c>
      <c r="LL15" s="8">
        <v>3</v>
      </c>
      <c r="LM15" s="8">
        <v>17</v>
      </c>
      <c r="LN15" s="8">
        <v>3.4</v>
      </c>
      <c r="LO15" s="8">
        <v>3.7</v>
      </c>
      <c r="LP15" s="8">
        <v>18.7</v>
      </c>
      <c r="LQ15" s="8">
        <v>1</v>
      </c>
      <c r="LR15" s="8">
        <v>0.5</v>
      </c>
      <c r="LS15" s="8">
        <v>13</v>
      </c>
      <c r="LT15" s="8">
        <v>2.2000000000000002</v>
      </c>
      <c r="LU15" s="8">
        <v>1.1000000000000001</v>
      </c>
      <c r="LV15" s="8">
        <v>15.1</v>
      </c>
      <c r="LW15" s="8">
        <v>2</v>
      </c>
      <c r="LX15" s="8">
        <v>2.5</v>
      </c>
      <c r="LY15" s="8">
        <v>22</v>
      </c>
      <c r="LZ15" s="8">
        <v>9</v>
      </c>
      <c r="MA15" s="8">
        <v>5</v>
      </c>
      <c r="MB15" s="8">
        <v>31</v>
      </c>
      <c r="MC15" s="8">
        <v>2</v>
      </c>
      <c r="MD15" s="8">
        <v>0.7</v>
      </c>
      <c r="ME15" s="8">
        <v>14</v>
      </c>
      <c r="MF15" s="8">
        <v>1.8</v>
      </c>
      <c r="MG15" s="8">
        <v>0.9</v>
      </c>
      <c r="MH15" s="8">
        <v>13.3</v>
      </c>
      <c r="MI15" s="8">
        <v>1</v>
      </c>
      <c r="MJ15" s="8">
        <v>0</v>
      </c>
      <c r="MK15" s="8">
        <v>4</v>
      </c>
      <c r="ML15" s="8">
        <v>2</v>
      </c>
      <c r="MM15" s="8">
        <v>0.5</v>
      </c>
      <c r="MN15" s="8">
        <v>13.5</v>
      </c>
      <c r="MO15" s="8">
        <v>2.4</v>
      </c>
      <c r="MP15" s="8">
        <v>0.6</v>
      </c>
      <c r="MQ15" s="8">
        <v>8.9</v>
      </c>
      <c r="MR15" s="8">
        <v>0</v>
      </c>
      <c r="MS15" s="8">
        <v>0</v>
      </c>
      <c r="MT15" s="8">
        <v>11</v>
      </c>
      <c r="MU15" s="8">
        <v>2.5</v>
      </c>
      <c r="MV15" s="8">
        <v>1.5</v>
      </c>
      <c r="MW15" s="8">
        <v>8</v>
      </c>
      <c r="MX15" s="8">
        <v>0</v>
      </c>
      <c r="MY15" s="8">
        <v>0.3</v>
      </c>
      <c r="MZ15" s="8">
        <v>4.3</v>
      </c>
      <c r="NA15" s="8">
        <v>0</v>
      </c>
      <c r="NB15" s="8">
        <v>1</v>
      </c>
      <c r="NC15" s="8">
        <v>11</v>
      </c>
      <c r="ND15" s="8">
        <v>3</v>
      </c>
      <c r="NE15" s="8">
        <v>0</v>
      </c>
      <c r="NF15" s="8">
        <v>9.5</v>
      </c>
      <c r="NG15" s="8">
        <v>1.3</v>
      </c>
      <c r="NH15" s="8">
        <v>0</v>
      </c>
      <c r="NI15" s="8">
        <v>11</v>
      </c>
      <c r="NJ15" s="8">
        <v>0</v>
      </c>
      <c r="NK15" s="8">
        <v>0</v>
      </c>
      <c r="NL15" s="8">
        <v>8.5</v>
      </c>
      <c r="NM15" s="8">
        <v>4.8</v>
      </c>
      <c r="NN15" s="8">
        <v>0.3</v>
      </c>
      <c r="NO15" s="8">
        <v>12.8</v>
      </c>
      <c r="NP15" s="8">
        <v>1</v>
      </c>
      <c r="NQ15" s="8">
        <v>0.1</v>
      </c>
      <c r="NR15" s="8">
        <v>6.1</v>
      </c>
      <c r="NS15" s="8">
        <v>0.5</v>
      </c>
      <c r="NT15" s="8">
        <v>0</v>
      </c>
      <c r="NU15" s="8">
        <v>4</v>
      </c>
      <c r="NV15" s="8">
        <v>1.3</v>
      </c>
      <c r="NW15" s="8">
        <v>0</v>
      </c>
      <c r="NX15" s="8">
        <v>11</v>
      </c>
      <c r="NY15" s="8">
        <v>0.5</v>
      </c>
      <c r="NZ15" s="8">
        <v>0</v>
      </c>
      <c r="OA15" s="8">
        <v>7</v>
      </c>
      <c r="OB15" s="8">
        <v>0.8</v>
      </c>
      <c r="OC15" s="8">
        <v>0</v>
      </c>
      <c r="OD15" s="8">
        <v>5.3</v>
      </c>
      <c r="OE15" s="8">
        <v>1</v>
      </c>
      <c r="OF15" s="8">
        <v>0</v>
      </c>
      <c r="OG15" s="8">
        <v>7.6</v>
      </c>
      <c r="OH15" s="8">
        <v>0.4</v>
      </c>
      <c r="OI15" s="8">
        <v>0.2</v>
      </c>
      <c r="OJ15" s="8">
        <v>3.2</v>
      </c>
      <c r="OK15" s="8">
        <v>0</v>
      </c>
      <c r="OL15" s="8">
        <v>0.6</v>
      </c>
      <c r="OM15" s="8">
        <v>1.8</v>
      </c>
      <c r="ON15" s="8">
        <v>0.6</v>
      </c>
      <c r="OO15" s="8">
        <v>0</v>
      </c>
      <c r="OP15" s="8">
        <v>3</v>
      </c>
      <c r="OQ15" s="8">
        <v>0.6</v>
      </c>
      <c r="OR15" s="8">
        <v>0</v>
      </c>
      <c r="OS15" s="8">
        <v>3</v>
      </c>
      <c r="OT15" s="8">
        <f>SUMIFS($B$15:OS$15,$B$8:OS$8,"On")</f>
        <v>363.95</v>
      </c>
      <c r="OU15" s="8">
        <f>SUMIFS($B$15:OS$15,$B$8:OS$8,"Off")</f>
        <v>255.9</v>
      </c>
      <c r="OV15" s="8">
        <f>SUMIFS($B$15:OS$15,$B$8:OS$8,"Load")</f>
        <v>3424.8000000000006</v>
      </c>
    </row>
    <row r="16" spans="1:413" x14ac:dyDescent="0.25">
      <c r="A16" s="7" t="s">
        <v>19</v>
      </c>
      <c r="B16" s="8">
        <v>0</v>
      </c>
      <c r="C16" s="8">
        <v>0</v>
      </c>
      <c r="D16" s="8">
        <v>7</v>
      </c>
      <c r="E16" s="8">
        <v>0</v>
      </c>
      <c r="F16" s="8">
        <v>0</v>
      </c>
      <c r="G16" s="8">
        <v>2</v>
      </c>
      <c r="H16" s="218">
        <v>0</v>
      </c>
      <c r="I16" s="218">
        <f t="shared" si="1"/>
        <v>0</v>
      </c>
      <c r="J16" s="218">
        <v>18</v>
      </c>
      <c r="K16" s="8">
        <v>0</v>
      </c>
      <c r="L16" s="8">
        <v>0</v>
      </c>
      <c r="M16" s="8">
        <v>2</v>
      </c>
      <c r="N16" s="216">
        <v>0</v>
      </c>
      <c r="O16" s="216">
        <v>1</v>
      </c>
      <c r="P16" s="216">
        <v>27</v>
      </c>
      <c r="Q16" s="8">
        <v>1</v>
      </c>
      <c r="R16" s="8">
        <v>0</v>
      </c>
      <c r="S16" s="8">
        <v>16</v>
      </c>
      <c r="T16" s="8">
        <v>1</v>
      </c>
      <c r="U16" s="8">
        <v>0</v>
      </c>
      <c r="V16" s="8">
        <v>16</v>
      </c>
      <c r="W16" s="8">
        <v>0</v>
      </c>
      <c r="X16" s="8">
        <v>0</v>
      </c>
      <c r="Y16" s="8">
        <v>29</v>
      </c>
      <c r="Z16" s="8">
        <v>1</v>
      </c>
      <c r="AA16" s="8">
        <v>0</v>
      </c>
      <c r="AB16" s="8">
        <v>49</v>
      </c>
      <c r="AC16" s="8">
        <v>0</v>
      </c>
      <c r="AD16" s="218">
        <f t="shared" si="2"/>
        <v>1</v>
      </c>
      <c r="AE16" s="218">
        <v>32</v>
      </c>
      <c r="AF16" s="8">
        <v>0.4</v>
      </c>
      <c r="AG16" s="8">
        <v>0</v>
      </c>
      <c r="AH16" s="8">
        <v>32.9</v>
      </c>
      <c r="AI16" s="8">
        <v>4</v>
      </c>
      <c r="AJ16" s="8">
        <v>0</v>
      </c>
      <c r="AK16" s="8">
        <v>38</v>
      </c>
      <c r="AL16" s="217">
        <v>1</v>
      </c>
      <c r="AM16" s="217">
        <v>0</v>
      </c>
      <c r="AN16" s="217">
        <v>39.5</v>
      </c>
      <c r="AO16" s="8">
        <v>1</v>
      </c>
      <c r="AP16" s="8">
        <v>0</v>
      </c>
      <c r="AQ16" s="8">
        <v>53</v>
      </c>
      <c r="AR16" s="8">
        <v>0</v>
      </c>
      <c r="AS16" s="8">
        <v>0</v>
      </c>
      <c r="AT16" s="8">
        <v>22</v>
      </c>
      <c r="AU16" s="8">
        <v>0</v>
      </c>
      <c r="AV16" s="8">
        <v>0</v>
      </c>
      <c r="AW16" s="8">
        <v>36</v>
      </c>
      <c r="AX16" s="8">
        <v>7.4</v>
      </c>
      <c r="AY16" s="8">
        <v>0.1</v>
      </c>
      <c r="AZ16" s="8">
        <v>17.3</v>
      </c>
      <c r="BA16" s="8">
        <v>2.5</v>
      </c>
      <c r="BB16" s="8">
        <v>0.5</v>
      </c>
      <c r="BC16" s="8">
        <v>37.5</v>
      </c>
      <c r="BD16" s="8">
        <v>1.8</v>
      </c>
      <c r="BE16" s="8">
        <v>0.2</v>
      </c>
      <c r="BF16" s="8">
        <v>50.8</v>
      </c>
      <c r="BG16" s="8">
        <v>0</v>
      </c>
      <c r="BH16" s="8">
        <v>0</v>
      </c>
      <c r="BI16" s="8">
        <v>17</v>
      </c>
      <c r="BJ16" s="8">
        <v>6.5</v>
      </c>
      <c r="BK16" s="8">
        <v>0</v>
      </c>
      <c r="BL16" s="8">
        <v>58</v>
      </c>
      <c r="BM16" s="8">
        <v>2.8</v>
      </c>
      <c r="BN16" s="8">
        <v>0</v>
      </c>
      <c r="BO16" s="8">
        <v>26.6</v>
      </c>
      <c r="BP16" s="8">
        <v>1</v>
      </c>
      <c r="BQ16" s="8">
        <v>0</v>
      </c>
      <c r="BR16" s="8">
        <v>25</v>
      </c>
      <c r="BS16" s="8">
        <v>0.5</v>
      </c>
      <c r="BT16" s="8">
        <v>0</v>
      </c>
      <c r="BU16" s="8">
        <v>12.2</v>
      </c>
      <c r="BV16" s="8">
        <v>5</v>
      </c>
      <c r="BW16" s="8">
        <v>0</v>
      </c>
      <c r="BX16" s="8">
        <v>30</v>
      </c>
      <c r="BY16" s="8">
        <v>3</v>
      </c>
      <c r="BZ16" s="8">
        <v>0</v>
      </c>
      <c r="CA16" s="8">
        <v>45</v>
      </c>
      <c r="CB16" s="218">
        <f t="shared" si="3"/>
        <v>1.8</v>
      </c>
      <c r="CC16" s="218">
        <f t="shared" si="4"/>
        <v>0.3</v>
      </c>
      <c r="CD16" s="218">
        <f t="shared" si="5"/>
        <v>38.399999999999991</v>
      </c>
      <c r="CE16" s="8">
        <v>0.6</v>
      </c>
      <c r="CF16" s="8">
        <v>0.6</v>
      </c>
      <c r="CG16" s="8">
        <v>31.9</v>
      </c>
      <c r="CH16" s="8">
        <v>3</v>
      </c>
      <c r="CI16" s="8">
        <v>0</v>
      </c>
      <c r="CJ16" s="8">
        <v>44</v>
      </c>
      <c r="CK16" s="8">
        <v>1.9</v>
      </c>
      <c r="CL16" s="8">
        <v>0.3</v>
      </c>
      <c r="CM16" s="8">
        <v>34.700000000000003</v>
      </c>
      <c r="CN16" s="8">
        <v>1</v>
      </c>
      <c r="CO16" s="8">
        <v>1</v>
      </c>
      <c r="CP16" s="8">
        <v>29</v>
      </c>
      <c r="CQ16" s="8">
        <v>1.3</v>
      </c>
      <c r="CR16" s="8">
        <v>0</v>
      </c>
      <c r="CS16" s="8">
        <v>42</v>
      </c>
      <c r="CT16" s="8">
        <v>8</v>
      </c>
      <c r="CU16" s="8">
        <v>0</v>
      </c>
      <c r="CV16" s="8">
        <v>54</v>
      </c>
      <c r="CW16" s="8">
        <v>0</v>
      </c>
      <c r="CX16" s="8">
        <v>0</v>
      </c>
      <c r="CY16" s="8">
        <v>22</v>
      </c>
      <c r="CZ16" s="8">
        <v>0.7</v>
      </c>
      <c r="DA16" s="8">
        <v>1.7</v>
      </c>
      <c r="DB16" s="8">
        <v>39</v>
      </c>
      <c r="DC16" s="8">
        <v>6</v>
      </c>
      <c r="DD16" s="8">
        <v>1</v>
      </c>
      <c r="DE16" s="8">
        <v>48.5</v>
      </c>
      <c r="DF16" s="8">
        <v>4</v>
      </c>
      <c r="DG16" s="8">
        <v>1</v>
      </c>
      <c r="DH16" s="8">
        <v>67.5</v>
      </c>
      <c r="DI16" s="8">
        <v>0.5</v>
      </c>
      <c r="DJ16" s="8">
        <v>0</v>
      </c>
      <c r="DK16" s="8">
        <v>30</v>
      </c>
      <c r="DL16" s="8">
        <v>7</v>
      </c>
      <c r="DM16" s="8">
        <v>1</v>
      </c>
      <c r="DN16" s="8">
        <v>36</v>
      </c>
      <c r="DO16" s="8">
        <v>0</v>
      </c>
      <c r="DP16" s="8">
        <v>1</v>
      </c>
      <c r="DQ16" s="8">
        <v>40</v>
      </c>
      <c r="DR16" s="8">
        <v>0</v>
      </c>
      <c r="DS16" s="8">
        <v>0</v>
      </c>
      <c r="DT16" s="8">
        <v>19</v>
      </c>
      <c r="DU16" s="8">
        <v>0</v>
      </c>
      <c r="DV16" s="218">
        <f t="shared" si="6"/>
        <v>0</v>
      </c>
      <c r="DW16" s="218">
        <v>19</v>
      </c>
      <c r="DX16" s="8">
        <v>1.7</v>
      </c>
      <c r="DY16" s="8">
        <v>0.9</v>
      </c>
      <c r="DZ16" s="8">
        <v>26.4</v>
      </c>
      <c r="EA16" s="8">
        <v>1</v>
      </c>
      <c r="EB16" s="8">
        <v>0</v>
      </c>
      <c r="EC16" s="8">
        <v>30</v>
      </c>
      <c r="ED16" s="8">
        <v>3.7</v>
      </c>
      <c r="EE16" s="8">
        <v>0.4</v>
      </c>
      <c r="EF16" s="8">
        <v>33</v>
      </c>
      <c r="EG16" s="8">
        <v>2</v>
      </c>
      <c r="EH16" s="8">
        <v>0</v>
      </c>
      <c r="EI16" s="8">
        <v>35</v>
      </c>
      <c r="EJ16" s="8">
        <v>1</v>
      </c>
      <c r="EK16" s="8">
        <v>0</v>
      </c>
      <c r="EL16" s="8">
        <v>18</v>
      </c>
      <c r="EM16" s="8">
        <v>10</v>
      </c>
      <c r="EN16" s="8">
        <v>2</v>
      </c>
      <c r="EO16" s="8">
        <v>63</v>
      </c>
      <c r="EP16" s="8">
        <v>1.7</v>
      </c>
      <c r="EQ16" s="8">
        <v>1.3</v>
      </c>
      <c r="ER16" s="8">
        <v>38.700000000000003</v>
      </c>
      <c r="ES16" s="8">
        <v>2</v>
      </c>
      <c r="ET16" s="8">
        <v>1</v>
      </c>
      <c r="EU16" s="8">
        <v>35.5</v>
      </c>
      <c r="EV16" s="8">
        <v>2</v>
      </c>
      <c r="EW16" s="8">
        <v>0</v>
      </c>
      <c r="EX16" s="8">
        <v>27</v>
      </c>
      <c r="EY16" s="8">
        <v>2</v>
      </c>
      <c r="EZ16" s="8">
        <v>0</v>
      </c>
      <c r="FA16" s="8">
        <v>40</v>
      </c>
      <c r="FB16" s="8">
        <v>2</v>
      </c>
      <c r="FC16" s="218">
        <f t="shared" si="7"/>
        <v>0</v>
      </c>
      <c r="FD16" s="218">
        <v>37</v>
      </c>
      <c r="FE16" s="8">
        <v>0</v>
      </c>
      <c r="FF16" s="8">
        <v>0</v>
      </c>
      <c r="FG16" s="8">
        <v>16</v>
      </c>
      <c r="FH16" s="8">
        <v>2</v>
      </c>
      <c r="FI16" s="8">
        <v>1</v>
      </c>
      <c r="FJ16" s="8">
        <v>36</v>
      </c>
      <c r="FK16" s="8">
        <v>3.3</v>
      </c>
      <c r="FL16" s="8">
        <v>0.3</v>
      </c>
      <c r="FM16" s="8">
        <v>28.7</v>
      </c>
      <c r="FN16" s="8">
        <v>0</v>
      </c>
      <c r="FO16" s="8">
        <v>2</v>
      </c>
      <c r="FP16" s="8">
        <v>34.5</v>
      </c>
      <c r="FQ16" s="8">
        <v>3</v>
      </c>
      <c r="FR16" s="8">
        <v>0.5</v>
      </c>
      <c r="FS16" s="8">
        <v>28.5</v>
      </c>
      <c r="FT16" s="8">
        <v>3</v>
      </c>
      <c r="FU16" s="8">
        <v>0</v>
      </c>
      <c r="FV16" s="8">
        <v>33</v>
      </c>
      <c r="FW16" s="8">
        <v>6</v>
      </c>
      <c r="FX16" s="218">
        <f t="shared" si="8"/>
        <v>2</v>
      </c>
      <c r="FY16" s="218">
        <v>49</v>
      </c>
      <c r="FZ16" s="8">
        <v>3</v>
      </c>
      <c r="GA16" s="8">
        <v>1</v>
      </c>
      <c r="GB16" s="8">
        <v>28</v>
      </c>
      <c r="GC16" s="8">
        <v>0</v>
      </c>
      <c r="GD16" s="8">
        <v>0</v>
      </c>
      <c r="GE16" s="8">
        <v>36</v>
      </c>
      <c r="GF16" s="8">
        <v>0.3</v>
      </c>
      <c r="GG16" s="8">
        <v>0</v>
      </c>
      <c r="GH16" s="8">
        <v>9</v>
      </c>
      <c r="GI16" s="8">
        <v>1.5</v>
      </c>
      <c r="GJ16" s="8">
        <v>1</v>
      </c>
      <c r="GK16" s="8">
        <v>38.5</v>
      </c>
      <c r="GL16" s="8">
        <v>2.5</v>
      </c>
      <c r="GM16" s="8">
        <v>0.5</v>
      </c>
      <c r="GN16" s="8">
        <v>26.5</v>
      </c>
      <c r="GO16" s="8">
        <v>3</v>
      </c>
      <c r="GP16" s="8">
        <v>4</v>
      </c>
      <c r="GQ16" s="8">
        <v>26</v>
      </c>
      <c r="GR16" s="8">
        <v>3</v>
      </c>
      <c r="GS16" s="218">
        <f t="shared" si="9"/>
        <v>0</v>
      </c>
      <c r="GT16" s="218">
        <v>33</v>
      </c>
      <c r="GU16" s="8">
        <v>0</v>
      </c>
      <c r="GV16" s="8">
        <v>0</v>
      </c>
      <c r="GW16" s="8">
        <v>41</v>
      </c>
      <c r="GX16" s="8">
        <v>0</v>
      </c>
      <c r="GY16" s="8">
        <v>0</v>
      </c>
      <c r="GZ16" s="8">
        <v>30</v>
      </c>
      <c r="HA16" s="8">
        <v>0</v>
      </c>
      <c r="HB16" s="8">
        <v>1</v>
      </c>
      <c r="HC16" s="8">
        <v>38</v>
      </c>
      <c r="HD16" s="8">
        <v>1.3</v>
      </c>
      <c r="HE16" s="8">
        <v>0.7</v>
      </c>
      <c r="HF16" s="8">
        <v>53</v>
      </c>
      <c r="HG16" s="8">
        <v>2.5</v>
      </c>
      <c r="HH16" s="8">
        <v>0.5</v>
      </c>
      <c r="HI16" s="8">
        <v>47.5</v>
      </c>
      <c r="HJ16" s="8">
        <v>1.5</v>
      </c>
      <c r="HK16" s="8">
        <v>1.6</v>
      </c>
      <c r="HL16" s="8">
        <v>46.6</v>
      </c>
      <c r="HM16" s="8">
        <v>2</v>
      </c>
      <c r="HN16" s="8">
        <v>0</v>
      </c>
      <c r="HO16" s="8">
        <v>36</v>
      </c>
      <c r="HP16" s="8">
        <v>2</v>
      </c>
      <c r="HQ16" s="8">
        <v>0</v>
      </c>
      <c r="HR16" s="8">
        <v>13</v>
      </c>
      <c r="HS16" s="8">
        <v>2</v>
      </c>
      <c r="HT16" s="218">
        <f t="shared" si="10"/>
        <v>2</v>
      </c>
      <c r="HU16" s="218">
        <v>19</v>
      </c>
      <c r="HV16" s="8">
        <v>1</v>
      </c>
      <c r="HW16" s="8">
        <v>6</v>
      </c>
      <c r="HX16" s="8">
        <v>29</v>
      </c>
      <c r="HY16" s="8">
        <v>1.6</v>
      </c>
      <c r="HZ16" s="8">
        <v>0.6</v>
      </c>
      <c r="IA16" s="8">
        <v>39</v>
      </c>
      <c r="IB16" s="8">
        <v>3</v>
      </c>
      <c r="IC16" s="8">
        <v>0</v>
      </c>
      <c r="ID16" s="8">
        <v>32</v>
      </c>
      <c r="IE16" s="8">
        <v>1</v>
      </c>
      <c r="IF16" s="8">
        <v>1</v>
      </c>
      <c r="IG16" s="8">
        <v>18</v>
      </c>
      <c r="IH16" s="8">
        <v>0.7</v>
      </c>
      <c r="II16" s="8">
        <v>1</v>
      </c>
      <c r="IJ16" s="8">
        <v>21</v>
      </c>
      <c r="IK16" s="8">
        <v>1</v>
      </c>
      <c r="IL16" s="8">
        <v>0.5</v>
      </c>
      <c r="IM16" s="8">
        <v>58</v>
      </c>
      <c r="IN16" s="8">
        <v>1.4</v>
      </c>
      <c r="IO16" s="8">
        <v>0.6</v>
      </c>
      <c r="IP16" s="8">
        <v>29.9</v>
      </c>
      <c r="IQ16" s="8">
        <v>2</v>
      </c>
      <c r="IR16" s="8">
        <v>0</v>
      </c>
      <c r="IS16" s="8">
        <v>16</v>
      </c>
      <c r="IT16" s="8">
        <v>5</v>
      </c>
      <c r="IU16" s="8">
        <v>4</v>
      </c>
      <c r="IV16" s="8">
        <v>33</v>
      </c>
      <c r="IW16" s="8">
        <v>1.1000000000000001</v>
      </c>
      <c r="IX16" s="8">
        <v>0.7</v>
      </c>
      <c r="IY16" s="8">
        <v>17.600000000000001</v>
      </c>
      <c r="IZ16" s="8">
        <v>5</v>
      </c>
      <c r="JA16" s="8">
        <v>0</v>
      </c>
      <c r="JB16" s="8">
        <v>70</v>
      </c>
      <c r="JC16" s="8">
        <v>2</v>
      </c>
      <c r="JD16" s="218">
        <f t="shared" si="11"/>
        <v>0</v>
      </c>
      <c r="JE16" s="218">
        <v>30</v>
      </c>
      <c r="JF16" s="8">
        <v>1.2</v>
      </c>
      <c r="JG16" s="8">
        <v>0.9</v>
      </c>
      <c r="JH16" s="8">
        <v>14.7</v>
      </c>
      <c r="JI16" s="8">
        <v>2.8</v>
      </c>
      <c r="JJ16" s="8">
        <v>1</v>
      </c>
      <c r="JK16" s="8">
        <v>42</v>
      </c>
      <c r="JL16" s="8">
        <v>0</v>
      </c>
      <c r="JM16" s="8">
        <v>0</v>
      </c>
      <c r="JN16" s="8">
        <v>2</v>
      </c>
      <c r="JO16" s="8">
        <v>0</v>
      </c>
      <c r="JP16" s="8">
        <v>0</v>
      </c>
      <c r="JQ16" s="8">
        <v>26.5</v>
      </c>
      <c r="JR16" s="8">
        <v>5</v>
      </c>
      <c r="JS16" s="8">
        <v>0</v>
      </c>
      <c r="JT16" s="8">
        <v>28</v>
      </c>
      <c r="JU16" s="8">
        <v>2.8</v>
      </c>
      <c r="JV16" s="8">
        <v>1.4</v>
      </c>
      <c r="JW16" s="8">
        <v>36.6</v>
      </c>
      <c r="JX16" s="8">
        <v>0</v>
      </c>
      <c r="JY16" s="8">
        <v>0</v>
      </c>
      <c r="JZ16" s="8">
        <v>30</v>
      </c>
      <c r="KA16" s="8">
        <v>2</v>
      </c>
      <c r="KB16" s="8">
        <v>0</v>
      </c>
      <c r="KC16" s="8">
        <v>35.299999999999997</v>
      </c>
      <c r="KD16" s="8">
        <v>0.8</v>
      </c>
      <c r="KE16" s="8">
        <v>0.6</v>
      </c>
      <c r="KF16" s="8">
        <v>18.899999999999999</v>
      </c>
      <c r="KG16" s="8">
        <v>1.5</v>
      </c>
      <c r="KH16" s="8">
        <v>0.5</v>
      </c>
      <c r="KI16" s="8">
        <v>20.5</v>
      </c>
      <c r="KJ16" s="8">
        <v>0.4</v>
      </c>
      <c r="KK16" s="8">
        <v>1.7</v>
      </c>
      <c r="KL16" s="8">
        <v>24.9</v>
      </c>
      <c r="KM16" s="8">
        <v>0.7</v>
      </c>
      <c r="KN16" s="8">
        <v>0</v>
      </c>
      <c r="KO16" s="8">
        <v>13.3</v>
      </c>
      <c r="KP16" s="8">
        <v>0</v>
      </c>
      <c r="KQ16" s="8">
        <v>0</v>
      </c>
      <c r="KR16" s="8">
        <v>29</v>
      </c>
      <c r="KS16" s="8">
        <v>1.5</v>
      </c>
      <c r="KT16" s="8">
        <v>0</v>
      </c>
      <c r="KU16" s="8">
        <v>10.3</v>
      </c>
      <c r="KV16" s="157">
        <v>0</v>
      </c>
      <c r="KW16" s="157">
        <v>1</v>
      </c>
      <c r="KX16" s="157">
        <v>21</v>
      </c>
      <c r="KY16" s="8">
        <v>0</v>
      </c>
      <c r="KZ16" s="218">
        <f t="shared" si="12"/>
        <v>1</v>
      </c>
      <c r="LA16" s="218">
        <v>14</v>
      </c>
      <c r="LB16" s="8">
        <v>0.7</v>
      </c>
      <c r="LC16" s="8">
        <v>0.4</v>
      </c>
      <c r="LD16" s="8">
        <v>15.1</v>
      </c>
      <c r="LE16" s="8">
        <v>0.5</v>
      </c>
      <c r="LF16" s="8">
        <v>0.8</v>
      </c>
      <c r="LG16" s="8">
        <v>7.5</v>
      </c>
      <c r="LH16" s="8">
        <v>1</v>
      </c>
      <c r="LI16" s="8">
        <v>0</v>
      </c>
      <c r="LJ16" s="8">
        <v>13</v>
      </c>
      <c r="LK16" s="8">
        <v>3</v>
      </c>
      <c r="LL16" s="8">
        <v>2</v>
      </c>
      <c r="LM16" s="8">
        <v>18</v>
      </c>
      <c r="LN16" s="8">
        <v>2.8</v>
      </c>
      <c r="LO16" s="8">
        <v>0.4</v>
      </c>
      <c r="LP16" s="8">
        <v>21</v>
      </c>
      <c r="LQ16" s="8">
        <v>1</v>
      </c>
      <c r="LR16" s="8">
        <v>0</v>
      </c>
      <c r="LS16" s="8">
        <v>14</v>
      </c>
      <c r="LT16" s="8">
        <v>0.7</v>
      </c>
      <c r="LU16" s="8">
        <v>0.3</v>
      </c>
      <c r="LV16" s="8">
        <v>15.5</v>
      </c>
      <c r="LW16" s="8">
        <v>1.5</v>
      </c>
      <c r="LX16" s="8">
        <v>0.7</v>
      </c>
      <c r="LY16" s="8">
        <v>22.8</v>
      </c>
      <c r="LZ16" s="8">
        <v>0</v>
      </c>
      <c r="MA16" s="8">
        <v>0</v>
      </c>
      <c r="MB16" s="8">
        <v>31</v>
      </c>
      <c r="MC16" s="8">
        <v>0.6</v>
      </c>
      <c r="MD16" s="8">
        <v>0</v>
      </c>
      <c r="ME16" s="8">
        <v>14.6</v>
      </c>
      <c r="MF16" s="8">
        <v>0.6</v>
      </c>
      <c r="MG16" s="8">
        <v>0.3</v>
      </c>
      <c r="MH16" s="8">
        <v>13.6</v>
      </c>
      <c r="MI16" s="8">
        <v>0</v>
      </c>
      <c r="MJ16" s="8">
        <v>0</v>
      </c>
      <c r="MK16" s="8">
        <v>4</v>
      </c>
      <c r="ML16" s="8">
        <v>0</v>
      </c>
      <c r="MM16" s="8">
        <v>0</v>
      </c>
      <c r="MN16" s="8">
        <v>13.5</v>
      </c>
      <c r="MO16" s="8">
        <v>0</v>
      </c>
      <c r="MP16" s="8">
        <v>0.3</v>
      </c>
      <c r="MQ16" s="8">
        <v>8.6</v>
      </c>
      <c r="MR16" s="8">
        <v>2</v>
      </c>
      <c r="MS16" s="8">
        <v>0</v>
      </c>
      <c r="MT16" s="8">
        <v>13</v>
      </c>
      <c r="MU16" s="8">
        <v>0</v>
      </c>
      <c r="MV16" s="8">
        <v>0</v>
      </c>
      <c r="MW16" s="8">
        <v>8</v>
      </c>
      <c r="MX16" s="8">
        <v>0</v>
      </c>
      <c r="MY16" s="8">
        <v>0.3</v>
      </c>
      <c r="MZ16" s="8">
        <v>4</v>
      </c>
      <c r="NA16" s="8">
        <v>0</v>
      </c>
      <c r="NB16" s="8">
        <v>0</v>
      </c>
      <c r="NC16" s="8">
        <v>11</v>
      </c>
      <c r="ND16" s="8">
        <v>0</v>
      </c>
      <c r="NE16" s="8">
        <v>0</v>
      </c>
      <c r="NF16" s="8">
        <v>9.5</v>
      </c>
      <c r="NG16" s="8">
        <v>0</v>
      </c>
      <c r="NH16" s="8">
        <v>0.3</v>
      </c>
      <c r="NI16" s="8">
        <v>10.7</v>
      </c>
      <c r="NJ16" s="8">
        <v>0.5</v>
      </c>
      <c r="NK16" s="8">
        <v>0</v>
      </c>
      <c r="NL16" s="8">
        <v>9</v>
      </c>
      <c r="NM16" s="8">
        <v>1</v>
      </c>
      <c r="NN16" s="8">
        <v>0</v>
      </c>
      <c r="NO16" s="8">
        <v>13.8</v>
      </c>
      <c r="NP16" s="8">
        <v>0.4</v>
      </c>
      <c r="NQ16" s="8">
        <v>0</v>
      </c>
      <c r="NR16" s="8">
        <v>6.6</v>
      </c>
      <c r="NS16" s="8">
        <v>0</v>
      </c>
      <c r="NT16" s="8">
        <v>0</v>
      </c>
      <c r="NU16" s="8">
        <v>4</v>
      </c>
      <c r="NV16" s="8">
        <v>0</v>
      </c>
      <c r="NW16" s="8">
        <v>0</v>
      </c>
      <c r="NX16" s="8">
        <v>11</v>
      </c>
      <c r="NY16" s="8">
        <v>0</v>
      </c>
      <c r="NZ16" s="8">
        <v>0</v>
      </c>
      <c r="OA16" s="8">
        <v>7</v>
      </c>
      <c r="OB16" s="8">
        <v>0</v>
      </c>
      <c r="OC16" s="8">
        <v>0</v>
      </c>
      <c r="OD16" s="8">
        <v>5.3</v>
      </c>
      <c r="OE16" s="8">
        <v>0.1</v>
      </c>
      <c r="OF16" s="8">
        <v>0</v>
      </c>
      <c r="OG16" s="8">
        <v>7.7</v>
      </c>
      <c r="OH16" s="8">
        <v>0</v>
      </c>
      <c r="OI16" s="8">
        <v>0</v>
      </c>
      <c r="OJ16" s="8">
        <v>3.2</v>
      </c>
      <c r="OK16" s="8">
        <v>0.2</v>
      </c>
      <c r="OL16" s="8">
        <v>0</v>
      </c>
      <c r="OM16" s="8">
        <v>2</v>
      </c>
      <c r="ON16" s="8">
        <v>0</v>
      </c>
      <c r="OO16" s="8">
        <v>0</v>
      </c>
      <c r="OP16" s="8">
        <v>3</v>
      </c>
      <c r="OQ16" s="8">
        <v>0.4</v>
      </c>
      <c r="OR16" s="8">
        <v>0</v>
      </c>
      <c r="OS16" s="8">
        <v>3.4</v>
      </c>
      <c r="OT16" s="8">
        <f>SUMIFS($B$16:OS$16,$B$8:OS$8,"On")</f>
        <v>207.2</v>
      </c>
      <c r="OU16" s="8">
        <f>SUMIFS($B$16:OS$16,$B$8:OS$8,"Off")</f>
        <v>62.699999999999989</v>
      </c>
      <c r="OV16" s="8">
        <f>SUMIFS($B$16:OS$16,$B$8:OS$8,"Load")</f>
        <v>3569.1000000000004</v>
      </c>
    </row>
    <row r="17" spans="1:412" x14ac:dyDescent="0.25">
      <c r="A17" s="7" t="s">
        <v>20</v>
      </c>
      <c r="B17" s="8">
        <v>0</v>
      </c>
      <c r="C17" s="8">
        <v>0</v>
      </c>
      <c r="D17" s="8">
        <v>7</v>
      </c>
      <c r="E17" s="8">
        <v>0</v>
      </c>
      <c r="F17" s="8">
        <v>0</v>
      </c>
      <c r="G17" s="8">
        <v>2</v>
      </c>
      <c r="H17" s="218">
        <v>1</v>
      </c>
      <c r="I17" s="218">
        <f t="shared" si="1"/>
        <v>0</v>
      </c>
      <c r="J17" s="218">
        <v>19</v>
      </c>
      <c r="K17" s="8">
        <v>1</v>
      </c>
      <c r="L17" s="8">
        <v>0</v>
      </c>
      <c r="M17" s="8">
        <v>3</v>
      </c>
      <c r="N17" s="216">
        <v>0</v>
      </c>
      <c r="O17" s="216">
        <v>0</v>
      </c>
      <c r="P17" s="216">
        <v>27</v>
      </c>
      <c r="Q17" s="8">
        <v>0</v>
      </c>
      <c r="R17" s="8">
        <v>0</v>
      </c>
      <c r="S17" s="8">
        <v>16</v>
      </c>
      <c r="T17" s="8">
        <v>0</v>
      </c>
      <c r="U17" s="8">
        <v>0</v>
      </c>
      <c r="V17" s="8">
        <v>16</v>
      </c>
      <c r="W17" s="8">
        <v>0</v>
      </c>
      <c r="X17" s="8">
        <v>0</v>
      </c>
      <c r="Y17" s="8">
        <v>29</v>
      </c>
      <c r="Z17" s="8">
        <v>2</v>
      </c>
      <c r="AA17" s="8">
        <v>0</v>
      </c>
      <c r="AB17" s="8">
        <v>51</v>
      </c>
      <c r="AC17" s="8">
        <v>1</v>
      </c>
      <c r="AD17" s="218">
        <f t="shared" si="2"/>
        <v>0</v>
      </c>
      <c r="AE17" s="218">
        <v>33</v>
      </c>
      <c r="AF17" s="8">
        <v>0.1</v>
      </c>
      <c r="AG17" s="8">
        <v>0</v>
      </c>
      <c r="AH17" s="8">
        <v>33</v>
      </c>
      <c r="AI17" s="8">
        <v>3</v>
      </c>
      <c r="AJ17" s="8">
        <v>0</v>
      </c>
      <c r="AK17" s="8">
        <v>41</v>
      </c>
      <c r="AL17" s="217">
        <v>0</v>
      </c>
      <c r="AM17" s="217">
        <v>1</v>
      </c>
      <c r="AN17" s="217">
        <v>38.5</v>
      </c>
      <c r="AO17" s="8">
        <v>1</v>
      </c>
      <c r="AP17" s="8">
        <v>3</v>
      </c>
      <c r="AQ17" s="8">
        <v>51</v>
      </c>
      <c r="AR17" s="8">
        <v>1</v>
      </c>
      <c r="AS17" s="8">
        <v>0</v>
      </c>
      <c r="AT17" s="8">
        <v>23</v>
      </c>
      <c r="AU17" s="8">
        <v>0</v>
      </c>
      <c r="AV17" s="8">
        <v>1</v>
      </c>
      <c r="AW17" s="8">
        <v>35</v>
      </c>
      <c r="AX17" s="8">
        <v>0</v>
      </c>
      <c r="AY17" s="8">
        <v>0</v>
      </c>
      <c r="AZ17" s="8">
        <v>17.3</v>
      </c>
      <c r="BA17" s="8">
        <v>0</v>
      </c>
      <c r="BB17" s="8">
        <v>0</v>
      </c>
      <c r="BC17" s="8">
        <v>37.5</v>
      </c>
      <c r="BD17" s="8">
        <v>1.2</v>
      </c>
      <c r="BE17" s="8">
        <v>0.5</v>
      </c>
      <c r="BF17" s="8">
        <v>51.5</v>
      </c>
      <c r="BG17" s="8">
        <v>0</v>
      </c>
      <c r="BH17" s="8">
        <v>0</v>
      </c>
      <c r="BI17" s="8">
        <v>17</v>
      </c>
      <c r="BJ17" s="8">
        <v>2</v>
      </c>
      <c r="BK17" s="8">
        <v>1</v>
      </c>
      <c r="BL17" s="8">
        <v>59</v>
      </c>
      <c r="BM17" s="8">
        <v>0.4</v>
      </c>
      <c r="BN17" s="8">
        <v>0.2</v>
      </c>
      <c r="BO17" s="8">
        <v>26.8</v>
      </c>
      <c r="BP17" s="8">
        <v>0</v>
      </c>
      <c r="BQ17" s="8">
        <v>2</v>
      </c>
      <c r="BR17" s="8">
        <v>23</v>
      </c>
      <c r="BS17" s="8">
        <v>0.2</v>
      </c>
      <c r="BT17" s="8">
        <v>0</v>
      </c>
      <c r="BU17" s="8">
        <v>12.3</v>
      </c>
      <c r="BV17" s="8">
        <v>4</v>
      </c>
      <c r="BW17" s="8">
        <v>1</v>
      </c>
      <c r="BX17" s="8">
        <v>33</v>
      </c>
      <c r="BY17" s="8">
        <v>1</v>
      </c>
      <c r="BZ17" s="8">
        <v>1</v>
      </c>
      <c r="CA17" s="8">
        <v>45</v>
      </c>
      <c r="CB17" s="218">
        <f t="shared" si="3"/>
        <v>0.8</v>
      </c>
      <c r="CC17" s="218">
        <f t="shared" si="4"/>
        <v>0.55000000000000004</v>
      </c>
      <c r="CD17" s="218">
        <f t="shared" si="5"/>
        <v>38.649999999999991</v>
      </c>
      <c r="CE17" s="8">
        <v>0.6</v>
      </c>
      <c r="CF17" s="8">
        <v>0.1</v>
      </c>
      <c r="CG17" s="8">
        <v>32.299999999999997</v>
      </c>
      <c r="CH17" s="8">
        <v>0</v>
      </c>
      <c r="CI17" s="8">
        <v>1</v>
      </c>
      <c r="CJ17" s="8">
        <v>43</v>
      </c>
      <c r="CK17" s="8">
        <v>2.1</v>
      </c>
      <c r="CL17" s="8">
        <v>0.7</v>
      </c>
      <c r="CM17" s="8">
        <v>36.1</v>
      </c>
      <c r="CN17" s="8">
        <v>4</v>
      </c>
      <c r="CO17" s="8">
        <v>0</v>
      </c>
      <c r="CP17" s="8">
        <v>33</v>
      </c>
      <c r="CQ17" s="8">
        <v>0.8</v>
      </c>
      <c r="CR17" s="8">
        <v>0.3</v>
      </c>
      <c r="CS17" s="8">
        <v>42.5</v>
      </c>
      <c r="CT17" s="8">
        <v>2</v>
      </c>
      <c r="CU17" s="8">
        <v>0</v>
      </c>
      <c r="CV17" s="8">
        <v>56</v>
      </c>
      <c r="CW17" s="8">
        <v>3</v>
      </c>
      <c r="CX17" s="8">
        <v>0</v>
      </c>
      <c r="CY17" s="8">
        <v>25</v>
      </c>
      <c r="CZ17" s="8">
        <v>0.3</v>
      </c>
      <c r="DA17" s="8">
        <v>0.3</v>
      </c>
      <c r="DB17" s="8">
        <v>39</v>
      </c>
      <c r="DC17" s="8">
        <v>1.5</v>
      </c>
      <c r="DD17" s="8">
        <v>0</v>
      </c>
      <c r="DE17" s="8">
        <v>50</v>
      </c>
      <c r="DF17" s="8">
        <v>0</v>
      </c>
      <c r="DG17" s="8">
        <v>0</v>
      </c>
      <c r="DH17" s="8">
        <v>67.5</v>
      </c>
      <c r="DI17" s="8">
        <v>0.5</v>
      </c>
      <c r="DJ17" s="8">
        <v>0.5</v>
      </c>
      <c r="DK17" s="8">
        <v>30</v>
      </c>
      <c r="DL17" s="8">
        <v>3</v>
      </c>
      <c r="DM17" s="8">
        <v>0</v>
      </c>
      <c r="DN17" s="8">
        <v>39</v>
      </c>
      <c r="DO17" s="8">
        <v>2</v>
      </c>
      <c r="DP17" s="8">
        <v>1</v>
      </c>
      <c r="DQ17" s="8">
        <v>41</v>
      </c>
      <c r="DR17" s="8">
        <v>0</v>
      </c>
      <c r="DS17" s="8">
        <v>0</v>
      </c>
      <c r="DT17" s="8">
        <v>19</v>
      </c>
      <c r="DU17" s="8">
        <v>0</v>
      </c>
      <c r="DV17" s="218">
        <f t="shared" si="6"/>
        <v>0</v>
      </c>
      <c r="DW17" s="218">
        <v>19</v>
      </c>
      <c r="DX17" s="8">
        <v>1</v>
      </c>
      <c r="DY17" s="8">
        <v>1.1000000000000001</v>
      </c>
      <c r="DZ17" s="8">
        <v>26.3</v>
      </c>
      <c r="EA17" s="8">
        <v>3</v>
      </c>
      <c r="EB17" s="8">
        <v>0</v>
      </c>
      <c r="EC17" s="8">
        <v>33</v>
      </c>
      <c r="ED17" s="8">
        <v>1.1000000000000001</v>
      </c>
      <c r="EE17" s="8">
        <v>0</v>
      </c>
      <c r="EF17" s="8">
        <v>34.1</v>
      </c>
      <c r="EG17" s="8">
        <v>0</v>
      </c>
      <c r="EH17" s="8">
        <v>0</v>
      </c>
      <c r="EI17" s="8">
        <v>35</v>
      </c>
      <c r="EJ17" s="8">
        <v>0.5</v>
      </c>
      <c r="EK17" s="8">
        <v>0</v>
      </c>
      <c r="EL17" s="8">
        <v>18.5</v>
      </c>
      <c r="EM17" s="8">
        <v>6</v>
      </c>
      <c r="EN17" s="8">
        <v>1</v>
      </c>
      <c r="EO17" s="8">
        <v>68</v>
      </c>
      <c r="EP17" s="8">
        <v>1.3</v>
      </c>
      <c r="EQ17" s="8">
        <v>0.3</v>
      </c>
      <c r="ER17" s="8">
        <v>39.700000000000003</v>
      </c>
      <c r="ES17" s="8">
        <v>0.5</v>
      </c>
      <c r="ET17" s="8">
        <v>1.5</v>
      </c>
      <c r="EU17" s="8">
        <v>34.5</v>
      </c>
      <c r="EV17" s="8">
        <v>1</v>
      </c>
      <c r="EW17" s="8">
        <v>0</v>
      </c>
      <c r="EX17" s="8">
        <v>28</v>
      </c>
      <c r="EY17" s="8">
        <v>0</v>
      </c>
      <c r="EZ17" s="8">
        <v>0</v>
      </c>
      <c r="FA17" s="8">
        <v>40</v>
      </c>
      <c r="FB17" s="8">
        <v>1</v>
      </c>
      <c r="FC17" s="218">
        <f t="shared" si="7"/>
        <v>0</v>
      </c>
      <c r="FD17" s="218">
        <v>38</v>
      </c>
      <c r="FE17" s="8">
        <v>0</v>
      </c>
      <c r="FF17" s="8">
        <v>0</v>
      </c>
      <c r="FG17" s="8">
        <v>16</v>
      </c>
      <c r="FH17" s="8">
        <v>1</v>
      </c>
      <c r="FI17" s="8">
        <v>0</v>
      </c>
      <c r="FJ17" s="8">
        <v>37</v>
      </c>
      <c r="FK17" s="8">
        <v>0.3</v>
      </c>
      <c r="FL17" s="8">
        <v>0</v>
      </c>
      <c r="FM17" s="8">
        <v>29</v>
      </c>
      <c r="FN17" s="8">
        <v>2</v>
      </c>
      <c r="FO17" s="8">
        <v>0</v>
      </c>
      <c r="FP17" s="8">
        <v>36.5</v>
      </c>
      <c r="FQ17" s="8">
        <v>0</v>
      </c>
      <c r="FR17" s="8">
        <v>0.5</v>
      </c>
      <c r="FS17" s="8">
        <v>28</v>
      </c>
      <c r="FT17" s="8">
        <v>0</v>
      </c>
      <c r="FU17" s="8">
        <v>1</v>
      </c>
      <c r="FV17" s="8">
        <v>32</v>
      </c>
      <c r="FW17" s="8">
        <v>1</v>
      </c>
      <c r="FX17" s="218">
        <f t="shared" si="8"/>
        <v>2</v>
      </c>
      <c r="FY17" s="218">
        <v>48</v>
      </c>
      <c r="FZ17" s="8">
        <v>0</v>
      </c>
      <c r="GA17" s="8">
        <v>0</v>
      </c>
      <c r="GB17" s="8">
        <v>28</v>
      </c>
      <c r="GC17" s="8">
        <v>0</v>
      </c>
      <c r="GD17" s="8">
        <v>1</v>
      </c>
      <c r="GE17" s="8">
        <v>35</v>
      </c>
      <c r="GF17" s="8">
        <v>0</v>
      </c>
      <c r="GG17" s="8">
        <v>0</v>
      </c>
      <c r="GH17" s="8">
        <v>9</v>
      </c>
      <c r="GI17" s="8">
        <v>0.5</v>
      </c>
      <c r="GJ17" s="8">
        <v>0</v>
      </c>
      <c r="GK17" s="8">
        <v>39</v>
      </c>
      <c r="GL17" s="8">
        <v>0</v>
      </c>
      <c r="GM17" s="8">
        <v>1</v>
      </c>
      <c r="GN17" s="8">
        <v>25.5</v>
      </c>
      <c r="GO17" s="8">
        <v>0</v>
      </c>
      <c r="GP17" s="8">
        <v>0</v>
      </c>
      <c r="GQ17" s="8">
        <v>26</v>
      </c>
      <c r="GR17" s="8">
        <v>0</v>
      </c>
      <c r="GS17" s="218">
        <f t="shared" si="9"/>
        <v>0</v>
      </c>
      <c r="GT17" s="218">
        <v>33</v>
      </c>
      <c r="GU17" s="8">
        <v>1</v>
      </c>
      <c r="GV17" s="8">
        <v>0</v>
      </c>
      <c r="GW17" s="8">
        <v>42</v>
      </c>
      <c r="GX17" s="8">
        <v>0</v>
      </c>
      <c r="GY17" s="8">
        <v>0</v>
      </c>
      <c r="GZ17" s="8">
        <v>30</v>
      </c>
      <c r="HA17" s="8">
        <v>1</v>
      </c>
      <c r="HB17" s="8">
        <v>0</v>
      </c>
      <c r="HC17" s="8">
        <v>39</v>
      </c>
      <c r="HD17" s="8">
        <v>1.3</v>
      </c>
      <c r="HE17" s="8">
        <v>1</v>
      </c>
      <c r="HF17" s="8">
        <v>53.3</v>
      </c>
      <c r="HG17" s="8">
        <v>1</v>
      </c>
      <c r="HH17" s="8">
        <v>0.5</v>
      </c>
      <c r="HI17" s="8">
        <v>48</v>
      </c>
      <c r="HJ17" s="8">
        <v>1</v>
      </c>
      <c r="HK17" s="8">
        <v>1.1000000000000001</v>
      </c>
      <c r="HL17" s="8">
        <v>46.5</v>
      </c>
      <c r="HM17" s="8">
        <v>1</v>
      </c>
      <c r="HN17" s="8">
        <v>1</v>
      </c>
      <c r="HO17" s="8">
        <v>36</v>
      </c>
      <c r="HP17" s="8">
        <v>0</v>
      </c>
      <c r="HQ17" s="8">
        <v>5</v>
      </c>
      <c r="HR17" s="8">
        <v>8</v>
      </c>
      <c r="HS17" s="8">
        <v>1</v>
      </c>
      <c r="HT17" s="218">
        <f t="shared" si="10"/>
        <v>1</v>
      </c>
      <c r="HU17" s="218">
        <v>19</v>
      </c>
      <c r="HV17" s="8">
        <v>0</v>
      </c>
      <c r="HW17" s="8">
        <v>0</v>
      </c>
      <c r="HX17" s="8">
        <v>29</v>
      </c>
      <c r="HY17" s="8">
        <v>0.4</v>
      </c>
      <c r="HZ17" s="8">
        <v>0.4</v>
      </c>
      <c r="IA17" s="8">
        <v>39</v>
      </c>
      <c r="IB17" s="8">
        <v>2</v>
      </c>
      <c r="IC17" s="8">
        <v>0</v>
      </c>
      <c r="ID17" s="8">
        <v>34</v>
      </c>
      <c r="IE17" s="8">
        <v>1</v>
      </c>
      <c r="IF17" s="8">
        <v>0</v>
      </c>
      <c r="IG17" s="8">
        <v>19</v>
      </c>
      <c r="IH17" s="8">
        <v>0.7</v>
      </c>
      <c r="II17" s="8">
        <v>0</v>
      </c>
      <c r="IJ17" s="8">
        <v>21.7</v>
      </c>
      <c r="IK17" s="8">
        <v>0.5</v>
      </c>
      <c r="IL17" s="8">
        <v>0</v>
      </c>
      <c r="IM17" s="8">
        <v>58.5</v>
      </c>
      <c r="IN17" s="8">
        <v>0.5</v>
      </c>
      <c r="IO17" s="8">
        <v>0.4</v>
      </c>
      <c r="IP17" s="8">
        <v>30</v>
      </c>
      <c r="IQ17" s="8">
        <v>0</v>
      </c>
      <c r="IR17" s="8">
        <v>0</v>
      </c>
      <c r="IS17" s="8">
        <v>16</v>
      </c>
      <c r="IT17" s="8">
        <v>1</v>
      </c>
      <c r="IU17" s="8">
        <v>0</v>
      </c>
      <c r="IV17" s="8">
        <v>34</v>
      </c>
      <c r="IW17" s="8">
        <v>0.1</v>
      </c>
      <c r="IX17" s="8">
        <v>0.1</v>
      </c>
      <c r="IY17" s="8">
        <v>17.600000000000001</v>
      </c>
      <c r="IZ17" s="8">
        <v>1</v>
      </c>
      <c r="JA17" s="8">
        <v>4</v>
      </c>
      <c r="JB17" s="8">
        <v>67</v>
      </c>
      <c r="JC17" s="8">
        <v>0</v>
      </c>
      <c r="JD17" s="218">
        <f t="shared" si="11"/>
        <v>1</v>
      </c>
      <c r="JE17" s="218">
        <v>29</v>
      </c>
      <c r="JF17" s="8">
        <v>0.6</v>
      </c>
      <c r="JG17" s="8">
        <v>0.5</v>
      </c>
      <c r="JH17" s="8">
        <v>14.8</v>
      </c>
      <c r="JI17" s="8">
        <v>0.4</v>
      </c>
      <c r="JJ17" s="8">
        <v>0.2</v>
      </c>
      <c r="JK17" s="8">
        <v>42.2</v>
      </c>
      <c r="JL17" s="8">
        <v>0</v>
      </c>
      <c r="JM17" s="8">
        <v>0</v>
      </c>
      <c r="JN17" s="8">
        <v>2</v>
      </c>
      <c r="JO17" s="8">
        <v>0.3</v>
      </c>
      <c r="JP17" s="8">
        <v>0</v>
      </c>
      <c r="JQ17" s="8">
        <v>26.8</v>
      </c>
      <c r="JR17" s="8">
        <v>1</v>
      </c>
      <c r="JS17" s="8">
        <v>0</v>
      </c>
      <c r="JT17" s="8">
        <v>29</v>
      </c>
      <c r="JU17" s="8">
        <v>0.3</v>
      </c>
      <c r="JV17" s="8">
        <v>0.2</v>
      </c>
      <c r="JW17" s="8">
        <v>36.700000000000003</v>
      </c>
      <c r="JX17" s="8">
        <v>0</v>
      </c>
      <c r="JY17" s="8">
        <v>1</v>
      </c>
      <c r="JZ17" s="8">
        <v>29</v>
      </c>
      <c r="KA17" s="8">
        <v>0.3</v>
      </c>
      <c r="KB17" s="8">
        <v>0.3</v>
      </c>
      <c r="KC17" s="8">
        <v>35.299999999999997</v>
      </c>
      <c r="KD17" s="8">
        <v>0.8</v>
      </c>
      <c r="KE17" s="8">
        <v>0.3</v>
      </c>
      <c r="KF17" s="8">
        <v>19.399999999999999</v>
      </c>
      <c r="KG17" s="8">
        <v>0</v>
      </c>
      <c r="KH17" s="8">
        <v>1</v>
      </c>
      <c r="KI17" s="8">
        <v>19.5</v>
      </c>
      <c r="KJ17" s="8">
        <v>0.7</v>
      </c>
      <c r="KK17" s="8">
        <v>0.6</v>
      </c>
      <c r="KL17" s="8">
        <v>25</v>
      </c>
      <c r="KM17" s="8">
        <v>0</v>
      </c>
      <c r="KN17" s="8">
        <v>0</v>
      </c>
      <c r="KO17" s="8">
        <v>13.3</v>
      </c>
      <c r="KP17" s="8">
        <v>0</v>
      </c>
      <c r="KQ17" s="8">
        <v>3</v>
      </c>
      <c r="KR17" s="8">
        <v>26</v>
      </c>
      <c r="KS17" s="8">
        <v>0.3</v>
      </c>
      <c r="KT17" s="8">
        <v>0</v>
      </c>
      <c r="KU17" s="8">
        <v>10.7</v>
      </c>
      <c r="KV17" s="157">
        <v>0</v>
      </c>
      <c r="KW17" s="157">
        <v>0</v>
      </c>
      <c r="KX17" s="157">
        <v>21</v>
      </c>
      <c r="KY17" s="8">
        <v>0</v>
      </c>
      <c r="KZ17" s="218">
        <f t="shared" si="12"/>
        <v>0</v>
      </c>
      <c r="LA17" s="218">
        <v>14</v>
      </c>
      <c r="LB17" s="8">
        <v>0.5</v>
      </c>
      <c r="LC17" s="8">
        <v>0.2</v>
      </c>
      <c r="LD17" s="8">
        <v>15.4</v>
      </c>
      <c r="LE17" s="8">
        <v>0</v>
      </c>
      <c r="LF17" s="8">
        <v>0.3</v>
      </c>
      <c r="LG17" s="8">
        <v>7.3</v>
      </c>
      <c r="LH17" s="8">
        <v>0</v>
      </c>
      <c r="LI17" s="8">
        <v>0</v>
      </c>
      <c r="LJ17" s="8">
        <v>13</v>
      </c>
      <c r="LK17" s="8">
        <v>0</v>
      </c>
      <c r="LL17" s="8">
        <v>0</v>
      </c>
      <c r="LM17" s="8">
        <v>18</v>
      </c>
      <c r="LN17" s="8">
        <v>0.2</v>
      </c>
      <c r="LO17" s="8">
        <v>0.4</v>
      </c>
      <c r="LP17" s="8">
        <v>20.8</v>
      </c>
      <c r="LQ17" s="8">
        <v>0</v>
      </c>
      <c r="LR17" s="8">
        <v>0</v>
      </c>
      <c r="LS17" s="8">
        <v>14</v>
      </c>
      <c r="LT17" s="8">
        <v>0.6</v>
      </c>
      <c r="LU17" s="8">
        <v>0.3</v>
      </c>
      <c r="LV17" s="8">
        <v>15.8</v>
      </c>
      <c r="LW17" s="8">
        <v>0.2</v>
      </c>
      <c r="LX17" s="8">
        <v>0</v>
      </c>
      <c r="LY17" s="8">
        <v>23</v>
      </c>
      <c r="LZ17" s="8">
        <v>0</v>
      </c>
      <c r="MA17" s="8">
        <v>2</v>
      </c>
      <c r="MB17" s="8">
        <v>29</v>
      </c>
      <c r="MC17" s="8">
        <v>0</v>
      </c>
      <c r="MD17" s="8">
        <v>0.4</v>
      </c>
      <c r="ME17" s="8">
        <v>14.1</v>
      </c>
      <c r="MF17" s="8">
        <v>0.3</v>
      </c>
      <c r="MG17" s="8">
        <v>0.2</v>
      </c>
      <c r="MH17" s="8">
        <v>13.8</v>
      </c>
      <c r="MI17" s="8">
        <v>0</v>
      </c>
      <c r="MJ17" s="8">
        <v>0</v>
      </c>
      <c r="MK17" s="8">
        <v>4</v>
      </c>
      <c r="ML17" s="8">
        <v>1</v>
      </c>
      <c r="MM17" s="8">
        <v>0</v>
      </c>
      <c r="MN17" s="8">
        <v>14.5</v>
      </c>
      <c r="MO17" s="8">
        <v>0</v>
      </c>
      <c r="MP17" s="8">
        <v>0.3</v>
      </c>
      <c r="MQ17" s="8">
        <v>8.3000000000000007</v>
      </c>
      <c r="MR17" s="8">
        <v>0</v>
      </c>
      <c r="MS17" s="8">
        <v>0</v>
      </c>
      <c r="MT17" s="8">
        <v>13</v>
      </c>
      <c r="MU17" s="8">
        <v>0.5</v>
      </c>
      <c r="MV17" s="8">
        <v>0</v>
      </c>
      <c r="MW17" s="8">
        <v>8.5</v>
      </c>
      <c r="MX17" s="8">
        <v>0</v>
      </c>
      <c r="MY17" s="8">
        <v>0.3</v>
      </c>
      <c r="MZ17" s="8">
        <v>3.7</v>
      </c>
      <c r="NA17" s="8">
        <v>0</v>
      </c>
      <c r="NB17" s="8">
        <v>0</v>
      </c>
      <c r="NC17" s="8">
        <v>11</v>
      </c>
      <c r="ND17" s="8">
        <v>0</v>
      </c>
      <c r="NE17" s="8">
        <v>1</v>
      </c>
      <c r="NF17" s="8">
        <v>8.5</v>
      </c>
      <c r="NG17" s="8">
        <v>1</v>
      </c>
      <c r="NH17" s="8">
        <v>0.3</v>
      </c>
      <c r="NI17" s="8">
        <v>11.3</v>
      </c>
      <c r="NJ17" s="8">
        <v>0.5</v>
      </c>
      <c r="NK17" s="8">
        <v>0.5</v>
      </c>
      <c r="NL17" s="8">
        <v>9</v>
      </c>
      <c r="NM17" s="8">
        <v>0.5</v>
      </c>
      <c r="NN17" s="8">
        <v>0.3</v>
      </c>
      <c r="NO17" s="8">
        <v>14</v>
      </c>
      <c r="NP17" s="8">
        <v>0.3</v>
      </c>
      <c r="NQ17" s="8">
        <v>0.3</v>
      </c>
      <c r="NR17" s="8">
        <v>6.6</v>
      </c>
      <c r="NS17" s="8">
        <v>0</v>
      </c>
      <c r="NT17" s="8">
        <v>1</v>
      </c>
      <c r="NU17" s="8">
        <v>3</v>
      </c>
      <c r="NV17" s="8">
        <v>0.3</v>
      </c>
      <c r="NW17" s="8">
        <v>0.3</v>
      </c>
      <c r="NX17" s="8">
        <v>11</v>
      </c>
      <c r="NY17" s="8">
        <v>0</v>
      </c>
      <c r="NZ17" s="8">
        <v>0.5</v>
      </c>
      <c r="OA17" s="8">
        <v>6.5</v>
      </c>
      <c r="OB17" s="8">
        <v>0</v>
      </c>
      <c r="OC17" s="8">
        <v>0</v>
      </c>
      <c r="OD17" s="8">
        <v>5.3</v>
      </c>
      <c r="OE17" s="8">
        <v>0</v>
      </c>
      <c r="OF17" s="8">
        <v>0.3</v>
      </c>
      <c r="OG17" s="8">
        <v>7.4</v>
      </c>
      <c r="OH17" s="8">
        <v>0</v>
      </c>
      <c r="OI17" s="8">
        <v>0</v>
      </c>
      <c r="OJ17" s="8">
        <v>3.2</v>
      </c>
      <c r="OK17" s="8">
        <v>0</v>
      </c>
      <c r="OL17" s="8">
        <v>0</v>
      </c>
      <c r="OM17" s="8">
        <v>2</v>
      </c>
      <c r="ON17" s="8">
        <v>0</v>
      </c>
      <c r="OO17" s="8">
        <v>0.4</v>
      </c>
      <c r="OP17" s="8">
        <v>2.6</v>
      </c>
      <c r="OQ17" s="8">
        <v>0</v>
      </c>
      <c r="OR17" s="8">
        <v>0.2</v>
      </c>
      <c r="OS17" s="8">
        <v>3.2</v>
      </c>
      <c r="OT17" s="8">
        <f>SUMIFS($B$17:OS$17,$B$8:OS$8,"On")</f>
        <v>84.799999999999983</v>
      </c>
      <c r="OU17" s="8">
        <f>SUMIFS($B$17:OS$17,$B$8:OS$8,"Off")</f>
        <v>56.649999999999984</v>
      </c>
      <c r="OV17" s="8">
        <f>SUMIFS($B$17:OS$17,$B$8:OS$8,"Load")</f>
        <v>3597.1500000000005</v>
      </c>
    </row>
    <row r="18" spans="1:412" x14ac:dyDescent="0.25">
      <c r="A18" s="7" t="s">
        <v>21</v>
      </c>
      <c r="B18" s="8">
        <v>0</v>
      </c>
      <c r="C18" s="8">
        <v>0</v>
      </c>
      <c r="D18" s="8">
        <v>7</v>
      </c>
      <c r="E18" s="8">
        <v>0</v>
      </c>
      <c r="F18" s="8">
        <v>0</v>
      </c>
      <c r="G18" s="8">
        <v>2</v>
      </c>
      <c r="H18" s="218">
        <v>0</v>
      </c>
      <c r="I18" s="218">
        <f t="shared" si="1"/>
        <v>0</v>
      </c>
      <c r="J18" s="218">
        <v>19</v>
      </c>
      <c r="K18" s="8">
        <v>0</v>
      </c>
      <c r="L18" s="8">
        <v>0</v>
      </c>
      <c r="M18" s="8">
        <v>3</v>
      </c>
      <c r="N18" s="216">
        <v>0.5</v>
      </c>
      <c r="O18" s="216">
        <v>0</v>
      </c>
      <c r="P18" s="216">
        <v>27.5</v>
      </c>
      <c r="Q18" s="8">
        <v>1</v>
      </c>
      <c r="R18" s="8">
        <v>0</v>
      </c>
      <c r="S18" s="8">
        <v>17</v>
      </c>
      <c r="T18" s="8">
        <v>1</v>
      </c>
      <c r="U18" s="8">
        <v>1</v>
      </c>
      <c r="V18" s="8">
        <v>16</v>
      </c>
      <c r="W18" s="8">
        <v>1</v>
      </c>
      <c r="X18" s="8">
        <v>0</v>
      </c>
      <c r="Y18" s="8">
        <v>30</v>
      </c>
      <c r="Z18" s="8">
        <v>2</v>
      </c>
      <c r="AA18" s="8">
        <v>0</v>
      </c>
      <c r="AB18" s="8">
        <v>53</v>
      </c>
      <c r="AC18" s="8">
        <v>0</v>
      </c>
      <c r="AD18" s="218">
        <f t="shared" si="2"/>
        <v>0</v>
      </c>
      <c r="AE18" s="218">
        <v>33</v>
      </c>
      <c r="AF18" s="8">
        <v>1</v>
      </c>
      <c r="AG18" s="8">
        <v>0.7</v>
      </c>
      <c r="AH18" s="8">
        <v>33.299999999999997</v>
      </c>
      <c r="AI18" s="8">
        <v>5</v>
      </c>
      <c r="AJ18" s="8">
        <v>2</v>
      </c>
      <c r="AK18" s="8">
        <v>44</v>
      </c>
      <c r="AL18" s="217">
        <v>1.5</v>
      </c>
      <c r="AM18" s="217">
        <v>1</v>
      </c>
      <c r="AN18" s="217">
        <v>39</v>
      </c>
      <c r="AO18" s="8">
        <v>0</v>
      </c>
      <c r="AP18" s="8">
        <v>0</v>
      </c>
      <c r="AQ18" s="8">
        <v>51</v>
      </c>
      <c r="AR18" s="8">
        <v>2</v>
      </c>
      <c r="AS18" s="8">
        <v>1</v>
      </c>
      <c r="AT18" s="8">
        <v>24</v>
      </c>
      <c r="AU18" s="8">
        <v>1</v>
      </c>
      <c r="AV18" s="8">
        <v>3</v>
      </c>
      <c r="AW18" s="8">
        <v>33</v>
      </c>
      <c r="AX18" s="8">
        <v>0.7</v>
      </c>
      <c r="AY18" s="8">
        <v>0</v>
      </c>
      <c r="AZ18" s="8">
        <v>18</v>
      </c>
      <c r="BA18" s="8">
        <v>0</v>
      </c>
      <c r="BB18" s="8">
        <v>0</v>
      </c>
      <c r="BC18" s="8">
        <v>37.5</v>
      </c>
      <c r="BD18" s="8">
        <v>2</v>
      </c>
      <c r="BE18" s="8">
        <v>0.3</v>
      </c>
      <c r="BF18" s="8">
        <v>53.2</v>
      </c>
      <c r="BG18" s="8">
        <v>0</v>
      </c>
      <c r="BH18" s="8">
        <v>0</v>
      </c>
      <c r="BI18" s="8">
        <v>17</v>
      </c>
      <c r="BJ18" s="8">
        <v>1.5</v>
      </c>
      <c r="BK18" s="8">
        <v>0.5</v>
      </c>
      <c r="BL18" s="8">
        <v>60</v>
      </c>
      <c r="BM18" s="8">
        <v>0.2</v>
      </c>
      <c r="BN18" s="8">
        <v>0</v>
      </c>
      <c r="BO18" s="8">
        <v>27</v>
      </c>
      <c r="BP18" s="8">
        <v>1</v>
      </c>
      <c r="BQ18" s="8">
        <v>0</v>
      </c>
      <c r="BR18" s="8">
        <v>24</v>
      </c>
      <c r="BS18" s="8">
        <v>0.7</v>
      </c>
      <c r="BT18" s="8">
        <v>0</v>
      </c>
      <c r="BU18" s="8">
        <v>13</v>
      </c>
      <c r="BV18" s="8">
        <v>1</v>
      </c>
      <c r="BW18" s="8">
        <v>0</v>
      </c>
      <c r="BX18" s="8">
        <v>34</v>
      </c>
      <c r="BY18" s="8">
        <v>3</v>
      </c>
      <c r="BZ18" s="8">
        <v>3</v>
      </c>
      <c r="CA18" s="8">
        <v>45</v>
      </c>
      <c r="CB18" s="218">
        <f t="shared" si="3"/>
        <v>1.65</v>
      </c>
      <c r="CC18" s="218">
        <f t="shared" si="4"/>
        <v>1.55</v>
      </c>
      <c r="CD18" s="218">
        <f t="shared" si="5"/>
        <v>38.749999999999993</v>
      </c>
      <c r="CE18" s="8">
        <v>0.3</v>
      </c>
      <c r="CF18" s="8">
        <v>0.1</v>
      </c>
      <c r="CG18" s="8">
        <v>32.4</v>
      </c>
      <c r="CH18" s="8">
        <v>3</v>
      </c>
      <c r="CI18" s="8">
        <v>0</v>
      </c>
      <c r="CJ18" s="8">
        <v>46</v>
      </c>
      <c r="CK18" s="8">
        <v>1.3</v>
      </c>
      <c r="CL18" s="8">
        <v>0.7</v>
      </c>
      <c r="CM18" s="8">
        <v>36.700000000000003</v>
      </c>
      <c r="CN18" s="8">
        <v>1</v>
      </c>
      <c r="CO18" s="8">
        <v>0</v>
      </c>
      <c r="CP18" s="8">
        <v>34</v>
      </c>
      <c r="CQ18" s="8">
        <v>1.3</v>
      </c>
      <c r="CR18" s="8">
        <v>2.5</v>
      </c>
      <c r="CS18" s="8">
        <v>41.3</v>
      </c>
      <c r="CT18" s="8">
        <v>2</v>
      </c>
      <c r="CU18" s="8">
        <v>3</v>
      </c>
      <c r="CV18" s="8">
        <v>55</v>
      </c>
      <c r="CW18" s="8">
        <v>0</v>
      </c>
      <c r="CX18" s="8">
        <v>1</v>
      </c>
      <c r="CY18" s="8">
        <v>24</v>
      </c>
      <c r="CZ18" s="8">
        <v>2</v>
      </c>
      <c r="DA18" s="8">
        <v>1.3</v>
      </c>
      <c r="DB18" s="8">
        <v>39.700000000000003</v>
      </c>
      <c r="DC18" s="8">
        <v>2</v>
      </c>
      <c r="DD18" s="8">
        <v>1.5</v>
      </c>
      <c r="DE18" s="8">
        <v>50.5</v>
      </c>
      <c r="DF18" s="8">
        <v>2.5</v>
      </c>
      <c r="DG18" s="8">
        <v>6</v>
      </c>
      <c r="DH18" s="8">
        <v>64</v>
      </c>
      <c r="DI18" s="8">
        <v>0</v>
      </c>
      <c r="DJ18" s="8">
        <v>0</v>
      </c>
      <c r="DK18" s="8">
        <v>30</v>
      </c>
      <c r="DL18" s="8">
        <v>4</v>
      </c>
      <c r="DM18" s="8">
        <v>1</v>
      </c>
      <c r="DN18" s="8">
        <v>42</v>
      </c>
      <c r="DO18" s="8">
        <v>0</v>
      </c>
      <c r="DP18" s="8">
        <v>2</v>
      </c>
      <c r="DQ18" s="8">
        <v>39</v>
      </c>
      <c r="DR18" s="8">
        <v>1</v>
      </c>
      <c r="DS18" s="8">
        <v>1</v>
      </c>
      <c r="DT18" s="8">
        <v>19</v>
      </c>
      <c r="DU18" s="8">
        <v>0</v>
      </c>
      <c r="DV18" s="218">
        <f t="shared" si="6"/>
        <v>0</v>
      </c>
      <c r="DW18" s="218">
        <v>19</v>
      </c>
      <c r="DX18" s="8">
        <v>1.3</v>
      </c>
      <c r="DY18" s="8">
        <v>1</v>
      </c>
      <c r="DZ18" s="8">
        <v>26.6</v>
      </c>
      <c r="EA18" s="8">
        <v>2</v>
      </c>
      <c r="EB18" s="8">
        <v>0</v>
      </c>
      <c r="EC18" s="8">
        <v>35</v>
      </c>
      <c r="ED18" s="8">
        <v>2.6</v>
      </c>
      <c r="EE18" s="8">
        <v>1</v>
      </c>
      <c r="EF18" s="8">
        <v>35.700000000000003</v>
      </c>
      <c r="EG18" s="8">
        <v>0</v>
      </c>
      <c r="EH18" s="8">
        <v>9</v>
      </c>
      <c r="EI18" s="8">
        <v>26</v>
      </c>
      <c r="EJ18" s="8">
        <v>3</v>
      </c>
      <c r="EK18" s="8">
        <v>0</v>
      </c>
      <c r="EL18" s="8">
        <v>21.5</v>
      </c>
      <c r="EM18" s="8">
        <v>5</v>
      </c>
      <c r="EN18" s="8">
        <v>2</v>
      </c>
      <c r="EO18" s="8">
        <v>71</v>
      </c>
      <c r="EP18" s="8">
        <v>2.2999999999999998</v>
      </c>
      <c r="EQ18" s="8">
        <v>0</v>
      </c>
      <c r="ER18" s="8">
        <v>42</v>
      </c>
      <c r="ES18" s="8">
        <v>3</v>
      </c>
      <c r="ET18" s="8">
        <v>0.5</v>
      </c>
      <c r="EU18" s="8">
        <v>37</v>
      </c>
      <c r="EV18" s="8">
        <v>0.5</v>
      </c>
      <c r="EW18" s="8">
        <v>0.5</v>
      </c>
      <c r="EX18" s="8">
        <v>28</v>
      </c>
      <c r="EY18" s="8">
        <v>0</v>
      </c>
      <c r="EZ18" s="8">
        <v>0</v>
      </c>
      <c r="FA18" s="8">
        <v>40</v>
      </c>
      <c r="FB18" s="8">
        <v>0</v>
      </c>
      <c r="FC18" s="218">
        <f t="shared" si="7"/>
        <v>2</v>
      </c>
      <c r="FD18" s="218">
        <v>36</v>
      </c>
      <c r="FE18" s="8">
        <v>0</v>
      </c>
      <c r="FF18" s="8">
        <v>0</v>
      </c>
      <c r="FG18" s="8">
        <v>16</v>
      </c>
      <c r="FH18" s="8">
        <v>2</v>
      </c>
      <c r="FI18" s="8">
        <v>3</v>
      </c>
      <c r="FJ18" s="8">
        <v>36</v>
      </c>
      <c r="FK18" s="8">
        <v>1</v>
      </c>
      <c r="FL18" s="8">
        <v>0</v>
      </c>
      <c r="FM18" s="8">
        <v>30</v>
      </c>
      <c r="FN18" s="8">
        <v>5</v>
      </c>
      <c r="FO18" s="8">
        <v>0</v>
      </c>
      <c r="FP18" s="8">
        <v>41.5</v>
      </c>
      <c r="FQ18" s="8">
        <v>0.5</v>
      </c>
      <c r="FR18" s="8">
        <v>1</v>
      </c>
      <c r="FS18" s="8">
        <v>27.5</v>
      </c>
      <c r="FT18" s="8">
        <v>0</v>
      </c>
      <c r="FU18" s="8">
        <v>2</v>
      </c>
      <c r="FV18" s="8">
        <v>30</v>
      </c>
      <c r="FW18" s="8">
        <v>1</v>
      </c>
      <c r="FX18" s="218">
        <f t="shared" si="8"/>
        <v>1</v>
      </c>
      <c r="FY18" s="218">
        <v>48</v>
      </c>
      <c r="FZ18" s="8">
        <v>3</v>
      </c>
      <c r="GA18" s="8">
        <v>2</v>
      </c>
      <c r="GB18" s="8">
        <v>29</v>
      </c>
      <c r="GC18" s="8">
        <v>0</v>
      </c>
      <c r="GD18" s="8">
        <v>3</v>
      </c>
      <c r="GE18" s="8">
        <v>32</v>
      </c>
      <c r="GF18" s="8">
        <v>0.3</v>
      </c>
      <c r="GG18" s="8">
        <v>0</v>
      </c>
      <c r="GH18" s="8">
        <v>9.3000000000000007</v>
      </c>
      <c r="GI18" s="8">
        <v>5.5</v>
      </c>
      <c r="GJ18" s="8">
        <v>1</v>
      </c>
      <c r="GK18" s="8">
        <v>43.5</v>
      </c>
      <c r="GL18" s="8">
        <v>4</v>
      </c>
      <c r="GM18" s="8">
        <v>2</v>
      </c>
      <c r="GN18" s="8">
        <v>27.5</v>
      </c>
      <c r="GO18" s="8">
        <v>2</v>
      </c>
      <c r="GP18" s="8">
        <v>1</v>
      </c>
      <c r="GQ18" s="8">
        <v>27</v>
      </c>
      <c r="GR18" s="8">
        <v>1</v>
      </c>
      <c r="GS18" s="218">
        <f t="shared" si="9"/>
        <v>2</v>
      </c>
      <c r="GT18" s="218">
        <v>32</v>
      </c>
      <c r="GU18" s="8">
        <v>3</v>
      </c>
      <c r="GV18" s="8">
        <v>0</v>
      </c>
      <c r="GW18" s="8">
        <v>45</v>
      </c>
      <c r="GX18" s="8">
        <v>0</v>
      </c>
      <c r="GY18" s="8">
        <v>0</v>
      </c>
      <c r="GZ18" s="8">
        <v>30</v>
      </c>
      <c r="HA18" s="8">
        <v>0</v>
      </c>
      <c r="HB18" s="8">
        <v>1</v>
      </c>
      <c r="HC18" s="8">
        <v>38</v>
      </c>
      <c r="HD18" s="8">
        <v>1</v>
      </c>
      <c r="HE18" s="8">
        <v>2.7</v>
      </c>
      <c r="HF18" s="8">
        <v>51.7</v>
      </c>
      <c r="HG18" s="8">
        <v>1.5</v>
      </c>
      <c r="HH18" s="8">
        <v>3.5</v>
      </c>
      <c r="HI18" s="8">
        <v>46</v>
      </c>
      <c r="HJ18" s="8">
        <v>0.5</v>
      </c>
      <c r="HK18" s="8">
        <v>3.5</v>
      </c>
      <c r="HL18" s="8">
        <v>43.5</v>
      </c>
      <c r="HM18" s="8">
        <v>1</v>
      </c>
      <c r="HN18" s="8">
        <v>3</v>
      </c>
      <c r="HO18" s="8">
        <v>34</v>
      </c>
      <c r="HP18" s="8">
        <v>1</v>
      </c>
      <c r="HQ18" s="8">
        <v>0</v>
      </c>
      <c r="HR18" s="8">
        <v>9</v>
      </c>
      <c r="HS18" s="8">
        <v>4</v>
      </c>
      <c r="HT18" s="218">
        <f t="shared" si="10"/>
        <v>1</v>
      </c>
      <c r="HU18" s="218">
        <v>22</v>
      </c>
      <c r="HV18" s="8">
        <v>0</v>
      </c>
      <c r="HW18" s="8">
        <v>4</v>
      </c>
      <c r="HX18" s="8">
        <v>25</v>
      </c>
      <c r="HY18" s="8">
        <v>1.2</v>
      </c>
      <c r="HZ18" s="8">
        <v>1</v>
      </c>
      <c r="IA18" s="8">
        <v>39.200000000000003</v>
      </c>
      <c r="IB18" s="8">
        <v>4</v>
      </c>
      <c r="IC18" s="8">
        <v>0</v>
      </c>
      <c r="ID18" s="8">
        <v>38</v>
      </c>
      <c r="IE18" s="8">
        <v>0</v>
      </c>
      <c r="IF18" s="8">
        <v>2</v>
      </c>
      <c r="IG18" s="8">
        <v>17</v>
      </c>
      <c r="IH18" s="8">
        <v>1.7</v>
      </c>
      <c r="II18" s="8">
        <v>1</v>
      </c>
      <c r="IJ18" s="8">
        <v>22.3</v>
      </c>
      <c r="IK18" s="8">
        <v>2.5</v>
      </c>
      <c r="IL18" s="8">
        <v>1</v>
      </c>
      <c r="IM18" s="8">
        <v>60</v>
      </c>
      <c r="IN18" s="8">
        <v>0.8</v>
      </c>
      <c r="IO18" s="8">
        <v>1.1000000000000001</v>
      </c>
      <c r="IP18" s="8">
        <v>29.6</v>
      </c>
      <c r="IQ18" s="8">
        <v>1</v>
      </c>
      <c r="IR18" s="8">
        <v>0</v>
      </c>
      <c r="IS18" s="8">
        <v>17</v>
      </c>
      <c r="IT18" s="8">
        <v>3</v>
      </c>
      <c r="IU18" s="8">
        <v>2</v>
      </c>
      <c r="IV18" s="8">
        <v>35</v>
      </c>
      <c r="IW18" s="8">
        <v>0.4</v>
      </c>
      <c r="IX18" s="8">
        <v>0.7</v>
      </c>
      <c r="IY18" s="8">
        <v>17.3</v>
      </c>
      <c r="IZ18" s="8">
        <v>0</v>
      </c>
      <c r="JA18" s="8">
        <v>0</v>
      </c>
      <c r="JB18" s="8">
        <v>67</v>
      </c>
      <c r="JC18" s="8">
        <v>0</v>
      </c>
      <c r="JD18" s="218">
        <f t="shared" si="11"/>
        <v>0</v>
      </c>
      <c r="JE18" s="218">
        <v>29</v>
      </c>
      <c r="JF18" s="8">
        <v>0.9</v>
      </c>
      <c r="JG18" s="8">
        <v>0.7</v>
      </c>
      <c r="JH18" s="8">
        <v>15</v>
      </c>
      <c r="JI18" s="8">
        <v>0.8</v>
      </c>
      <c r="JJ18" s="8">
        <v>0.8</v>
      </c>
      <c r="JK18" s="8">
        <v>42.2</v>
      </c>
      <c r="JL18" s="8">
        <v>0</v>
      </c>
      <c r="JM18" s="8">
        <v>0</v>
      </c>
      <c r="JN18" s="8">
        <v>2</v>
      </c>
      <c r="JO18" s="8">
        <v>0.5</v>
      </c>
      <c r="JP18" s="8">
        <v>0</v>
      </c>
      <c r="JQ18" s="8">
        <v>27.3</v>
      </c>
      <c r="JR18" s="8">
        <v>0</v>
      </c>
      <c r="JS18" s="8">
        <v>1</v>
      </c>
      <c r="JT18" s="8">
        <v>28</v>
      </c>
      <c r="JU18" s="8">
        <v>1.3</v>
      </c>
      <c r="JV18" s="8">
        <v>1.1000000000000001</v>
      </c>
      <c r="JW18" s="8">
        <v>36.9</v>
      </c>
      <c r="JX18" s="8">
        <v>0</v>
      </c>
      <c r="JY18" s="8">
        <v>0</v>
      </c>
      <c r="JZ18" s="8">
        <v>29</v>
      </c>
      <c r="KA18" s="8">
        <v>2.2999999999999998</v>
      </c>
      <c r="KB18" s="8">
        <v>1</v>
      </c>
      <c r="KC18" s="8">
        <v>36.700000000000003</v>
      </c>
      <c r="KD18" s="8">
        <v>1</v>
      </c>
      <c r="KE18" s="8">
        <v>0.7</v>
      </c>
      <c r="KF18" s="8">
        <v>19.7</v>
      </c>
      <c r="KG18" s="8">
        <v>0</v>
      </c>
      <c r="KH18" s="8">
        <v>0</v>
      </c>
      <c r="KI18" s="8">
        <v>19.5</v>
      </c>
      <c r="KJ18" s="8">
        <v>1.6</v>
      </c>
      <c r="KK18" s="8">
        <v>0.1</v>
      </c>
      <c r="KL18" s="8">
        <v>26.4</v>
      </c>
      <c r="KM18" s="8">
        <v>2.7</v>
      </c>
      <c r="KN18" s="8">
        <v>0</v>
      </c>
      <c r="KO18" s="8">
        <v>16</v>
      </c>
      <c r="KP18" s="8">
        <v>1</v>
      </c>
      <c r="KQ18" s="8">
        <v>1</v>
      </c>
      <c r="KR18" s="8">
        <v>26</v>
      </c>
      <c r="KS18" s="8">
        <v>0.2</v>
      </c>
      <c r="KT18" s="8">
        <v>0</v>
      </c>
      <c r="KU18" s="8">
        <v>10.8</v>
      </c>
      <c r="KV18" s="157">
        <v>0</v>
      </c>
      <c r="KW18" s="157">
        <v>0</v>
      </c>
      <c r="KX18" s="157">
        <v>21</v>
      </c>
      <c r="KY18" s="8">
        <v>4</v>
      </c>
      <c r="KZ18" s="218">
        <f t="shared" si="12"/>
        <v>1</v>
      </c>
      <c r="LA18" s="218">
        <v>17</v>
      </c>
      <c r="LB18" s="8">
        <v>0.4</v>
      </c>
      <c r="LC18" s="8">
        <v>0.5</v>
      </c>
      <c r="LD18" s="8">
        <v>15.4</v>
      </c>
      <c r="LE18" s="8">
        <v>0.5</v>
      </c>
      <c r="LF18" s="8">
        <v>0.3</v>
      </c>
      <c r="LG18" s="8">
        <v>7.5</v>
      </c>
      <c r="LH18" s="8">
        <v>0</v>
      </c>
      <c r="LI18" s="8">
        <v>0</v>
      </c>
      <c r="LJ18" s="8">
        <v>13</v>
      </c>
      <c r="LK18" s="8">
        <v>2</v>
      </c>
      <c r="LL18" s="8">
        <v>1</v>
      </c>
      <c r="LM18" s="8">
        <v>19</v>
      </c>
      <c r="LN18" s="8">
        <v>0.2</v>
      </c>
      <c r="LO18" s="8">
        <v>0.2</v>
      </c>
      <c r="LP18" s="8">
        <v>20.8</v>
      </c>
      <c r="LQ18" s="8">
        <v>0</v>
      </c>
      <c r="LR18" s="8">
        <v>1</v>
      </c>
      <c r="LS18" s="8">
        <v>13</v>
      </c>
      <c r="LT18" s="8">
        <v>0.4</v>
      </c>
      <c r="LU18" s="8">
        <v>0.3</v>
      </c>
      <c r="LV18" s="8">
        <v>15.9</v>
      </c>
      <c r="LW18" s="8">
        <v>1.2</v>
      </c>
      <c r="LX18" s="8">
        <v>0</v>
      </c>
      <c r="LY18" s="8">
        <v>24.2</v>
      </c>
      <c r="LZ18" s="8">
        <v>1</v>
      </c>
      <c r="MA18" s="8">
        <v>0</v>
      </c>
      <c r="MB18" s="8">
        <v>30</v>
      </c>
      <c r="MC18" s="8">
        <v>0.3</v>
      </c>
      <c r="MD18" s="8">
        <v>0</v>
      </c>
      <c r="ME18" s="8">
        <v>14.4</v>
      </c>
      <c r="MF18" s="8">
        <v>0.1</v>
      </c>
      <c r="MG18" s="8">
        <v>0.6</v>
      </c>
      <c r="MH18" s="8">
        <v>13.2</v>
      </c>
      <c r="MI18" s="8">
        <v>1</v>
      </c>
      <c r="MJ18" s="8">
        <v>0</v>
      </c>
      <c r="MK18" s="8">
        <v>5</v>
      </c>
      <c r="ML18" s="8">
        <v>0</v>
      </c>
      <c r="MM18" s="8">
        <v>0.5</v>
      </c>
      <c r="MN18" s="8">
        <v>14</v>
      </c>
      <c r="MO18" s="8">
        <v>0.3</v>
      </c>
      <c r="MP18" s="8">
        <v>0</v>
      </c>
      <c r="MQ18" s="8">
        <v>8.6</v>
      </c>
      <c r="MR18" s="8">
        <v>0</v>
      </c>
      <c r="MS18" s="8">
        <v>0</v>
      </c>
      <c r="MT18" s="8">
        <v>13</v>
      </c>
      <c r="MU18" s="8">
        <v>0</v>
      </c>
      <c r="MV18" s="8">
        <v>0</v>
      </c>
      <c r="MW18" s="8">
        <v>8.5</v>
      </c>
      <c r="MX18" s="8">
        <v>0</v>
      </c>
      <c r="MY18" s="8">
        <v>0</v>
      </c>
      <c r="MZ18" s="8">
        <v>3.7</v>
      </c>
      <c r="NA18" s="8">
        <v>0</v>
      </c>
      <c r="NB18" s="8">
        <v>0</v>
      </c>
      <c r="NC18" s="8">
        <v>11</v>
      </c>
      <c r="ND18" s="8">
        <v>0</v>
      </c>
      <c r="NE18" s="8">
        <v>0</v>
      </c>
      <c r="NF18" s="8">
        <v>8.5</v>
      </c>
      <c r="NG18" s="8">
        <v>0</v>
      </c>
      <c r="NH18" s="8">
        <v>0.3</v>
      </c>
      <c r="NI18" s="8">
        <v>11</v>
      </c>
      <c r="NJ18" s="8">
        <v>0.5</v>
      </c>
      <c r="NK18" s="8">
        <v>0.5</v>
      </c>
      <c r="NL18" s="8">
        <v>9</v>
      </c>
      <c r="NM18" s="8">
        <v>0</v>
      </c>
      <c r="NN18" s="8">
        <v>0.8</v>
      </c>
      <c r="NO18" s="8">
        <v>13.3</v>
      </c>
      <c r="NP18" s="8">
        <v>0</v>
      </c>
      <c r="NQ18" s="8">
        <v>0.9</v>
      </c>
      <c r="NR18" s="8">
        <v>5.7</v>
      </c>
      <c r="NS18" s="8">
        <v>0.5</v>
      </c>
      <c r="NT18" s="8">
        <v>0.5</v>
      </c>
      <c r="NU18" s="8">
        <v>3</v>
      </c>
      <c r="NV18" s="8">
        <v>0</v>
      </c>
      <c r="NW18" s="8">
        <v>0.7</v>
      </c>
      <c r="NX18" s="8">
        <v>10.3</v>
      </c>
      <c r="NY18" s="8">
        <v>1</v>
      </c>
      <c r="NZ18" s="8">
        <v>0</v>
      </c>
      <c r="OA18" s="8">
        <v>7.5</v>
      </c>
      <c r="OB18" s="8">
        <v>0.3</v>
      </c>
      <c r="OC18" s="8">
        <v>0</v>
      </c>
      <c r="OD18" s="8">
        <v>5.5</v>
      </c>
      <c r="OE18" s="8">
        <v>0.3</v>
      </c>
      <c r="OF18" s="8">
        <v>0.1</v>
      </c>
      <c r="OG18" s="8">
        <v>7.6</v>
      </c>
      <c r="OH18" s="8">
        <v>0.6</v>
      </c>
      <c r="OI18" s="8">
        <v>0.2</v>
      </c>
      <c r="OJ18" s="8">
        <v>3.6</v>
      </c>
      <c r="OK18" s="8">
        <v>0</v>
      </c>
      <c r="OL18" s="8">
        <v>0</v>
      </c>
      <c r="OM18" s="8">
        <v>2</v>
      </c>
      <c r="ON18" s="8">
        <v>0</v>
      </c>
      <c r="OO18" s="8">
        <v>0</v>
      </c>
      <c r="OP18" s="8">
        <v>2.6</v>
      </c>
      <c r="OQ18" s="8">
        <v>0</v>
      </c>
      <c r="OR18" s="8">
        <v>0</v>
      </c>
      <c r="OS18" s="8">
        <v>3.2</v>
      </c>
      <c r="OT18" s="8">
        <f>SUMIFS($B$18:OS$18,$B$8:OS$8,"On")</f>
        <v>146.65</v>
      </c>
      <c r="OU18" s="8">
        <f>SUMIFS($B$18:OS$18,$B$8:OS$8,"Off")</f>
        <v>111.44999999999999</v>
      </c>
      <c r="OV18" s="8">
        <f>SUMIFS($B$18:OS$18,$B$8:OS$8,"Load")</f>
        <v>3632.0499999999997</v>
      </c>
    </row>
    <row r="19" spans="1:412" x14ac:dyDescent="0.25">
      <c r="A19" s="7" t="s">
        <v>22</v>
      </c>
      <c r="B19" s="8">
        <v>0</v>
      </c>
      <c r="C19" s="8">
        <v>0</v>
      </c>
      <c r="D19" s="8">
        <v>7</v>
      </c>
      <c r="E19" s="8">
        <v>0</v>
      </c>
      <c r="F19" s="8">
        <v>0</v>
      </c>
      <c r="G19" s="8">
        <v>2</v>
      </c>
      <c r="H19" s="218">
        <v>0</v>
      </c>
      <c r="I19" s="218">
        <f t="shared" si="1"/>
        <v>0</v>
      </c>
      <c r="J19" s="218">
        <v>19</v>
      </c>
      <c r="K19" s="8">
        <v>0</v>
      </c>
      <c r="L19" s="8">
        <v>0</v>
      </c>
      <c r="M19" s="8">
        <v>3</v>
      </c>
      <c r="N19" s="216">
        <v>2.5</v>
      </c>
      <c r="O19" s="216">
        <v>0</v>
      </c>
      <c r="P19" s="216">
        <v>30</v>
      </c>
      <c r="Q19" s="8">
        <v>3</v>
      </c>
      <c r="R19" s="8">
        <v>0</v>
      </c>
      <c r="S19" s="8">
        <v>20</v>
      </c>
      <c r="T19" s="8">
        <v>0</v>
      </c>
      <c r="U19" s="8">
        <v>0</v>
      </c>
      <c r="V19" s="8">
        <v>16</v>
      </c>
      <c r="W19" s="8">
        <v>3</v>
      </c>
      <c r="X19" s="8">
        <v>0</v>
      </c>
      <c r="Y19" s="8">
        <v>33</v>
      </c>
      <c r="Z19" s="8">
        <v>9</v>
      </c>
      <c r="AA19" s="8">
        <v>0</v>
      </c>
      <c r="AB19" s="8">
        <v>62</v>
      </c>
      <c r="AC19" s="8">
        <v>1</v>
      </c>
      <c r="AD19" s="218">
        <f t="shared" si="2"/>
        <v>2</v>
      </c>
      <c r="AE19" s="218">
        <v>32</v>
      </c>
      <c r="AF19" s="8">
        <v>4</v>
      </c>
      <c r="AG19" s="8">
        <v>0.3</v>
      </c>
      <c r="AH19" s="8">
        <v>37</v>
      </c>
      <c r="AI19" s="8">
        <v>4</v>
      </c>
      <c r="AJ19" s="8">
        <v>0</v>
      </c>
      <c r="AK19" s="8">
        <v>48</v>
      </c>
      <c r="AL19" s="217">
        <v>4.5</v>
      </c>
      <c r="AM19" s="217">
        <v>2</v>
      </c>
      <c r="AN19" s="217">
        <v>41.5</v>
      </c>
      <c r="AO19" s="8">
        <v>4</v>
      </c>
      <c r="AP19" s="8">
        <v>0</v>
      </c>
      <c r="AQ19" s="8">
        <v>55</v>
      </c>
      <c r="AR19" s="8">
        <v>1</v>
      </c>
      <c r="AS19" s="8">
        <v>0</v>
      </c>
      <c r="AT19" s="8">
        <v>25</v>
      </c>
      <c r="AU19" s="8">
        <v>5</v>
      </c>
      <c r="AV19" s="8">
        <v>0</v>
      </c>
      <c r="AW19" s="8">
        <v>38</v>
      </c>
      <c r="AX19" s="8">
        <v>4</v>
      </c>
      <c r="AY19" s="8">
        <v>0</v>
      </c>
      <c r="AZ19" s="8">
        <v>22</v>
      </c>
      <c r="BA19" s="8">
        <v>0</v>
      </c>
      <c r="BB19" s="8">
        <v>0</v>
      </c>
      <c r="BC19" s="8">
        <v>37.5</v>
      </c>
      <c r="BD19" s="8">
        <v>0.8</v>
      </c>
      <c r="BE19" s="8">
        <v>0.7</v>
      </c>
      <c r="BF19" s="8">
        <v>53.3</v>
      </c>
      <c r="BG19" s="8">
        <v>4</v>
      </c>
      <c r="BH19" s="8">
        <v>0</v>
      </c>
      <c r="BI19" s="8">
        <v>21</v>
      </c>
      <c r="BJ19" s="8">
        <v>2</v>
      </c>
      <c r="BK19" s="8">
        <v>0</v>
      </c>
      <c r="BL19" s="8">
        <v>62</v>
      </c>
      <c r="BM19" s="8">
        <v>0.6</v>
      </c>
      <c r="BN19" s="8">
        <v>0</v>
      </c>
      <c r="BO19" s="8">
        <v>27.6</v>
      </c>
      <c r="BP19" s="8">
        <v>0</v>
      </c>
      <c r="BQ19" s="8">
        <v>0</v>
      </c>
      <c r="BR19" s="8">
        <v>24</v>
      </c>
      <c r="BS19" s="8">
        <v>0.5</v>
      </c>
      <c r="BT19" s="8">
        <v>0</v>
      </c>
      <c r="BU19" s="8">
        <v>13.5</v>
      </c>
      <c r="BV19" s="8">
        <v>7</v>
      </c>
      <c r="BW19" s="8">
        <v>2</v>
      </c>
      <c r="BX19" s="8">
        <v>39</v>
      </c>
      <c r="BY19" s="8">
        <v>0</v>
      </c>
      <c r="BZ19" s="8">
        <v>0</v>
      </c>
      <c r="CA19" s="8">
        <v>45</v>
      </c>
      <c r="CB19" s="218">
        <f t="shared" si="3"/>
        <v>0.8</v>
      </c>
      <c r="CC19" s="218">
        <f t="shared" si="4"/>
        <v>0.3</v>
      </c>
      <c r="CD19" s="218">
        <f t="shared" si="5"/>
        <v>39.249999999999993</v>
      </c>
      <c r="CE19" s="8">
        <v>1.6</v>
      </c>
      <c r="CF19" s="8">
        <v>0.6</v>
      </c>
      <c r="CG19" s="8">
        <v>33.4</v>
      </c>
      <c r="CH19" s="8">
        <v>6</v>
      </c>
      <c r="CI19" s="8">
        <v>5</v>
      </c>
      <c r="CJ19" s="8">
        <v>47</v>
      </c>
      <c r="CK19" s="8">
        <v>4.3</v>
      </c>
      <c r="CL19" s="8">
        <v>1.1000000000000001</v>
      </c>
      <c r="CM19" s="8">
        <v>39.9</v>
      </c>
      <c r="CN19" s="8">
        <v>5</v>
      </c>
      <c r="CO19" s="8">
        <v>0</v>
      </c>
      <c r="CP19" s="8">
        <v>39</v>
      </c>
      <c r="CQ19" s="8">
        <v>5</v>
      </c>
      <c r="CR19" s="8">
        <v>2.8</v>
      </c>
      <c r="CS19" s="8">
        <v>43.5</v>
      </c>
      <c r="CT19" s="8">
        <v>6</v>
      </c>
      <c r="CU19" s="8">
        <v>5</v>
      </c>
      <c r="CV19" s="8">
        <v>56</v>
      </c>
      <c r="CW19" s="8">
        <v>0</v>
      </c>
      <c r="CX19" s="8">
        <v>1</v>
      </c>
      <c r="CY19" s="8">
        <v>23</v>
      </c>
      <c r="CZ19" s="8">
        <v>3</v>
      </c>
      <c r="DA19" s="8">
        <v>6.7</v>
      </c>
      <c r="DB19" s="8">
        <v>36</v>
      </c>
      <c r="DC19" s="8">
        <v>3.5</v>
      </c>
      <c r="DD19" s="8">
        <v>4.5</v>
      </c>
      <c r="DE19" s="8">
        <v>49.5</v>
      </c>
      <c r="DF19" s="8">
        <v>6.5</v>
      </c>
      <c r="DG19" s="8">
        <v>2.5</v>
      </c>
      <c r="DH19" s="8">
        <v>68</v>
      </c>
      <c r="DI19" s="8">
        <v>1.5</v>
      </c>
      <c r="DJ19" s="8">
        <v>1</v>
      </c>
      <c r="DK19" s="8">
        <v>30.5</v>
      </c>
      <c r="DL19" s="8">
        <v>5</v>
      </c>
      <c r="DM19" s="8">
        <v>2</v>
      </c>
      <c r="DN19" s="8">
        <v>45</v>
      </c>
      <c r="DO19" s="8">
        <v>0</v>
      </c>
      <c r="DP19" s="8">
        <v>2</v>
      </c>
      <c r="DQ19" s="8">
        <v>37</v>
      </c>
      <c r="DR19" s="8">
        <v>0</v>
      </c>
      <c r="DS19" s="8">
        <v>0</v>
      </c>
      <c r="DT19" s="8">
        <v>19</v>
      </c>
      <c r="DU19" s="8">
        <v>1</v>
      </c>
      <c r="DV19" s="218">
        <f t="shared" si="6"/>
        <v>1</v>
      </c>
      <c r="DW19" s="218">
        <v>19</v>
      </c>
      <c r="DX19" s="8">
        <v>1.3</v>
      </c>
      <c r="DY19" s="8">
        <v>0.3</v>
      </c>
      <c r="DZ19" s="8">
        <v>27.6</v>
      </c>
      <c r="EA19" s="8">
        <v>1</v>
      </c>
      <c r="EB19" s="8">
        <v>0</v>
      </c>
      <c r="EC19" s="8">
        <v>36</v>
      </c>
      <c r="ED19" s="8">
        <v>2.6</v>
      </c>
      <c r="EE19" s="8">
        <v>0.9</v>
      </c>
      <c r="EF19" s="8">
        <v>37.4</v>
      </c>
      <c r="EG19" s="8">
        <v>1</v>
      </c>
      <c r="EH19" s="8">
        <v>0</v>
      </c>
      <c r="EI19" s="8">
        <v>27</v>
      </c>
      <c r="EJ19" s="8">
        <v>3.5</v>
      </c>
      <c r="EK19" s="8">
        <v>0</v>
      </c>
      <c r="EL19" s="8">
        <v>25</v>
      </c>
      <c r="EM19" s="8">
        <v>3</v>
      </c>
      <c r="EN19" s="8">
        <v>1</v>
      </c>
      <c r="EO19" s="8">
        <v>73</v>
      </c>
      <c r="EP19" s="8">
        <v>1.3</v>
      </c>
      <c r="EQ19" s="8">
        <v>1</v>
      </c>
      <c r="ER19" s="8">
        <v>42.3</v>
      </c>
      <c r="ES19" s="8">
        <v>1</v>
      </c>
      <c r="ET19" s="8">
        <v>2</v>
      </c>
      <c r="EU19" s="8">
        <v>36</v>
      </c>
      <c r="EV19" s="8">
        <v>3.5</v>
      </c>
      <c r="EW19" s="8">
        <v>0.5</v>
      </c>
      <c r="EX19" s="8">
        <v>31</v>
      </c>
      <c r="EY19" s="8">
        <v>1</v>
      </c>
      <c r="EZ19" s="8">
        <v>1</v>
      </c>
      <c r="FA19" s="8">
        <v>40</v>
      </c>
      <c r="FB19" s="8">
        <v>2</v>
      </c>
      <c r="FC19" s="218">
        <f t="shared" si="7"/>
        <v>1</v>
      </c>
      <c r="FD19" s="218">
        <v>37</v>
      </c>
      <c r="FE19" s="8">
        <v>0</v>
      </c>
      <c r="FF19" s="8">
        <v>0</v>
      </c>
      <c r="FG19" s="8">
        <v>16</v>
      </c>
      <c r="FH19" s="8">
        <v>0</v>
      </c>
      <c r="FI19" s="8">
        <v>0</v>
      </c>
      <c r="FJ19" s="8">
        <v>36</v>
      </c>
      <c r="FK19" s="8">
        <v>2.7</v>
      </c>
      <c r="FL19" s="8">
        <v>1</v>
      </c>
      <c r="FM19" s="8">
        <v>31.7</v>
      </c>
      <c r="FN19" s="8">
        <v>1</v>
      </c>
      <c r="FO19" s="8">
        <v>2</v>
      </c>
      <c r="FP19" s="8">
        <v>40.5</v>
      </c>
      <c r="FQ19" s="8">
        <v>0</v>
      </c>
      <c r="FR19" s="8">
        <v>1.5</v>
      </c>
      <c r="FS19" s="8">
        <v>26</v>
      </c>
      <c r="FT19" s="8">
        <v>2</v>
      </c>
      <c r="FU19" s="8">
        <v>1</v>
      </c>
      <c r="FV19" s="8">
        <v>31</v>
      </c>
      <c r="FW19" s="8">
        <v>6</v>
      </c>
      <c r="FX19" s="218">
        <f t="shared" si="8"/>
        <v>0</v>
      </c>
      <c r="FY19" s="218">
        <v>54</v>
      </c>
      <c r="FZ19" s="8">
        <v>0</v>
      </c>
      <c r="GA19" s="8">
        <v>0</v>
      </c>
      <c r="GB19" s="8">
        <v>29</v>
      </c>
      <c r="GC19" s="8">
        <v>1</v>
      </c>
      <c r="GD19" s="8">
        <v>2</v>
      </c>
      <c r="GE19" s="8">
        <v>31</v>
      </c>
      <c r="GF19" s="8">
        <v>1.7</v>
      </c>
      <c r="GG19" s="8">
        <v>0.7</v>
      </c>
      <c r="GH19" s="8">
        <v>10.3</v>
      </c>
      <c r="GI19" s="8">
        <v>1.5</v>
      </c>
      <c r="GJ19" s="8">
        <v>2</v>
      </c>
      <c r="GK19" s="8">
        <v>43</v>
      </c>
      <c r="GL19" s="8">
        <v>0</v>
      </c>
      <c r="GM19" s="8">
        <v>2</v>
      </c>
      <c r="GN19" s="8">
        <v>25.5</v>
      </c>
      <c r="GO19" s="8">
        <v>3</v>
      </c>
      <c r="GP19" s="8">
        <v>0</v>
      </c>
      <c r="GQ19" s="8">
        <v>30</v>
      </c>
      <c r="GR19" s="8">
        <v>3</v>
      </c>
      <c r="GS19" s="218">
        <f t="shared" si="9"/>
        <v>2</v>
      </c>
      <c r="GT19" s="218">
        <v>33</v>
      </c>
      <c r="GU19" s="8">
        <v>0</v>
      </c>
      <c r="GV19" s="8">
        <v>1</v>
      </c>
      <c r="GW19" s="8">
        <v>44</v>
      </c>
      <c r="GX19" s="8">
        <v>3</v>
      </c>
      <c r="GY19" s="8">
        <v>0</v>
      </c>
      <c r="GZ19" s="8">
        <v>33</v>
      </c>
      <c r="HA19" s="8">
        <v>3</v>
      </c>
      <c r="HB19" s="8">
        <v>0</v>
      </c>
      <c r="HC19" s="8">
        <v>41</v>
      </c>
      <c r="HD19" s="8">
        <v>2.7</v>
      </c>
      <c r="HE19" s="8">
        <v>3</v>
      </c>
      <c r="HF19" s="8">
        <v>51.3</v>
      </c>
      <c r="HG19" s="8">
        <v>5.5</v>
      </c>
      <c r="HH19" s="8">
        <v>3</v>
      </c>
      <c r="HI19" s="8">
        <v>48.5</v>
      </c>
      <c r="HJ19" s="8">
        <v>1</v>
      </c>
      <c r="HK19" s="8">
        <v>1.8</v>
      </c>
      <c r="HL19" s="8">
        <v>42.8</v>
      </c>
      <c r="HM19" s="8">
        <v>3</v>
      </c>
      <c r="HN19" s="8">
        <v>3</v>
      </c>
      <c r="HO19" s="8">
        <v>34</v>
      </c>
      <c r="HP19" s="8">
        <v>1</v>
      </c>
      <c r="HQ19" s="8">
        <v>2</v>
      </c>
      <c r="HR19" s="8">
        <v>8</v>
      </c>
      <c r="HS19" s="8">
        <v>0</v>
      </c>
      <c r="HT19" s="218">
        <f t="shared" si="10"/>
        <v>0</v>
      </c>
      <c r="HU19" s="218">
        <v>22</v>
      </c>
      <c r="HV19" s="8">
        <v>1</v>
      </c>
      <c r="HW19" s="8">
        <v>0</v>
      </c>
      <c r="HX19" s="8">
        <v>26</v>
      </c>
      <c r="HY19" s="8">
        <v>0.8</v>
      </c>
      <c r="HZ19" s="8">
        <v>1</v>
      </c>
      <c r="IA19" s="8">
        <v>39</v>
      </c>
      <c r="IB19" s="8">
        <v>1</v>
      </c>
      <c r="IC19" s="8">
        <v>2</v>
      </c>
      <c r="ID19" s="8">
        <v>37</v>
      </c>
      <c r="IE19" s="8">
        <v>1</v>
      </c>
      <c r="IF19" s="8">
        <v>0</v>
      </c>
      <c r="IG19" s="8">
        <v>18</v>
      </c>
      <c r="IH19" s="8">
        <v>0.3</v>
      </c>
      <c r="II19" s="8">
        <v>1.7</v>
      </c>
      <c r="IJ19" s="8">
        <v>21</v>
      </c>
      <c r="IK19" s="8">
        <v>0.5</v>
      </c>
      <c r="IL19" s="8">
        <v>1.5</v>
      </c>
      <c r="IM19" s="8">
        <v>59</v>
      </c>
      <c r="IN19" s="8">
        <v>0.5</v>
      </c>
      <c r="IO19" s="8">
        <v>1.3</v>
      </c>
      <c r="IP19" s="8">
        <v>28.9</v>
      </c>
      <c r="IQ19" s="8">
        <v>0</v>
      </c>
      <c r="IR19" s="8">
        <v>1</v>
      </c>
      <c r="IS19" s="8">
        <v>16</v>
      </c>
      <c r="IT19" s="8">
        <v>0</v>
      </c>
      <c r="IU19" s="8">
        <v>4</v>
      </c>
      <c r="IV19" s="8">
        <v>31</v>
      </c>
      <c r="IW19" s="8">
        <v>0.6</v>
      </c>
      <c r="IX19" s="8">
        <v>1.3</v>
      </c>
      <c r="IY19" s="8">
        <v>16.600000000000001</v>
      </c>
      <c r="IZ19" s="8">
        <v>0</v>
      </c>
      <c r="JA19" s="8">
        <v>1</v>
      </c>
      <c r="JB19" s="8">
        <v>66</v>
      </c>
      <c r="JC19" s="8">
        <v>1</v>
      </c>
      <c r="JD19" s="218">
        <f t="shared" si="11"/>
        <v>10</v>
      </c>
      <c r="JE19" s="218">
        <v>20</v>
      </c>
      <c r="JF19" s="8">
        <v>0.8</v>
      </c>
      <c r="JG19" s="8">
        <v>0.6</v>
      </c>
      <c r="JH19" s="8">
        <v>15.1</v>
      </c>
      <c r="JI19" s="8">
        <v>1.8</v>
      </c>
      <c r="JJ19" s="8">
        <v>0.8</v>
      </c>
      <c r="JK19" s="8">
        <v>43.2</v>
      </c>
      <c r="JL19" s="8">
        <v>0</v>
      </c>
      <c r="JM19" s="8">
        <v>0</v>
      </c>
      <c r="JN19" s="8">
        <v>2</v>
      </c>
      <c r="JO19" s="8">
        <v>1.4</v>
      </c>
      <c r="JP19" s="8">
        <v>0.2</v>
      </c>
      <c r="JQ19" s="8">
        <v>28.6</v>
      </c>
      <c r="JR19" s="8">
        <v>5</v>
      </c>
      <c r="JS19" s="8">
        <v>2</v>
      </c>
      <c r="JT19" s="8">
        <v>31</v>
      </c>
      <c r="JU19" s="8">
        <v>0.6</v>
      </c>
      <c r="JV19" s="8">
        <v>1</v>
      </c>
      <c r="JW19" s="8">
        <v>36.4</v>
      </c>
      <c r="JX19" s="8">
        <v>0</v>
      </c>
      <c r="JY19" s="8">
        <v>3</v>
      </c>
      <c r="JZ19" s="8">
        <v>26</v>
      </c>
      <c r="KA19" s="8">
        <v>2.7</v>
      </c>
      <c r="KB19" s="8">
        <v>0.3</v>
      </c>
      <c r="KC19" s="8">
        <v>39</v>
      </c>
      <c r="KD19" s="8">
        <v>0.9</v>
      </c>
      <c r="KE19" s="8">
        <v>0.7</v>
      </c>
      <c r="KF19" s="8">
        <v>20</v>
      </c>
      <c r="KG19" s="8">
        <v>2</v>
      </c>
      <c r="KH19" s="8">
        <v>2</v>
      </c>
      <c r="KI19" s="8">
        <v>19.5</v>
      </c>
      <c r="KJ19" s="8">
        <v>1.4</v>
      </c>
      <c r="KK19" s="8">
        <v>1.4</v>
      </c>
      <c r="KL19" s="8">
        <v>26.4</v>
      </c>
      <c r="KM19" s="8">
        <v>3.3</v>
      </c>
      <c r="KN19" s="8">
        <v>0.3</v>
      </c>
      <c r="KO19" s="8">
        <v>19</v>
      </c>
      <c r="KP19" s="8">
        <v>0</v>
      </c>
      <c r="KQ19" s="8">
        <v>5</v>
      </c>
      <c r="KR19" s="8">
        <v>21</v>
      </c>
      <c r="KS19" s="8">
        <v>0.2</v>
      </c>
      <c r="KT19" s="8">
        <v>1</v>
      </c>
      <c r="KU19" s="8">
        <v>10</v>
      </c>
      <c r="KV19" s="157">
        <v>5</v>
      </c>
      <c r="KW19" s="157">
        <v>0</v>
      </c>
      <c r="KX19" s="157">
        <v>26</v>
      </c>
      <c r="KY19" s="8">
        <v>0</v>
      </c>
      <c r="KZ19" s="218">
        <f t="shared" si="12"/>
        <v>0</v>
      </c>
      <c r="LA19" s="218">
        <v>17</v>
      </c>
      <c r="LB19" s="8">
        <v>1</v>
      </c>
      <c r="LC19" s="8">
        <v>0.7</v>
      </c>
      <c r="LD19" s="8">
        <v>15.7</v>
      </c>
      <c r="LE19" s="8">
        <v>0.3</v>
      </c>
      <c r="LF19" s="8">
        <v>0.3</v>
      </c>
      <c r="LG19" s="8">
        <v>7.5</v>
      </c>
      <c r="LH19" s="8">
        <v>0</v>
      </c>
      <c r="LI19" s="8">
        <v>0</v>
      </c>
      <c r="LJ19" s="8">
        <v>13</v>
      </c>
      <c r="LK19" s="8">
        <v>0</v>
      </c>
      <c r="LL19" s="8">
        <v>0</v>
      </c>
      <c r="LM19" s="8">
        <v>19</v>
      </c>
      <c r="LN19" s="8">
        <v>0.8</v>
      </c>
      <c r="LO19" s="8">
        <v>1.6</v>
      </c>
      <c r="LP19" s="8">
        <v>20</v>
      </c>
      <c r="LQ19" s="8">
        <v>0</v>
      </c>
      <c r="LR19" s="8">
        <v>0</v>
      </c>
      <c r="LS19" s="8">
        <v>13</v>
      </c>
      <c r="LT19" s="8">
        <v>0.8</v>
      </c>
      <c r="LU19" s="8">
        <v>0.6</v>
      </c>
      <c r="LV19" s="8">
        <v>16</v>
      </c>
      <c r="LW19" s="8">
        <v>1</v>
      </c>
      <c r="LX19" s="8">
        <v>2.5</v>
      </c>
      <c r="LY19" s="8">
        <v>22.7</v>
      </c>
      <c r="LZ19" s="8">
        <v>2</v>
      </c>
      <c r="MA19" s="8">
        <v>5</v>
      </c>
      <c r="MB19" s="8">
        <v>27</v>
      </c>
      <c r="MC19" s="8">
        <v>0.9</v>
      </c>
      <c r="MD19" s="8">
        <v>0.3</v>
      </c>
      <c r="ME19" s="8">
        <v>15</v>
      </c>
      <c r="MF19" s="8">
        <v>0.3</v>
      </c>
      <c r="MG19" s="8">
        <v>0.6</v>
      </c>
      <c r="MH19" s="8">
        <v>13</v>
      </c>
      <c r="MI19" s="8">
        <v>0</v>
      </c>
      <c r="MJ19" s="8">
        <v>0</v>
      </c>
      <c r="MK19" s="8">
        <v>5</v>
      </c>
      <c r="ML19" s="8">
        <v>0</v>
      </c>
      <c r="MM19" s="8">
        <v>1</v>
      </c>
      <c r="MN19" s="8">
        <v>13</v>
      </c>
      <c r="MO19" s="8">
        <v>0.1</v>
      </c>
      <c r="MP19" s="8">
        <v>0.6</v>
      </c>
      <c r="MQ19" s="8">
        <v>8.1</v>
      </c>
      <c r="MR19" s="8">
        <v>1</v>
      </c>
      <c r="MS19" s="8">
        <v>0</v>
      </c>
      <c r="MT19" s="8">
        <v>14</v>
      </c>
      <c r="MU19" s="8">
        <v>3</v>
      </c>
      <c r="MV19" s="8">
        <v>1.5</v>
      </c>
      <c r="MW19" s="8">
        <v>10</v>
      </c>
      <c r="MX19" s="8">
        <v>0.3</v>
      </c>
      <c r="MY19" s="8">
        <v>0.3</v>
      </c>
      <c r="MZ19" s="8">
        <v>3.7</v>
      </c>
      <c r="NA19" s="8">
        <v>0</v>
      </c>
      <c r="NB19" s="8">
        <v>1</v>
      </c>
      <c r="NC19" s="8">
        <v>10</v>
      </c>
      <c r="ND19" s="8">
        <v>1</v>
      </c>
      <c r="NE19" s="8">
        <v>0.5</v>
      </c>
      <c r="NF19" s="8">
        <v>9</v>
      </c>
      <c r="NG19" s="8">
        <v>0.7</v>
      </c>
      <c r="NH19" s="8">
        <v>0</v>
      </c>
      <c r="NI19" s="8">
        <v>11.7</v>
      </c>
      <c r="NJ19" s="8">
        <v>1.5</v>
      </c>
      <c r="NK19" s="8">
        <v>0</v>
      </c>
      <c r="NL19" s="8">
        <v>10.5</v>
      </c>
      <c r="NM19" s="8">
        <v>0.3</v>
      </c>
      <c r="NN19" s="8">
        <v>0.3</v>
      </c>
      <c r="NO19" s="8">
        <v>13.3</v>
      </c>
      <c r="NP19" s="8">
        <v>0.3</v>
      </c>
      <c r="NQ19" s="8">
        <v>0</v>
      </c>
      <c r="NR19" s="8">
        <v>6</v>
      </c>
      <c r="NS19" s="8">
        <v>1</v>
      </c>
      <c r="NT19" s="8">
        <v>0</v>
      </c>
      <c r="NU19" s="8">
        <v>4</v>
      </c>
      <c r="NV19" s="8">
        <v>2.2999999999999998</v>
      </c>
      <c r="NW19" s="8">
        <v>1</v>
      </c>
      <c r="NX19" s="8">
        <v>11.7</v>
      </c>
      <c r="NY19" s="8">
        <v>1.5</v>
      </c>
      <c r="NZ19" s="8">
        <v>0</v>
      </c>
      <c r="OA19" s="8">
        <v>9</v>
      </c>
      <c r="OB19" s="8">
        <v>0</v>
      </c>
      <c r="OC19" s="8">
        <v>0</v>
      </c>
      <c r="OD19" s="8">
        <v>5.5</v>
      </c>
      <c r="OE19" s="8">
        <v>0.7</v>
      </c>
      <c r="OF19" s="8">
        <v>0</v>
      </c>
      <c r="OG19" s="8">
        <v>8.3000000000000007</v>
      </c>
      <c r="OH19" s="8">
        <v>0</v>
      </c>
      <c r="OI19" s="8">
        <v>0</v>
      </c>
      <c r="OJ19" s="8">
        <v>3.6</v>
      </c>
      <c r="OK19" s="8">
        <v>0</v>
      </c>
      <c r="OL19" s="8">
        <v>0</v>
      </c>
      <c r="OM19" s="8">
        <v>2</v>
      </c>
      <c r="ON19" s="8">
        <v>0</v>
      </c>
      <c r="OO19" s="8">
        <v>0.2</v>
      </c>
      <c r="OP19" s="8">
        <v>2.4</v>
      </c>
      <c r="OQ19" s="8">
        <v>0</v>
      </c>
      <c r="OR19" s="8">
        <v>0</v>
      </c>
      <c r="OS19" s="8">
        <v>3.2</v>
      </c>
      <c r="OT19" s="8">
        <f>SUMIFS($B$19:OS$19,$B$8:OS$8,"On")</f>
        <v>224.00000000000006</v>
      </c>
      <c r="OU19" s="8">
        <f>SUMIFS($B$19:OS$19,$B$8:OS$8,"Off")</f>
        <v>139.30000000000001</v>
      </c>
      <c r="OV19" s="8">
        <f>SUMIFS($B$19:OS$19,$B$8:OS$8,"Load")</f>
        <v>3716.9499999999994</v>
      </c>
    </row>
    <row r="20" spans="1:412" x14ac:dyDescent="0.25">
      <c r="A20" s="7" t="s">
        <v>23</v>
      </c>
      <c r="B20" s="8">
        <v>1</v>
      </c>
      <c r="C20" s="8">
        <v>0</v>
      </c>
      <c r="D20" s="8">
        <v>8</v>
      </c>
      <c r="E20" s="8">
        <v>3</v>
      </c>
      <c r="F20" s="8">
        <v>0</v>
      </c>
      <c r="G20" s="8">
        <v>5</v>
      </c>
      <c r="H20" s="218">
        <v>1</v>
      </c>
      <c r="I20" s="218">
        <f t="shared" si="1"/>
        <v>1</v>
      </c>
      <c r="J20" s="218">
        <v>19</v>
      </c>
      <c r="K20" s="8">
        <v>2</v>
      </c>
      <c r="L20" s="8">
        <v>0</v>
      </c>
      <c r="M20" s="8">
        <v>5</v>
      </c>
      <c r="N20" s="216">
        <v>0</v>
      </c>
      <c r="O20" s="216">
        <v>0</v>
      </c>
      <c r="P20" s="216">
        <v>30</v>
      </c>
      <c r="Q20" s="8">
        <v>1</v>
      </c>
      <c r="R20" s="8">
        <v>0</v>
      </c>
      <c r="S20" s="8">
        <v>21</v>
      </c>
      <c r="T20" s="8">
        <v>1</v>
      </c>
      <c r="U20" s="8">
        <v>0</v>
      </c>
      <c r="V20" s="8">
        <v>17</v>
      </c>
      <c r="W20" s="8">
        <v>4</v>
      </c>
      <c r="X20" s="8">
        <v>0</v>
      </c>
      <c r="Y20" s="8">
        <v>37</v>
      </c>
      <c r="Z20" s="8">
        <v>6</v>
      </c>
      <c r="AA20" s="8">
        <v>1</v>
      </c>
      <c r="AB20" s="8">
        <v>67</v>
      </c>
      <c r="AC20" s="8">
        <v>0</v>
      </c>
      <c r="AD20" s="218">
        <f t="shared" si="2"/>
        <v>0</v>
      </c>
      <c r="AE20" s="218">
        <v>32</v>
      </c>
      <c r="AF20" s="8">
        <v>6.3</v>
      </c>
      <c r="AG20" s="8">
        <v>0.9</v>
      </c>
      <c r="AH20" s="8">
        <v>42.4</v>
      </c>
      <c r="AI20" s="8">
        <v>6</v>
      </c>
      <c r="AJ20" s="8">
        <v>1</v>
      </c>
      <c r="AK20" s="8">
        <v>53</v>
      </c>
      <c r="AL20" s="217">
        <v>10.5</v>
      </c>
      <c r="AM20" s="217">
        <v>0.5</v>
      </c>
      <c r="AN20" s="217">
        <v>51.5</v>
      </c>
      <c r="AO20" s="8">
        <v>10</v>
      </c>
      <c r="AP20" s="8">
        <v>2</v>
      </c>
      <c r="AQ20" s="8">
        <v>63</v>
      </c>
      <c r="AR20" s="8">
        <v>1</v>
      </c>
      <c r="AS20" s="8">
        <v>0</v>
      </c>
      <c r="AT20" s="8">
        <v>26</v>
      </c>
      <c r="AU20" s="8">
        <v>0</v>
      </c>
      <c r="AV20" s="8">
        <v>1</v>
      </c>
      <c r="AW20" s="8">
        <v>37</v>
      </c>
      <c r="AX20" s="8">
        <v>1.7</v>
      </c>
      <c r="AY20" s="8">
        <v>0</v>
      </c>
      <c r="AZ20" s="8">
        <v>23.7</v>
      </c>
      <c r="BA20" s="8">
        <v>1</v>
      </c>
      <c r="BB20" s="8">
        <v>0</v>
      </c>
      <c r="BC20" s="8">
        <v>38.5</v>
      </c>
      <c r="BD20" s="8">
        <v>2.2000000000000002</v>
      </c>
      <c r="BE20" s="8">
        <v>0</v>
      </c>
      <c r="BF20" s="8">
        <v>55.5</v>
      </c>
      <c r="BG20" s="8">
        <v>3</v>
      </c>
      <c r="BH20" s="8">
        <v>0</v>
      </c>
      <c r="BI20" s="8">
        <v>24</v>
      </c>
      <c r="BJ20" s="8">
        <v>1.5</v>
      </c>
      <c r="BK20" s="8">
        <v>0.5</v>
      </c>
      <c r="BL20" s="8">
        <v>63</v>
      </c>
      <c r="BM20" s="8">
        <v>0.2</v>
      </c>
      <c r="BN20" s="8">
        <v>0</v>
      </c>
      <c r="BO20" s="8">
        <v>27.8</v>
      </c>
      <c r="BP20" s="8">
        <v>1</v>
      </c>
      <c r="BQ20" s="8">
        <v>1</v>
      </c>
      <c r="BR20" s="8">
        <v>24</v>
      </c>
      <c r="BS20" s="8">
        <v>2.2999999999999998</v>
      </c>
      <c r="BT20" s="8">
        <v>0</v>
      </c>
      <c r="BU20" s="8">
        <v>15.8</v>
      </c>
      <c r="BV20" s="8">
        <v>5</v>
      </c>
      <c r="BW20" s="8">
        <v>0</v>
      </c>
      <c r="BX20" s="8">
        <v>44</v>
      </c>
      <c r="BY20" s="8">
        <v>5</v>
      </c>
      <c r="BZ20" s="8">
        <v>2</v>
      </c>
      <c r="CA20" s="8">
        <v>48</v>
      </c>
      <c r="CB20" s="218">
        <f t="shared" si="3"/>
        <v>5</v>
      </c>
      <c r="CC20" s="218">
        <f t="shared" si="4"/>
        <v>1.2</v>
      </c>
      <c r="CD20" s="218">
        <f t="shared" si="5"/>
        <v>43.04999999999999</v>
      </c>
      <c r="CE20" s="8">
        <v>5</v>
      </c>
      <c r="CF20" s="8">
        <v>0.4</v>
      </c>
      <c r="CG20" s="8">
        <v>38</v>
      </c>
      <c r="CH20" s="8">
        <v>6</v>
      </c>
      <c r="CI20" s="8">
        <v>2</v>
      </c>
      <c r="CJ20" s="8">
        <v>51</v>
      </c>
      <c r="CK20" s="8">
        <v>8.9</v>
      </c>
      <c r="CL20" s="8">
        <v>0.9</v>
      </c>
      <c r="CM20" s="8">
        <v>47.9</v>
      </c>
      <c r="CN20" s="8">
        <v>8</v>
      </c>
      <c r="CO20" s="8">
        <v>0</v>
      </c>
      <c r="CP20" s="8">
        <v>47</v>
      </c>
      <c r="CQ20" s="8">
        <v>7.5</v>
      </c>
      <c r="CR20" s="8">
        <v>0</v>
      </c>
      <c r="CS20" s="8">
        <v>51</v>
      </c>
      <c r="CT20" s="8">
        <v>13</v>
      </c>
      <c r="CU20" s="8">
        <v>5</v>
      </c>
      <c r="CV20" s="8">
        <v>64</v>
      </c>
      <c r="CW20" s="8">
        <v>6</v>
      </c>
      <c r="CX20" s="8">
        <v>1</v>
      </c>
      <c r="CY20" s="8">
        <v>28</v>
      </c>
      <c r="CZ20" s="8">
        <v>10.7</v>
      </c>
      <c r="DA20" s="8">
        <v>1</v>
      </c>
      <c r="DB20" s="8">
        <v>45.7</v>
      </c>
      <c r="DC20" s="8">
        <v>10</v>
      </c>
      <c r="DD20" s="8">
        <v>2</v>
      </c>
      <c r="DE20" s="8">
        <v>57.5</v>
      </c>
      <c r="DF20" s="8">
        <v>1</v>
      </c>
      <c r="DG20" s="8">
        <v>1</v>
      </c>
      <c r="DH20" s="8">
        <v>68</v>
      </c>
      <c r="DI20" s="8">
        <v>4</v>
      </c>
      <c r="DJ20" s="8">
        <v>0</v>
      </c>
      <c r="DK20" s="8">
        <v>34.5</v>
      </c>
      <c r="DL20" s="8">
        <v>10</v>
      </c>
      <c r="DM20" s="8">
        <v>1</v>
      </c>
      <c r="DN20" s="8">
        <v>54</v>
      </c>
      <c r="DO20" s="8">
        <v>3</v>
      </c>
      <c r="DP20" s="8">
        <v>4</v>
      </c>
      <c r="DQ20" s="8">
        <v>36</v>
      </c>
      <c r="DR20" s="8">
        <v>2</v>
      </c>
      <c r="DS20" s="8">
        <v>1</v>
      </c>
      <c r="DT20" s="8">
        <v>20</v>
      </c>
      <c r="DU20" s="8">
        <v>11</v>
      </c>
      <c r="DV20" s="218">
        <f t="shared" si="6"/>
        <v>0</v>
      </c>
      <c r="DW20" s="218">
        <v>30</v>
      </c>
      <c r="DX20" s="8">
        <v>2.7</v>
      </c>
      <c r="DY20" s="8">
        <v>1</v>
      </c>
      <c r="DZ20" s="8">
        <v>29.3</v>
      </c>
      <c r="EA20" s="8">
        <v>12</v>
      </c>
      <c r="EB20" s="8">
        <v>1</v>
      </c>
      <c r="EC20" s="8">
        <v>47</v>
      </c>
      <c r="ED20" s="8">
        <v>8</v>
      </c>
      <c r="EE20" s="8">
        <v>0.7</v>
      </c>
      <c r="EF20" s="8">
        <v>44.7</v>
      </c>
      <c r="EG20" s="8">
        <v>6</v>
      </c>
      <c r="EH20" s="8">
        <v>1</v>
      </c>
      <c r="EI20" s="8">
        <v>32</v>
      </c>
      <c r="EJ20" s="8">
        <v>8.5</v>
      </c>
      <c r="EK20" s="8">
        <v>0.5</v>
      </c>
      <c r="EL20" s="8">
        <v>33</v>
      </c>
      <c r="EM20" s="8">
        <v>16</v>
      </c>
      <c r="EN20" s="8">
        <v>1</v>
      </c>
      <c r="EO20" s="8">
        <v>88</v>
      </c>
      <c r="EP20" s="8">
        <v>8.3000000000000007</v>
      </c>
      <c r="EQ20" s="8">
        <v>3.3</v>
      </c>
      <c r="ER20" s="8">
        <v>47.3</v>
      </c>
      <c r="ES20" s="8">
        <v>10</v>
      </c>
      <c r="ET20" s="8">
        <v>0.5</v>
      </c>
      <c r="EU20" s="8">
        <v>45.5</v>
      </c>
      <c r="EV20" s="8">
        <v>5.5</v>
      </c>
      <c r="EW20" s="8">
        <v>1</v>
      </c>
      <c r="EX20" s="8">
        <v>35.5</v>
      </c>
      <c r="EY20" s="8">
        <v>9</v>
      </c>
      <c r="EZ20" s="8">
        <v>1</v>
      </c>
      <c r="FA20" s="8">
        <v>48</v>
      </c>
      <c r="FB20" s="8">
        <v>8</v>
      </c>
      <c r="FC20" s="218">
        <f t="shared" si="7"/>
        <v>2</v>
      </c>
      <c r="FD20" s="218">
        <v>43</v>
      </c>
      <c r="FE20" s="8">
        <v>4</v>
      </c>
      <c r="FF20" s="8">
        <v>3</v>
      </c>
      <c r="FG20" s="8">
        <v>17</v>
      </c>
      <c r="FH20" s="8">
        <v>6</v>
      </c>
      <c r="FI20" s="8">
        <v>2</v>
      </c>
      <c r="FJ20" s="8">
        <v>40</v>
      </c>
      <c r="FK20" s="8">
        <v>2.2999999999999998</v>
      </c>
      <c r="FL20" s="8">
        <v>1.3</v>
      </c>
      <c r="FM20" s="8">
        <v>32.700000000000003</v>
      </c>
      <c r="FN20" s="8">
        <v>2</v>
      </c>
      <c r="FO20" s="8">
        <v>1.5</v>
      </c>
      <c r="FP20" s="8">
        <v>41</v>
      </c>
      <c r="FQ20" s="8">
        <v>6.5</v>
      </c>
      <c r="FR20" s="8">
        <v>0.5</v>
      </c>
      <c r="FS20" s="8">
        <v>32</v>
      </c>
      <c r="FT20" s="8">
        <v>5</v>
      </c>
      <c r="FU20" s="8">
        <v>0</v>
      </c>
      <c r="FV20" s="8">
        <v>36</v>
      </c>
      <c r="FW20" s="8">
        <v>8</v>
      </c>
      <c r="FX20" s="218">
        <f t="shared" si="8"/>
        <v>3</v>
      </c>
      <c r="FY20" s="218">
        <v>59</v>
      </c>
      <c r="FZ20" s="8">
        <v>2</v>
      </c>
      <c r="GA20" s="8">
        <v>2</v>
      </c>
      <c r="GB20" s="8">
        <v>29</v>
      </c>
      <c r="GC20" s="8">
        <v>6</v>
      </c>
      <c r="GD20" s="8">
        <v>0</v>
      </c>
      <c r="GE20" s="8">
        <v>37</v>
      </c>
      <c r="GF20" s="8">
        <v>2</v>
      </c>
      <c r="GG20" s="8">
        <v>0</v>
      </c>
      <c r="GH20" s="8">
        <v>12.3</v>
      </c>
      <c r="GI20" s="8">
        <v>3</v>
      </c>
      <c r="GJ20" s="8">
        <v>2.5</v>
      </c>
      <c r="GK20" s="8">
        <v>43.5</v>
      </c>
      <c r="GL20" s="8">
        <v>3</v>
      </c>
      <c r="GM20" s="8">
        <v>0.5</v>
      </c>
      <c r="GN20" s="8">
        <v>28</v>
      </c>
      <c r="GO20" s="8">
        <v>5</v>
      </c>
      <c r="GP20" s="8">
        <v>2</v>
      </c>
      <c r="GQ20" s="8">
        <v>33</v>
      </c>
      <c r="GR20" s="8">
        <v>3</v>
      </c>
      <c r="GS20" s="218">
        <f t="shared" si="9"/>
        <v>1</v>
      </c>
      <c r="GT20" s="218">
        <v>35</v>
      </c>
      <c r="GU20" s="8">
        <v>4</v>
      </c>
      <c r="GV20" s="8">
        <v>0</v>
      </c>
      <c r="GW20" s="8">
        <v>48</v>
      </c>
      <c r="GX20" s="8">
        <v>3</v>
      </c>
      <c r="GY20" s="8">
        <v>2</v>
      </c>
      <c r="GZ20" s="8">
        <v>34</v>
      </c>
      <c r="HA20" s="8">
        <v>7</v>
      </c>
      <c r="HB20" s="8">
        <v>1</v>
      </c>
      <c r="HC20" s="8">
        <v>47</v>
      </c>
      <c r="HD20" s="8">
        <v>4.3</v>
      </c>
      <c r="HE20" s="8">
        <v>4.7</v>
      </c>
      <c r="HF20" s="8">
        <v>51</v>
      </c>
      <c r="HG20" s="8">
        <v>3</v>
      </c>
      <c r="HH20" s="8">
        <v>2</v>
      </c>
      <c r="HI20" s="8">
        <v>49.5</v>
      </c>
      <c r="HJ20" s="8">
        <v>6.3</v>
      </c>
      <c r="HK20" s="8">
        <v>0.5</v>
      </c>
      <c r="HL20" s="8">
        <v>48.5</v>
      </c>
      <c r="HM20" s="8">
        <v>6</v>
      </c>
      <c r="HN20" s="8">
        <v>3</v>
      </c>
      <c r="HO20" s="8">
        <v>37</v>
      </c>
      <c r="HP20" s="8">
        <v>0</v>
      </c>
      <c r="HQ20" s="8">
        <v>0</v>
      </c>
      <c r="HR20" s="8">
        <v>8</v>
      </c>
      <c r="HS20" s="8">
        <v>0</v>
      </c>
      <c r="HT20" s="218">
        <f t="shared" si="10"/>
        <v>1</v>
      </c>
      <c r="HU20" s="218">
        <v>21</v>
      </c>
      <c r="HV20" s="8">
        <v>1</v>
      </c>
      <c r="HW20" s="8">
        <v>0</v>
      </c>
      <c r="HX20" s="8">
        <v>27</v>
      </c>
      <c r="HY20" s="8">
        <v>4.8</v>
      </c>
      <c r="HZ20" s="8">
        <v>2.6</v>
      </c>
      <c r="IA20" s="8">
        <v>41.2</v>
      </c>
      <c r="IB20" s="8">
        <v>2</v>
      </c>
      <c r="IC20" s="8">
        <v>1</v>
      </c>
      <c r="ID20" s="8">
        <v>38</v>
      </c>
      <c r="IE20" s="8">
        <v>3</v>
      </c>
      <c r="IF20" s="8">
        <v>2</v>
      </c>
      <c r="IG20" s="8">
        <v>19</v>
      </c>
      <c r="IH20" s="8">
        <v>0</v>
      </c>
      <c r="II20" s="8">
        <v>0.3</v>
      </c>
      <c r="IJ20" s="8">
        <v>20.7</v>
      </c>
      <c r="IK20" s="8">
        <v>6</v>
      </c>
      <c r="IL20" s="8">
        <v>1.5</v>
      </c>
      <c r="IM20" s="8">
        <v>63.5</v>
      </c>
      <c r="IN20" s="8">
        <v>1.1000000000000001</v>
      </c>
      <c r="IO20" s="8">
        <v>1.9</v>
      </c>
      <c r="IP20" s="8">
        <v>28.1</v>
      </c>
      <c r="IQ20" s="8">
        <v>0</v>
      </c>
      <c r="IR20" s="8">
        <v>3</v>
      </c>
      <c r="IS20" s="8">
        <v>13</v>
      </c>
      <c r="IT20" s="8">
        <v>1</v>
      </c>
      <c r="IU20" s="8">
        <v>5</v>
      </c>
      <c r="IV20" s="8">
        <v>27</v>
      </c>
      <c r="IW20" s="8">
        <v>2</v>
      </c>
      <c r="IX20" s="8">
        <v>0.9</v>
      </c>
      <c r="IY20" s="8">
        <v>17.7</v>
      </c>
      <c r="IZ20" s="8">
        <v>0</v>
      </c>
      <c r="JA20" s="8">
        <v>1</v>
      </c>
      <c r="JB20" s="8">
        <v>65</v>
      </c>
      <c r="JC20" s="8">
        <v>2</v>
      </c>
      <c r="JD20" s="218">
        <f t="shared" si="11"/>
        <v>0</v>
      </c>
      <c r="JE20" s="218">
        <v>22</v>
      </c>
      <c r="JF20" s="8">
        <v>2.1</v>
      </c>
      <c r="JG20" s="8">
        <v>1.5</v>
      </c>
      <c r="JH20" s="8">
        <v>15.7</v>
      </c>
      <c r="JI20" s="8">
        <v>2</v>
      </c>
      <c r="JJ20" s="8">
        <v>2.6</v>
      </c>
      <c r="JK20" s="8">
        <v>42.6</v>
      </c>
      <c r="JL20" s="8">
        <v>4</v>
      </c>
      <c r="JM20" s="8">
        <v>0</v>
      </c>
      <c r="JN20" s="8">
        <v>6</v>
      </c>
      <c r="JO20" s="8">
        <v>3.4</v>
      </c>
      <c r="JP20" s="8">
        <v>0.6</v>
      </c>
      <c r="JQ20" s="8">
        <v>31.4</v>
      </c>
      <c r="JR20" s="8">
        <v>1</v>
      </c>
      <c r="JS20" s="8">
        <v>4</v>
      </c>
      <c r="JT20" s="8">
        <v>28</v>
      </c>
      <c r="JU20" s="8">
        <v>2.4</v>
      </c>
      <c r="JV20" s="8">
        <v>2.1</v>
      </c>
      <c r="JW20" s="8">
        <v>36.799999999999997</v>
      </c>
      <c r="JX20" s="8">
        <v>0</v>
      </c>
      <c r="JY20" s="8">
        <v>0</v>
      </c>
      <c r="JZ20" s="8">
        <v>26</v>
      </c>
      <c r="KA20" s="8">
        <v>10.3</v>
      </c>
      <c r="KB20" s="8">
        <v>2.7</v>
      </c>
      <c r="KC20" s="8">
        <v>46.7</v>
      </c>
      <c r="KD20" s="8">
        <v>2.1</v>
      </c>
      <c r="KE20" s="8">
        <v>0.9</v>
      </c>
      <c r="KF20" s="8">
        <v>21.1</v>
      </c>
      <c r="KG20" s="8">
        <v>3</v>
      </c>
      <c r="KH20" s="8">
        <v>2</v>
      </c>
      <c r="KI20" s="8">
        <v>20.5</v>
      </c>
      <c r="KJ20" s="8">
        <v>2.1</v>
      </c>
      <c r="KK20" s="8">
        <v>1.4</v>
      </c>
      <c r="KL20" s="8">
        <v>27.1</v>
      </c>
      <c r="KM20" s="8">
        <v>7</v>
      </c>
      <c r="KN20" s="8">
        <v>1</v>
      </c>
      <c r="KO20" s="8">
        <v>25</v>
      </c>
      <c r="KP20" s="8">
        <v>8</v>
      </c>
      <c r="KQ20" s="8">
        <v>1</v>
      </c>
      <c r="KR20" s="8">
        <v>28</v>
      </c>
      <c r="KS20" s="8">
        <v>1.7</v>
      </c>
      <c r="KT20" s="8">
        <v>0.8</v>
      </c>
      <c r="KU20" s="8">
        <v>10.8</v>
      </c>
      <c r="KV20" s="157" t="s">
        <v>12</v>
      </c>
      <c r="KW20" s="157" t="s">
        <v>12</v>
      </c>
      <c r="KX20" s="157" t="s">
        <v>12</v>
      </c>
      <c r="KY20" s="8">
        <v>1</v>
      </c>
      <c r="KZ20" s="218">
        <f t="shared" si="12"/>
        <v>1</v>
      </c>
      <c r="LA20" s="218">
        <v>17</v>
      </c>
      <c r="LB20" s="8">
        <v>2.2999999999999998</v>
      </c>
      <c r="LC20" s="8">
        <v>0.8</v>
      </c>
      <c r="LD20" s="8">
        <v>17.3</v>
      </c>
      <c r="LE20" s="8">
        <v>0.5</v>
      </c>
      <c r="LF20" s="8">
        <v>1.5</v>
      </c>
      <c r="LG20" s="8">
        <v>6.5</v>
      </c>
      <c r="LH20" s="8">
        <v>2</v>
      </c>
      <c r="LI20" s="8">
        <v>0</v>
      </c>
      <c r="LJ20" s="8">
        <v>15</v>
      </c>
      <c r="LK20" s="8">
        <v>4</v>
      </c>
      <c r="LL20" s="8">
        <v>2</v>
      </c>
      <c r="LM20" s="8">
        <v>21</v>
      </c>
      <c r="LN20" s="8">
        <v>2.2999999999999998</v>
      </c>
      <c r="LO20" s="8">
        <v>1.2</v>
      </c>
      <c r="LP20" s="8">
        <v>21.1</v>
      </c>
      <c r="LQ20" s="8">
        <v>2</v>
      </c>
      <c r="LR20" s="8">
        <v>2</v>
      </c>
      <c r="LS20" s="8">
        <v>13</v>
      </c>
      <c r="LT20" s="8">
        <v>1.4</v>
      </c>
      <c r="LU20" s="8">
        <v>0.8</v>
      </c>
      <c r="LV20" s="8">
        <v>16.600000000000001</v>
      </c>
      <c r="LW20" s="8">
        <v>1</v>
      </c>
      <c r="LX20" s="8">
        <v>1.5</v>
      </c>
      <c r="LY20" s="8">
        <v>22.2</v>
      </c>
      <c r="LZ20" s="8">
        <v>3</v>
      </c>
      <c r="MA20" s="8">
        <v>0</v>
      </c>
      <c r="MB20" s="8">
        <v>30</v>
      </c>
      <c r="MC20" s="8">
        <v>1.4</v>
      </c>
      <c r="MD20" s="8">
        <v>1.6</v>
      </c>
      <c r="ME20" s="8">
        <v>14.9</v>
      </c>
      <c r="MF20" s="8">
        <v>1.5</v>
      </c>
      <c r="MG20" s="8">
        <v>1.4</v>
      </c>
      <c r="MH20" s="8">
        <v>13</v>
      </c>
      <c r="MI20" s="8">
        <v>0</v>
      </c>
      <c r="MJ20" s="8">
        <v>1</v>
      </c>
      <c r="MK20" s="8">
        <v>4</v>
      </c>
      <c r="ML20" s="8">
        <v>0.5</v>
      </c>
      <c r="MM20" s="8">
        <v>1.5</v>
      </c>
      <c r="MN20" s="8">
        <v>12</v>
      </c>
      <c r="MO20" s="8">
        <v>0</v>
      </c>
      <c r="MP20" s="8">
        <v>1</v>
      </c>
      <c r="MQ20" s="8">
        <v>7.1</v>
      </c>
      <c r="MR20" s="8">
        <v>3</v>
      </c>
      <c r="MS20" s="8">
        <v>7</v>
      </c>
      <c r="MT20" s="8">
        <v>10</v>
      </c>
      <c r="MU20" s="8">
        <v>2</v>
      </c>
      <c r="MV20" s="8">
        <v>0</v>
      </c>
      <c r="MW20" s="8">
        <v>12</v>
      </c>
      <c r="MX20" s="8">
        <v>0.3</v>
      </c>
      <c r="MY20" s="8">
        <v>0.3</v>
      </c>
      <c r="MZ20" s="8">
        <v>3.7</v>
      </c>
      <c r="NA20" s="8">
        <v>4</v>
      </c>
      <c r="NB20" s="8">
        <v>0</v>
      </c>
      <c r="NC20" s="8">
        <v>14</v>
      </c>
      <c r="ND20" s="8">
        <v>1</v>
      </c>
      <c r="NE20" s="8">
        <v>0.5</v>
      </c>
      <c r="NF20" s="8">
        <v>9.5</v>
      </c>
      <c r="NG20" s="8">
        <v>0</v>
      </c>
      <c r="NH20" s="8">
        <v>0.7</v>
      </c>
      <c r="NI20" s="8">
        <v>11</v>
      </c>
      <c r="NJ20" s="8">
        <v>1</v>
      </c>
      <c r="NK20" s="8">
        <v>0.5</v>
      </c>
      <c r="NL20" s="8">
        <v>11</v>
      </c>
      <c r="NM20" s="8">
        <v>0.3</v>
      </c>
      <c r="NN20" s="8">
        <v>1</v>
      </c>
      <c r="NO20" s="8">
        <v>12.5</v>
      </c>
      <c r="NP20" s="8">
        <v>0.6</v>
      </c>
      <c r="NQ20" s="8">
        <v>0.4</v>
      </c>
      <c r="NR20" s="8">
        <v>6.1</v>
      </c>
      <c r="NS20" s="8">
        <v>1</v>
      </c>
      <c r="NT20" s="8">
        <v>0.5</v>
      </c>
      <c r="NU20" s="8">
        <v>4.5</v>
      </c>
      <c r="NV20" s="8">
        <v>0.7</v>
      </c>
      <c r="NW20" s="8">
        <v>0</v>
      </c>
      <c r="NX20" s="8">
        <v>12.3</v>
      </c>
      <c r="NY20" s="8">
        <v>0</v>
      </c>
      <c r="NZ20" s="8">
        <v>0</v>
      </c>
      <c r="OA20" s="8">
        <v>9</v>
      </c>
      <c r="OB20" s="8">
        <v>1.5</v>
      </c>
      <c r="OC20" s="8">
        <v>0.5</v>
      </c>
      <c r="OD20" s="8">
        <v>6.5</v>
      </c>
      <c r="OE20" s="8">
        <v>0</v>
      </c>
      <c r="OF20" s="8">
        <v>0.1</v>
      </c>
      <c r="OG20" s="8">
        <v>8.1</v>
      </c>
      <c r="OH20" s="8">
        <v>0.2</v>
      </c>
      <c r="OI20" s="8">
        <v>0</v>
      </c>
      <c r="OJ20" s="8">
        <v>3.8</v>
      </c>
      <c r="OK20" s="8">
        <v>0.2</v>
      </c>
      <c r="OL20" s="8">
        <v>0.8</v>
      </c>
      <c r="OM20" s="8">
        <v>1.4</v>
      </c>
      <c r="ON20" s="8">
        <v>1</v>
      </c>
      <c r="OO20" s="8">
        <v>0.2</v>
      </c>
      <c r="OP20" s="8">
        <v>3.2</v>
      </c>
      <c r="OQ20" s="8">
        <v>0.2</v>
      </c>
      <c r="OR20" s="8">
        <v>0.2</v>
      </c>
      <c r="OS20" s="8">
        <v>3.2</v>
      </c>
      <c r="OT20" s="8">
        <f>SUMIFS($B$20:OS$20,$B$8:OS$8,"On")</f>
        <v>484.10000000000008</v>
      </c>
      <c r="OU20" s="8">
        <f>SUMIFS($B$20:OS$20,$B$8:OS$8,"Off")</f>
        <v>147.69999999999999</v>
      </c>
      <c r="OV20" s="8">
        <f>SUMIFS($B$20:OS$20,$B$8:OS$8,"Load")</f>
        <v>4027.0499999999984</v>
      </c>
    </row>
    <row r="21" spans="1:412" x14ac:dyDescent="0.25">
      <c r="A21" s="7" t="s">
        <v>24</v>
      </c>
      <c r="B21" s="8">
        <v>0</v>
      </c>
      <c r="C21" s="8">
        <v>0</v>
      </c>
      <c r="D21" s="8">
        <v>8</v>
      </c>
      <c r="E21" s="8">
        <v>2</v>
      </c>
      <c r="F21" s="8">
        <v>0</v>
      </c>
      <c r="G21" s="8">
        <v>7</v>
      </c>
      <c r="H21" s="218">
        <v>3</v>
      </c>
      <c r="I21" s="218">
        <f t="shared" si="1"/>
        <v>0</v>
      </c>
      <c r="J21" s="218">
        <v>22</v>
      </c>
      <c r="K21" s="8">
        <v>1</v>
      </c>
      <c r="L21" s="8">
        <v>0</v>
      </c>
      <c r="M21" s="8">
        <v>6</v>
      </c>
      <c r="N21" s="216">
        <v>1</v>
      </c>
      <c r="O21" s="216">
        <v>0</v>
      </c>
      <c r="P21" s="216">
        <v>31</v>
      </c>
      <c r="Q21" s="8">
        <v>0</v>
      </c>
      <c r="R21" s="8">
        <v>0</v>
      </c>
      <c r="S21" s="8">
        <v>21</v>
      </c>
      <c r="T21" s="8">
        <v>0</v>
      </c>
      <c r="U21" s="8">
        <v>0</v>
      </c>
      <c r="V21" s="8">
        <v>17</v>
      </c>
      <c r="W21" s="8">
        <v>0</v>
      </c>
      <c r="X21" s="8">
        <v>0</v>
      </c>
      <c r="Y21" s="8">
        <v>37</v>
      </c>
      <c r="Z21" s="8">
        <v>1</v>
      </c>
      <c r="AA21" s="8">
        <v>0</v>
      </c>
      <c r="AB21" s="8">
        <v>68</v>
      </c>
      <c r="AC21" s="8">
        <v>0</v>
      </c>
      <c r="AD21" s="218">
        <f t="shared" si="2"/>
        <v>4</v>
      </c>
      <c r="AE21" s="218">
        <v>28</v>
      </c>
      <c r="AF21" s="8">
        <v>1.9</v>
      </c>
      <c r="AG21" s="8">
        <v>0.3</v>
      </c>
      <c r="AH21" s="8">
        <v>44</v>
      </c>
      <c r="AI21" s="8">
        <v>8</v>
      </c>
      <c r="AJ21" s="8">
        <v>1</v>
      </c>
      <c r="AK21" s="8">
        <v>60</v>
      </c>
      <c r="AL21" s="217">
        <v>6</v>
      </c>
      <c r="AM21" s="217">
        <v>0</v>
      </c>
      <c r="AN21" s="217">
        <v>57.5</v>
      </c>
      <c r="AO21" s="8">
        <v>1</v>
      </c>
      <c r="AP21" s="8">
        <v>0</v>
      </c>
      <c r="AQ21" s="8">
        <v>64</v>
      </c>
      <c r="AR21" s="8">
        <v>1</v>
      </c>
      <c r="AS21" s="8">
        <v>1</v>
      </c>
      <c r="AT21" s="8">
        <v>26</v>
      </c>
      <c r="AU21" s="8">
        <v>0</v>
      </c>
      <c r="AV21" s="8">
        <v>0</v>
      </c>
      <c r="AW21" s="8">
        <v>37</v>
      </c>
      <c r="AX21" s="8">
        <v>0.6</v>
      </c>
      <c r="AY21" s="8">
        <v>0</v>
      </c>
      <c r="AZ21" s="8">
        <v>24.3</v>
      </c>
      <c r="BA21" s="8">
        <v>0</v>
      </c>
      <c r="BB21" s="8">
        <v>0</v>
      </c>
      <c r="BC21" s="8">
        <v>38.5</v>
      </c>
      <c r="BD21" s="8">
        <v>1.5</v>
      </c>
      <c r="BE21" s="8">
        <v>0.2</v>
      </c>
      <c r="BF21" s="8">
        <v>56.8</v>
      </c>
      <c r="BG21" s="8">
        <v>0</v>
      </c>
      <c r="BH21" s="8">
        <v>0</v>
      </c>
      <c r="BI21" s="8">
        <v>24</v>
      </c>
      <c r="BJ21" s="8">
        <v>0</v>
      </c>
      <c r="BK21" s="8">
        <v>0</v>
      </c>
      <c r="BL21" s="8">
        <v>63</v>
      </c>
      <c r="BM21" s="8">
        <v>0</v>
      </c>
      <c r="BN21" s="8">
        <v>0.4</v>
      </c>
      <c r="BO21" s="8">
        <v>27.4</v>
      </c>
      <c r="BP21" s="8">
        <v>4</v>
      </c>
      <c r="BQ21" s="8">
        <v>0</v>
      </c>
      <c r="BR21" s="8">
        <v>28</v>
      </c>
      <c r="BS21" s="8">
        <v>0.2</v>
      </c>
      <c r="BT21" s="8">
        <v>0.3</v>
      </c>
      <c r="BU21" s="8">
        <v>15.7</v>
      </c>
      <c r="BV21" s="8">
        <v>5</v>
      </c>
      <c r="BW21" s="8">
        <v>0</v>
      </c>
      <c r="BX21" s="8">
        <v>49</v>
      </c>
      <c r="BY21" s="8">
        <v>2</v>
      </c>
      <c r="BZ21" s="8">
        <v>0</v>
      </c>
      <c r="CA21" s="8">
        <v>50</v>
      </c>
      <c r="CB21" s="218">
        <f t="shared" si="3"/>
        <v>3.55</v>
      </c>
      <c r="CC21" s="218">
        <f t="shared" si="4"/>
        <v>0.35</v>
      </c>
      <c r="CD21" s="218">
        <f t="shared" si="5"/>
        <v>46.249999999999986</v>
      </c>
      <c r="CE21" s="8">
        <v>5.0999999999999996</v>
      </c>
      <c r="CF21" s="8">
        <v>0.7</v>
      </c>
      <c r="CG21" s="8">
        <v>42.4</v>
      </c>
      <c r="CH21" s="8">
        <v>5</v>
      </c>
      <c r="CI21" s="8">
        <v>1</v>
      </c>
      <c r="CJ21" s="8">
        <v>55</v>
      </c>
      <c r="CK21" s="8">
        <v>6</v>
      </c>
      <c r="CL21" s="8">
        <v>0.6</v>
      </c>
      <c r="CM21" s="8">
        <v>53.3</v>
      </c>
      <c r="CN21" s="8">
        <v>5</v>
      </c>
      <c r="CO21" s="8">
        <v>0</v>
      </c>
      <c r="CP21" s="8">
        <v>52</v>
      </c>
      <c r="CQ21" s="8">
        <v>4.8</v>
      </c>
      <c r="CR21" s="8">
        <v>0.3</v>
      </c>
      <c r="CS21" s="8">
        <v>55.5</v>
      </c>
      <c r="CT21" s="8">
        <v>5</v>
      </c>
      <c r="CU21" s="8">
        <v>1</v>
      </c>
      <c r="CV21" s="8">
        <v>68</v>
      </c>
      <c r="CW21" s="8">
        <v>2</v>
      </c>
      <c r="CX21" s="8">
        <v>0</v>
      </c>
      <c r="CY21" s="8">
        <v>30</v>
      </c>
      <c r="CZ21" s="8">
        <v>5</v>
      </c>
      <c r="DA21" s="8">
        <v>0</v>
      </c>
      <c r="DB21" s="8">
        <v>50.7</v>
      </c>
      <c r="DC21" s="8">
        <v>4.5</v>
      </c>
      <c r="DD21" s="8">
        <v>0.5</v>
      </c>
      <c r="DE21" s="8">
        <v>61.5</v>
      </c>
      <c r="DF21" s="8">
        <v>0</v>
      </c>
      <c r="DG21" s="8">
        <v>0</v>
      </c>
      <c r="DH21" s="8">
        <v>68</v>
      </c>
      <c r="DI21" s="8">
        <v>4</v>
      </c>
      <c r="DJ21" s="8">
        <v>0</v>
      </c>
      <c r="DK21" s="8">
        <v>38.5</v>
      </c>
      <c r="DL21" s="8">
        <v>4</v>
      </c>
      <c r="DM21" s="8">
        <v>2</v>
      </c>
      <c r="DN21" s="8">
        <v>56</v>
      </c>
      <c r="DO21" s="8">
        <v>3</v>
      </c>
      <c r="DP21" s="8">
        <v>0</v>
      </c>
      <c r="DQ21" s="8">
        <v>39</v>
      </c>
      <c r="DR21" s="8">
        <v>0</v>
      </c>
      <c r="DS21" s="8">
        <v>0</v>
      </c>
      <c r="DT21" s="8">
        <v>20</v>
      </c>
      <c r="DU21" s="8">
        <v>1</v>
      </c>
      <c r="DV21" s="218">
        <f t="shared" si="6"/>
        <v>0</v>
      </c>
      <c r="DW21" s="218">
        <v>31</v>
      </c>
      <c r="DX21" s="8">
        <v>3.1</v>
      </c>
      <c r="DY21" s="8">
        <v>0.4</v>
      </c>
      <c r="DZ21" s="8">
        <v>32</v>
      </c>
      <c r="EA21" s="8">
        <v>5</v>
      </c>
      <c r="EB21" s="8">
        <v>1</v>
      </c>
      <c r="EC21" s="8">
        <v>51</v>
      </c>
      <c r="ED21" s="8">
        <v>4.5999999999999996</v>
      </c>
      <c r="EE21" s="8">
        <v>0.6</v>
      </c>
      <c r="EF21" s="8">
        <v>48.7</v>
      </c>
      <c r="EG21" s="8">
        <v>8</v>
      </c>
      <c r="EH21" s="8">
        <v>0</v>
      </c>
      <c r="EI21" s="8">
        <v>40</v>
      </c>
      <c r="EJ21" s="8">
        <v>6.5</v>
      </c>
      <c r="EK21" s="8">
        <v>0</v>
      </c>
      <c r="EL21" s="8">
        <v>39.5</v>
      </c>
      <c r="EM21" s="8">
        <v>0</v>
      </c>
      <c r="EN21" s="8">
        <v>2</v>
      </c>
      <c r="EO21" s="8">
        <v>86</v>
      </c>
      <c r="EP21" s="8">
        <v>2.2999999999999998</v>
      </c>
      <c r="EQ21" s="8">
        <v>1</v>
      </c>
      <c r="ER21" s="8">
        <v>48.7</v>
      </c>
      <c r="ES21" s="8">
        <v>5</v>
      </c>
      <c r="ET21" s="8">
        <v>0.5</v>
      </c>
      <c r="EU21" s="8">
        <v>50</v>
      </c>
      <c r="EV21" s="8">
        <v>1.5</v>
      </c>
      <c r="EW21" s="8">
        <v>0</v>
      </c>
      <c r="EX21" s="8">
        <v>37</v>
      </c>
      <c r="EY21" s="8">
        <v>2</v>
      </c>
      <c r="EZ21" s="8">
        <v>0</v>
      </c>
      <c r="FA21" s="8">
        <v>50</v>
      </c>
      <c r="FB21" s="8">
        <v>0</v>
      </c>
      <c r="FC21" s="218">
        <f t="shared" si="7"/>
        <v>0</v>
      </c>
      <c r="FD21" s="218">
        <v>43</v>
      </c>
      <c r="FE21" s="8">
        <v>1</v>
      </c>
      <c r="FF21" s="8">
        <v>0</v>
      </c>
      <c r="FG21" s="8">
        <v>18</v>
      </c>
      <c r="FH21" s="8">
        <v>1</v>
      </c>
      <c r="FI21" s="8">
        <v>1</v>
      </c>
      <c r="FJ21" s="8">
        <v>40</v>
      </c>
      <c r="FK21" s="8">
        <v>0.7</v>
      </c>
      <c r="FL21" s="8">
        <v>0.3</v>
      </c>
      <c r="FM21" s="8">
        <v>33</v>
      </c>
      <c r="FN21" s="8">
        <v>4.5</v>
      </c>
      <c r="FO21" s="8">
        <v>0.5</v>
      </c>
      <c r="FP21" s="8">
        <v>45</v>
      </c>
      <c r="FQ21" s="8">
        <v>4</v>
      </c>
      <c r="FR21" s="8">
        <v>0.5</v>
      </c>
      <c r="FS21" s="8">
        <v>35.5</v>
      </c>
      <c r="FT21" s="8">
        <v>4</v>
      </c>
      <c r="FU21" s="8">
        <v>1</v>
      </c>
      <c r="FV21" s="8">
        <v>39</v>
      </c>
      <c r="FW21" s="8">
        <v>1</v>
      </c>
      <c r="FX21" s="218">
        <f t="shared" si="8"/>
        <v>1</v>
      </c>
      <c r="FY21" s="218">
        <v>59</v>
      </c>
      <c r="FZ21" s="8">
        <v>0</v>
      </c>
      <c r="GA21" s="8">
        <v>0</v>
      </c>
      <c r="GB21" s="8">
        <v>29</v>
      </c>
      <c r="GC21" s="8">
        <v>0</v>
      </c>
      <c r="GD21" s="8">
        <v>0</v>
      </c>
      <c r="GE21" s="8">
        <v>37</v>
      </c>
      <c r="GF21" s="8">
        <v>4</v>
      </c>
      <c r="GG21" s="8">
        <v>0</v>
      </c>
      <c r="GH21" s="8">
        <v>16.3</v>
      </c>
      <c r="GI21" s="8">
        <v>1</v>
      </c>
      <c r="GJ21" s="8">
        <v>0</v>
      </c>
      <c r="GK21" s="8">
        <v>44.5</v>
      </c>
      <c r="GL21" s="8">
        <v>3</v>
      </c>
      <c r="GM21" s="8">
        <v>0.5</v>
      </c>
      <c r="GN21" s="8">
        <v>30.5</v>
      </c>
      <c r="GO21" s="8">
        <v>4</v>
      </c>
      <c r="GP21" s="8">
        <v>0</v>
      </c>
      <c r="GQ21" s="8">
        <v>37</v>
      </c>
      <c r="GR21" s="8">
        <v>3</v>
      </c>
      <c r="GS21" s="218">
        <f t="shared" si="9"/>
        <v>0</v>
      </c>
      <c r="GT21" s="218">
        <v>38</v>
      </c>
      <c r="GU21" s="8">
        <v>0</v>
      </c>
      <c r="GV21" s="8">
        <v>0</v>
      </c>
      <c r="GW21" s="8">
        <v>48</v>
      </c>
      <c r="GX21" s="8">
        <v>6</v>
      </c>
      <c r="GY21" s="8">
        <v>0</v>
      </c>
      <c r="GZ21" s="8">
        <v>40</v>
      </c>
      <c r="HA21" s="8">
        <v>0</v>
      </c>
      <c r="HB21" s="8">
        <v>0</v>
      </c>
      <c r="HC21" s="8">
        <v>47</v>
      </c>
      <c r="HD21" s="8">
        <v>1.3</v>
      </c>
      <c r="HE21" s="8">
        <v>0.7</v>
      </c>
      <c r="HF21" s="8">
        <v>51.7</v>
      </c>
      <c r="HG21" s="8">
        <v>0.5</v>
      </c>
      <c r="HH21" s="8">
        <v>0</v>
      </c>
      <c r="HI21" s="8">
        <v>50</v>
      </c>
      <c r="HJ21" s="8">
        <v>1.8</v>
      </c>
      <c r="HK21" s="8">
        <v>1.3</v>
      </c>
      <c r="HL21" s="8">
        <v>49</v>
      </c>
      <c r="HM21" s="8">
        <v>0</v>
      </c>
      <c r="HN21" s="8">
        <v>0</v>
      </c>
      <c r="HO21" s="8">
        <v>37</v>
      </c>
      <c r="HP21" s="8">
        <v>1</v>
      </c>
      <c r="HQ21" s="8">
        <v>0</v>
      </c>
      <c r="HR21" s="8">
        <v>9</v>
      </c>
      <c r="HS21" s="8">
        <v>0</v>
      </c>
      <c r="HT21" s="218">
        <f t="shared" si="10"/>
        <v>0</v>
      </c>
      <c r="HU21" s="218">
        <v>21</v>
      </c>
      <c r="HV21" s="8">
        <v>0</v>
      </c>
      <c r="HW21" s="8">
        <v>0</v>
      </c>
      <c r="HX21" s="8">
        <v>27</v>
      </c>
      <c r="HY21" s="8">
        <v>2</v>
      </c>
      <c r="HZ21" s="8">
        <v>1</v>
      </c>
      <c r="IA21" s="8">
        <v>42.2</v>
      </c>
      <c r="IB21" s="8">
        <v>1</v>
      </c>
      <c r="IC21" s="8">
        <v>0</v>
      </c>
      <c r="ID21" s="8">
        <v>39</v>
      </c>
      <c r="IE21" s="8">
        <v>1</v>
      </c>
      <c r="IF21" s="8">
        <v>0</v>
      </c>
      <c r="IG21" s="8">
        <v>20</v>
      </c>
      <c r="IH21" s="8">
        <v>0.3</v>
      </c>
      <c r="II21" s="8">
        <v>0.7</v>
      </c>
      <c r="IJ21" s="8">
        <v>20.3</v>
      </c>
      <c r="IK21" s="8">
        <v>2</v>
      </c>
      <c r="IL21" s="8">
        <v>0</v>
      </c>
      <c r="IM21" s="8">
        <v>65.5</v>
      </c>
      <c r="IN21" s="8">
        <v>1.1000000000000001</v>
      </c>
      <c r="IO21" s="8">
        <v>0.1</v>
      </c>
      <c r="IP21" s="8">
        <v>29.1</v>
      </c>
      <c r="IQ21" s="8">
        <v>0</v>
      </c>
      <c r="IR21" s="8">
        <v>0</v>
      </c>
      <c r="IS21" s="8">
        <v>13</v>
      </c>
      <c r="IT21" s="8">
        <v>1</v>
      </c>
      <c r="IU21" s="8">
        <v>1</v>
      </c>
      <c r="IV21" s="8">
        <v>27</v>
      </c>
      <c r="IW21" s="8">
        <v>0.4</v>
      </c>
      <c r="IX21" s="8">
        <v>0.4</v>
      </c>
      <c r="IY21" s="8">
        <v>17.7</v>
      </c>
      <c r="IZ21" s="8">
        <v>1</v>
      </c>
      <c r="JA21" s="8">
        <v>7</v>
      </c>
      <c r="JB21" s="8">
        <v>59</v>
      </c>
      <c r="JC21" s="8">
        <v>1</v>
      </c>
      <c r="JD21" s="218">
        <f t="shared" si="11"/>
        <v>0</v>
      </c>
      <c r="JE21" s="218">
        <v>23</v>
      </c>
      <c r="JF21" s="8">
        <v>0.7</v>
      </c>
      <c r="JG21" s="8">
        <v>1</v>
      </c>
      <c r="JH21" s="8">
        <v>15.4</v>
      </c>
      <c r="JI21" s="8">
        <v>2</v>
      </c>
      <c r="JJ21" s="8">
        <v>0.6</v>
      </c>
      <c r="JK21" s="8">
        <v>44</v>
      </c>
      <c r="JL21" s="8">
        <v>2</v>
      </c>
      <c r="JM21" s="8">
        <v>0</v>
      </c>
      <c r="JN21" s="8">
        <v>8</v>
      </c>
      <c r="JO21" s="8">
        <v>1.2</v>
      </c>
      <c r="JP21" s="8">
        <v>0</v>
      </c>
      <c r="JQ21" s="8">
        <v>32.6</v>
      </c>
      <c r="JR21" s="8">
        <v>0</v>
      </c>
      <c r="JS21" s="8">
        <v>0</v>
      </c>
      <c r="JT21" s="8">
        <v>28</v>
      </c>
      <c r="JU21" s="8">
        <v>1.7</v>
      </c>
      <c r="JV21" s="8">
        <v>0.9</v>
      </c>
      <c r="JW21" s="8">
        <v>37.6</v>
      </c>
      <c r="JX21" s="8">
        <v>0</v>
      </c>
      <c r="JY21" s="8">
        <v>1</v>
      </c>
      <c r="JZ21" s="8">
        <v>25</v>
      </c>
      <c r="KA21" s="8">
        <v>3.3</v>
      </c>
      <c r="KB21" s="8">
        <v>1</v>
      </c>
      <c r="KC21" s="8">
        <v>49</v>
      </c>
      <c r="KD21" s="8">
        <v>0.5</v>
      </c>
      <c r="KE21" s="8">
        <v>0.6</v>
      </c>
      <c r="KF21" s="8">
        <v>21.1</v>
      </c>
      <c r="KG21" s="8">
        <v>2.5</v>
      </c>
      <c r="KH21" s="8">
        <v>0</v>
      </c>
      <c r="KI21" s="8">
        <v>23</v>
      </c>
      <c r="KJ21" s="8">
        <v>1.6</v>
      </c>
      <c r="KK21" s="8">
        <v>0.4</v>
      </c>
      <c r="KL21" s="8">
        <v>28.3</v>
      </c>
      <c r="KM21" s="8">
        <v>3.7</v>
      </c>
      <c r="KN21" s="8">
        <v>0</v>
      </c>
      <c r="KO21" s="8">
        <v>28.7</v>
      </c>
      <c r="KP21" s="8">
        <v>3</v>
      </c>
      <c r="KQ21" s="8">
        <v>0</v>
      </c>
      <c r="KR21" s="8">
        <v>31</v>
      </c>
      <c r="KS21" s="8">
        <v>0.8</v>
      </c>
      <c r="KT21" s="8">
        <v>0.3</v>
      </c>
      <c r="KU21" s="8">
        <v>11.3</v>
      </c>
      <c r="KV21" s="157" t="s">
        <v>12</v>
      </c>
      <c r="KW21" s="157" t="s">
        <v>12</v>
      </c>
      <c r="KX21" s="157" t="s">
        <v>12</v>
      </c>
      <c r="KY21" s="8">
        <v>2</v>
      </c>
      <c r="KZ21" s="218">
        <f t="shared" si="12"/>
        <v>1</v>
      </c>
      <c r="LA21" s="218">
        <v>18</v>
      </c>
      <c r="LB21" s="8">
        <v>1</v>
      </c>
      <c r="LC21" s="8">
        <v>0.6</v>
      </c>
      <c r="LD21" s="8">
        <v>17.7</v>
      </c>
      <c r="LE21" s="8">
        <v>0</v>
      </c>
      <c r="LF21" s="8">
        <v>0.3</v>
      </c>
      <c r="LG21" s="8">
        <v>6.3</v>
      </c>
      <c r="LH21" s="8">
        <v>0</v>
      </c>
      <c r="LI21" s="8">
        <v>0</v>
      </c>
      <c r="LJ21" s="8">
        <v>15</v>
      </c>
      <c r="LK21" s="8">
        <v>3</v>
      </c>
      <c r="LL21" s="8">
        <v>0</v>
      </c>
      <c r="LM21" s="8">
        <v>24</v>
      </c>
      <c r="LN21" s="8">
        <v>0.3</v>
      </c>
      <c r="LO21" s="8">
        <v>0.2</v>
      </c>
      <c r="LP21" s="8">
        <v>21.2</v>
      </c>
      <c r="LQ21" s="8">
        <v>0</v>
      </c>
      <c r="LR21" s="8">
        <v>0</v>
      </c>
      <c r="LS21" s="8">
        <v>13</v>
      </c>
      <c r="LT21" s="8">
        <v>0.5</v>
      </c>
      <c r="LU21" s="8">
        <v>0.3</v>
      </c>
      <c r="LV21" s="8">
        <v>16.8</v>
      </c>
      <c r="LW21" s="8">
        <v>0.5</v>
      </c>
      <c r="LX21" s="8">
        <v>0.3</v>
      </c>
      <c r="LY21" s="8">
        <v>22.3</v>
      </c>
      <c r="LZ21" s="8">
        <v>1</v>
      </c>
      <c r="MA21" s="8">
        <v>0</v>
      </c>
      <c r="MB21" s="8">
        <v>31</v>
      </c>
      <c r="MC21" s="8">
        <v>0.6</v>
      </c>
      <c r="MD21" s="8">
        <v>0</v>
      </c>
      <c r="ME21" s="8">
        <v>15.4</v>
      </c>
      <c r="MF21" s="8">
        <v>0.3</v>
      </c>
      <c r="MG21" s="8">
        <v>0.2</v>
      </c>
      <c r="MH21" s="8">
        <v>13.1</v>
      </c>
      <c r="MI21" s="8">
        <v>2</v>
      </c>
      <c r="MJ21" s="8">
        <v>0</v>
      </c>
      <c r="MK21" s="8">
        <v>6</v>
      </c>
      <c r="ML21" s="8">
        <v>0</v>
      </c>
      <c r="MM21" s="8">
        <v>0</v>
      </c>
      <c r="MN21" s="8">
        <v>12</v>
      </c>
      <c r="MO21" s="8">
        <v>1.3</v>
      </c>
      <c r="MP21" s="8">
        <v>0.3</v>
      </c>
      <c r="MQ21" s="8">
        <v>8.1</v>
      </c>
      <c r="MR21" s="8">
        <v>5</v>
      </c>
      <c r="MS21" s="8">
        <v>1</v>
      </c>
      <c r="MT21" s="8">
        <v>14</v>
      </c>
      <c r="MU21" s="8">
        <v>0.5</v>
      </c>
      <c r="MV21" s="8">
        <v>0</v>
      </c>
      <c r="MW21" s="8">
        <v>12.5</v>
      </c>
      <c r="MX21" s="8">
        <v>0.3</v>
      </c>
      <c r="MY21" s="8">
        <v>0.3</v>
      </c>
      <c r="MZ21" s="8">
        <v>3.7</v>
      </c>
      <c r="NA21" s="8">
        <v>0</v>
      </c>
      <c r="NB21" s="8">
        <v>1</v>
      </c>
      <c r="NC21" s="8">
        <v>13</v>
      </c>
      <c r="ND21" s="8">
        <v>0</v>
      </c>
      <c r="NE21" s="8">
        <v>0.5</v>
      </c>
      <c r="NF21" s="8">
        <v>9</v>
      </c>
      <c r="NG21" s="8">
        <v>0</v>
      </c>
      <c r="NH21" s="8">
        <v>0</v>
      </c>
      <c r="NI21" s="8">
        <v>11</v>
      </c>
      <c r="NJ21" s="8">
        <v>0.5</v>
      </c>
      <c r="NK21" s="8">
        <v>0</v>
      </c>
      <c r="NL21" s="8">
        <v>11.5</v>
      </c>
      <c r="NM21" s="8">
        <v>0</v>
      </c>
      <c r="NN21" s="8">
        <v>0</v>
      </c>
      <c r="NO21" s="8">
        <v>12.5</v>
      </c>
      <c r="NP21" s="8">
        <v>0.3</v>
      </c>
      <c r="NQ21" s="8">
        <v>0</v>
      </c>
      <c r="NR21" s="8">
        <v>6.4</v>
      </c>
      <c r="NS21" s="8">
        <v>0</v>
      </c>
      <c r="NT21" s="8">
        <v>0</v>
      </c>
      <c r="NU21" s="8">
        <v>4.5</v>
      </c>
      <c r="NV21" s="8">
        <v>0</v>
      </c>
      <c r="NW21" s="8">
        <v>0</v>
      </c>
      <c r="NX21" s="8">
        <v>12.3</v>
      </c>
      <c r="NY21" s="8">
        <v>0</v>
      </c>
      <c r="NZ21" s="8">
        <v>0</v>
      </c>
      <c r="OA21" s="8">
        <v>9</v>
      </c>
      <c r="OB21" s="8">
        <v>0</v>
      </c>
      <c r="OC21" s="8">
        <v>0</v>
      </c>
      <c r="OD21" s="8">
        <v>6.5</v>
      </c>
      <c r="OE21" s="8">
        <v>1.3</v>
      </c>
      <c r="OF21" s="8">
        <v>0.1</v>
      </c>
      <c r="OG21" s="8">
        <v>9.3000000000000007</v>
      </c>
      <c r="OH21" s="8">
        <v>0</v>
      </c>
      <c r="OI21" s="8">
        <v>0</v>
      </c>
      <c r="OJ21" s="8">
        <v>3.8</v>
      </c>
      <c r="OK21" s="8">
        <v>0</v>
      </c>
      <c r="OL21" s="8">
        <v>0.2</v>
      </c>
      <c r="OM21" s="8">
        <v>1.2</v>
      </c>
      <c r="ON21" s="8">
        <v>0</v>
      </c>
      <c r="OO21" s="8">
        <v>0</v>
      </c>
      <c r="OP21" s="8">
        <v>3.2</v>
      </c>
      <c r="OQ21" s="8">
        <v>0.2</v>
      </c>
      <c r="OR21" s="8">
        <v>0.2</v>
      </c>
      <c r="OS21" s="8">
        <v>3.2</v>
      </c>
      <c r="OT21" s="8">
        <f>SUMIFS($B$21:OS$21,$B$8:OS$8,"On")</f>
        <v>231.35000000000002</v>
      </c>
      <c r="OU21" s="8">
        <f>SUMIFS($B$21:OS$21,$B$8:OS$8,"Off")</f>
        <v>48.449999999999996</v>
      </c>
      <c r="OV21" s="8">
        <f>SUMIFS($B$21:OS$21,$B$8:OS$8,"Load")</f>
        <v>4210.0499999999993</v>
      </c>
    </row>
    <row r="22" spans="1:412" x14ac:dyDescent="0.25">
      <c r="A22" s="7" t="s">
        <v>25</v>
      </c>
      <c r="B22" s="8">
        <v>0</v>
      </c>
      <c r="C22" s="8">
        <v>0</v>
      </c>
      <c r="D22" s="8">
        <v>8</v>
      </c>
      <c r="E22" s="8">
        <v>0</v>
      </c>
      <c r="F22" s="8">
        <v>0</v>
      </c>
      <c r="G22" s="8">
        <v>7</v>
      </c>
      <c r="H22" s="218">
        <v>2</v>
      </c>
      <c r="I22" s="218">
        <f t="shared" si="1"/>
        <v>0</v>
      </c>
      <c r="J22" s="218">
        <v>24</v>
      </c>
      <c r="K22" s="8">
        <v>0</v>
      </c>
      <c r="L22" s="8">
        <v>0</v>
      </c>
      <c r="M22" s="8">
        <v>6</v>
      </c>
      <c r="N22" s="216">
        <v>0</v>
      </c>
      <c r="O22" s="216">
        <v>0</v>
      </c>
      <c r="P22" s="216">
        <v>31</v>
      </c>
      <c r="Q22" s="8">
        <v>0</v>
      </c>
      <c r="R22" s="8">
        <v>0</v>
      </c>
      <c r="S22" s="8">
        <v>21</v>
      </c>
      <c r="T22" s="8">
        <v>1</v>
      </c>
      <c r="U22" s="8">
        <v>0</v>
      </c>
      <c r="V22" s="8">
        <v>18</v>
      </c>
      <c r="W22" s="8">
        <v>0</v>
      </c>
      <c r="X22" s="8">
        <v>0</v>
      </c>
      <c r="Y22" s="8">
        <v>37</v>
      </c>
      <c r="Z22" s="8">
        <v>1</v>
      </c>
      <c r="AA22" s="8">
        <v>0</v>
      </c>
      <c r="AB22" s="8">
        <v>69</v>
      </c>
      <c r="AC22" s="8">
        <v>0</v>
      </c>
      <c r="AD22" s="218">
        <f t="shared" si="2"/>
        <v>0</v>
      </c>
      <c r="AE22" s="218">
        <v>28</v>
      </c>
      <c r="AF22" s="8">
        <v>0.3</v>
      </c>
      <c r="AG22" s="8">
        <v>0</v>
      </c>
      <c r="AH22" s="8">
        <v>44.3</v>
      </c>
      <c r="AI22" s="8">
        <v>0</v>
      </c>
      <c r="AJ22" s="8">
        <v>0</v>
      </c>
      <c r="AK22" s="8">
        <v>60</v>
      </c>
      <c r="AL22" s="217">
        <v>2</v>
      </c>
      <c r="AM22" s="217">
        <v>0.5</v>
      </c>
      <c r="AN22" s="217">
        <v>59</v>
      </c>
      <c r="AO22" s="8">
        <v>0</v>
      </c>
      <c r="AP22" s="8">
        <v>0</v>
      </c>
      <c r="AQ22" s="8">
        <v>64</v>
      </c>
      <c r="AR22" s="8">
        <v>0</v>
      </c>
      <c r="AS22" s="8">
        <v>0</v>
      </c>
      <c r="AT22" s="8">
        <v>26</v>
      </c>
      <c r="AU22" s="8">
        <v>0</v>
      </c>
      <c r="AV22" s="8">
        <v>0</v>
      </c>
      <c r="AW22" s="8">
        <v>37</v>
      </c>
      <c r="AX22" s="8">
        <v>0</v>
      </c>
      <c r="AY22" s="8">
        <v>0</v>
      </c>
      <c r="AZ22" s="8">
        <v>24.3</v>
      </c>
      <c r="BA22" s="8">
        <v>0</v>
      </c>
      <c r="BB22" s="8">
        <v>0</v>
      </c>
      <c r="BC22" s="8">
        <v>38.5</v>
      </c>
      <c r="BD22" s="8">
        <v>0.2</v>
      </c>
      <c r="BE22" s="8">
        <v>0.5</v>
      </c>
      <c r="BF22" s="8">
        <v>56.5</v>
      </c>
      <c r="BG22" s="8">
        <v>0</v>
      </c>
      <c r="BH22" s="8">
        <v>0</v>
      </c>
      <c r="BI22" s="8">
        <v>24</v>
      </c>
      <c r="BJ22" s="8">
        <v>0</v>
      </c>
      <c r="BK22" s="8">
        <v>0</v>
      </c>
      <c r="BL22" s="8">
        <v>63</v>
      </c>
      <c r="BM22" s="8">
        <v>0</v>
      </c>
      <c r="BN22" s="8">
        <v>0</v>
      </c>
      <c r="BO22" s="8">
        <v>27.4</v>
      </c>
      <c r="BP22" s="8">
        <v>0</v>
      </c>
      <c r="BQ22" s="8">
        <v>0</v>
      </c>
      <c r="BR22" s="8">
        <v>28</v>
      </c>
      <c r="BS22" s="8">
        <v>0</v>
      </c>
      <c r="BT22" s="8">
        <v>0</v>
      </c>
      <c r="BU22" s="8">
        <v>15.7</v>
      </c>
      <c r="BV22" s="8">
        <v>0</v>
      </c>
      <c r="BW22" s="8">
        <v>0</v>
      </c>
      <c r="BX22" s="8">
        <v>49</v>
      </c>
      <c r="BY22" s="8">
        <v>0</v>
      </c>
      <c r="BZ22" s="8">
        <v>1</v>
      </c>
      <c r="CA22" s="8">
        <v>49</v>
      </c>
      <c r="CB22" s="218">
        <f t="shared" si="3"/>
        <v>0.15</v>
      </c>
      <c r="CC22" s="218">
        <f t="shared" si="4"/>
        <v>0.65</v>
      </c>
      <c r="CD22" s="218">
        <f t="shared" si="5"/>
        <v>45.749999999999986</v>
      </c>
      <c r="CE22" s="8">
        <v>0.3</v>
      </c>
      <c r="CF22" s="8">
        <v>0.3</v>
      </c>
      <c r="CG22" s="8">
        <v>42.4</v>
      </c>
      <c r="CH22" s="8">
        <v>2</v>
      </c>
      <c r="CI22" s="8">
        <v>0</v>
      </c>
      <c r="CJ22" s="8">
        <v>57</v>
      </c>
      <c r="CK22" s="8">
        <v>0.7</v>
      </c>
      <c r="CL22" s="8">
        <v>0.6</v>
      </c>
      <c r="CM22" s="8">
        <v>53.4</v>
      </c>
      <c r="CN22" s="8">
        <v>0</v>
      </c>
      <c r="CO22" s="8">
        <v>0</v>
      </c>
      <c r="CP22" s="8">
        <v>52</v>
      </c>
      <c r="CQ22" s="8">
        <v>0</v>
      </c>
      <c r="CR22" s="8">
        <v>0</v>
      </c>
      <c r="CS22" s="8">
        <v>55.5</v>
      </c>
      <c r="CT22" s="8">
        <v>0</v>
      </c>
      <c r="CU22" s="8">
        <v>0</v>
      </c>
      <c r="CV22" s="8">
        <v>68</v>
      </c>
      <c r="CW22" s="8">
        <v>0</v>
      </c>
      <c r="CX22" s="8">
        <v>0</v>
      </c>
      <c r="CY22" s="8">
        <v>30</v>
      </c>
      <c r="CZ22" s="8">
        <v>0</v>
      </c>
      <c r="DA22" s="8">
        <v>0.7</v>
      </c>
      <c r="DB22" s="8">
        <v>50</v>
      </c>
      <c r="DC22" s="8">
        <v>0</v>
      </c>
      <c r="DD22" s="8">
        <v>1.5</v>
      </c>
      <c r="DE22" s="8">
        <v>60</v>
      </c>
      <c r="DF22" s="8">
        <v>1</v>
      </c>
      <c r="DG22" s="8">
        <v>1</v>
      </c>
      <c r="DH22" s="8">
        <v>68</v>
      </c>
      <c r="DI22" s="8">
        <v>0</v>
      </c>
      <c r="DJ22" s="8">
        <v>0</v>
      </c>
      <c r="DK22" s="8">
        <v>38.5</v>
      </c>
      <c r="DL22" s="8">
        <v>1</v>
      </c>
      <c r="DM22" s="8">
        <v>0</v>
      </c>
      <c r="DN22" s="8">
        <v>57</v>
      </c>
      <c r="DO22" s="8">
        <v>2</v>
      </c>
      <c r="DP22" s="8">
        <v>2</v>
      </c>
      <c r="DQ22" s="8">
        <v>39</v>
      </c>
      <c r="DR22" s="8">
        <v>0</v>
      </c>
      <c r="DS22" s="8">
        <v>0</v>
      </c>
      <c r="DT22" s="8">
        <v>20</v>
      </c>
      <c r="DU22" s="8">
        <v>0</v>
      </c>
      <c r="DV22" s="218">
        <f t="shared" si="6"/>
        <v>0</v>
      </c>
      <c r="DW22" s="218">
        <v>31</v>
      </c>
      <c r="DX22" s="8">
        <v>0.3</v>
      </c>
      <c r="DY22" s="8">
        <v>0.4</v>
      </c>
      <c r="DZ22" s="8">
        <v>31.9</v>
      </c>
      <c r="EA22" s="8">
        <v>1</v>
      </c>
      <c r="EB22" s="8">
        <v>2</v>
      </c>
      <c r="EC22" s="8">
        <v>50</v>
      </c>
      <c r="ED22" s="8">
        <v>1</v>
      </c>
      <c r="EE22" s="8">
        <v>0.1</v>
      </c>
      <c r="EF22" s="8">
        <v>49.6</v>
      </c>
      <c r="EG22" s="8">
        <v>1</v>
      </c>
      <c r="EH22" s="8">
        <v>0</v>
      </c>
      <c r="EI22" s="8">
        <v>41</v>
      </c>
      <c r="EJ22" s="8">
        <v>1.5</v>
      </c>
      <c r="EK22" s="8">
        <v>0</v>
      </c>
      <c r="EL22" s="8">
        <v>41</v>
      </c>
      <c r="EM22" s="8">
        <v>0</v>
      </c>
      <c r="EN22" s="8">
        <v>0</v>
      </c>
      <c r="EO22" s="8">
        <v>86</v>
      </c>
      <c r="EP22" s="8">
        <v>1</v>
      </c>
      <c r="EQ22" s="8">
        <v>1.3</v>
      </c>
      <c r="ER22" s="8">
        <v>48.3</v>
      </c>
      <c r="ES22" s="8">
        <v>0</v>
      </c>
      <c r="ET22" s="8">
        <v>0</v>
      </c>
      <c r="EU22" s="8">
        <v>50</v>
      </c>
      <c r="EV22" s="8">
        <v>0</v>
      </c>
      <c r="EW22" s="8">
        <v>2</v>
      </c>
      <c r="EX22" s="8">
        <v>35</v>
      </c>
      <c r="EY22" s="8">
        <v>0</v>
      </c>
      <c r="EZ22" s="8">
        <v>1</v>
      </c>
      <c r="FA22" s="8">
        <v>49</v>
      </c>
      <c r="FB22" s="8">
        <v>0</v>
      </c>
      <c r="FC22" s="218">
        <f t="shared" si="7"/>
        <v>1</v>
      </c>
      <c r="FD22" s="218">
        <v>42</v>
      </c>
      <c r="FE22" s="8">
        <v>0</v>
      </c>
      <c r="FF22" s="8">
        <v>0</v>
      </c>
      <c r="FG22" s="8">
        <v>18</v>
      </c>
      <c r="FH22" s="8">
        <v>0</v>
      </c>
      <c r="FI22" s="8">
        <v>0</v>
      </c>
      <c r="FJ22" s="8">
        <v>40</v>
      </c>
      <c r="FK22" s="8">
        <v>0</v>
      </c>
      <c r="FL22" s="8">
        <v>0</v>
      </c>
      <c r="FM22" s="8">
        <v>33</v>
      </c>
      <c r="FN22" s="8">
        <v>0</v>
      </c>
      <c r="FO22" s="8">
        <v>2</v>
      </c>
      <c r="FP22" s="8">
        <v>43</v>
      </c>
      <c r="FQ22" s="8">
        <v>0.5</v>
      </c>
      <c r="FR22" s="8">
        <v>0.5</v>
      </c>
      <c r="FS22" s="8">
        <v>35.5</v>
      </c>
      <c r="FT22" s="8">
        <v>0</v>
      </c>
      <c r="FU22" s="8">
        <v>0</v>
      </c>
      <c r="FV22" s="8">
        <v>39</v>
      </c>
      <c r="FW22" s="8">
        <v>0</v>
      </c>
      <c r="FX22" s="218">
        <f t="shared" si="8"/>
        <v>0</v>
      </c>
      <c r="FY22" s="218">
        <v>59</v>
      </c>
      <c r="FZ22" s="8">
        <v>0</v>
      </c>
      <c r="GA22" s="8">
        <v>0</v>
      </c>
      <c r="GB22" s="8">
        <v>29</v>
      </c>
      <c r="GC22" s="8">
        <v>2</v>
      </c>
      <c r="GD22" s="8">
        <v>0</v>
      </c>
      <c r="GE22" s="8">
        <v>39</v>
      </c>
      <c r="GF22" s="8">
        <v>0</v>
      </c>
      <c r="GG22" s="8">
        <v>0</v>
      </c>
      <c r="GH22" s="8">
        <v>16.3</v>
      </c>
      <c r="GI22" s="8">
        <v>0</v>
      </c>
      <c r="GJ22" s="8">
        <v>0</v>
      </c>
      <c r="GK22" s="8">
        <v>44.5</v>
      </c>
      <c r="GL22" s="8">
        <v>0</v>
      </c>
      <c r="GM22" s="8">
        <v>0</v>
      </c>
      <c r="GN22" s="8">
        <v>30.5</v>
      </c>
      <c r="GO22" s="8">
        <v>1</v>
      </c>
      <c r="GP22" s="8">
        <v>0</v>
      </c>
      <c r="GQ22" s="8">
        <v>38</v>
      </c>
      <c r="GR22" s="8">
        <v>0</v>
      </c>
      <c r="GS22" s="218">
        <f t="shared" si="9"/>
        <v>0</v>
      </c>
      <c r="GT22" s="218">
        <v>38</v>
      </c>
      <c r="GU22" s="8">
        <v>0</v>
      </c>
      <c r="GV22" s="8">
        <v>0</v>
      </c>
      <c r="GW22" s="8">
        <v>48</v>
      </c>
      <c r="GX22" s="8">
        <v>0</v>
      </c>
      <c r="GY22" s="8">
        <v>3</v>
      </c>
      <c r="GZ22" s="8">
        <v>37</v>
      </c>
      <c r="HA22" s="8">
        <v>4</v>
      </c>
      <c r="HB22" s="8">
        <v>0</v>
      </c>
      <c r="HC22" s="8">
        <v>51</v>
      </c>
      <c r="HD22" s="8">
        <v>1</v>
      </c>
      <c r="HE22" s="8">
        <v>2</v>
      </c>
      <c r="HF22" s="8">
        <v>50.7</v>
      </c>
      <c r="HG22" s="8">
        <v>1.5</v>
      </c>
      <c r="HH22" s="8">
        <v>1.5</v>
      </c>
      <c r="HI22" s="8">
        <v>50</v>
      </c>
      <c r="HJ22" s="8">
        <v>0</v>
      </c>
      <c r="HK22" s="8">
        <v>0.3</v>
      </c>
      <c r="HL22" s="8">
        <v>48.8</v>
      </c>
      <c r="HM22" s="8">
        <v>0</v>
      </c>
      <c r="HN22" s="8">
        <v>0</v>
      </c>
      <c r="HO22" s="8">
        <v>37</v>
      </c>
      <c r="HP22" s="8">
        <v>0</v>
      </c>
      <c r="HQ22" s="8">
        <v>0</v>
      </c>
      <c r="HR22" s="8">
        <v>9</v>
      </c>
      <c r="HS22" s="8">
        <v>0</v>
      </c>
      <c r="HT22" s="218">
        <f t="shared" si="10"/>
        <v>1</v>
      </c>
      <c r="HU22" s="218">
        <v>20</v>
      </c>
      <c r="HV22" s="8">
        <v>0</v>
      </c>
      <c r="HW22" s="8">
        <v>0</v>
      </c>
      <c r="HX22" s="8">
        <v>27</v>
      </c>
      <c r="HY22" s="8">
        <v>0.6</v>
      </c>
      <c r="HZ22" s="8">
        <v>0.6</v>
      </c>
      <c r="IA22" s="8">
        <v>42.2</v>
      </c>
      <c r="IB22" s="8">
        <v>0</v>
      </c>
      <c r="IC22" s="8">
        <v>1</v>
      </c>
      <c r="ID22" s="8">
        <v>38</v>
      </c>
      <c r="IE22" s="8">
        <v>0</v>
      </c>
      <c r="IF22" s="8">
        <v>0</v>
      </c>
      <c r="IG22" s="8">
        <v>20</v>
      </c>
      <c r="IH22" s="8">
        <v>0.3</v>
      </c>
      <c r="II22" s="8">
        <v>0</v>
      </c>
      <c r="IJ22" s="8">
        <v>20.7</v>
      </c>
      <c r="IK22" s="8">
        <v>1.5</v>
      </c>
      <c r="IL22" s="8">
        <v>0</v>
      </c>
      <c r="IM22" s="8">
        <v>67</v>
      </c>
      <c r="IN22" s="8">
        <v>0.4</v>
      </c>
      <c r="IO22" s="8">
        <v>0</v>
      </c>
      <c r="IP22" s="8">
        <v>29.5</v>
      </c>
      <c r="IQ22" s="8">
        <v>0</v>
      </c>
      <c r="IR22" s="8">
        <v>0</v>
      </c>
      <c r="IS22" s="8">
        <v>13</v>
      </c>
      <c r="IT22" s="8">
        <v>0</v>
      </c>
      <c r="IU22" s="8">
        <v>0</v>
      </c>
      <c r="IV22" s="8">
        <v>27</v>
      </c>
      <c r="IW22" s="8">
        <v>0.9</v>
      </c>
      <c r="IX22" s="8">
        <v>0.4</v>
      </c>
      <c r="IY22" s="8">
        <v>18.100000000000001</v>
      </c>
      <c r="IZ22" s="8">
        <v>0</v>
      </c>
      <c r="JA22" s="8">
        <v>0</v>
      </c>
      <c r="JB22" s="8">
        <v>59</v>
      </c>
      <c r="JC22" s="8">
        <v>0</v>
      </c>
      <c r="JD22" s="218">
        <f t="shared" si="11"/>
        <v>1</v>
      </c>
      <c r="JE22" s="218">
        <v>22</v>
      </c>
      <c r="JF22" s="8">
        <v>0.5</v>
      </c>
      <c r="JG22" s="8">
        <v>0.4</v>
      </c>
      <c r="JH22" s="8">
        <v>15.6</v>
      </c>
      <c r="JI22" s="8">
        <v>0.2</v>
      </c>
      <c r="JJ22" s="8">
        <v>1</v>
      </c>
      <c r="JK22" s="8">
        <v>43.2</v>
      </c>
      <c r="JL22" s="8">
        <v>0</v>
      </c>
      <c r="JM22" s="8">
        <v>0</v>
      </c>
      <c r="JN22" s="8">
        <v>8</v>
      </c>
      <c r="JO22" s="8">
        <v>0.6</v>
      </c>
      <c r="JP22" s="8">
        <v>0</v>
      </c>
      <c r="JQ22" s="8">
        <v>33.200000000000003</v>
      </c>
      <c r="JR22" s="8">
        <v>0</v>
      </c>
      <c r="JS22" s="8">
        <v>0</v>
      </c>
      <c r="JT22" s="8">
        <v>28</v>
      </c>
      <c r="JU22" s="8">
        <v>0.1</v>
      </c>
      <c r="JV22" s="8">
        <v>0</v>
      </c>
      <c r="JW22" s="8">
        <v>37.700000000000003</v>
      </c>
      <c r="JX22" s="8">
        <v>0</v>
      </c>
      <c r="JY22" s="8">
        <v>0</v>
      </c>
      <c r="JZ22" s="8">
        <v>25</v>
      </c>
      <c r="KA22" s="8">
        <v>0</v>
      </c>
      <c r="KB22" s="8">
        <v>0</v>
      </c>
      <c r="KC22" s="8">
        <v>49</v>
      </c>
      <c r="KD22" s="8">
        <v>0.3</v>
      </c>
      <c r="KE22" s="8">
        <v>0.1</v>
      </c>
      <c r="KF22" s="8">
        <v>21.3</v>
      </c>
      <c r="KG22" s="8">
        <v>0.5</v>
      </c>
      <c r="KH22" s="8">
        <v>2</v>
      </c>
      <c r="KI22" s="8">
        <v>21.5</v>
      </c>
      <c r="KJ22" s="8">
        <v>0.1</v>
      </c>
      <c r="KK22" s="8">
        <v>0</v>
      </c>
      <c r="KL22" s="8">
        <v>28.4</v>
      </c>
      <c r="KM22" s="8">
        <v>0.3</v>
      </c>
      <c r="KN22" s="8">
        <v>0.3</v>
      </c>
      <c r="KO22" s="8">
        <v>28.7</v>
      </c>
      <c r="KP22" s="8">
        <v>0</v>
      </c>
      <c r="KQ22" s="8">
        <v>0</v>
      </c>
      <c r="KR22" s="8">
        <v>31</v>
      </c>
      <c r="KS22" s="8">
        <v>0.3</v>
      </c>
      <c r="KT22" s="8">
        <v>0</v>
      </c>
      <c r="KU22" s="8">
        <v>11.7</v>
      </c>
      <c r="KV22" s="157" t="s">
        <v>12</v>
      </c>
      <c r="KW22" s="157" t="s">
        <v>12</v>
      </c>
      <c r="KX22" s="157" t="s">
        <v>12</v>
      </c>
      <c r="KY22" s="8">
        <v>2</v>
      </c>
      <c r="KZ22" s="218">
        <f t="shared" si="12"/>
        <v>0</v>
      </c>
      <c r="LA22" s="218">
        <v>20</v>
      </c>
      <c r="LB22" s="8">
        <v>0.1</v>
      </c>
      <c r="LC22" s="8">
        <v>0</v>
      </c>
      <c r="LD22" s="8">
        <v>17.7</v>
      </c>
      <c r="LE22" s="8">
        <v>0</v>
      </c>
      <c r="LF22" s="8">
        <v>0</v>
      </c>
      <c r="LG22" s="8">
        <v>6.3</v>
      </c>
      <c r="LH22" s="8">
        <v>0</v>
      </c>
      <c r="LI22" s="8">
        <v>0</v>
      </c>
      <c r="LJ22" s="8">
        <v>15</v>
      </c>
      <c r="LK22" s="8">
        <v>0</v>
      </c>
      <c r="LL22" s="8">
        <v>0</v>
      </c>
      <c r="LM22" s="8">
        <v>24</v>
      </c>
      <c r="LN22" s="8">
        <v>0.2</v>
      </c>
      <c r="LO22" s="8">
        <v>0.1</v>
      </c>
      <c r="LP22" s="8">
        <v>21.3</v>
      </c>
      <c r="LQ22" s="8">
        <v>0</v>
      </c>
      <c r="LR22" s="8">
        <v>0</v>
      </c>
      <c r="LS22" s="8">
        <v>13</v>
      </c>
      <c r="LT22" s="8">
        <v>0</v>
      </c>
      <c r="LU22" s="8">
        <v>0</v>
      </c>
      <c r="LV22" s="8">
        <v>16.7</v>
      </c>
      <c r="LW22" s="8">
        <v>0.2</v>
      </c>
      <c r="LX22" s="8">
        <v>0.7</v>
      </c>
      <c r="LY22" s="8">
        <v>21.8</v>
      </c>
      <c r="LZ22" s="8">
        <v>0</v>
      </c>
      <c r="MA22" s="8">
        <v>0</v>
      </c>
      <c r="MB22" s="8">
        <v>31</v>
      </c>
      <c r="MC22" s="8">
        <v>0</v>
      </c>
      <c r="MD22" s="8">
        <v>0.1</v>
      </c>
      <c r="ME22" s="8">
        <v>15.3</v>
      </c>
      <c r="MF22" s="8">
        <v>0</v>
      </c>
      <c r="MG22" s="8">
        <v>0</v>
      </c>
      <c r="MH22" s="8">
        <v>13.1</v>
      </c>
      <c r="MI22" s="8">
        <v>0</v>
      </c>
      <c r="MJ22" s="8">
        <v>0</v>
      </c>
      <c r="MK22" s="8">
        <v>6</v>
      </c>
      <c r="ML22" s="8">
        <v>0</v>
      </c>
      <c r="MM22" s="8">
        <v>0</v>
      </c>
      <c r="MN22" s="8">
        <v>12</v>
      </c>
      <c r="MO22" s="8">
        <v>0</v>
      </c>
      <c r="MP22" s="8">
        <v>0</v>
      </c>
      <c r="MQ22" s="8">
        <v>8.1</v>
      </c>
      <c r="MR22" s="8">
        <v>0</v>
      </c>
      <c r="MS22" s="8">
        <v>0</v>
      </c>
      <c r="MT22" s="8">
        <v>14</v>
      </c>
      <c r="MU22" s="8">
        <v>0.5</v>
      </c>
      <c r="MV22" s="8">
        <v>0</v>
      </c>
      <c r="MW22" s="8">
        <v>13</v>
      </c>
      <c r="MX22" s="8">
        <v>0</v>
      </c>
      <c r="MY22" s="8">
        <v>0.3</v>
      </c>
      <c r="MZ22" s="8">
        <v>3.3</v>
      </c>
      <c r="NA22" s="8">
        <v>0</v>
      </c>
      <c r="NB22" s="8">
        <v>0</v>
      </c>
      <c r="NC22" s="8">
        <v>13</v>
      </c>
      <c r="ND22" s="8">
        <v>0</v>
      </c>
      <c r="NE22" s="8">
        <v>0</v>
      </c>
      <c r="NF22" s="8">
        <v>9</v>
      </c>
      <c r="NG22" s="8">
        <v>0.3</v>
      </c>
      <c r="NH22" s="8">
        <v>0.3</v>
      </c>
      <c r="NI22" s="8">
        <v>11</v>
      </c>
      <c r="NJ22" s="8">
        <v>0</v>
      </c>
      <c r="NK22" s="8">
        <v>0</v>
      </c>
      <c r="NL22" s="8">
        <v>11.5</v>
      </c>
      <c r="NM22" s="8">
        <v>0</v>
      </c>
      <c r="NN22" s="8">
        <v>0</v>
      </c>
      <c r="NO22" s="8">
        <v>12.5</v>
      </c>
      <c r="NP22" s="8">
        <v>0</v>
      </c>
      <c r="NQ22" s="8">
        <v>0</v>
      </c>
      <c r="NR22" s="8">
        <v>6.4</v>
      </c>
      <c r="NS22" s="8">
        <v>0</v>
      </c>
      <c r="NT22" s="8">
        <v>0</v>
      </c>
      <c r="NU22" s="8">
        <v>4.5</v>
      </c>
      <c r="NV22" s="8">
        <v>0</v>
      </c>
      <c r="NW22" s="8">
        <v>0</v>
      </c>
      <c r="NX22" s="8">
        <v>12.3</v>
      </c>
      <c r="NY22" s="8">
        <v>0</v>
      </c>
      <c r="NZ22" s="8">
        <v>0</v>
      </c>
      <c r="OA22" s="8">
        <v>9</v>
      </c>
      <c r="OB22" s="8">
        <v>0</v>
      </c>
      <c r="OC22" s="8">
        <v>0</v>
      </c>
      <c r="OD22" s="8">
        <v>6.5</v>
      </c>
      <c r="OE22" s="8">
        <v>0</v>
      </c>
      <c r="OF22" s="8">
        <v>0</v>
      </c>
      <c r="OG22" s="8">
        <v>9.3000000000000007</v>
      </c>
      <c r="OH22" s="8">
        <v>0</v>
      </c>
      <c r="OI22" s="8">
        <v>0</v>
      </c>
      <c r="OJ22" s="8">
        <v>3.8</v>
      </c>
      <c r="OK22" s="8">
        <v>0</v>
      </c>
      <c r="OL22" s="8">
        <v>0</v>
      </c>
      <c r="OM22" s="8">
        <v>1.2</v>
      </c>
      <c r="ON22" s="8">
        <v>0</v>
      </c>
      <c r="OO22" s="8">
        <v>0</v>
      </c>
      <c r="OP22" s="8">
        <v>3.2</v>
      </c>
      <c r="OQ22" s="8">
        <v>0</v>
      </c>
      <c r="OR22" s="8">
        <v>0</v>
      </c>
      <c r="OS22" s="8">
        <v>3.2</v>
      </c>
      <c r="OT22" s="8">
        <f>SUMIFS($B$22:OS$22,$B$8:OS$8,"On")</f>
        <v>39.35</v>
      </c>
      <c r="OU22" s="8">
        <f>SUMIFS($B$22:OS$22,$B$8:OS$8,"Off")</f>
        <v>35.15</v>
      </c>
      <c r="OV22" s="8">
        <f>SUMIFS($B$22:OS$22,$B$8:OS$8,"Load")</f>
        <v>4214.1499999999987</v>
      </c>
    </row>
    <row r="23" spans="1:412" x14ac:dyDescent="0.25">
      <c r="A23" s="7" t="s">
        <v>26</v>
      </c>
      <c r="B23" s="8">
        <v>2</v>
      </c>
      <c r="C23" s="8">
        <v>0</v>
      </c>
      <c r="D23" s="8">
        <v>10</v>
      </c>
      <c r="E23" s="8">
        <v>0</v>
      </c>
      <c r="F23" s="8">
        <v>0</v>
      </c>
      <c r="G23" s="8">
        <v>7</v>
      </c>
      <c r="H23" s="218">
        <v>0</v>
      </c>
      <c r="I23" s="218">
        <f t="shared" si="1"/>
        <v>0</v>
      </c>
      <c r="J23" s="218">
        <v>24</v>
      </c>
      <c r="K23" s="8">
        <v>0</v>
      </c>
      <c r="L23" s="8">
        <v>1</v>
      </c>
      <c r="M23" s="8">
        <v>5</v>
      </c>
      <c r="N23" s="216">
        <v>1</v>
      </c>
      <c r="O23" s="216">
        <v>0</v>
      </c>
      <c r="P23" s="216">
        <v>32</v>
      </c>
      <c r="Q23" s="8">
        <v>0</v>
      </c>
      <c r="R23" s="8">
        <v>0</v>
      </c>
      <c r="S23" s="8">
        <v>21</v>
      </c>
      <c r="T23" s="8">
        <v>1</v>
      </c>
      <c r="U23" s="8">
        <v>2</v>
      </c>
      <c r="V23" s="8">
        <v>17</v>
      </c>
      <c r="W23" s="8">
        <v>0</v>
      </c>
      <c r="X23" s="8">
        <v>3</v>
      </c>
      <c r="Y23" s="8">
        <v>34</v>
      </c>
      <c r="Z23" s="8">
        <v>0</v>
      </c>
      <c r="AA23" s="8">
        <v>4</v>
      </c>
      <c r="AB23" s="8">
        <v>65</v>
      </c>
      <c r="AC23" s="8">
        <v>0</v>
      </c>
      <c r="AD23" s="218">
        <f t="shared" si="2"/>
        <v>0</v>
      </c>
      <c r="AE23" s="218">
        <v>28</v>
      </c>
      <c r="AF23" s="8">
        <v>0.1</v>
      </c>
      <c r="AG23" s="8">
        <v>1.1000000000000001</v>
      </c>
      <c r="AH23" s="8">
        <v>43.3</v>
      </c>
      <c r="AI23" s="8">
        <v>0</v>
      </c>
      <c r="AJ23" s="8">
        <v>0</v>
      </c>
      <c r="AK23" s="8">
        <v>60</v>
      </c>
      <c r="AL23" s="217">
        <v>1</v>
      </c>
      <c r="AM23" s="217">
        <v>0.5</v>
      </c>
      <c r="AN23" s="217">
        <v>59.5</v>
      </c>
      <c r="AO23" s="8">
        <v>0</v>
      </c>
      <c r="AP23" s="8">
        <v>4</v>
      </c>
      <c r="AQ23" s="8">
        <v>60</v>
      </c>
      <c r="AR23" s="8">
        <v>0</v>
      </c>
      <c r="AS23" s="8">
        <v>4</v>
      </c>
      <c r="AT23" s="8">
        <v>22</v>
      </c>
      <c r="AU23" s="8">
        <v>0</v>
      </c>
      <c r="AV23" s="8">
        <v>5</v>
      </c>
      <c r="AW23" s="8">
        <v>32</v>
      </c>
      <c r="AX23" s="8">
        <v>0</v>
      </c>
      <c r="AY23" s="8">
        <v>0</v>
      </c>
      <c r="AZ23" s="8">
        <v>24.3</v>
      </c>
      <c r="BA23" s="8">
        <v>0</v>
      </c>
      <c r="BB23" s="8">
        <v>0</v>
      </c>
      <c r="BC23" s="8">
        <v>38.5</v>
      </c>
      <c r="BD23" s="8">
        <v>0.2</v>
      </c>
      <c r="BE23" s="8">
        <v>1.7</v>
      </c>
      <c r="BF23" s="8">
        <v>55</v>
      </c>
      <c r="BG23" s="8">
        <v>0</v>
      </c>
      <c r="BH23" s="8">
        <v>0</v>
      </c>
      <c r="BI23" s="8">
        <v>24</v>
      </c>
      <c r="BJ23" s="8">
        <v>0.5</v>
      </c>
      <c r="BK23" s="8">
        <v>0</v>
      </c>
      <c r="BL23" s="8">
        <v>63.5</v>
      </c>
      <c r="BM23" s="8">
        <v>0</v>
      </c>
      <c r="BN23" s="8">
        <v>0</v>
      </c>
      <c r="BO23" s="8">
        <v>27.4</v>
      </c>
      <c r="BP23" s="8">
        <v>0</v>
      </c>
      <c r="BQ23" s="8">
        <v>0</v>
      </c>
      <c r="BR23" s="8">
        <v>28</v>
      </c>
      <c r="BS23" s="8">
        <v>0</v>
      </c>
      <c r="BT23" s="8">
        <v>0</v>
      </c>
      <c r="BU23" s="8">
        <v>15.7</v>
      </c>
      <c r="BV23" s="8">
        <v>0</v>
      </c>
      <c r="BW23" s="8">
        <v>3</v>
      </c>
      <c r="BX23" s="8">
        <v>46</v>
      </c>
      <c r="BY23" s="8">
        <v>0</v>
      </c>
      <c r="BZ23" s="8">
        <v>0</v>
      </c>
      <c r="CA23" s="8">
        <v>49</v>
      </c>
      <c r="CB23" s="218">
        <f t="shared" si="3"/>
        <v>0.05</v>
      </c>
      <c r="CC23" s="218">
        <f t="shared" si="4"/>
        <v>0.85</v>
      </c>
      <c r="CD23" s="218">
        <f t="shared" si="5"/>
        <v>44.949999999999982</v>
      </c>
      <c r="CE23" s="8">
        <v>0.1</v>
      </c>
      <c r="CF23" s="8">
        <v>1.7</v>
      </c>
      <c r="CG23" s="8">
        <v>40.9</v>
      </c>
      <c r="CH23" s="8">
        <v>3</v>
      </c>
      <c r="CI23" s="8">
        <v>2</v>
      </c>
      <c r="CJ23" s="8">
        <v>58</v>
      </c>
      <c r="CK23" s="8">
        <v>0.4</v>
      </c>
      <c r="CL23" s="8">
        <v>2.2999999999999998</v>
      </c>
      <c r="CM23" s="8">
        <v>51.6</v>
      </c>
      <c r="CN23" s="8">
        <v>0</v>
      </c>
      <c r="CO23" s="8">
        <v>1</v>
      </c>
      <c r="CP23" s="8">
        <v>51</v>
      </c>
      <c r="CQ23" s="8">
        <v>0.8</v>
      </c>
      <c r="CR23" s="8">
        <v>0.5</v>
      </c>
      <c r="CS23" s="8">
        <v>55.8</v>
      </c>
      <c r="CT23" s="8">
        <v>0</v>
      </c>
      <c r="CU23" s="8">
        <v>0</v>
      </c>
      <c r="CV23" s="8">
        <v>68</v>
      </c>
      <c r="CW23" s="8">
        <v>1</v>
      </c>
      <c r="CX23" s="8">
        <v>1</v>
      </c>
      <c r="CY23" s="8">
        <v>30</v>
      </c>
      <c r="CZ23" s="8">
        <v>0</v>
      </c>
      <c r="DA23" s="8">
        <v>1</v>
      </c>
      <c r="DB23" s="8">
        <v>49</v>
      </c>
      <c r="DC23" s="8">
        <v>0</v>
      </c>
      <c r="DD23" s="8">
        <v>1.5</v>
      </c>
      <c r="DE23" s="8">
        <v>58.5</v>
      </c>
      <c r="DF23" s="8">
        <v>0</v>
      </c>
      <c r="DG23" s="8">
        <v>1.5</v>
      </c>
      <c r="DH23" s="8">
        <v>66.5</v>
      </c>
      <c r="DI23" s="8">
        <v>0</v>
      </c>
      <c r="DJ23" s="8">
        <v>1</v>
      </c>
      <c r="DK23" s="8">
        <v>37.5</v>
      </c>
      <c r="DL23" s="8">
        <v>3</v>
      </c>
      <c r="DM23" s="8">
        <v>0</v>
      </c>
      <c r="DN23" s="8">
        <v>60</v>
      </c>
      <c r="DO23" s="8">
        <v>0</v>
      </c>
      <c r="DP23" s="8">
        <v>1</v>
      </c>
      <c r="DQ23" s="8">
        <v>38</v>
      </c>
      <c r="DR23" s="8">
        <v>0</v>
      </c>
      <c r="DS23" s="8">
        <v>2</v>
      </c>
      <c r="DT23" s="8">
        <v>18</v>
      </c>
      <c r="DU23" s="8">
        <v>0</v>
      </c>
      <c r="DV23" s="218">
        <f t="shared" si="6"/>
        <v>0</v>
      </c>
      <c r="DW23" s="218">
        <v>31</v>
      </c>
      <c r="DX23" s="8">
        <v>0.1</v>
      </c>
      <c r="DY23" s="8">
        <v>0.3</v>
      </c>
      <c r="DZ23" s="8">
        <v>31.7</v>
      </c>
      <c r="EA23" s="8">
        <v>2</v>
      </c>
      <c r="EB23" s="8">
        <v>1</v>
      </c>
      <c r="EC23" s="8">
        <v>51</v>
      </c>
      <c r="ED23" s="8">
        <v>0.3</v>
      </c>
      <c r="EE23" s="8">
        <v>0.1</v>
      </c>
      <c r="EF23" s="8">
        <v>49.7</v>
      </c>
      <c r="EG23" s="8">
        <v>0</v>
      </c>
      <c r="EH23" s="8">
        <v>0</v>
      </c>
      <c r="EI23" s="8">
        <v>41</v>
      </c>
      <c r="EJ23" s="8">
        <v>1</v>
      </c>
      <c r="EK23" s="8">
        <v>1.5</v>
      </c>
      <c r="EL23" s="8">
        <v>40.5</v>
      </c>
      <c r="EM23" s="8">
        <v>1</v>
      </c>
      <c r="EN23" s="8">
        <v>1</v>
      </c>
      <c r="EO23" s="8">
        <v>86</v>
      </c>
      <c r="EP23" s="8">
        <v>0.3</v>
      </c>
      <c r="EQ23" s="8">
        <v>0.3</v>
      </c>
      <c r="ER23" s="8">
        <v>48.3</v>
      </c>
      <c r="ES23" s="8">
        <v>2</v>
      </c>
      <c r="ET23" s="8">
        <v>2</v>
      </c>
      <c r="EU23" s="8">
        <v>50</v>
      </c>
      <c r="EV23" s="8">
        <v>1</v>
      </c>
      <c r="EW23" s="8">
        <v>1</v>
      </c>
      <c r="EX23" s="8">
        <v>35</v>
      </c>
      <c r="EY23" s="8">
        <v>0</v>
      </c>
      <c r="EZ23" s="8">
        <v>0</v>
      </c>
      <c r="FA23" s="8">
        <v>49</v>
      </c>
      <c r="FB23" s="8">
        <v>0</v>
      </c>
      <c r="FC23" s="218">
        <f t="shared" si="7"/>
        <v>0</v>
      </c>
      <c r="FD23" s="218">
        <v>42</v>
      </c>
      <c r="FE23" s="8">
        <v>0</v>
      </c>
      <c r="FF23" s="8">
        <v>0</v>
      </c>
      <c r="FG23" s="8">
        <v>18</v>
      </c>
      <c r="FH23" s="8">
        <v>0</v>
      </c>
      <c r="FI23" s="8">
        <v>1</v>
      </c>
      <c r="FJ23" s="8">
        <v>39</v>
      </c>
      <c r="FK23" s="8">
        <v>0</v>
      </c>
      <c r="FL23" s="8">
        <v>0.7</v>
      </c>
      <c r="FM23" s="8">
        <v>32.299999999999997</v>
      </c>
      <c r="FN23" s="8">
        <v>0</v>
      </c>
      <c r="FO23" s="8">
        <v>0.5</v>
      </c>
      <c r="FP23" s="8">
        <v>42.5</v>
      </c>
      <c r="FQ23" s="8">
        <v>0</v>
      </c>
      <c r="FR23" s="8">
        <v>0.5</v>
      </c>
      <c r="FS23" s="8">
        <v>35</v>
      </c>
      <c r="FT23" s="8">
        <v>1</v>
      </c>
      <c r="FU23" s="8">
        <v>1</v>
      </c>
      <c r="FV23" s="8">
        <v>39</v>
      </c>
      <c r="FW23" s="8">
        <v>2</v>
      </c>
      <c r="FX23" s="218">
        <f t="shared" si="8"/>
        <v>5</v>
      </c>
      <c r="FY23" s="218">
        <v>56</v>
      </c>
      <c r="FZ23" s="8">
        <v>0</v>
      </c>
      <c r="GA23" s="8">
        <v>4</v>
      </c>
      <c r="GB23" s="8">
        <v>25</v>
      </c>
      <c r="GC23" s="8">
        <v>0</v>
      </c>
      <c r="GD23" s="8">
        <v>2</v>
      </c>
      <c r="GE23" s="8">
        <v>37</v>
      </c>
      <c r="GF23" s="8">
        <v>0.3</v>
      </c>
      <c r="GG23" s="8">
        <v>0</v>
      </c>
      <c r="GH23" s="8">
        <v>16.7</v>
      </c>
      <c r="GI23" s="8">
        <v>3</v>
      </c>
      <c r="GJ23" s="8">
        <v>1.5</v>
      </c>
      <c r="GK23" s="8">
        <v>46</v>
      </c>
      <c r="GL23" s="8">
        <v>1</v>
      </c>
      <c r="GM23" s="8">
        <v>2</v>
      </c>
      <c r="GN23" s="8">
        <v>29.5</v>
      </c>
      <c r="GO23" s="8">
        <v>0</v>
      </c>
      <c r="GP23" s="8">
        <v>1</v>
      </c>
      <c r="GQ23" s="8">
        <v>37</v>
      </c>
      <c r="GR23" s="8">
        <v>3</v>
      </c>
      <c r="GS23" s="218">
        <f t="shared" si="9"/>
        <v>2</v>
      </c>
      <c r="GT23" s="218">
        <v>39</v>
      </c>
      <c r="GU23" s="8">
        <v>0</v>
      </c>
      <c r="GV23" s="8">
        <v>0</v>
      </c>
      <c r="GW23" s="8">
        <v>48</v>
      </c>
      <c r="GX23" s="8">
        <v>0</v>
      </c>
      <c r="GY23" s="8">
        <v>0</v>
      </c>
      <c r="GZ23" s="8">
        <v>37</v>
      </c>
      <c r="HA23" s="8">
        <v>1</v>
      </c>
      <c r="HB23" s="8">
        <v>1</v>
      </c>
      <c r="HC23" s="8">
        <v>51</v>
      </c>
      <c r="HD23" s="8">
        <v>0</v>
      </c>
      <c r="HE23" s="8">
        <v>0</v>
      </c>
      <c r="HF23" s="8">
        <v>50.7</v>
      </c>
      <c r="HG23" s="8">
        <v>0</v>
      </c>
      <c r="HH23" s="8">
        <v>0</v>
      </c>
      <c r="HI23" s="8">
        <v>50</v>
      </c>
      <c r="HJ23" s="8">
        <v>1.6</v>
      </c>
      <c r="HK23" s="8">
        <v>0.6</v>
      </c>
      <c r="HL23" s="8">
        <v>49.8</v>
      </c>
      <c r="HM23" s="8">
        <v>3</v>
      </c>
      <c r="HN23" s="8">
        <v>0</v>
      </c>
      <c r="HO23" s="8">
        <v>40</v>
      </c>
      <c r="HP23" s="8">
        <v>0</v>
      </c>
      <c r="HQ23" s="8">
        <v>0</v>
      </c>
      <c r="HR23" s="8">
        <v>9</v>
      </c>
      <c r="HS23" s="8">
        <v>0</v>
      </c>
      <c r="HT23" s="218">
        <f t="shared" si="10"/>
        <v>0</v>
      </c>
      <c r="HU23" s="218">
        <v>20</v>
      </c>
      <c r="HV23" s="8">
        <v>1</v>
      </c>
      <c r="HW23" s="8">
        <v>2</v>
      </c>
      <c r="HX23" s="8">
        <v>26</v>
      </c>
      <c r="HY23" s="8">
        <v>1.8</v>
      </c>
      <c r="HZ23" s="8">
        <v>0.4</v>
      </c>
      <c r="IA23" s="8">
        <v>43.6</v>
      </c>
      <c r="IB23" s="8">
        <v>8</v>
      </c>
      <c r="IC23" s="8">
        <v>1</v>
      </c>
      <c r="ID23" s="8">
        <v>45</v>
      </c>
      <c r="IE23" s="8">
        <v>6</v>
      </c>
      <c r="IF23" s="8">
        <v>0</v>
      </c>
      <c r="IG23" s="8">
        <v>26</v>
      </c>
      <c r="IH23" s="8">
        <v>1.3</v>
      </c>
      <c r="II23" s="8">
        <v>0</v>
      </c>
      <c r="IJ23" s="8">
        <v>22</v>
      </c>
      <c r="IK23" s="8">
        <v>5.5</v>
      </c>
      <c r="IL23" s="8">
        <v>0</v>
      </c>
      <c r="IM23" s="8">
        <v>72.5</v>
      </c>
      <c r="IN23" s="8">
        <v>2</v>
      </c>
      <c r="IO23" s="8">
        <v>0.5</v>
      </c>
      <c r="IP23" s="8">
        <v>31</v>
      </c>
      <c r="IQ23" s="8">
        <v>2</v>
      </c>
      <c r="IR23" s="8">
        <v>1</v>
      </c>
      <c r="IS23" s="8">
        <v>14</v>
      </c>
      <c r="IT23" s="8">
        <v>0</v>
      </c>
      <c r="IU23" s="8">
        <v>0</v>
      </c>
      <c r="IV23" s="8">
        <v>27</v>
      </c>
      <c r="IW23" s="8">
        <v>1.6</v>
      </c>
      <c r="IX23" s="8">
        <v>0.3</v>
      </c>
      <c r="IY23" s="8">
        <v>19.399999999999999</v>
      </c>
      <c r="IZ23" s="8">
        <v>1</v>
      </c>
      <c r="JA23" s="8">
        <v>0</v>
      </c>
      <c r="JB23" s="8">
        <v>60</v>
      </c>
      <c r="JC23" s="8">
        <v>4</v>
      </c>
      <c r="JD23" s="218">
        <f t="shared" si="11"/>
        <v>0</v>
      </c>
      <c r="JE23" s="218">
        <v>26</v>
      </c>
      <c r="JF23" s="8">
        <v>1</v>
      </c>
      <c r="JG23" s="8">
        <v>0.1</v>
      </c>
      <c r="JH23" s="8">
        <v>16.5</v>
      </c>
      <c r="JI23" s="8">
        <v>1.6</v>
      </c>
      <c r="JJ23" s="8">
        <v>0</v>
      </c>
      <c r="JK23" s="8">
        <v>44.8</v>
      </c>
      <c r="JL23" s="8">
        <v>0</v>
      </c>
      <c r="JM23" s="8">
        <v>0</v>
      </c>
      <c r="JN23" s="8">
        <v>8</v>
      </c>
      <c r="JO23" s="8">
        <v>1</v>
      </c>
      <c r="JP23" s="8">
        <v>0.2</v>
      </c>
      <c r="JQ23" s="8">
        <v>34</v>
      </c>
      <c r="JR23" s="8">
        <v>5</v>
      </c>
      <c r="JS23" s="8">
        <v>0</v>
      </c>
      <c r="JT23" s="8">
        <v>33</v>
      </c>
      <c r="JU23" s="8">
        <v>0.4</v>
      </c>
      <c r="JV23" s="8">
        <v>0.2</v>
      </c>
      <c r="JW23" s="8">
        <v>37.9</v>
      </c>
      <c r="JX23" s="8">
        <v>0</v>
      </c>
      <c r="JY23" s="8">
        <v>0</v>
      </c>
      <c r="JZ23" s="8">
        <v>25</v>
      </c>
      <c r="KA23" s="8">
        <v>2</v>
      </c>
      <c r="KB23" s="8">
        <v>0</v>
      </c>
      <c r="KC23" s="8">
        <v>51</v>
      </c>
      <c r="KD23" s="8">
        <v>0.4</v>
      </c>
      <c r="KE23" s="8">
        <v>0.2</v>
      </c>
      <c r="KF23" s="8">
        <v>21.5</v>
      </c>
      <c r="KG23" s="8">
        <v>0.5</v>
      </c>
      <c r="KH23" s="8">
        <v>0</v>
      </c>
      <c r="KI23" s="8">
        <v>22</v>
      </c>
      <c r="KJ23" s="8">
        <v>0.6</v>
      </c>
      <c r="KK23" s="8">
        <v>0</v>
      </c>
      <c r="KL23" s="8">
        <v>29</v>
      </c>
      <c r="KM23" s="8">
        <v>0.7</v>
      </c>
      <c r="KN23" s="8">
        <v>0.3</v>
      </c>
      <c r="KO23" s="8">
        <v>29</v>
      </c>
      <c r="KP23" s="8">
        <v>2</v>
      </c>
      <c r="KQ23" s="8">
        <v>0</v>
      </c>
      <c r="KR23" s="8">
        <v>33</v>
      </c>
      <c r="KS23" s="8">
        <v>0.5</v>
      </c>
      <c r="KT23" s="8">
        <v>0</v>
      </c>
      <c r="KU23" s="8">
        <v>12.2</v>
      </c>
      <c r="KV23" s="157" t="s">
        <v>12</v>
      </c>
      <c r="KW23" s="157" t="s">
        <v>12</v>
      </c>
      <c r="KX23" s="157" t="s">
        <v>12</v>
      </c>
      <c r="KY23" s="8">
        <v>0</v>
      </c>
      <c r="KZ23" s="218">
        <f t="shared" si="12"/>
        <v>0</v>
      </c>
      <c r="LA23" s="218">
        <v>20</v>
      </c>
      <c r="LB23" s="8">
        <v>0.2</v>
      </c>
      <c r="LC23" s="8">
        <v>0</v>
      </c>
      <c r="LD23" s="8">
        <v>17.899999999999999</v>
      </c>
      <c r="LE23" s="8">
        <v>0.3</v>
      </c>
      <c r="LF23" s="8">
        <v>0</v>
      </c>
      <c r="LG23" s="8">
        <v>6.5</v>
      </c>
      <c r="LH23" s="8">
        <v>0</v>
      </c>
      <c r="LI23" s="8">
        <v>0</v>
      </c>
      <c r="LJ23" s="8">
        <v>15</v>
      </c>
      <c r="LK23" s="8">
        <v>0</v>
      </c>
      <c r="LL23" s="8">
        <v>0</v>
      </c>
      <c r="LM23" s="8">
        <v>24</v>
      </c>
      <c r="LN23" s="8">
        <v>0.2</v>
      </c>
      <c r="LO23" s="8">
        <v>0</v>
      </c>
      <c r="LP23" s="8">
        <v>21.6</v>
      </c>
      <c r="LQ23" s="8">
        <v>0</v>
      </c>
      <c r="LR23" s="8">
        <v>0</v>
      </c>
      <c r="LS23" s="8">
        <v>13</v>
      </c>
      <c r="LT23" s="8">
        <v>0.1</v>
      </c>
      <c r="LU23" s="8">
        <v>0</v>
      </c>
      <c r="LV23" s="8">
        <v>16.8</v>
      </c>
      <c r="LW23" s="8">
        <v>0</v>
      </c>
      <c r="LX23" s="8">
        <v>0</v>
      </c>
      <c r="LY23" s="8">
        <v>21.8</v>
      </c>
      <c r="LZ23" s="8">
        <v>0</v>
      </c>
      <c r="MA23" s="8">
        <v>0</v>
      </c>
      <c r="MB23" s="8">
        <v>31</v>
      </c>
      <c r="MC23" s="8">
        <v>0</v>
      </c>
      <c r="MD23" s="8">
        <v>0</v>
      </c>
      <c r="ME23" s="8">
        <v>15.3</v>
      </c>
      <c r="MF23" s="8">
        <v>0.3</v>
      </c>
      <c r="MG23" s="8">
        <v>0</v>
      </c>
      <c r="MH23" s="8">
        <v>13.4</v>
      </c>
      <c r="MI23" s="8">
        <v>0</v>
      </c>
      <c r="MJ23" s="8">
        <v>0</v>
      </c>
      <c r="MK23" s="8">
        <v>6</v>
      </c>
      <c r="ML23" s="8">
        <v>0</v>
      </c>
      <c r="MM23" s="8">
        <v>0.5</v>
      </c>
      <c r="MN23" s="8">
        <v>11.5</v>
      </c>
      <c r="MO23" s="8">
        <v>0</v>
      </c>
      <c r="MP23" s="8">
        <v>0</v>
      </c>
      <c r="MQ23" s="8">
        <v>8.1</v>
      </c>
      <c r="MR23" s="8">
        <v>0</v>
      </c>
      <c r="MS23" s="8">
        <v>0</v>
      </c>
      <c r="MT23" s="8">
        <v>14</v>
      </c>
      <c r="MU23" s="8">
        <v>0</v>
      </c>
      <c r="MV23" s="8">
        <v>0</v>
      </c>
      <c r="MW23" s="8">
        <v>13</v>
      </c>
      <c r="MX23" s="8">
        <v>0</v>
      </c>
      <c r="MY23" s="8">
        <v>0</v>
      </c>
      <c r="MZ23" s="8">
        <v>3.3</v>
      </c>
      <c r="NA23" s="8">
        <v>2</v>
      </c>
      <c r="NB23" s="8">
        <v>0</v>
      </c>
      <c r="NC23" s="8">
        <v>15</v>
      </c>
      <c r="ND23" s="8">
        <v>0</v>
      </c>
      <c r="NE23" s="8">
        <v>0</v>
      </c>
      <c r="NF23" s="8">
        <v>9</v>
      </c>
      <c r="NG23" s="8">
        <v>0</v>
      </c>
      <c r="NH23" s="8">
        <v>0</v>
      </c>
      <c r="NI23" s="8">
        <v>11</v>
      </c>
      <c r="NJ23" s="8">
        <v>0</v>
      </c>
      <c r="NK23" s="8">
        <v>0</v>
      </c>
      <c r="NL23" s="8">
        <v>11.5</v>
      </c>
      <c r="NM23" s="8">
        <v>0</v>
      </c>
      <c r="NN23" s="8">
        <v>0</v>
      </c>
      <c r="NO23" s="8">
        <v>12.5</v>
      </c>
      <c r="NP23" s="8">
        <v>0</v>
      </c>
      <c r="NQ23" s="8">
        <v>0</v>
      </c>
      <c r="NR23" s="8">
        <v>6.4</v>
      </c>
      <c r="NS23" s="8">
        <v>0</v>
      </c>
      <c r="NT23" s="8">
        <v>0</v>
      </c>
      <c r="NU23" s="8">
        <v>4.5</v>
      </c>
      <c r="NV23" s="8">
        <v>0</v>
      </c>
      <c r="NW23" s="8">
        <v>0</v>
      </c>
      <c r="NX23" s="8">
        <v>12.3</v>
      </c>
      <c r="NY23" s="8">
        <v>0</v>
      </c>
      <c r="NZ23" s="8">
        <v>0</v>
      </c>
      <c r="OA23" s="8">
        <v>9</v>
      </c>
      <c r="OB23" s="8">
        <v>0</v>
      </c>
      <c r="OC23" s="8">
        <v>0</v>
      </c>
      <c r="OD23" s="8">
        <v>6.5</v>
      </c>
      <c r="OE23" s="8">
        <v>0</v>
      </c>
      <c r="OF23" s="8">
        <v>0.1</v>
      </c>
      <c r="OG23" s="8">
        <v>9.1</v>
      </c>
      <c r="OH23" s="8">
        <v>0</v>
      </c>
      <c r="OI23" s="8">
        <v>0</v>
      </c>
      <c r="OJ23" s="8">
        <v>3.8</v>
      </c>
      <c r="OK23" s="8">
        <v>0.4</v>
      </c>
      <c r="OL23" s="8">
        <v>0</v>
      </c>
      <c r="OM23" s="8">
        <v>1.6</v>
      </c>
      <c r="ON23" s="8">
        <v>0</v>
      </c>
      <c r="OO23" s="8">
        <v>0</v>
      </c>
      <c r="OP23" s="8">
        <v>3.2</v>
      </c>
      <c r="OQ23" s="8">
        <v>0</v>
      </c>
      <c r="OR23" s="8">
        <v>0</v>
      </c>
      <c r="OS23" s="8">
        <v>3.2</v>
      </c>
      <c r="OT23" s="8">
        <f>SUMIFS($B$23:OS$23,$B$8:OS$8,"On")</f>
        <v>91.149999999999991</v>
      </c>
      <c r="OU23" s="8">
        <f>SUMIFS($B$23:OS$23,$B$8:OS$8,"Off")</f>
        <v>83.449999999999989</v>
      </c>
      <c r="OV23" s="8">
        <f>SUMIFS($B$23:OS$23,$B$8:OS$8,"Load")</f>
        <v>4221.8500000000013</v>
      </c>
    </row>
    <row r="24" spans="1:412" x14ac:dyDescent="0.25">
      <c r="A24" s="7" t="s">
        <v>27</v>
      </c>
      <c r="B24" s="8">
        <v>1</v>
      </c>
      <c r="C24" s="8">
        <v>0</v>
      </c>
      <c r="D24" s="8">
        <v>11</v>
      </c>
      <c r="E24" s="8">
        <v>0</v>
      </c>
      <c r="F24" s="8">
        <v>0</v>
      </c>
      <c r="G24" s="8">
        <v>7</v>
      </c>
      <c r="H24" s="218">
        <v>0</v>
      </c>
      <c r="I24" s="218">
        <f t="shared" si="1"/>
        <v>0</v>
      </c>
      <c r="J24" s="218">
        <v>24</v>
      </c>
      <c r="K24" s="8">
        <v>0</v>
      </c>
      <c r="L24" s="8">
        <v>0</v>
      </c>
      <c r="M24" s="8">
        <v>5</v>
      </c>
      <c r="N24" s="216">
        <v>0</v>
      </c>
      <c r="O24" s="216">
        <v>1</v>
      </c>
      <c r="P24" s="216">
        <v>31</v>
      </c>
      <c r="Q24" s="8">
        <v>0</v>
      </c>
      <c r="R24" s="8">
        <v>0</v>
      </c>
      <c r="S24" s="8">
        <v>21</v>
      </c>
      <c r="T24" s="8">
        <v>0</v>
      </c>
      <c r="U24" s="8">
        <v>0</v>
      </c>
      <c r="V24" s="8">
        <v>17</v>
      </c>
      <c r="W24" s="8">
        <v>3</v>
      </c>
      <c r="X24" s="8">
        <v>0</v>
      </c>
      <c r="Y24" s="8">
        <v>37</v>
      </c>
      <c r="Z24" s="8">
        <v>0</v>
      </c>
      <c r="AA24" s="8">
        <v>2</v>
      </c>
      <c r="AB24" s="8">
        <v>63</v>
      </c>
      <c r="AC24" s="8">
        <v>0</v>
      </c>
      <c r="AD24" s="218">
        <f t="shared" si="2"/>
        <v>0</v>
      </c>
      <c r="AE24" s="218">
        <v>28</v>
      </c>
      <c r="AF24" s="8">
        <v>0.4</v>
      </c>
      <c r="AG24" s="8">
        <v>1.3</v>
      </c>
      <c r="AH24" s="8">
        <v>42.4</v>
      </c>
      <c r="AI24" s="8">
        <v>0</v>
      </c>
      <c r="AJ24" s="8">
        <v>1</v>
      </c>
      <c r="AK24" s="8">
        <v>59</v>
      </c>
      <c r="AL24" s="217">
        <v>0.5</v>
      </c>
      <c r="AM24" s="217">
        <v>1.5</v>
      </c>
      <c r="AN24" s="217">
        <v>58.5</v>
      </c>
      <c r="AO24" s="8">
        <v>0</v>
      </c>
      <c r="AP24" s="8">
        <v>1</v>
      </c>
      <c r="AQ24" s="8">
        <v>59</v>
      </c>
      <c r="AR24" s="8">
        <v>0</v>
      </c>
      <c r="AS24" s="8">
        <v>0</v>
      </c>
      <c r="AT24" s="8">
        <v>22</v>
      </c>
      <c r="AU24" s="8">
        <v>0</v>
      </c>
      <c r="AV24" s="8">
        <v>0</v>
      </c>
      <c r="AW24" s="8">
        <v>32</v>
      </c>
      <c r="AX24" s="8">
        <v>0</v>
      </c>
      <c r="AY24" s="8">
        <v>0</v>
      </c>
      <c r="AZ24" s="8">
        <v>24.3</v>
      </c>
      <c r="BA24" s="8">
        <v>0</v>
      </c>
      <c r="BB24" s="8">
        <v>0</v>
      </c>
      <c r="BC24" s="8">
        <v>38.5</v>
      </c>
      <c r="BD24" s="8">
        <v>1.7</v>
      </c>
      <c r="BE24" s="8">
        <v>0.5</v>
      </c>
      <c r="BF24" s="8">
        <v>56.2</v>
      </c>
      <c r="BG24" s="8">
        <v>0</v>
      </c>
      <c r="BH24" s="8">
        <v>0</v>
      </c>
      <c r="BI24" s="8">
        <v>24</v>
      </c>
      <c r="BJ24" s="8">
        <v>0</v>
      </c>
      <c r="BK24" s="8">
        <v>0</v>
      </c>
      <c r="BL24" s="8">
        <v>63.5</v>
      </c>
      <c r="BM24" s="8">
        <v>0</v>
      </c>
      <c r="BN24" s="8">
        <v>0</v>
      </c>
      <c r="BO24" s="8">
        <v>27.4</v>
      </c>
      <c r="BP24" s="8">
        <v>1</v>
      </c>
      <c r="BQ24" s="8">
        <v>0</v>
      </c>
      <c r="BR24" s="8">
        <v>29</v>
      </c>
      <c r="BS24" s="8">
        <v>0.2</v>
      </c>
      <c r="BT24" s="8">
        <v>1.2</v>
      </c>
      <c r="BU24" s="8">
        <v>14.7</v>
      </c>
      <c r="BV24" s="8">
        <v>0</v>
      </c>
      <c r="BW24" s="8">
        <v>0</v>
      </c>
      <c r="BX24" s="8">
        <v>46</v>
      </c>
      <c r="BY24" s="8">
        <v>0</v>
      </c>
      <c r="BZ24" s="8">
        <v>0</v>
      </c>
      <c r="CA24" s="8">
        <v>49</v>
      </c>
      <c r="CB24" s="218">
        <f t="shared" si="3"/>
        <v>0.55000000000000004</v>
      </c>
      <c r="CC24" s="218">
        <f t="shared" si="4"/>
        <v>0.15</v>
      </c>
      <c r="CD24" s="218">
        <f t="shared" si="5"/>
        <v>45.34999999999998</v>
      </c>
      <c r="CE24" s="8">
        <v>1.1000000000000001</v>
      </c>
      <c r="CF24" s="8">
        <v>0.3</v>
      </c>
      <c r="CG24" s="8">
        <v>41.7</v>
      </c>
      <c r="CH24" s="8">
        <v>3</v>
      </c>
      <c r="CI24" s="8">
        <v>2</v>
      </c>
      <c r="CJ24" s="8">
        <v>59</v>
      </c>
      <c r="CK24" s="8">
        <v>0.7</v>
      </c>
      <c r="CL24" s="8">
        <v>1.7</v>
      </c>
      <c r="CM24" s="8">
        <v>50.6</v>
      </c>
      <c r="CN24" s="8">
        <v>2</v>
      </c>
      <c r="CO24" s="8">
        <v>0</v>
      </c>
      <c r="CP24" s="8">
        <v>53</v>
      </c>
      <c r="CQ24" s="8">
        <v>0.3</v>
      </c>
      <c r="CR24" s="8">
        <v>0.5</v>
      </c>
      <c r="CS24" s="8">
        <v>55.5</v>
      </c>
      <c r="CT24" s="8">
        <v>0</v>
      </c>
      <c r="CU24" s="8">
        <v>0</v>
      </c>
      <c r="CV24" s="8">
        <v>68</v>
      </c>
      <c r="CW24" s="8">
        <v>0</v>
      </c>
      <c r="CX24" s="8">
        <v>0</v>
      </c>
      <c r="CY24" s="8">
        <v>30</v>
      </c>
      <c r="CZ24" s="8">
        <v>1</v>
      </c>
      <c r="DA24" s="8">
        <v>1.7</v>
      </c>
      <c r="DB24" s="8">
        <v>48.3</v>
      </c>
      <c r="DC24" s="8">
        <v>4.5</v>
      </c>
      <c r="DD24" s="8">
        <v>0.5</v>
      </c>
      <c r="DE24" s="8">
        <v>62.5</v>
      </c>
      <c r="DF24" s="8">
        <v>0</v>
      </c>
      <c r="DG24" s="8">
        <v>0</v>
      </c>
      <c r="DH24" s="8">
        <v>66.5</v>
      </c>
      <c r="DI24" s="8">
        <v>1</v>
      </c>
      <c r="DJ24" s="8">
        <v>0.5</v>
      </c>
      <c r="DK24" s="8">
        <v>38</v>
      </c>
      <c r="DL24" s="8">
        <v>1</v>
      </c>
      <c r="DM24" s="8">
        <v>0</v>
      </c>
      <c r="DN24" s="8">
        <v>61</v>
      </c>
      <c r="DO24" s="8">
        <v>0</v>
      </c>
      <c r="DP24" s="8">
        <v>0</v>
      </c>
      <c r="DQ24" s="8">
        <v>38</v>
      </c>
      <c r="DR24" s="8">
        <v>0</v>
      </c>
      <c r="DS24" s="8">
        <v>0</v>
      </c>
      <c r="DT24" s="8">
        <v>18</v>
      </c>
      <c r="DU24" s="8">
        <v>0</v>
      </c>
      <c r="DV24" s="218">
        <f t="shared" si="6"/>
        <v>0</v>
      </c>
      <c r="DW24" s="218">
        <v>31</v>
      </c>
      <c r="DX24" s="8">
        <v>0.4</v>
      </c>
      <c r="DY24" s="8">
        <v>0.1</v>
      </c>
      <c r="DZ24" s="8">
        <v>32</v>
      </c>
      <c r="EA24" s="8">
        <v>0</v>
      </c>
      <c r="EB24" s="8">
        <v>0</v>
      </c>
      <c r="EC24" s="8">
        <v>51</v>
      </c>
      <c r="ED24" s="8">
        <v>2.1</v>
      </c>
      <c r="EE24" s="8">
        <v>0.1</v>
      </c>
      <c r="EF24" s="8">
        <v>51.7</v>
      </c>
      <c r="EG24" s="8">
        <v>3</v>
      </c>
      <c r="EH24" s="8">
        <v>0</v>
      </c>
      <c r="EI24" s="8">
        <v>44</v>
      </c>
      <c r="EJ24" s="8">
        <v>1.5</v>
      </c>
      <c r="EK24" s="8">
        <v>0</v>
      </c>
      <c r="EL24" s="8">
        <v>42</v>
      </c>
      <c r="EM24" s="8">
        <v>2</v>
      </c>
      <c r="EN24" s="8">
        <v>3</v>
      </c>
      <c r="EO24" s="8">
        <v>85</v>
      </c>
      <c r="EP24" s="8">
        <v>1.3</v>
      </c>
      <c r="EQ24" s="8">
        <v>0.3</v>
      </c>
      <c r="ER24" s="8">
        <v>49.3</v>
      </c>
      <c r="ES24" s="8">
        <v>2</v>
      </c>
      <c r="ET24" s="8">
        <v>0.5</v>
      </c>
      <c r="EU24" s="8">
        <v>51.5</v>
      </c>
      <c r="EV24" s="8">
        <v>1.5</v>
      </c>
      <c r="EW24" s="8">
        <v>0</v>
      </c>
      <c r="EX24" s="8">
        <v>36.5</v>
      </c>
      <c r="EY24" s="8">
        <v>0</v>
      </c>
      <c r="EZ24" s="8">
        <v>0</v>
      </c>
      <c r="FA24" s="8">
        <v>49</v>
      </c>
      <c r="FB24" s="8">
        <v>2</v>
      </c>
      <c r="FC24" s="218">
        <f t="shared" si="7"/>
        <v>1</v>
      </c>
      <c r="FD24" s="218">
        <v>43</v>
      </c>
      <c r="FE24" s="8">
        <v>3</v>
      </c>
      <c r="FF24" s="8">
        <v>0</v>
      </c>
      <c r="FG24" s="8">
        <v>21</v>
      </c>
      <c r="FH24" s="8">
        <v>2</v>
      </c>
      <c r="FI24" s="8">
        <v>2</v>
      </c>
      <c r="FJ24" s="8">
        <v>39</v>
      </c>
      <c r="FK24" s="8">
        <v>0.3</v>
      </c>
      <c r="FL24" s="8">
        <v>0</v>
      </c>
      <c r="FM24" s="8">
        <v>32.700000000000003</v>
      </c>
      <c r="FN24" s="8">
        <v>1</v>
      </c>
      <c r="FO24" s="8">
        <v>0</v>
      </c>
      <c r="FP24" s="8">
        <v>43.5</v>
      </c>
      <c r="FQ24" s="8">
        <v>0</v>
      </c>
      <c r="FR24" s="8">
        <v>0</v>
      </c>
      <c r="FS24" s="8">
        <v>35</v>
      </c>
      <c r="FT24" s="8">
        <v>3</v>
      </c>
      <c r="FU24" s="8">
        <v>5</v>
      </c>
      <c r="FV24" s="8">
        <v>37</v>
      </c>
      <c r="FW24" s="8">
        <v>3</v>
      </c>
      <c r="FX24" s="218">
        <f t="shared" si="8"/>
        <v>1</v>
      </c>
      <c r="FY24" s="218">
        <v>58</v>
      </c>
      <c r="FZ24" s="8">
        <v>0</v>
      </c>
      <c r="GA24" s="8">
        <v>0</v>
      </c>
      <c r="GB24" s="8">
        <v>25</v>
      </c>
      <c r="GC24" s="8">
        <v>2</v>
      </c>
      <c r="GD24" s="8">
        <v>0</v>
      </c>
      <c r="GE24" s="8">
        <v>39</v>
      </c>
      <c r="GF24" s="8">
        <v>0</v>
      </c>
      <c r="GG24" s="8">
        <v>1</v>
      </c>
      <c r="GH24" s="8">
        <v>15.7</v>
      </c>
      <c r="GI24" s="8">
        <v>0.5</v>
      </c>
      <c r="GJ24" s="8">
        <v>1</v>
      </c>
      <c r="GK24" s="8">
        <v>45.5</v>
      </c>
      <c r="GL24" s="8">
        <v>2.5</v>
      </c>
      <c r="GM24" s="8">
        <v>2</v>
      </c>
      <c r="GN24" s="8">
        <v>30</v>
      </c>
      <c r="GO24" s="8">
        <v>0</v>
      </c>
      <c r="GP24" s="8">
        <v>0</v>
      </c>
      <c r="GQ24" s="8">
        <v>37</v>
      </c>
      <c r="GR24" s="8">
        <v>3</v>
      </c>
      <c r="GS24" s="218">
        <f t="shared" si="9"/>
        <v>0</v>
      </c>
      <c r="GT24" s="218">
        <v>42</v>
      </c>
      <c r="GU24" s="8">
        <v>0</v>
      </c>
      <c r="GV24" s="8">
        <v>1</v>
      </c>
      <c r="GW24" s="8">
        <v>47</v>
      </c>
      <c r="GX24" s="8">
        <v>2</v>
      </c>
      <c r="GY24" s="8">
        <v>0</v>
      </c>
      <c r="GZ24" s="8">
        <v>39</v>
      </c>
      <c r="HA24" s="8">
        <v>1</v>
      </c>
      <c r="HB24" s="8">
        <v>1</v>
      </c>
      <c r="HC24" s="8">
        <v>51</v>
      </c>
      <c r="HD24" s="8">
        <v>2</v>
      </c>
      <c r="HE24" s="8">
        <v>2.2999999999999998</v>
      </c>
      <c r="HF24" s="8">
        <v>50.3</v>
      </c>
      <c r="HG24" s="8">
        <v>2</v>
      </c>
      <c r="HH24" s="8">
        <v>2.5</v>
      </c>
      <c r="HI24" s="8">
        <v>49.5</v>
      </c>
      <c r="HJ24" s="8">
        <v>1.5</v>
      </c>
      <c r="HK24" s="8">
        <v>2.6</v>
      </c>
      <c r="HL24" s="8">
        <v>48.6</v>
      </c>
      <c r="HM24" s="8">
        <v>2</v>
      </c>
      <c r="HN24" s="8">
        <v>2</v>
      </c>
      <c r="HO24" s="8">
        <v>40</v>
      </c>
      <c r="HP24" s="8">
        <v>0</v>
      </c>
      <c r="HQ24" s="8">
        <v>0</v>
      </c>
      <c r="HR24" s="8">
        <v>9</v>
      </c>
      <c r="HS24" s="8">
        <v>2</v>
      </c>
      <c r="HT24" s="218">
        <f t="shared" si="10"/>
        <v>0</v>
      </c>
      <c r="HU24" s="218">
        <v>22</v>
      </c>
      <c r="HV24" s="8">
        <v>0</v>
      </c>
      <c r="HW24" s="8">
        <v>3</v>
      </c>
      <c r="HX24" s="8">
        <v>23</v>
      </c>
      <c r="HY24" s="8">
        <v>2</v>
      </c>
      <c r="HZ24" s="8">
        <v>1.2</v>
      </c>
      <c r="IA24" s="8">
        <v>44.4</v>
      </c>
      <c r="IB24" s="8">
        <v>1</v>
      </c>
      <c r="IC24" s="8">
        <v>1</v>
      </c>
      <c r="ID24" s="8">
        <v>45</v>
      </c>
      <c r="IE24" s="8">
        <v>3</v>
      </c>
      <c r="IF24" s="8">
        <v>0</v>
      </c>
      <c r="IG24" s="8">
        <v>29</v>
      </c>
      <c r="IH24" s="8">
        <v>3</v>
      </c>
      <c r="II24" s="8">
        <v>0.7</v>
      </c>
      <c r="IJ24" s="8">
        <v>24.3</v>
      </c>
      <c r="IK24" s="8">
        <v>3.5</v>
      </c>
      <c r="IL24" s="8">
        <v>1</v>
      </c>
      <c r="IM24" s="8">
        <v>25</v>
      </c>
      <c r="IN24" s="8">
        <v>0.9</v>
      </c>
      <c r="IO24" s="8">
        <v>0.5</v>
      </c>
      <c r="IP24" s="8">
        <v>31.4</v>
      </c>
      <c r="IQ24" s="8">
        <v>1</v>
      </c>
      <c r="IR24" s="8">
        <v>0</v>
      </c>
      <c r="IS24" s="8">
        <v>15</v>
      </c>
      <c r="IT24" s="8">
        <v>0</v>
      </c>
      <c r="IU24" s="8">
        <v>0</v>
      </c>
      <c r="IV24" s="8">
        <v>27</v>
      </c>
      <c r="IW24" s="8">
        <v>1</v>
      </c>
      <c r="IX24" s="8">
        <v>1.4</v>
      </c>
      <c r="IY24" s="8">
        <v>19</v>
      </c>
      <c r="IZ24" s="8">
        <v>1</v>
      </c>
      <c r="JA24" s="8">
        <v>3</v>
      </c>
      <c r="JB24" s="8">
        <v>58</v>
      </c>
      <c r="JC24" s="8">
        <v>0</v>
      </c>
      <c r="JD24" s="218">
        <f t="shared" si="11"/>
        <v>0</v>
      </c>
      <c r="JE24" s="218">
        <v>26</v>
      </c>
      <c r="JF24" s="8">
        <v>1.2</v>
      </c>
      <c r="JG24" s="8">
        <v>0.7</v>
      </c>
      <c r="JH24" s="8">
        <v>16.899999999999999</v>
      </c>
      <c r="JI24" s="8">
        <v>1</v>
      </c>
      <c r="JJ24" s="8">
        <v>0.4</v>
      </c>
      <c r="JK24" s="8">
        <v>45.4</v>
      </c>
      <c r="JL24" s="8">
        <v>0</v>
      </c>
      <c r="JM24" s="8">
        <v>0</v>
      </c>
      <c r="JN24" s="8">
        <v>8</v>
      </c>
      <c r="JO24" s="8">
        <v>1.4</v>
      </c>
      <c r="JP24" s="8">
        <v>0.8</v>
      </c>
      <c r="JQ24" s="8">
        <v>34.6</v>
      </c>
      <c r="JR24" s="8">
        <v>7</v>
      </c>
      <c r="JS24" s="8">
        <v>0</v>
      </c>
      <c r="JT24" s="8">
        <v>40</v>
      </c>
      <c r="JU24" s="8">
        <v>0.6</v>
      </c>
      <c r="JV24" s="8">
        <v>0.6</v>
      </c>
      <c r="JW24" s="8">
        <v>37.9</v>
      </c>
      <c r="JX24" s="8">
        <v>0</v>
      </c>
      <c r="JY24" s="8">
        <v>0</v>
      </c>
      <c r="JZ24" s="8">
        <v>25</v>
      </c>
      <c r="KA24" s="8">
        <v>0</v>
      </c>
      <c r="KB24" s="8">
        <v>1.3</v>
      </c>
      <c r="KC24" s="8">
        <v>49.7</v>
      </c>
      <c r="KD24" s="8">
        <v>0.5</v>
      </c>
      <c r="KE24" s="8">
        <v>0.6</v>
      </c>
      <c r="KF24" s="8">
        <v>21.3</v>
      </c>
      <c r="KG24" s="8">
        <v>2.5</v>
      </c>
      <c r="KH24" s="8">
        <v>3</v>
      </c>
      <c r="KI24" s="8">
        <v>21.5</v>
      </c>
      <c r="KJ24" s="8">
        <v>0.6</v>
      </c>
      <c r="KK24" s="8">
        <v>1.1000000000000001</v>
      </c>
      <c r="KL24" s="8">
        <v>28.4</v>
      </c>
      <c r="KM24" s="8">
        <v>2.7</v>
      </c>
      <c r="KN24" s="8">
        <v>0.7</v>
      </c>
      <c r="KO24" s="8">
        <v>31</v>
      </c>
      <c r="KP24" s="8">
        <v>0</v>
      </c>
      <c r="KQ24" s="8">
        <v>0</v>
      </c>
      <c r="KR24" s="8">
        <v>33</v>
      </c>
      <c r="KS24" s="8">
        <v>0</v>
      </c>
      <c r="KT24" s="8">
        <v>0.5</v>
      </c>
      <c r="KU24" s="8">
        <v>11.7</v>
      </c>
      <c r="KV24" s="157">
        <v>0</v>
      </c>
      <c r="KW24" s="157">
        <v>1</v>
      </c>
      <c r="KX24" s="157">
        <v>25</v>
      </c>
      <c r="KY24" s="8">
        <v>0</v>
      </c>
      <c r="KZ24" s="218">
        <f t="shared" si="12"/>
        <v>0</v>
      </c>
      <c r="LA24" s="218">
        <v>20</v>
      </c>
      <c r="LB24" s="8">
        <v>0.4</v>
      </c>
      <c r="LC24" s="8">
        <v>0.5</v>
      </c>
      <c r="LD24" s="8">
        <v>17.8</v>
      </c>
      <c r="LE24" s="8">
        <v>0</v>
      </c>
      <c r="LF24" s="8">
        <v>0.8</v>
      </c>
      <c r="LG24" s="8">
        <v>5.8</v>
      </c>
      <c r="LH24" s="8">
        <v>3</v>
      </c>
      <c r="LI24" s="8">
        <v>1</v>
      </c>
      <c r="LJ24" s="8">
        <v>17</v>
      </c>
      <c r="LK24" s="8">
        <v>0</v>
      </c>
      <c r="LL24" s="8">
        <v>0</v>
      </c>
      <c r="LM24" s="8">
        <v>24</v>
      </c>
      <c r="LN24" s="8">
        <v>0.7</v>
      </c>
      <c r="LO24" s="8">
        <v>0.1</v>
      </c>
      <c r="LP24" s="8">
        <v>22.1</v>
      </c>
      <c r="LQ24" s="8">
        <v>1</v>
      </c>
      <c r="LR24" s="8">
        <v>0.5</v>
      </c>
      <c r="LS24" s="8">
        <v>13.5</v>
      </c>
      <c r="LT24" s="8">
        <v>0.8</v>
      </c>
      <c r="LU24" s="8">
        <v>1.4</v>
      </c>
      <c r="LV24" s="8">
        <v>16.100000000000001</v>
      </c>
      <c r="LW24" s="8">
        <v>1.3</v>
      </c>
      <c r="LX24" s="8">
        <v>0</v>
      </c>
      <c r="LY24" s="8">
        <v>23.2</v>
      </c>
      <c r="LZ24" s="8">
        <v>6</v>
      </c>
      <c r="MA24" s="8">
        <v>0</v>
      </c>
      <c r="MB24" s="8">
        <v>37</v>
      </c>
      <c r="MC24" s="8">
        <v>0.4</v>
      </c>
      <c r="MD24" s="8">
        <v>0.4</v>
      </c>
      <c r="ME24" s="8">
        <v>15.3</v>
      </c>
      <c r="MF24" s="8">
        <v>0.7</v>
      </c>
      <c r="MG24" s="8">
        <v>0.2</v>
      </c>
      <c r="MH24" s="8">
        <v>13.8</v>
      </c>
      <c r="MI24" s="8">
        <v>0</v>
      </c>
      <c r="MJ24" s="8">
        <v>0</v>
      </c>
      <c r="MK24" s="8">
        <v>6</v>
      </c>
      <c r="ML24" s="8">
        <v>0.5</v>
      </c>
      <c r="MM24" s="8">
        <v>0</v>
      </c>
      <c r="MN24" s="8">
        <v>12</v>
      </c>
      <c r="MO24" s="8">
        <v>0.1</v>
      </c>
      <c r="MP24" s="8">
        <v>0.3</v>
      </c>
      <c r="MQ24" s="8">
        <v>8</v>
      </c>
      <c r="MR24" s="8">
        <v>0</v>
      </c>
      <c r="MS24" s="8">
        <v>0</v>
      </c>
      <c r="MT24" s="8">
        <v>14</v>
      </c>
      <c r="MU24" s="8">
        <v>0</v>
      </c>
      <c r="MV24" s="8">
        <v>0</v>
      </c>
      <c r="MW24" s="8">
        <v>13</v>
      </c>
      <c r="MX24" s="8">
        <v>0</v>
      </c>
      <c r="MY24" s="8">
        <v>0</v>
      </c>
      <c r="MZ24" s="8">
        <v>3.3</v>
      </c>
      <c r="NA24" s="8">
        <v>0</v>
      </c>
      <c r="NB24" s="8">
        <v>0</v>
      </c>
      <c r="NC24" s="8">
        <v>15</v>
      </c>
      <c r="ND24" s="8">
        <v>1</v>
      </c>
      <c r="NE24" s="8">
        <v>0</v>
      </c>
      <c r="NF24" s="8">
        <v>10</v>
      </c>
      <c r="NG24" s="8">
        <v>0</v>
      </c>
      <c r="NH24" s="8">
        <v>0.3</v>
      </c>
      <c r="NI24" s="8">
        <v>10.7</v>
      </c>
      <c r="NJ24" s="8">
        <v>0</v>
      </c>
      <c r="NK24" s="8">
        <v>1</v>
      </c>
      <c r="NL24" s="8">
        <v>10.5</v>
      </c>
      <c r="NM24" s="8">
        <v>0</v>
      </c>
      <c r="NN24" s="8">
        <v>0.8</v>
      </c>
      <c r="NO24" s="8">
        <v>11.8</v>
      </c>
      <c r="NP24" s="8">
        <v>3.7</v>
      </c>
      <c r="NQ24" s="8">
        <v>0.1</v>
      </c>
      <c r="NR24" s="8">
        <v>10</v>
      </c>
      <c r="NS24" s="8">
        <v>1.5</v>
      </c>
      <c r="NT24" s="8">
        <v>0</v>
      </c>
      <c r="NU24" s="8">
        <v>6</v>
      </c>
      <c r="NV24" s="8">
        <v>0.3</v>
      </c>
      <c r="NW24" s="8">
        <v>0.3</v>
      </c>
      <c r="NX24" s="8">
        <v>12.3</v>
      </c>
      <c r="NY24" s="8">
        <v>0</v>
      </c>
      <c r="NZ24" s="8">
        <v>0.5</v>
      </c>
      <c r="OA24" s="8">
        <v>8.5</v>
      </c>
      <c r="OB24" s="8">
        <v>0</v>
      </c>
      <c r="OC24" s="8">
        <v>0.5</v>
      </c>
      <c r="OD24" s="8">
        <v>6</v>
      </c>
      <c r="OE24" s="8">
        <v>0.1</v>
      </c>
      <c r="OF24" s="8">
        <v>0</v>
      </c>
      <c r="OG24" s="8">
        <v>9.3000000000000007</v>
      </c>
      <c r="OH24" s="8">
        <v>0</v>
      </c>
      <c r="OI24" s="8">
        <v>0</v>
      </c>
      <c r="OJ24" s="8">
        <v>3.8</v>
      </c>
      <c r="OK24" s="8">
        <v>0</v>
      </c>
      <c r="OL24" s="8">
        <v>0</v>
      </c>
      <c r="OM24" s="8">
        <v>1.6</v>
      </c>
      <c r="ON24" s="8">
        <v>0</v>
      </c>
      <c r="OO24" s="8">
        <v>0.4</v>
      </c>
      <c r="OP24" s="8">
        <v>2.8</v>
      </c>
      <c r="OQ24" s="8">
        <v>0</v>
      </c>
      <c r="OR24" s="8">
        <v>0.2</v>
      </c>
      <c r="OS24" s="8">
        <v>3</v>
      </c>
      <c r="OT24" s="8">
        <f>SUMIFS($B$24:OS$24,$B$8:OS$8,"On")</f>
        <v>126.95</v>
      </c>
      <c r="OU24" s="8">
        <f>SUMIFS($B$24:OS$24,$B$8:OS$8,"Off")</f>
        <v>77.050000000000011</v>
      </c>
      <c r="OV24" s="8">
        <f>SUMIFS($B$24:OS$24,$B$8:OS$8,"Load")</f>
        <v>4247.4500000000016</v>
      </c>
    </row>
    <row r="25" spans="1:412" x14ac:dyDescent="0.25">
      <c r="A25" s="7" t="s">
        <v>28</v>
      </c>
      <c r="B25" s="8">
        <v>1</v>
      </c>
      <c r="C25" s="8">
        <v>0</v>
      </c>
      <c r="D25" s="8">
        <v>12</v>
      </c>
      <c r="E25" s="8">
        <v>1</v>
      </c>
      <c r="F25" s="8">
        <v>0</v>
      </c>
      <c r="G25" s="8">
        <v>8</v>
      </c>
      <c r="H25" s="218">
        <v>0</v>
      </c>
      <c r="I25" s="218">
        <f t="shared" si="1"/>
        <v>0</v>
      </c>
      <c r="J25" s="218">
        <v>24</v>
      </c>
      <c r="K25" s="8">
        <v>0</v>
      </c>
      <c r="L25" s="8">
        <v>0</v>
      </c>
      <c r="M25" s="8">
        <v>5</v>
      </c>
      <c r="N25" s="216">
        <v>0.5</v>
      </c>
      <c r="O25" s="216">
        <v>0.5</v>
      </c>
      <c r="P25" s="216">
        <v>31</v>
      </c>
      <c r="Q25" s="8">
        <v>0</v>
      </c>
      <c r="R25" s="8">
        <v>0</v>
      </c>
      <c r="S25" s="8">
        <v>21</v>
      </c>
      <c r="T25" s="8">
        <v>0</v>
      </c>
      <c r="U25" s="8">
        <v>0</v>
      </c>
      <c r="V25" s="8">
        <v>17</v>
      </c>
      <c r="W25" s="8">
        <v>1</v>
      </c>
      <c r="X25" s="8">
        <v>0</v>
      </c>
      <c r="Y25" s="8">
        <v>38</v>
      </c>
      <c r="Z25" s="8">
        <v>0</v>
      </c>
      <c r="AA25" s="8">
        <v>1</v>
      </c>
      <c r="AB25" s="8">
        <v>62</v>
      </c>
      <c r="AC25" s="8">
        <v>0</v>
      </c>
      <c r="AD25" s="218">
        <f t="shared" si="2"/>
        <v>0</v>
      </c>
      <c r="AE25" s="218">
        <v>28</v>
      </c>
      <c r="AF25" s="8">
        <v>0.4</v>
      </c>
      <c r="AG25" s="8">
        <v>0.1</v>
      </c>
      <c r="AH25" s="8">
        <v>42.7</v>
      </c>
      <c r="AI25" s="8">
        <v>0</v>
      </c>
      <c r="AJ25" s="8">
        <v>0</v>
      </c>
      <c r="AK25" s="8">
        <v>59</v>
      </c>
      <c r="AL25" s="217">
        <v>0</v>
      </c>
      <c r="AM25" s="217">
        <v>0</v>
      </c>
      <c r="AN25" s="217">
        <v>58.5</v>
      </c>
      <c r="AO25" s="8">
        <v>0</v>
      </c>
      <c r="AP25" s="8">
        <v>0</v>
      </c>
      <c r="AQ25" s="8">
        <v>59</v>
      </c>
      <c r="AR25" s="8">
        <v>1</v>
      </c>
      <c r="AS25" s="8">
        <v>0</v>
      </c>
      <c r="AT25" s="8">
        <v>23</v>
      </c>
      <c r="AU25" s="8">
        <v>0</v>
      </c>
      <c r="AV25" s="8">
        <v>0</v>
      </c>
      <c r="AW25" s="8">
        <v>32</v>
      </c>
      <c r="AX25" s="8">
        <v>0</v>
      </c>
      <c r="AY25" s="8">
        <v>0</v>
      </c>
      <c r="AZ25" s="8">
        <v>24.3</v>
      </c>
      <c r="BA25" s="8">
        <v>0</v>
      </c>
      <c r="BB25" s="8">
        <v>0</v>
      </c>
      <c r="BC25" s="8">
        <v>38.5</v>
      </c>
      <c r="BD25" s="8">
        <v>0.3</v>
      </c>
      <c r="BE25" s="8">
        <v>0.5</v>
      </c>
      <c r="BF25" s="8">
        <v>56</v>
      </c>
      <c r="BG25" s="8">
        <v>0</v>
      </c>
      <c r="BH25" s="8">
        <v>0</v>
      </c>
      <c r="BI25" s="8">
        <v>24</v>
      </c>
      <c r="BJ25" s="8">
        <v>0</v>
      </c>
      <c r="BK25" s="8">
        <v>0</v>
      </c>
      <c r="BL25" s="8">
        <v>63.5</v>
      </c>
      <c r="BM25" s="8">
        <v>0</v>
      </c>
      <c r="BN25" s="8">
        <v>0</v>
      </c>
      <c r="BO25" s="8">
        <v>27.4</v>
      </c>
      <c r="BP25" s="8">
        <v>1</v>
      </c>
      <c r="BQ25" s="8">
        <v>0</v>
      </c>
      <c r="BR25" s="8">
        <v>30</v>
      </c>
      <c r="BS25" s="8">
        <v>0.3</v>
      </c>
      <c r="BT25" s="8">
        <v>0</v>
      </c>
      <c r="BU25" s="8">
        <v>15</v>
      </c>
      <c r="BV25" s="8">
        <v>1</v>
      </c>
      <c r="BW25" s="8">
        <v>0</v>
      </c>
      <c r="BX25" s="8">
        <v>47</v>
      </c>
      <c r="BY25" s="8">
        <v>2</v>
      </c>
      <c r="BZ25" s="8">
        <v>0</v>
      </c>
      <c r="CA25" s="8">
        <v>51</v>
      </c>
      <c r="CB25" s="218">
        <f t="shared" si="3"/>
        <v>1.35</v>
      </c>
      <c r="CC25" s="218">
        <f t="shared" si="4"/>
        <v>0</v>
      </c>
      <c r="CD25" s="218">
        <f t="shared" si="5"/>
        <v>46.699999999999982</v>
      </c>
      <c r="CE25" s="8">
        <v>0.7</v>
      </c>
      <c r="CF25" s="8">
        <v>0</v>
      </c>
      <c r="CG25" s="8">
        <v>42.4</v>
      </c>
      <c r="CH25" s="8">
        <v>0</v>
      </c>
      <c r="CI25" s="8">
        <v>0</v>
      </c>
      <c r="CJ25" s="8">
        <v>59</v>
      </c>
      <c r="CK25" s="8">
        <v>0.4</v>
      </c>
      <c r="CL25" s="8">
        <v>0.1</v>
      </c>
      <c r="CM25" s="8">
        <v>50.9</v>
      </c>
      <c r="CN25" s="8">
        <v>0</v>
      </c>
      <c r="CO25" s="8">
        <v>0</v>
      </c>
      <c r="CP25" s="8">
        <v>53</v>
      </c>
      <c r="CQ25" s="8">
        <v>0.5</v>
      </c>
      <c r="CR25" s="8">
        <v>0.3</v>
      </c>
      <c r="CS25" s="8">
        <v>55.8</v>
      </c>
      <c r="CT25" s="8">
        <v>2</v>
      </c>
      <c r="CU25" s="8">
        <v>1</v>
      </c>
      <c r="CV25" s="8">
        <v>69</v>
      </c>
      <c r="CW25" s="8">
        <v>0</v>
      </c>
      <c r="CX25" s="8">
        <v>0</v>
      </c>
      <c r="CY25" s="8">
        <v>30</v>
      </c>
      <c r="CZ25" s="8">
        <v>0.3</v>
      </c>
      <c r="DA25" s="8">
        <v>0.3</v>
      </c>
      <c r="DB25" s="8">
        <v>48.3</v>
      </c>
      <c r="DC25" s="8">
        <v>2</v>
      </c>
      <c r="DD25" s="8">
        <v>0</v>
      </c>
      <c r="DE25" s="8">
        <v>64.5</v>
      </c>
      <c r="DF25" s="8">
        <v>3</v>
      </c>
      <c r="DG25" s="8">
        <v>1.5</v>
      </c>
      <c r="DH25" s="8">
        <v>68</v>
      </c>
      <c r="DI25" s="8">
        <v>1</v>
      </c>
      <c r="DJ25" s="8">
        <v>0.5</v>
      </c>
      <c r="DK25" s="8">
        <v>38.5</v>
      </c>
      <c r="DL25" s="8">
        <v>0</v>
      </c>
      <c r="DM25" s="8">
        <v>0</v>
      </c>
      <c r="DN25" s="8">
        <v>61</v>
      </c>
      <c r="DO25" s="8">
        <v>0</v>
      </c>
      <c r="DP25" s="8">
        <v>0</v>
      </c>
      <c r="DQ25" s="8">
        <v>38</v>
      </c>
      <c r="DR25" s="8">
        <v>2</v>
      </c>
      <c r="DS25" s="8">
        <v>0</v>
      </c>
      <c r="DT25" s="8">
        <v>20</v>
      </c>
      <c r="DU25" s="8">
        <v>0</v>
      </c>
      <c r="DV25" s="218">
        <f t="shared" si="6"/>
        <v>0</v>
      </c>
      <c r="DW25" s="218">
        <v>31</v>
      </c>
      <c r="DX25" s="8">
        <v>0.3</v>
      </c>
      <c r="DY25" s="8">
        <v>0.3</v>
      </c>
      <c r="DZ25" s="8">
        <v>32</v>
      </c>
      <c r="EA25" s="8">
        <v>0</v>
      </c>
      <c r="EB25" s="8">
        <v>0</v>
      </c>
      <c r="EC25" s="8">
        <v>51</v>
      </c>
      <c r="ED25" s="8">
        <v>0.3</v>
      </c>
      <c r="EE25" s="8">
        <v>0.3</v>
      </c>
      <c r="EF25" s="8">
        <v>51.7</v>
      </c>
      <c r="EG25" s="8">
        <v>0</v>
      </c>
      <c r="EH25" s="8">
        <v>1</v>
      </c>
      <c r="EI25" s="8">
        <v>43</v>
      </c>
      <c r="EJ25" s="8">
        <v>0</v>
      </c>
      <c r="EK25" s="8">
        <v>0</v>
      </c>
      <c r="EL25" s="8">
        <v>42</v>
      </c>
      <c r="EM25" s="8">
        <v>0</v>
      </c>
      <c r="EN25" s="8">
        <v>0</v>
      </c>
      <c r="EO25" s="8">
        <v>85</v>
      </c>
      <c r="EP25" s="8">
        <v>0.7</v>
      </c>
      <c r="EQ25" s="8">
        <v>0</v>
      </c>
      <c r="ER25" s="8">
        <v>50</v>
      </c>
      <c r="ES25" s="8">
        <v>3.5</v>
      </c>
      <c r="ET25" s="8">
        <v>5.5</v>
      </c>
      <c r="EU25" s="8">
        <v>49.5</v>
      </c>
      <c r="EV25" s="8">
        <v>0.5</v>
      </c>
      <c r="EW25" s="8">
        <v>0</v>
      </c>
      <c r="EX25" s="8">
        <v>37</v>
      </c>
      <c r="EY25" s="8">
        <v>2</v>
      </c>
      <c r="EZ25" s="8">
        <v>1</v>
      </c>
      <c r="FA25" s="8">
        <v>50</v>
      </c>
      <c r="FB25" s="8">
        <v>1</v>
      </c>
      <c r="FC25" s="218">
        <f t="shared" si="7"/>
        <v>0</v>
      </c>
      <c r="FD25" s="218">
        <v>44</v>
      </c>
      <c r="FE25" s="8">
        <v>0</v>
      </c>
      <c r="FF25" s="8">
        <v>0</v>
      </c>
      <c r="FG25" s="8">
        <v>21</v>
      </c>
      <c r="FH25" s="8">
        <v>0</v>
      </c>
      <c r="FI25" s="8">
        <v>0</v>
      </c>
      <c r="FJ25" s="8">
        <v>39</v>
      </c>
      <c r="FK25" s="8">
        <v>0.3</v>
      </c>
      <c r="FL25" s="8">
        <v>0.3</v>
      </c>
      <c r="FM25" s="8">
        <v>32.700000000000003</v>
      </c>
      <c r="FN25" s="8">
        <v>0</v>
      </c>
      <c r="FO25" s="8">
        <v>0</v>
      </c>
      <c r="FP25" s="8">
        <v>43.5</v>
      </c>
      <c r="FQ25" s="8">
        <v>0.5</v>
      </c>
      <c r="FR25" s="8">
        <v>1.5</v>
      </c>
      <c r="FS25" s="8">
        <v>34</v>
      </c>
      <c r="FT25" s="8">
        <v>0</v>
      </c>
      <c r="FU25" s="8">
        <v>0</v>
      </c>
      <c r="FV25" s="8">
        <v>37</v>
      </c>
      <c r="FW25" s="8">
        <v>1</v>
      </c>
      <c r="FX25" s="218">
        <f t="shared" si="8"/>
        <v>1</v>
      </c>
      <c r="FY25" s="218">
        <v>58</v>
      </c>
      <c r="FZ25" s="8">
        <v>0</v>
      </c>
      <c r="GA25" s="8">
        <v>0</v>
      </c>
      <c r="GB25" s="8">
        <v>25</v>
      </c>
      <c r="GC25" s="8">
        <v>2</v>
      </c>
      <c r="GD25" s="8">
        <v>0</v>
      </c>
      <c r="GE25" s="8">
        <v>41</v>
      </c>
      <c r="GF25" s="8">
        <v>0.3</v>
      </c>
      <c r="GG25" s="8">
        <v>0.7</v>
      </c>
      <c r="GH25" s="8">
        <v>15.3</v>
      </c>
      <c r="GI25" s="8">
        <v>0</v>
      </c>
      <c r="GJ25" s="8">
        <v>0</v>
      </c>
      <c r="GK25" s="8">
        <v>45.5</v>
      </c>
      <c r="GL25" s="8">
        <v>0.5</v>
      </c>
      <c r="GM25" s="8">
        <v>0</v>
      </c>
      <c r="GN25" s="8">
        <v>30.5</v>
      </c>
      <c r="GO25" s="8">
        <v>0</v>
      </c>
      <c r="GP25" s="8">
        <v>2</v>
      </c>
      <c r="GQ25" s="8">
        <v>35</v>
      </c>
      <c r="GR25" s="8">
        <v>0</v>
      </c>
      <c r="GS25" s="218">
        <f t="shared" si="9"/>
        <v>1</v>
      </c>
      <c r="GT25" s="218">
        <v>41</v>
      </c>
      <c r="GU25" s="8">
        <v>0</v>
      </c>
      <c r="GV25" s="8">
        <v>0</v>
      </c>
      <c r="GW25" s="8">
        <v>47</v>
      </c>
      <c r="GX25" s="8">
        <v>0</v>
      </c>
      <c r="GY25" s="8">
        <v>0</v>
      </c>
      <c r="GZ25" s="8">
        <v>39</v>
      </c>
      <c r="HA25" s="8">
        <v>0</v>
      </c>
      <c r="HB25" s="8">
        <v>0</v>
      </c>
      <c r="HC25" s="8">
        <v>51</v>
      </c>
      <c r="HD25" s="8">
        <v>1.3</v>
      </c>
      <c r="HE25" s="8">
        <v>0.3</v>
      </c>
      <c r="HF25" s="8">
        <v>51.3</v>
      </c>
      <c r="HG25" s="8">
        <v>0</v>
      </c>
      <c r="HH25" s="8">
        <v>0</v>
      </c>
      <c r="HI25" s="8">
        <v>49.5</v>
      </c>
      <c r="HJ25" s="8">
        <v>0.8</v>
      </c>
      <c r="HK25" s="8">
        <v>1.1000000000000001</v>
      </c>
      <c r="HL25" s="8">
        <v>48.3</v>
      </c>
      <c r="HM25" s="8">
        <v>0</v>
      </c>
      <c r="HN25" s="8">
        <v>0</v>
      </c>
      <c r="HO25" s="8">
        <v>40</v>
      </c>
      <c r="HP25" s="8">
        <v>0</v>
      </c>
      <c r="HQ25" s="8">
        <v>0</v>
      </c>
      <c r="HR25" s="8">
        <v>9</v>
      </c>
      <c r="HS25" s="8">
        <v>0</v>
      </c>
      <c r="HT25" s="218">
        <f t="shared" si="10"/>
        <v>0</v>
      </c>
      <c r="HU25" s="218">
        <v>22</v>
      </c>
      <c r="HV25" s="8">
        <v>0</v>
      </c>
      <c r="HW25" s="8">
        <v>1</v>
      </c>
      <c r="HX25" s="8">
        <v>22</v>
      </c>
      <c r="HY25" s="8">
        <v>1.8</v>
      </c>
      <c r="HZ25" s="8">
        <v>1.8</v>
      </c>
      <c r="IA25" s="8">
        <v>44.4</v>
      </c>
      <c r="IB25" s="8">
        <v>0</v>
      </c>
      <c r="IC25" s="8">
        <v>0</v>
      </c>
      <c r="ID25" s="8">
        <v>45</v>
      </c>
      <c r="IE25" s="8">
        <v>0</v>
      </c>
      <c r="IF25" s="8">
        <v>0</v>
      </c>
      <c r="IG25" s="8">
        <v>29</v>
      </c>
      <c r="IH25" s="8">
        <v>0.7</v>
      </c>
      <c r="II25" s="8">
        <v>0.7</v>
      </c>
      <c r="IJ25" s="8">
        <v>24.3</v>
      </c>
      <c r="IK25" s="8">
        <v>0.5</v>
      </c>
      <c r="IL25" s="8">
        <v>0</v>
      </c>
      <c r="IM25" s="8">
        <v>25.5</v>
      </c>
      <c r="IN25" s="8">
        <v>0.1</v>
      </c>
      <c r="IO25" s="8">
        <v>0.5</v>
      </c>
      <c r="IP25" s="8">
        <v>31</v>
      </c>
      <c r="IQ25" s="8">
        <v>0</v>
      </c>
      <c r="IR25" s="8">
        <v>0</v>
      </c>
      <c r="IS25" s="8">
        <v>15</v>
      </c>
      <c r="IT25" s="8">
        <v>0</v>
      </c>
      <c r="IU25" s="8">
        <v>0</v>
      </c>
      <c r="IV25" s="8">
        <v>27</v>
      </c>
      <c r="IW25" s="8">
        <v>0.3</v>
      </c>
      <c r="IX25" s="8">
        <v>0</v>
      </c>
      <c r="IY25" s="8">
        <v>19.3</v>
      </c>
      <c r="IZ25" s="8">
        <v>0</v>
      </c>
      <c r="JA25" s="8">
        <v>0</v>
      </c>
      <c r="JB25" s="8">
        <v>58</v>
      </c>
      <c r="JC25" s="8">
        <v>0</v>
      </c>
      <c r="JD25" s="218">
        <f t="shared" si="11"/>
        <v>0</v>
      </c>
      <c r="JE25" s="218">
        <v>26</v>
      </c>
      <c r="JF25" s="8">
        <v>0.6</v>
      </c>
      <c r="JG25" s="8">
        <v>0.5</v>
      </c>
      <c r="JH25" s="8">
        <v>17</v>
      </c>
      <c r="JI25" s="8">
        <v>0.6</v>
      </c>
      <c r="JJ25" s="8">
        <v>1.6</v>
      </c>
      <c r="JK25" s="8">
        <v>44.4</v>
      </c>
      <c r="JL25" s="8">
        <v>0</v>
      </c>
      <c r="JM25" s="8">
        <v>0</v>
      </c>
      <c r="JN25" s="8">
        <v>8</v>
      </c>
      <c r="JO25" s="8">
        <v>0.4</v>
      </c>
      <c r="JP25" s="8">
        <v>0.8</v>
      </c>
      <c r="JQ25" s="8">
        <v>34.200000000000003</v>
      </c>
      <c r="JR25" s="8">
        <v>0</v>
      </c>
      <c r="JS25" s="8">
        <v>3</v>
      </c>
      <c r="JT25" s="8">
        <v>37</v>
      </c>
      <c r="JU25" s="8">
        <v>0.3</v>
      </c>
      <c r="JV25" s="8">
        <v>0.6</v>
      </c>
      <c r="JW25" s="8">
        <v>37.700000000000003</v>
      </c>
      <c r="JX25" s="8">
        <v>0</v>
      </c>
      <c r="JY25" s="8">
        <v>0</v>
      </c>
      <c r="JZ25" s="8">
        <v>25</v>
      </c>
      <c r="KA25" s="8">
        <v>1</v>
      </c>
      <c r="KB25" s="8">
        <v>1</v>
      </c>
      <c r="KC25" s="8">
        <v>49.7</v>
      </c>
      <c r="KD25" s="8">
        <v>0.4</v>
      </c>
      <c r="KE25" s="8">
        <v>0.3</v>
      </c>
      <c r="KF25" s="8">
        <v>21.4</v>
      </c>
      <c r="KG25" s="8">
        <v>1</v>
      </c>
      <c r="KH25" s="8">
        <v>0</v>
      </c>
      <c r="KI25" s="8">
        <v>22.5</v>
      </c>
      <c r="KJ25" s="8">
        <v>0.3</v>
      </c>
      <c r="KK25" s="8">
        <v>1</v>
      </c>
      <c r="KL25" s="8">
        <v>27.7</v>
      </c>
      <c r="KM25" s="8">
        <v>3.7</v>
      </c>
      <c r="KN25" s="8">
        <v>0</v>
      </c>
      <c r="KO25" s="8">
        <v>34.700000000000003</v>
      </c>
      <c r="KP25" s="8">
        <v>1</v>
      </c>
      <c r="KQ25" s="8">
        <v>0</v>
      </c>
      <c r="KR25" s="8">
        <v>34</v>
      </c>
      <c r="KS25" s="8">
        <v>0.2</v>
      </c>
      <c r="KT25" s="8">
        <v>0.7</v>
      </c>
      <c r="KU25" s="8">
        <v>11.2</v>
      </c>
      <c r="KV25" s="157">
        <v>0</v>
      </c>
      <c r="KW25" s="157">
        <v>1</v>
      </c>
      <c r="KX25" s="157">
        <v>24</v>
      </c>
      <c r="KY25" s="8">
        <v>0</v>
      </c>
      <c r="KZ25" s="218">
        <f t="shared" si="12"/>
        <v>2</v>
      </c>
      <c r="LA25" s="218">
        <v>18</v>
      </c>
      <c r="LB25" s="8">
        <v>0.3</v>
      </c>
      <c r="LC25" s="8">
        <v>0.2</v>
      </c>
      <c r="LD25" s="8">
        <v>17.899999999999999</v>
      </c>
      <c r="LE25" s="8">
        <v>0</v>
      </c>
      <c r="LF25" s="8">
        <v>0</v>
      </c>
      <c r="LG25" s="8">
        <v>5.8</v>
      </c>
      <c r="LH25" s="8">
        <v>0</v>
      </c>
      <c r="LI25" s="8">
        <v>0</v>
      </c>
      <c r="LJ25" s="8">
        <v>17</v>
      </c>
      <c r="LK25" s="8">
        <v>0</v>
      </c>
      <c r="LL25" s="8">
        <v>0</v>
      </c>
      <c r="LM25" s="8">
        <v>24</v>
      </c>
      <c r="LN25" s="8">
        <v>0</v>
      </c>
      <c r="LO25" s="8">
        <v>0.2</v>
      </c>
      <c r="LP25" s="8">
        <v>21.9</v>
      </c>
      <c r="LQ25" s="8">
        <v>0.5</v>
      </c>
      <c r="LR25" s="8">
        <v>0.5</v>
      </c>
      <c r="LS25" s="8">
        <v>13.5</v>
      </c>
      <c r="LT25" s="8">
        <v>0.2</v>
      </c>
      <c r="LU25" s="8">
        <v>0.3</v>
      </c>
      <c r="LV25" s="8">
        <v>16.100000000000001</v>
      </c>
      <c r="LW25" s="8">
        <v>0</v>
      </c>
      <c r="LX25" s="8">
        <v>0</v>
      </c>
      <c r="LY25" s="8">
        <v>23.2</v>
      </c>
      <c r="LZ25" s="8">
        <v>2</v>
      </c>
      <c r="MA25" s="8">
        <v>4</v>
      </c>
      <c r="MB25" s="8">
        <v>35</v>
      </c>
      <c r="MC25" s="8">
        <v>0.1</v>
      </c>
      <c r="MD25" s="8">
        <v>0</v>
      </c>
      <c r="ME25" s="8">
        <v>15.4</v>
      </c>
      <c r="MF25" s="8">
        <v>0.4</v>
      </c>
      <c r="MG25" s="8">
        <v>0.2</v>
      </c>
      <c r="MH25" s="8">
        <v>14</v>
      </c>
      <c r="MI25" s="8">
        <v>0</v>
      </c>
      <c r="MJ25" s="8">
        <v>0</v>
      </c>
      <c r="MK25" s="8">
        <v>6</v>
      </c>
      <c r="ML25" s="8">
        <v>0</v>
      </c>
      <c r="MM25" s="8">
        <v>0</v>
      </c>
      <c r="MN25" s="8">
        <v>12</v>
      </c>
      <c r="MO25" s="8">
        <v>0.1</v>
      </c>
      <c r="MP25" s="8">
        <v>0</v>
      </c>
      <c r="MQ25" s="8">
        <v>8.1</v>
      </c>
      <c r="MR25" s="8">
        <v>0</v>
      </c>
      <c r="MS25" s="8">
        <v>0</v>
      </c>
      <c r="MT25" s="8">
        <v>14</v>
      </c>
      <c r="MU25" s="8">
        <v>0</v>
      </c>
      <c r="MV25" s="8">
        <v>0</v>
      </c>
      <c r="MW25" s="8">
        <v>13</v>
      </c>
      <c r="MX25" s="8">
        <v>0.3</v>
      </c>
      <c r="MY25" s="8">
        <v>0</v>
      </c>
      <c r="MZ25" s="8">
        <v>3.7</v>
      </c>
      <c r="NA25" s="8">
        <v>1</v>
      </c>
      <c r="NB25" s="8">
        <v>0</v>
      </c>
      <c r="NC25" s="8">
        <v>16</v>
      </c>
      <c r="ND25" s="8">
        <v>0</v>
      </c>
      <c r="NE25" s="8">
        <v>0</v>
      </c>
      <c r="NF25" s="8">
        <v>10</v>
      </c>
      <c r="NG25" s="8">
        <v>0</v>
      </c>
      <c r="NH25" s="8">
        <v>0</v>
      </c>
      <c r="NI25" s="8">
        <v>10.7</v>
      </c>
      <c r="NJ25" s="8">
        <v>0</v>
      </c>
      <c r="NK25" s="8">
        <v>0</v>
      </c>
      <c r="NL25" s="8">
        <v>10.5</v>
      </c>
      <c r="NM25" s="8">
        <v>0</v>
      </c>
      <c r="NN25" s="8">
        <v>0.3</v>
      </c>
      <c r="NO25" s="8">
        <v>11.5</v>
      </c>
      <c r="NP25" s="8">
        <v>0</v>
      </c>
      <c r="NQ25" s="8">
        <v>0.3</v>
      </c>
      <c r="NR25" s="8">
        <v>9.6999999999999993</v>
      </c>
      <c r="NS25" s="8">
        <v>2</v>
      </c>
      <c r="NT25" s="8">
        <v>0</v>
      </c>
      <c r="NU25" s="8">
        <v>8</v>
      </c>
      <c r="NV25" s="8">
        <v>0</v>
      </c>
      <c r="NW25" s="8">
        <v>1</v>
      </c>
      <c r="NX25" s="8">
        <v>11.3</v>
      </c>
      <c r="NY25" s="8">
        <v>0</v>
      </c>
      <c r="NZ25" s="8">
        <v>0.5</v>
      </c>
      <c r="OA25" s="8">
        <v>8</v>
      </c>
      <c r="OB25" s="8">
        <v>0.3</v>
      </c>
      <c r="OC25" s="8">
        <v>0</v>
      </c>
      <c r="OD25" s="8">
        <v>6.3</v>
      </c>
      <c r="OE25" s="8">
        <v>0</v>
      </c>
      <c r="OF25" s="8">
        <v>0</v>
      </c>
      <c r="OG25" s="8">
        <v>9.3000000000000007</v>
      </c>
      <c r="OH25" s="8">
        <v>0</v>
      </c>
      <c r="OI25" s="8">
        <v>0</v>
      </c>
      <c r="OJ25" s="8">
        <v>3.8</v>
      </c>
      <c r="OK25" s="8">
        <v>0</v>
      </c>
      <c r="OL25" s="8">
        <v>0</v>
      </c>
      <c r="OM25" s="8">
        <v>1.6</v>
      </c>
      <c r="ON25" s="8">
        <v>0</v>
      </c>
      <c r="OO25" s="8">
        <v>0</v>
      </c>
      <c r="OP25" s="8">
        <v>2.8</v>
      </c>
      <c r="OQ25" s="8">
        <v>0</v>
      </c>
      <c r="OR25" s="8">
        <v>0</v>
      </c>
      <c r="OS25" s="8">
        <v>3</v>
      </c>
      <c r="OT25" s="8">
        <f>SUMIFS($B$25:OS$25,$B$8:OS$8,"On")</f>
        <v>57.849999999999987</v>
      </c>
      <c r="OU25" s="8">
        <f>SUMIFS($B$25:OS$25,$B$8:OS$8,"Off")</f>
        <v>45.800000000000004</v>
      </c>
      <c r="OV25" s="8">
        <f>SUMIFS($B$25:OS$25,$B$8:OS$8,"Load")</f>
        <v>4259.9000000000015</v>
      </c>
    </row>
    <row r="26" spans="1:412" x14ac:dyDescent="0.25">
      <c r="A26" s="7" t="s">
        <v>29</v>
      </c>
      <c r="B26" s="8">
        <v>5</v>
      </c>
      <c r="C26" s="8">
        <v>0</v>
      </c>
      <c r="D26" s="8">
        <v>17</v>
      </c>
      <c r="E26" s="8">
        <v>0</v>
      </c>
      <c r="F26" s="8">
        <v>0</v>
      </c>
      <c r="G26" s="8">
        <v>8</v>
      </c>
      <c r="H26" s="218">
        <v>0</v>
      </c>
      <c r="I26" s="218">
        <f t="shared" si="1"/>
        <v>5</v>
      </c>
      <c r="J26" s="218">
        <v>19</v>
      </c>
      <c r="K26" s="8">
        <v>2</v>
      </c>
      <c r="L26" s="8">
        <v>0</v>
      </c>
      <c r="M26" s="8">
        <v>7</v>
      </c>
      <c r="N26" s="216">
        <v>1</v>
      </c>
      <c r="O26" s="216">
        <v>4</v>
      </c>
      <c r="P26" s="216">
        <v>28</v>
      </c>
      <c r="Q26" s="8">
        <v>2</v>
      </c>
      <c r="R26" s="8">
        <v>3</v>
      </c>
      <c r="S26" s="8">
        <v>20</v>
      </c>
      <c r="T26" s="8">
        <v>1</v>
      </c>
      <c r="U26" s="8">
        <v>6</v>
      </c>
      <c r="V26" s="8">
        <v>12</v>
      </c>
      <c r="W26" s="8">
        <v>2</v>
      </c>
      <c r="X26" s="8">
        <v>5</v>
      </c>
      <c r="Y26" s="8">
        <v>35</v>
      </c>
      <c r="Z26" s="8">
        <v>1</v>
      </c>
      <c r="AA26" s="8">
        <v>6</v>
      </c>
      <c r="AB26" s="8">
        <v>57</v>
      </c>
      <c r="AC26" s="8">
        <v>0</v>
      </c>
      <c r="AD26" s="218">
        <f t="shared" si="2"/>
        <v>1</v>
      </c>
      <c r="AE26" s="218">
        <v>27</v>
      </c>
      <c r="AF26" s="8">
        <v>1.1000000000000001</v>
      </c>
      <c r="AG26" s="8">
        <v>5.0999999999999996</v>
      </c>
      <c r="AH26" s="8">
        <v>38.700000000000003</v>
      </c>
      <c r="AI26" s="8">
        <v>0</v>
      </c>
      <c r="AJ26" s="8">
        <v>5</v>
      </c>
      <c r="AK26" s="8">
        <v>54</v>
      </c>
      <c r="AL26" s="217">
        <v>1.5</v>
      </c>
      <c r="AM26" s="217">
        <v>2</v>
      </c>
      <c r="AN26" s="217">
        <v>58</v>
      </c>
      <c r="AO26" s="8">
        <v>0</v>
      </c>
      <c r="AP26" s="8">
        <v>1</v>
      </c>
      <c r="AQ26" s="8">
        <v>58</v>
      </c>
      <c r="AR26" s="8">
        <v>1</v>
      </c>
      <c r="AS26" s="8">
        <v>7</v>
      </c>
      <c r="AT26" s="8">
        <v>17</v>
      </c>
      <c r="AU26" s="8">
        <v>1</v>
      </c>
      <c r="AV26" s="8">
        <v>5</v>
      </c>
      <c r="AW26" s="8">
        <v>28</v>
      </c>
      <c r="AX26" s="8">
        <v>0.6</v>
      </c>
      <c r="AY26" s="8">
        <v>0.1</v>
      </c>
      <c r="AZ26" s="8">
        <v>24.7</v>
      </c>
      <c r="BA26" s="8">
        <v>5</v>
      </c>
      <c r="BB26" s="8">
        <v>2.5</v>
      </c>
      <c r="BC26" s="8">
        <v>41</v>
      </c>
      <c r="BD26" s="8">
        <v>2.7</v>
      </c>
      <c r="BE26" s="8">
        <v>3.2</v>
      </c>
      <c r="BF26" s="8">
        <v>55.5</v>
      </c>
      <c r="BG26" s="8">
        <v>0</v>
      </c>
      <c r="BH26" s="8">
        <v>0</v>
      </c>
      <c r="BI26" s="8">
        <v>24</v>
      </c>
      <c r="BJ26" s="8">
        <v>0</v>
      </c>
      <c r="BK26" s="8">
        <v>4</v>
      </c>
      <c r="BL26" s="8">
        <v>59.5</v>
      </c>
      <c r="BM26" s="8">
        <v>0</v>
      </c>
      <c r="BN26" s="8">
        <v>0.6</v>
      </c>
      <c r="BO26" s="8">
        <v>26.8</v>
      </c>
      <c r="BP26" s="8">
        <v>3</v>
      </c>
      <c r="BQ26" s="8">
        <v>7</v>
      </c>
      <c r="BR26" s="8">
        <v>26</v>
      </c>
      <c r="BS26" s="8">
        <v>1.3</v>
      </c>
      <c r="BT26" s="8">
        <v>3.7</v>
      </c>
      <c r="BU26" s="8">
        <v>12.7</v>
      </c>
      <c r="BV26" s="8">
        <v>1</v>
      </c>
      <c r="BW26" s="8">
        <v>0</v>
      </c>
      <c r="BX26" s="8">
        <v>48</v>
      </c>
      <c r="BY26" s="8">
        <v>5</v>
      </c>
      <c r="BZ26" s="8">
        <v>15</v>
      </c>
      <c r="CA26" s="8">
        <v>41</v>
      </c>
      <c r="CB26" s="218">
        <f t="shared" si="3"/>
        <v>4.8</v>
      </c>
      <c r="CC26" s="218">
        <f t="shared" si="4"/>
        <v>12.3</v>
      </c>
      <c r="CD26" s="218">
        <f t="shared" si="5"/>
        <v>39.199999999999974</v>
      </c>
      <c r="CE26" s="8">
        <v>4.5999999999999996</v>
      </c>
      <c r="CF26" s="8">
        <v>9.6</v>
      </c>
      <c r="CG26" s="8">
        <v>37.4</v>
      </c>
      <c r="CH26" s="8">
        <v>2</v>
      </c>
      <c r="CI26" s="8">
        <v>15</v>
      </c>
      <c r="CJ26" s="8">
        <v>46</v>
      </c>
      <c r="CK26" s="8">
        <v>3</v>
      </c>
      <c r="CL26" s="8">
        <v>6.7</v>
      </c>
      <c r="CM26" s="8">
        <v>47.1</v>
      </c>
      <c r="CN26" s="8">
        <v>1</v>
      </c>
      <c r="CO26" s="8">
        <v>1</v>
      </c>
      <c r="CP26" s="8">
        <v>53</v>
      </c>
      <c r="CQ26" s="8">
        <v>4.3</v>
      </c>
      <c r="CR26" s="8">
        <v>9</v>
      </c>
      <c r="CS26" s="8">
        <v>51</v>
      </c>
      <c r="CT26" s="8">
        <v>6</v>
      </c>
      <c r="CU26" s="8">
        <v>12</v>
      </c>
      <c r="CV26" s="8">
        <v>63</v>
      </c>
      <c r="CW26" s="8">
        <v>5</v>
      </c>
      <c r="CX26" s="8">
        <v>5</v>
      </c>
      <c r="CY26" s="8">
        <v>30</v>
      </c>
      <c r="CZ26" s="8">
        <v>1.7</v>
      </c>
      <c r="DA26" s="8">
        <v>11.7</v>
      </c>
      <c r="DB26" s="8">
        <v>38.299999999999997</v>
      </c>
      <c r="DC26" s="8">
        <v>8.5</v>
      </c>
      <c r="DD26" s="8">
        <v>11.5</v>
      </c>
      <c r="DE26" s="8">
        <v>61.5</v>
      </c>
      <c r="DF26" s="8">
        <v>3.5</v>
      </c>
      <c r="DG26" s="8">
        <v>13.5</v>
      </c>
      <c r="DH26" s="8">
        <v>58</v>
      </c>
      <c r="DI26" s="8">
        <v>5</v>
      </c>
      <c r="DJ26" s="8">
        <v>5</v>
      </c>
      <c r="DK26" s="8">
        <v>38.5</v>
      </c>
      <c r="DL26" s="8">
        <v>1</v>
      </c>
      <c r="DM26" s="8">
        <v>3</v>
      </c>
      <c r="DN26" s="8">
        <v>59</v>
      </c>
      <c r="DO26" s="8">
        <v>0</v>
      </c>
      <c r="DP26" s="8">
        <v>11</v>
      </c>
      <c r="DQ26" s="8">
        <v>27</v>
      </c>
      <c r="DR26" s="8">
        <v>1</v>
      </c>
      <c r="DS26" s="8">
        <v>1</v>
      </c>
      <c r="DT26" s="8">
        <v>20</v>
      </c>
      <c r="DU26" s="8">
        <v>1</v>
      </c>
      <c r="DV26" s="218">
        <f t="shared" si="6"/>
        <v>4</v>
      </c>
      <c r="DW26" s="218">
        <v>28</v>
      </c>
      <c r="DX26" s="8">
        <v>1.9</v>
      </c>
      <c r="DY26" s="8">
        <v>5.0999999999999996</v>
      </c>
      <c r="DZ26" s="8">
        <v>28.7</v>
      </c>
      <c r="EA26" s="8">
        <v>3</v>
      </c>
      <c r="EB26" s="8">
        <v>2</v>
      </c>
      <c r="EC26" s="8">
        <v>52</v>
      </c>
      <c r="ED26" s="8">
        <v>7.1</v>
      </c>
      <c r="EE26" s="8">
        <v>6</v>
      </c>
      <c r="EF26" s="8">
        <v>52.9</v>
      </c>
      <c r="EG26" s="8">
        <v>10</v>
      </c>
      <c r="EH26" s="8">
        <v>0</v>
      </c>
      <c r="EI26" s="8">
        <v>53</v>
      </c>
      <c r="EJ26" s="8">
        <v>4</v>
      </c>
      <c r="EK26" s="8">
        <v>4.5</v>
      </c>
      <c r="EL26" s="8">
        <v>41.5</v>
      </c>
      <c r="EM26" s="8">
        <v>3</v>
      </c>
      <c r="EN26" s="8">
        <v>12</v>
      </c>
      <c r="EO26" s="8">
        <v>76</v>
      </c>
      <c r="EP26" s="8">
        <v>5.3</v>
      </c>
      <c r="EQ26" s="8">
        <v>8</v>
      </c>
      <c r="ER26" s="8">
        <v>47.3</v>
      </c>
      <c r="ES26" s="8">
        <v>1.5</v>
      </c>
      <c r="ET26" s="8">
        <v>1.5</v>
      </c>
      <c r="EU26" s="8">
        <v>49.5</v>
      </c>
      <c r="EV26" s="8">
        <v>2.5</v>
      </c>
      <c r="EW26" s="8">
        <v>3.5</v>
      </c>
      <c r="EX26" s="8">
        <v>36</v>
      </c>
      <c r="EY26" s="8">
        <v>3</v>
      </c>
      <c r="EZ26" s="8">
        <v>10</v>
      </c>
      <c r="FA26" s="8">
        <v>43</v>
      </c>
      <c r="FB26" s="8">
        <v>5</v>
      </c>
      <c r="FC26" s="218">
        <f t="shared" si="7"/>
        <v>6</v>
      </c>
      <c r="FD26" s="218">
        <v>43</v>
      </c>
      <c r="FE26" s="8">
        <v>0</v>
      </c>
      <c r="FF26" s="8">
        <v>0</v>
      </c>
      <c r="FG26" s="8">
        <v>21</v>
      </c>
      <c r="FH26" s="8">
        <v>6</v>
      </c>
      <c r="FI26" s="8">
        <v>7</v>
      </c>
      <c r="FJ26" s="8">
        <v>38</v>
      </c>
      <c r="FK26" s="8">
        <v>1</v>
      </c>
      <c r="FL26" s="8">
        <v>5.3</v>
      </c>
      <c r="FM26" s="8">
        <v>28.3</v>
      </c>
      <c r="FN26" s="8">
        <v>6.5</v>
      </c>
      <c r="FO26" s="8">
        <v>8</v>
      </c>
      <c r="FP26" s="8">
        <v>42</v>
      </c>
      <c r="FQ26" s="8">
        <v>2</v>
      </c>
      <c r="FR26" s="8">
        <v>5.5</v>
      </c>
      <c r="FS26" s="8">
        <v>30.5</v>
      </c>
      <c r="FT26" s="8">
        <v>4</v>
      </c>
      <c r="FU26" s="8">
        <v>4</v>
      </c>
      <c r="FV26" s="8">
        <v>37</v>
      </c>
      <c r="FW26" s="8">
        <v>4</v>
      </c>
      <c r="FX26" s="218">
        <f t="shared" si="8"/>
        <v>12</v>
      </c>
      <c r="FY26" s="218">
        <v>50</v>
      </c>
      <c r="FZ26" s="8">
        <v>3</v>
      </c>
      <c r="GA26" s="8">
        <v>4</v>
      </c>
      <c r="GB26" s="8">
        <v>24</v>
      </c>
      <c r="GC26" s="8">
        <v>0</v>
      </c>
      <c r="GD26" s="8">
        <v>1</v>
      </c>
      <c r="GE26" s="8">
        <v>40</v>
      </c>
      <c r="GF26" s="8">
        <v>7</v>
      </c>
      <c r="GG26" s="8">
        <v>1.7</v>
      </c>
      <c r="GH26" s="8">
        <v>20.7</v>
      </c>
      <c r="GI26" s="8">
        <v>3</v>
      </c>
      <c r="GJ26" s="8">
        <v>7.5</v>
      </c>
      <c r="GK26" s="8">
        <v>41</v>
      </c>
      <c r="GL26" s="8">
        <v>3</v>
      </c>
      <c r="GM26" s="8">
        <v>3</v>
      </c>
      <c r="GN26" s="8">
        <v>30.5</v>
      </c>
      <c r="GO26" s="8">
        <v>6</v>
      </c>
      <c r="GP26" s="8">
        <v>3</v>
      </c>
      <c r="GQ26" s="8">
        <v>38</v>
      </c>
      <c r="GR26" s="8">
        <v>1</v>
      </c>
      <c r="GS26" s="218">
        <f t="shared" si="9"/>
        <v>7</v>
      </c>
      <c r="GT26" s="218">
        <v>35</v>
      </c>
      <c r="GU26" s="8">
        <v>0</v>
      </c>
      <c r="GV26" s="8">
        <v>4</v>
      </c>
      <c r="GW26" s="8">
        <v>43</v>
      </c>
      <c r="GX26" s="8">
        <v>2</v>
      </c>
      <c r="GY26" s="8">
        <v>16</v>
      </c>
      <c r="GZ26" s="8">
        <v>25</v>
      </c>
      <c r="HA26" s="8">
        <v>3</v>
      </c>
      <c r="HB26" s="8">
        <v>16</v>
      </c>
      <c r="HC26" s="8">
        <v>38</v>
      </c>
      <c r="HD26" s="8">
        <v>1.7</v>
      </c>
      <c r="HE26" s="8">
        <v>5.7</v>
      </c>
      <c r="HF26" s="8">
        <v>47.3</v>
      </c>
      <c r="HG26" s="8">
        <v>1</v>
      </c>
      <c r="HH26" s="8">
        <v>5.5</v>
      </c>
      <c r="HI26" s="8">
        <v>45</v>
      </c>
      <c r="HJ26" s="8">
        <v>1.8</v>
      </c>
      <c r="HK26" s="8">
        <v>6</v>
      </c>
      <c r="HL26" s="8">
        <v>44</v>
      </c>
      <c r="HM26" s="8">
        <v>2</v>
      </c>
      <c r="HN26" s="8">
        <v>12</v>
      </c>
      <c r="HO26" s="8">
        <v>30</v>
      </c>
      <c r="HP26" s="8">
        <v>0</v>
      </c>
      <c r="HQ26" s="8">
        <v>0</v>
      </c>
      <c r="HR26" s="8">
        <v>9</v>
      </c>
      <c r="HS26" s="8">
        <v>4</v>
      </c>
      <c r="HT26" s="218">
        <f t="shared" si="10"/>
        <v>1</v>
      </c>
      <c r="HU26" s="218">
        <v>25</v>
      </c>
      <c r="HV26" s="8">
        <v>2</v>
      </c>
      <c r="HW26" s="8">
        <v>4</v>
      </c>
      <c r="HX26" s="8">
        <v>20</v>
      </c>
      <c r="HY26" s="8">
        <v>2.6</v>
      </c>
      <c r="HZ26" s="8">
        <v>5</v>
      </c>
      <c r="IA26" s="8">
        <v>42</v>
      </c>
      <c r="IB26" s="8">
        <v>5</v>
      </c>
      <c r="IC26" s="8">
        <v>7</v>
      </c>
      <c r="ID26" s="8">
        <v>43</v>
      </c>
      <c r="IE26" s="8">
        <v>4</v>
      </c>
      <c r="IF26" s="8">
        <v>5</v>
      </c>
      <c r="IG26" s="8">
        <v>28</v>
      </c>
      <c r="IH26" s="8">
        <v>1</v>
      </c>
      <c r="II26" s="8">
        <v>4.3</v>
      </c>
      <c r="IJ26" s="8">
        <v>21</v>
      </c>
      <c r="IK26" s="8">
        <v>1</v>
      </c>
      <c r="IL26" s="8">
        <v>5.5</v>
      </c>
      <c r="IM26" s="8">
        <v>71</v>
      </c>
      <c r="IN26" s="8">
        <v>1.1000000000000001</v>
      </c>
      <c r="IO26" s="8">
        <v>3.1</v>
      </c>
      <c r="IP26" s="8">
        <v>29</v>
      </c>
      <c r="IQ26" s="8">
        <v>0</v>
      </c>
      <c r="IR26" s="8">
        <v>2</v>
      </c>
      <c r="IS26" s="8">
        <v>13</v>
      </c>
      <c r="IT26" s="8">
        <v>5</v>
      </c>
      <c r="IU26" s="8">
        <v>8</v>
      </c>
      <c r="IV26" s="8">
        <v>24</v>
      </c>
      <c r="IW26" s="8">
        <v>2.1</v>
      </c>
      <c r="IX26" s="8">
        <v>2.7</v>
      </c>
      <c r="IY26" s="8">
        <v>19</v>
      </c>
      <c r="IZ26" s="8">
        <v>1</v>
      </c>
      <c r="JA26" s="8">
        <v>11</v>
      </c>
      <c r="JB26" s="8">
        <v>48</v>
      </c>
      <c r="JC26" s="8">
        <v>3</v>
      </c>
      <c r="JD26" s="218">
        <f t="shared" si="11"/>
        <v>5</v>
      </c>
      <c r="JE26" s="218">
        <v>24</v>
      </c>
      <c r="JF26" s="8">
        <v>1.3</v>
      </c>
      <c r="JG26" s="8">
        <v>3.3</v>
      </c>
      <c r="JH26" s="8">
        <v>15.1</v>
      </c>
      <c r="JI26" s="8">
        <v>3.6</v>
      </c>
      <c r="JJ26" s="8">
        <v>7.4</v>
      </c>
      <c r="JK26" s="8">
        <v>40.6</v>
      </c>
      <c r="JL26" s="8">
        <v>0</v>
      </c>
      <c r="JM26" s="8">
        <v>1</v>
      </c>
      <c r="JN26" s="8">
        <v>7</v>
      </c>
      <c r="JO26" s="8">
        <v>1</v>
      </c>
      <c r="JP26" s="8">
        <v>4.2</v>
      </c>
      <c r="JQ26" s="8">
        <v>31</v>
      </c>
      <c r="JR26" s="8">
        <v>2</v>
      </c>
      <c r="JS26" s="8">
        <v>3</v>
      </c>
      <c r="JT26" s="8">
        <v>36</v>
      </c>
      <c r="JU26" s="8">
        <v>2.8</v>
      </c>
      <c r="JV26" s="8">
        <v>6.1</v>
      </c>
      <c r="JW26" s="8">
        <v>34.299999999999997</v>
      </c>
      <c r="JX26" s="8">
        <v>1</v>
      </c>
      <c r="JY26" s="8">
        <v>4</v>
      </c>
      <c r="JZ26" s="8">
        <v>22</v>
      </c>
      <c r="KA26" s="8">
        <v>2.7</v>
      </c>
      <c r="KB26" s="8">
        <v>3.7</v>
      </c>
      <c r="KC26" s="8">
        <v>48.7</v>
      </c>
      <c r="KD26" s="8">
        <v>0.9</v>
      </c>
      <c r="KE26" s="8">
        <v>4.2</v>
      </c>
      <c r="KF26" s="8">
        <v>18.100000000000001</v>
      </c>
      <c r="KG26" s="8">
        <v>1</v>
      </c>
      <c r="KH26" s="8">
        <v>5.5</v>
      </c>
      <c r="KI26" s="8">
        <v>18</v>
      </c>
      <c r="KJ26" s="8">
        <v>1.7</v>
      </c>
      <c r="KK26" s="8">
        <v>5.4</v>
      </c>
      <c r="KL26" s="8">
        <v>24</v>
      </c>
      <c r="KM26" s="8">
        <v>6.3</v>
      </c>
      <c r="KN26" s="8">
        <v>3</v>
      </c>
      <c r="KO26" s="8">
        <v>38</v>
      </c>
      <c r="KP26" s="8">
        <v>2</v>
      </c>
      <c r="KQ26" s="8">
        <v>8</v>
      </c>
      <c r="KR26" s="8">
        <v>28</v>
      </c>
      <c r="KS26" s="8">
        <v>2</v>
      </c>
      <c r="KT26" s="8">
        <v>2.2000000000000002</v>
      </c>
      <c r="KU26" s="8">
        <v>11</v>
      </c>
      <c r="KV26" s="157">
        <v>8</v>
      </c>
      <c r="KW26" s="157">
        <v>11</v>
      </c>
      <c r="KX26" s="157">
        <v>21</v>
      </c>
      <c r="KY26" s="8">
        <v>0</v>
      </c>
      <c r="KZ26" s="218">
        <f t="shared" si="12"/>
        <v>0</v>
      </c>
      <c r="LA26" s="218">
        <v>18</v>
      </c>
      <c r="LB26" s="8">
        <v>1.3</v>
      </c>
      <c r="LC26" s="8">
        <v>3</v>
      </c>
      <c r="LD26" s="8">
        <v>16.2</v>
      </c>
      <c r="LE26" s="8">
        <v>0.3</v>
      </c>
      <c r="LF26" s="8">
        <v>1.5</v>
      </c>
      <c r="LG26" s="8">
        <v>4.5</v>
      </c>
      <c r="LH26" s="8">
        <v>1</v>
      </c>
      <c r="LI26" s="8">
        <v>1</v>
      </c>
      <c r="LJ26" s="8">
        <v>17</v>
      </c>
      <c r="LK26" s="8">
        <v>2</v>
      </c>
      <c r="LL26" s="8">
        <v>2</v>
      </c>
      <c r="LM26" s="8">
        <v>24</v>
      </c>
      <c r="LN26" s="8">
        <v>1.8</v>
      </c>
      <c r="LO26" s="8">
        <v>2.2000000000000002</v>
      </c>
      <c r="LP26" s="8">
        <v>21.4</v>
      </c>
      <c r="LQ26" s="8">
        <v>3.5</v>
      </c>
      <c r="LR26" s="8">
        <v>1.5</v>
      </c>
      <c r="LS26" s="8">
        <v>15.5</v>
      </c>
      <c r="LT26" s="8">
        <v>1.9</v>
      </c>
      <c r="LU26" s="8">
        <v>2.5</v>
      </c>
      <c r="LV26" s="8">
        <v>15.5</v>
      </c>
      <c r="LW26" s="8">
        <v>2.2000000000000002</v>
      </c>
      <c r="LX26" s="8">
        <v>3.7</v>
      </c>
      <c r="LY26" s="8">
        <v>21.7</v>
      </c>
      <c r="LZ26" s="8">
        <v>3</v>
      </c>
      <c r="MA26" s="8">
        <v>9</v>
      </c>
      <c r="MB26" s="8">
        <v>29</v>
      </c>
      <c r="MC26" s="8">
        <v>1.1000000000000001</v>
      </c>
      <c r="MD26" s="8">
        <v>3.9</v>
      </c>
      <c r="ME26" s="8">
        <v>12.7</v>
      </c>
      <c r="MF26" s="8">
        <v>1.2</v>
      </c>
      <c r="MG26" s="8">
        <v>1.6</v>
      </c>
      <c r="MH26" s="8">
        <v>13.5</v>
      </c>
      <c r="MI26" s="8">
        <v>1</v>
      </c>
      <c r="MJ26" s="8">
        <v>4</v>
      </c>
      <c r="MK26" s="8">
        <v>3</v>
      </c>
      <c r="ML26" s="8">
        <v>0</v>
      </c>
      <c r="MM26" s="8">
        <v>3.5</v>
      </c>
      <c r="MN26" s="8">
        <v>8.5</v>
      </c>
      <c r="MO26" s="8">
        <v>0.7</v>
      </c>
      <c r="MP26" s="8">
        <v>1.9</v>
      </c>
      <c r="MQ26" s="8">
        <v>7</v>
      </c>
      <c r="MR26" s="8">
        <v>3</v>
      </c>
      <c r="MS26" s="8">
        <v>6</v>
      </c>
      <c r="MT26" s="8">
        <v>11</v>
      </c>
      <c r="MU26" s="8">
        <v>1.5</v>
      </c>
      <c r="MV26" s="8">
        <v>4.5</v>
      </c>
      <c r="MW26" s="8">
        <v>10</v>
      </c>
      <c r="MX26" s="8">
        <v>1.7</v>
      </c>
      <c r="MY26" s="8">
        <v>2</v>
      </c>
      <c r="MZ26" s="8">
        <v>3.3</v>
      </c>
      <c r="NA26" s="8">
        <v>0</v>
      </c>
      <c r="NB26" s="8">
        <v>6</v>
      </c>
      <c r="NC26" s="8">
        <v>10</v>
      </c>
      <c r="ND26" s="8">
        <v>2</v>
      </c>
      <c r="NE26" s="8">
        <v>5</v>
      </c>
      <c r="NF26" s="8">
        <v>7</v>
      </c>
      <c r="NG26" s="8">
        <v>1.7</v>
      </c>
      <c r="NH26" s="8">
        <v>2</v>
      </c>
      <c r="NI26" s="8">
        <v>10.3</v>
      </c>
      <c r="NJ26" s="8">
        <v>1</v>
      </c>
      <c r="NK26" s="8">
        <v>4</v>
      </c>
      <c r="NL26" s="8">
        <v>7.5</v>
      </c>
      <c r="NM26" s="8">
        <v>1</v>
      </c>
      <c r="NN26" s="8">
        <v>3.8</v>
      </c>
      <c r="NO26" s="8">
        <v>8.8000000000000007</v>
      </c>
      <c r="NP26" s="8">
        <v>0.7</v>
      </c>
      <c r="NQ26" s="8">
        <v>1.9</v>
      </c>
      <c r="NR26" s="8">
        <v>8.6</v>
      </c>
      <c r="NS26" s="8">
        <v>1.5</v>
      </c>
      <c r="NT26" s="8">
        <v>0.5</v>
      </c>
      <c r="NU26" s="8">
        <v>9</v>
      </c>
      <c r="NV26" s="8">
        <v>0.7</v>
      </c>
      <c r="NW26" s="8">
        <v>1.3</v>
      </c>
      <c r="NX26" s="8">
        <v>10.7</v>
      </c>
      <c r="NY26" s="8">
        <v>0.5</v>
      </c>
      <c r="NZ26" s="8">
        <v>1</v>
      </c>
      <c r="OA26" s="8">
        <v>7.5</v>
      </c>
      <c r="OB26" s="8">
        <v>1</v>
      </c>
      <c r="OC26" s="8">
        <v>0.8</v>
      </c>
      <c r="OD26" s="8">
        <v>6.5</v>
      </c>
      <c r="OE26" s="8">
        <v>0.1</v>
      </c>
      <c r="OF26" s="8">
        <v>0.9</v>
      </c>
      <c r="OG26" s="8">
        <v>8.6</v>
      </c>
      <c r="OH26" s="8">
        <v>0.4</v>
      </c>
      <c r="OI26" s="8">
        <v>0.6</v>
      </c>
      <c r="OJ26" s="8">
        <v>3.6</v>
      </c>
      <c r="OK26" s="8">
        <v>0.2</v>
      </c>
      <c r="OL26" s="8">
        <v>0.2</v>
      </c>
      <c r="OM26" s="8">
        <v>1.6</v>
      </c>
      <c r="ON26" s="8">
        <v>0.2</v>
      </c>
      <c r="OO26" s="8">
        <v>0.8</v>
      </c>
      <c r="OP26" s="8">
        <v>2.2000000000000002</v>
      </c>
      <c r="OQ26" s="8">
        <v>0</v>
      </c>
      <c r="OR26" s="8">
        <v>0.2</v>
      </c>
      <c r="OS26" s="8">
        <v>2.8</v>
      </c>
      <c r="OT26" s="8">
        <f>SUMIFS($B$26:OS$26,$B$8:OS$8,"On")</f>
        <v>300.19999999999993</v>
      </c>
      <c r="OU26" s="8">
        <f>SUMIFS($B$26:OS$26,$B$8:OS$8,"Off")</f>
        <v>633.69999999999993</v>
      </c>
      <c r="OV26" s="8">
        <f>SUMIFS($B$26:OS$26,$B$8:OS$8,"Load")</f>
        <v>3976.3999999999996</v>
      </c>
    </row>
    <row r="27" spans="1:412" x14ac:dyDescent="0.25">
      <c r="A27" s="7" t="s">
        <v>30</v>
      </c>
      <c r="B27" s="8">
        <v>3</v>
      </c>
      <c r="C27" s="8">
        <v>0</v>
      </c>
      <c r="D27" s="8">
        <v>20</v>
      </c>
      <c r="E27" s="8">
        <v>1</v>
      </c>
      <c r="F27" s="8">
        <v>0</v>
      </c>
      <c r="G27" s="8">
        <v>9</v>
      </c>
      <c r="H27" s="218">
        <v>2</v>
      </c>
      <c r="I27" s="218">
        <f t="shared" si="1"/>
        <v>0</v>
      </c>
      <c r="J27" s="218">
        <v>21</v>
      </c>
      <c r="K27" s="8">
        <v>1</v>
      </c>
      <c r="L27" s="8">
        <v>1</v>
      </c>
      <c r="M27" s="8">
        <v>7</v>
      </c>
      <c r="N27" s="216">
        <v>2</v>
      </c>
      <c r="O27" s="216">
        <v>0</v>
      </c>
      <c r="P27" s="216">
        <v>30</v>
      </c>
      <c r="Q27" s="8">
        <v>0</v>
      </c>
      <c r="R27" s="8">
        <v>0</v>
      </c>
      <c r="S27" s="8">
        <v>20</v>
      </c>
      <c r="T27" s="8">
        <v>4</v>
      </c>
      <c r="U27" s="8">
        <v>0</v>
      </c>
      <c r="V27" s="8">
        <v>16</v>
      </c>
      <c r="W27" s="8">
        <v>2</v>
      </c>
      <c r="X27" s="8">
        <v>0</v>
      </c>
      <c r="Y27" s="8">
        <v>37</v>
      </c>
      <c r="Z27" s="8">
        <v>2</v>
      </c>
      <c r="AA27" s="8">
        <v>2</v>
      </c>
      <c r="AB27" s="8">
        <v>57</v>
      </c>
      <c r="AC27" s="8">
        <v>0</v>
      </c>
      <c r="AD27" s="218">
        <f t="shared" si="2"/>
        <v>0</v>
      </c>
      <c r="AE27" s="218">
        <v>27</v>
      </c>
      <c r="AF27" s="8">
        <v>2</v>
      </c>
      <c r="AG27" s="8">
        <v>0.3</v>
      </c>
      <c r="AH27" s="8">
        <v>40.4</v>
      </c>
      <c r="AI27" s="8">
        <v>0</v>
      </c>
      <c r="AJ27" s="8">
        <v>1</v>
      </c>
      <c r="AK27" s="8">
        <v>53</v>
      </c>
      <c r="AL27" s="217">
        <v>0.5</v>
      </c>
      <c r="AM27" s="217">
        <v>4</v>
      </c>
      <c r="AN27" s="217">
        <v>54.5</v>
      </c>
      <c r="AO27" s="8">
        <v>3</v>
      </c>
      <c r="AP27" s="8">
        <v>8</v>
      </c>
      <c r="AQ27" s="8">
        <v>53</v>
      </c>
      <c r="AR27" s="8">
        <v>0</v>
      </c>
      <c r="AS27" s="8">
        <v>0</v>
      </c>
      <c r="AT27" s="8">
        <v>17</v>
      </c>
      <c r="AU27" s="8">
        <v>5</v>
      </c>
      <c r="AV27" s="8">
        <v>0</v>
      </c>
      <c r="AW27" s="8">
        <v>33</v>
      </c>
      <c r="AX27" s="8">
        <v>0.1</v>
      </c>
      <c r="AY27" s="8">
        <v>0</v>
      </c>
      <c r="AZ27" s="8">
        <v>24.9</v>
      </c>
      <c r="BA27" s="8">
        <v>2.5</v>
      </c>
      <c r="BB27" s="8">
        <v>0.5</v>
      </c>
      <c r="BC27" s="8">
        <v>43</v>
      </c>
      <c r="BD27" s="8">
        <v>3.7</v>
      </c>
      <c r="BE27" s="8">
        <v>0.8</v>
      </c>
      <c r="BF27" s="8">
        <v>58.3</v>
      </c>
      <c r="BG27" s="8">
        <v>0</v>
      </c>
      <c r="BH27" s="8">
        <v>0</v>
      </c>
      <c r="BI27" s="8">
        <v>24</v>
      </c>
      <c r="BJ27" s="8">
        <v>1</v>
      </c>
      <c r="BK27" s="8">
        <v>2</v>
      </c>
      <c r="BL27" s="8">
        <v>58.5</v>
      </c>
      <c r="BM27" s="8">
        <v>0</v>
      </c>
      <c r="BN27" s="8">
        <v>0</v>
      </c>
      <c r="BO27" s="8">
        <v>26.8</v>
      </c>
      <c r="BP27" s="8">
        <v>2</v>
      </c>
      <c r="BQ27" s="8">
        <v>0</v>
      </c>
      <c r="BR27" s="8">
        <v>28</v>
      </c>
      <c r="BS27" s="8">
        <v>2</v>
      </c>
      <c r="BT27" s="8">
        <v>0.7</v>
      </c>
      <c r="BU27" s="8">
        <v>14</v>
      </c>
      <c r="BV27" s="8">
        <v>5</v>
      </c>
      <c r="BW27" s="8">
        <v>0</v>
      </c>
      <c r="BX27" s="8">
        <v>53</v>
      </c>
      <c r="BY27" s="8">
        <v>7</v>
      </c>
      <c r="BZ27" s="8">
        <v>2</v>
      </c>
      <c r="CA27" s="8">
        <v>46</v>
      </c>
      <c r="CB27" s="218">
        <f t="shared" si="3"/>
        <v>4.3499999999999996</v>
      </c>
      <c r="CC27" s="218">
        <f t="shared" si="4"/>
        <v>2.2000000000000002</v>
      </c>
      <c r="CD27" s="218">
        <f t="shared" si="5"/>
        <v>41.349999999999973</v>
      </c>
      <c r="CE27" s="8">
        <v>1.7</v>
      </c>
      <c r="CF27" s="8">
        <v>2.4</v>
      </c>
      <c r="CG27" s="8">
        <v>36.700000000000003</v>
      </c>
      <c r="CH27" s="8">
        <v>4</v>
      </c>
      <c r="CI27" s="8">
        <v>3</v>
      </c>
      <c r="CJ27" s="8">
        <v>47</v>
      </c>
      <c r="CK27" s="8">
        <v>3.9</v>
      </c>
      <c r="CL27" s="8">
        <v>1.9</v>
      </c>
      <c r="CM27" s="8">
        <v>49.1</v>
      </c>
      <c r="CN27" s="8">
        <v>3</v>
      </c>
      <c r="CO27" s="8">
        <v>0</v>
      </c>
      <c r="CP27" s="8">
        <v>56</v>
      </c>
      <c r="CQ27" s="8">
        <v>3.5</v>
      </c>
      <c r="CR27" s="8">
        <v>1.5</v>
      </c>
      <c r="CS27" s="8">
        <v>53</v>
      </c>
      <c r="CT27" s="8">
        <v>5</v>
      </c>
      <c r="CU27" s="8">
        <v>2</v>
      </c>
      <c r="CV27" s="8">
        <v>66</v>
      </c>
      <c r="CW27" s="8">
        <v>2</v>
      </c>
      <c r="CX27" s="8">
        <v>1</v>
      </c>
      <c r="CY27" s="8">
        <v>31</v>
      </c>
      <c r="CZ27" s="8">
        <v>0</v>
      </c>
      <c r="DA27" s="8">
        <v>1.3</v>
      </c>
      <c r="DB27" s="8">
        <v>37</v>
      </c>
      <c r="DC27" s="8">
        <v>4.5</v>
      </c>
      <c r="DD27" s="8">
        <v>1</v>
      </c>
      <c r="DE27" s="8">
        <v>65</v>
      </c>
      <c r="DF27" s="8">
        <v>1</v>
      </c>
      <c r="DG27" s="8">
        <v>3</v>
      </c>
      <c r="DH27" s="8">
        <v>56</v>
      </c>
      <c r="DI27" s="8">
        <v>2.5</v>
      </c>
      <c r="DJ27" s="8">
        <v>1</v>
      </c>
      <c r="DK27" s="8">
        <v>40</v>
      </c>
      <c r="DL27" s="8">
        <v>7</v>
      </c>
      <c r="DM27" s="8">
        <v>3</v>
      </c>
      <c r="DN27" s="8">
        <v>63</v>
      </c>
      <c r="DO27" s="8">
        <v>2</v>
      </c>
      <c r="DP27" s="8">
        <v>1</v>
      </c>
      <c r="DQ27" s="8">
        <v>28</v>
      </c>
      <c r="DR27" s="8">
        <v>3</v>
      </c>
      <c r="DS27" s="8">
        <v>3</v>
      </c>
      <c r="DT27" s="8">
        <v>20</v>
      </c>
      <c r="DU27" s="8">
        <v>3</v>
      </c>
      <c r="DV27" s="218">
        <f t="shared" si="6"/>
        <v>0</v>
      </c>
      <c r="DW27" s="218">
        <v>31</v>
      </c>
      <c r="DX27" s="8">
        <v>2.1</v>
      </c>
      <c r="DY27" s="8">
        <v>0.9</v>
      </c>
      <c r="DZ27" s="8">
        <v>30</v>
      </c>
      <c r="EA27" s="8">
        <v>5</v>
      </c>
      <c r="EB27" s="8">
        <v>0</v>
      </c>
      <c r="EC27" s="8">
        <v>57</v>
      </c>
      <c r="ED27" s="8">
        <v>5.0999999999999996</v>
      </c>
      <c r="EE27" s="8">
        <v>1.7</v>
      </c>
      <c r="EF27" s="8">
        <v>56.3</v>
      </c>
      <c r="EG27" s="8">
        <v>4</v>
      </c>
      <c r="EH27" s="8">
        <v>0</v>
      </c>
      <c r="EI27" s="8">
        <v>57</v>
      </c>
      <c r="EJ27" s="8">
        <v>4</v>
      </c>
      <c r="EK27" s="8">
        <v>1</v>
      </c>
      <c r="EL27" s="8">
        <v>44.5</v>
      </c>
      <c r="EM27" s="8">
        <v>4</v>
      </c>
      <c r="EN27" s="8">
        <v>5</v>
      </c>
      <c r="EO27" s="8">
        <v>75</v>
      </c>
      <c r="EP27" s="8">
        <v>1.7</v>
      </c>
      <c r="EQ27" s="8">
        <v>0.7</v>
      </c>
      <c r="ER27" s="8">
        <v>48.3</v>
      </c>
      <c r="ES27" s="8">
        <v>2.5</v>
      </c>
      <c r="ET27" s="8">
        <v>3</v>
      </c>
      <c r="EU27" s="8">
        <v>49</v>
      </c>
      <c r="EV27" s="8">
        <v>3.5</v>
      </c>
      <c r="EW27" s="8">
        <v>1.5</v>
      </c>
      <c r="EX27" s="8">
        <v>38</v>
      </c>
      <c r="EY27" s="8">
        <v>4</v>
      </c>
      <c r="EZ27" s="8">
        <v>2</v>
      </c>
      <c r="FA27" s="8">
        <v>45</v>
      </c>
      <c r="FB27" s="8">
        <v>5</v>
      </c>
      <c r="FC27" s="218">
        <f t="shared" si="7"/>
        <v>0</v>
      </c>
      <c r="FD27" s="218">
        <v>48</v>
      </c>
      <c r="FE27" s="8">
        <v>0</v>
      </c>
      <c r="FF27" s="8">
        <v>3</v>
      </c>
      <c r="FG27" s="8">
        <v>18</v>
      </c>
      <c r="FH27" s="8">
        <v>4</v>
      </c>
      <c r="FI27" s="8">
        <v>2</v>
      </c>
      <c r="FJ27" s="8">
        <v>40</v>
      </c>
      <c r="FK27" s="8">
        <v>3.3</v>
      </c>
      <c r="FL27" s="8">
        <v>1</v>
      </c>
      <c r="FM27" s="8">
        <v>30.7</v>
      </c>
      <c r="FN27" s="8">
        <v>2.5</v>
      </c>
      <c r="FO27" s="8">
        <v>3</v>
      </c>
      <c r="FP27" s="8">
        <v>41.5</v>
      </c>
      <c r="FQ27" s="8">
        <v>1.5</v>
      </c>
      <c r="FR27" s="8">
        <v>1</v>
      </c>
      <c r="FS27" s="8">
        <v>31</v>
      </c>
      <c r="FT27" s="8">
        <v>2</v>
      </c>
      <c r="FU27" s="8">
        <v>2</v>
      </c>
      <c r="FV27" s="8">
        <v>37</v>
      </c>
      <c r="FW27" s="8">
        <v>4</v>
      </c>
      <c r="FX27" s="218">
        <f t="shared" si="8"/>
        <v>3</v>
      </c>
      <c r="FY27" s="218">
        <v>51</v>
      </c>
      <c r="FZ27" s="8">
        <v>2</v>
      </c>
      <c r="GA27" s="8">
        <v>0</v>
      </c>
      <c r="GB27" s="8">
        <v>26</v>
      </c>
      <c r="GC27" s="8">
        <v>0</v>
      </c>
      <c r="GD27" s="8">
        <v>0</v>
      </c>
      <c r="GE27" s="8">
        <v>40</v>
      </c>
      <c r="GF27" s="8">
        <v>2</v>
      </c>
      <c r="GG27" s="8">
        <v>0.7</v>
      </c>
      <c r="GH27" s="8">
        <v>22</v>
      </c>
      <c r="GI27" s="8">
        <v>2.5</v>
      </c>
      <c r="GJ27" s="8">
        <v>0.5</v>
      </c>
      <c r="GK27" s="8">
        <v>43</v>
      </c>
      <c r="GL27" s="8">
        <v>2</v>
      </c>
      <c r="GM27" s="8">
        <v>0</v>
      </c>
      <c r="GN27" s="8">
        <v>32.5</v>
      </c>
      <c r="GO27" s="8">
        <v>2</v>
      </c>
      <c r="GP27" s="8">
        <v>2</v>
      </c>
      <c r="GQ27" s="8">
        <v>38</v>
      </c>
      <c r="GR27" s="8">
        <v>7</v>
      </c>
      <c r="GS27" s="218">
        <f t="shared" si="9"/>
        <v>2</v>
      </c>
      <c r="GT27" s="218">
        <v>40</v>
      </c>
      <c r="GU27" s="8">
        <v>1</v>
      </c>
      <c r="GV27" s="8">
        <v>0</v>
      </c>
      <c r="GW27" s="8">
        <v>44</v>
      </c>
      <c r="GX27" s="8">
        <v>8</v>
      </c>
      <c r="GY27" s="8">
        <v>0</v>
      </c>
      <c r="GZ27" s="8">
        <v>33</v>
      </c>
      <c r="HA27" s="8">
        <v>2</v>
      </c>
      <c r="HB27" s="8">
        <v>2</v>
      </c>
      <c r="HC27" s="8">
        <v>38</v>
      </c>
      <c r="HD27" s="8">
        <v>2.2999999999999998</v>
      </c>
      <c r="HE27" s="8">
        <v>3.3</v>
      </c>
      <c r="HF27" s="8">
        <v>46.3</v>
      </c>
      <c r="HG27" s="8">
        <v>2.5</v>
      </c>
      <c r="HH27" s="8">
        <v>2.5</v>
      </c>
      <c r="HI27" s="8">
        <v>45</v>
      </c>
      <c r="HJ27" s="8">
        <v>2.2999999999999998</v>
      </c>
      <c r="HK27" s="8">
        <v>2.8</v>
      </c>
      <c r="HL27" s="8">
        <v>43.5</v>
      </c>
      <c r="HM27" s="8">
        <v>9</v>
      </c>
      <c r="HN27" s="8">
        <v>5</v>
      </c>
      <c r="HO27" s="8">
        <v>34</v>
      </c>
      <c r="HP27" s="8">
        <v>0</v>
      </c>
      <c r="HQ27" s="8">
        <v>2</v>
      </c>
      <c r="HR27" s="8">
        <v>7</v>
      </c>
      <c r="HS27" s="8">
        <v>0</v>
      </c>
      <c r="HT27" s="218">
        <f t="shared" si="10"/>
        <v>0</v>
      </c>
      <c r="HU27" s="218">
        <v>25</v>
      </c>
      <c r="HV27" s="8">
        <v>2</v>
      </c>
      <c r="HW27" s="8">
        <v>1</v>
      </c>
      <c r="HX27" s="8">
        <v>21</v>
      </c>
      <c r="HY27" s="8">
        <v>2.8</v>
      </c>
      <c r="HZ27" s="8">
        <v>1.2</v>
      </c>
      <c r="IA27" s="8">
        <v>43.6</v>
      </c>
      <c r="IB27" s="8">
        <v>4</v>
      </c>
      <c r="IC27" s="8">
        <v>4</v>
      </c>
      <c r="ID27" s="8">
        <v>43</v>
      </c>
      <c r="IE27" s="8">
        <v>3</v>
      </c>
      <c r="IF27" s="8">
        <v>1</v>
      </c>
      <c r="IG27" s="8">
        <v>30</v>
      </c>
      <c r="IH27" s="8">
        <v>1.3</v>
      </c>
      <c r="II27" s="8">
        <v>1.7</v>
      </c>
      <c r="IJ27" s="8">
        <v>20.7</v>
      </c>
      <c r="IK27" s="8">
        <v>1</v>
      </c>
      <c r="IL27" s="8">
        <v>3</v>
      </c>
      <c r="IM27" s="8">
        <v>69</v>
      </c>
      <c r="IN27" s="8">
        <v>1.6</v>
      </c>
      <c r="IO27" s="8">
        <v>1.1000000000000001</v>
      </c>
      <c r="IP27" s="8">
        <v>29.5</v>
      </c>
      <c r="IQ27" s="8">
        <v>0</v>
      </c>
      <c r="IR27" s="8">
        <v>2</v>
      </c>
      <c r="IS27" s="8">
        <v>11</v>
      </c>
      <c r="IT27" s="8">
        <v>2</v>
      </c>
      <c r="IU27" s="8">
        <v>2</v>
      </c>
      <c r="IV27" s="8">
        <v>24</v>
      </c>
      <c r="IW27" s="8">
        <v>0.9</v>
      </c>
      <c r="IX27" s="8">
        <v>1.1000000000000001</v>
      </c>
      <c r="IY27" s="8">
        <v>18.7</v>
      </c>
      <c r="IZ27" s="8">
        <v>1</v>
      </c>
      <c r="JA27" s="8">
        <v>0</v>
      </c>
      <c r="JB27" s="8">
        <v>49</v>
      </c>
      <c r="JC27" s="8">
        <v>1</v>
      </c>
      <c r="JD27" s="218">
        <f t="shared" si="11"/>
        <v>3</v>
      </c>
      <c r="JE27" s="218">
        <v>22</v>
      </c>
      <c r="JF27" s="8">
        <v>1.4</v>
      </c>
      <c r="JG27" s="8">
        <v>0.5</v>
      </c>
      <c r="JH27" s="8">
        <v>16</v>
      </c>
      <c r="JI27" s="8">
        <v>2.2000000000000002</v>
      </c>
      <c r="JJ27" s="8">
        <v>2.8</v>
      </c>
      <c r="JK27" s="8">
        <v>40</v>
      </c>
      <c r="JL27" s="8">
        <v>2</v>
      </c>
      <c r="JM27" s="8">
        <v>0</v>
      </c>
      <c r="JN27" s="8">
        <v>9</v>
      </c>
      <c r="JO27" s="8">
        <v>2.8</v>
      </c>
      <c r="JP27" s="8">
        <v>0</v>
      </c>
      <c r="JQ27" s="8">
        <v>33.799999999999997</v>
      </c>
      <c r="JR27" s="8">
        <v>4</v>
      </c>
      <c r="JS27" s="8">
        <v>0</v>
      </c>
      <c r="JT27" s="8">
        <v>40</v>
      </c>
      <c r="JU27" s="8">
        <v>0.8</v>
      </c>
      <c r="JV27" s="8">
        <v>2.1</v>
      </c>
      <c r="JW27" s="8">
        <v>33</v>
      </c>
      <c r="JX27" s="8">
        <v>0</v>
      </c>
      <c r="JY27" s="8">
        <v>0</v>
      </c>
      <c r="JZ27" s="8">
        <v>22</v>
      </c>
      <c r="KA27" s="8">
        <v>1</v>
      </c>
      <c r="KB27" s="8">
        <v>0.3</v>
      </c>
      <c r="KC27" s="8">
        <v>49.3</v>
      </c>
      <c r="KD27" s="8">
        <v>0.4</v>
      </c>
      <c r="KE27" s="8">
        <v>1</v>
      </c>
      <c r="KF27" s="8">
        <v>17.399999999999999</v>
      </c>
      <c r="KG27" s="8">
        <v>1</v>
      </c>
      <c r="KH27" s="8">
        <v>2</v>
      </c>
      <c r="KI27" s="8">
        <v>17</v>
      </c>
      <c r="KJ27" s="8">
        <v>1.9</v>
      </c>
      <c r="KK27" s="8">
        <v>2.6</v>
      </c>
      <c r="KL27" s="8">
        <v>23.3</v>
      </c>
      <c r="KM27" s="8">
        <v>2.7</v>
      </c>
      <c r="KN27" s="8">
        <v>0</v>
      </c>
      <c r="KO27" s="8">
        <v>40.700000000000003</v>
      </c>
      <c r="KP27" s="8">
        <v>0</v>
      </c>
      <c r="KQ27" s="8">
        <v>0</v>
      </c>
      <c r="KR27" s="8">
        <v>28</v>
      </c>
      <c r="KS27" s="8">
        <v>1.7</v>
      </c>
      <c r="KT27" s="8">
        <v>0.8</v>
      </c>
      <c r="KU27" s="8">
        <v>11.8</v>
      </c>
      <c r="KV27" s="157">
        <v>13</v>
      </c>
      <c r="KW27" s="157">
        <v>7</v>
      </c>
      <c r="KX27" s="157">
        <v>27</v>
      </c>
      <c r="KY27" s="8">
        <v>0</v>
      </c>
      <c r="KZ27" s="218">
        <f t="shared" si="12"/>
        <v>0</v>
      </c>
      <c r="LA27" s="218">
        <v>18</v>
      </c>
      <c r="LB27" s="8">
        <v>0.7</v>
      </c>
      <c r="LC27" s="8">
        <v>0.5</v>
      </c>
      <c r="LD27" s="8">
        <v>16.399999999999999</v>
      </c>
      <c r="LE27" s="8">
        <v>0.3</v>
      </c>
      <c r="LF27" s="8">
        <v>0</v>
      </c>
      <c r="LG27" s="8">
        <v>4.8</v>
      </c>
      <c r="LH27" s="8">
        <v>4</v>
      </c>
      <c r="LI27" s="8">
        <v>0</v>
      </c>
      <c r="LJ27" s="8">
        <v>21</v>
      </c>
      <c r="LK27" s="8">
        <v>5</v>
      </c>
      <c r="LL27" s="8">
        <v>1</v>
      </c>
      <c r="LM27" s="8">
        <v>28</v>
      </c>
      <c r="LN27" s="8">
        <v>1.8</v>
      </c>
      <c r="LO27" s="8">
        <v>0.8</v>
      </c>
      <c r="LP27" s="8">
        <v>22.4</v>
      </c>
      <c r="LQ27" s="8">
        <v>0.5</v>
      </c>
      <c r="LR27" s="8">
        <v>0</v>
      </c>
      <c r="LS27" s="8">
        <v>16</v>
      </c>
      <c r="LT27" s="8">
        <v>1.5</v>
      </c>
      <c r="LU27" s="8">
        <v>1.3</v>
      </c>
      <c r="LV27" s="8">
        <v>15.8</v>
      </c>
      <c r="LW27" s="8">
        <v>2.2000000000000002</v>
      </c>
      <c r="LX27" s="8">
        <v>0.8</v>
      </c>
      <c r="LY27" s="8">
        <v>23</v>
      </c>
      <c r="LZ27" s="8">
        <v>6</v>
      </c>
      <c r="MA27" s="8">
        <v>2</v>
      </c>
      <c r="MB27" s="8">
        <v>33</v>
      </c>
      <c r="MC27" s="8">
        <v>0.7</v>
      </c>
      <c r="MD27" s="8">
        <v>1</v>
      </c>
      <c r="ME27" s="8">
        <v>12.4</v>
      </c>
      <c r="MF27" s="8">
        <v>0.7</v>
      </c>
      <c r="MG27" s="8">
        <v>1</v>
      </c>
      <c r="MH27" s="8">
        <v>13.1</v>
      </c>
      <c r="MI27" s="8">
        <v>0</v>
      </c>
      <c r="MJ27" s="8">
        <v>0</v>
      </c>
      <c r="MK27" s="8">
        <v>3</v>
      </c>
      <c r="ML27" s="8">
        <v>0</v>
      </c>
      <c r="MM27" s="8">
        <v>2.5</v>
      </c>
      <c r="MN27" s="8">
        <v>6</v>
      </c>
      <c r="MO27" s="8">
        <v>1.7</v>
      </c>
      <c r="MP27" s="8">
        <v>0.9</v>
      </c>
      <c r="MQ27" s="8">
        <v>7.9</v>
      </c>
      <c r="MR27" s="8">
        <v>1</v>
      </c>
      <c r="MS27" s="8">
        <v>0</v>
      </c>
      <c r="MT27" s="8">
        <v>12</v>
      </c>
      <c r="MU27" s="8">
        <v>2</v>
      </c>
      <c r="MV27" s="8">
        <v>3</v>
      </c>
      <c r="MW27" s="8">
        <v>9</v>
      </c>
      <c r="MX27" s="8">
        <v>0.7</v>
      </c>
      <c r="MY27" s="8">
        <v>0.3</v>
      </c>
      <c r="MZ27" s="8">
        <v>3.7</v>
      </c>
      <c r="NA27" s="8">
        <v>4</v>
      </c>
      <c r="NB27" s="8">
        <v>0</v>
      </c>
      <c r="NC27" s="8">
        <v>14</v>
      </c>
      <c r="ND27" s="8">
        <v>0.5</v>
      </c>
      <c r="NE27" s="8">
        <v>0</v>
      </c>
      <c r="NF27" s="8">
        <v>7.5</v>
      </c>
      <c r="NG27" s="8">
        <v>0</v>
      </c>
      <c r="NH27" s="8">
        <v>0</v>
      </c>
      <c r="NI27" s="8">
        <v>10.3</v>
      </c>
      <c r="NJ27" s="8">
        <v>0</v>
      </c>
      <c r="NK27" s="8">
        <v>0</v>
      </c>
      <c r="NL27" s="8">
        <v>7.5</v>
      </c>
      <c r="NM27" s="8">
        <v>0</v>
      </c>
      <c r="NN27" s="8">
        <v>0.3</v>
      </c>
      <c r="NO27" s="8">
        <v>8.5</v>
      </c>
      <c r="NP27" s="8">
        <v>0.3</v>
      </c>
      <c r="NQ27" s="8">
        <v>0.7</v>
      </c>
      <c r="NR27" s="8">
        <v>8.1</v>
      </c>
      <c r="NS27" s="8">
        <v>0.5</v>
      </c>
      <c r="NT27" s="8">
        <v>1</v>
      </c>
      <c r="NU27" s="8">
        <v>8.5</v>
      </c>
      <c r="NV27" s="8">
        <v>0.7</v>
      </c>
      <c r="NW27" s="8">
        <v>0.3</v>
      </c>
      <c r="NX27" s="8">
        <v>11</v>
      </c>
      <c r="NY27" s="8">
        <v>0</v>
      </c>
      <c r="NZ27" s="8">
        <v>0</v>
      </c>
      <c r="OA27" s="8">
        <v>7.5</v>
      </c>
      <c r="OB27" s="8">
        <v>0.5</v>
      </c>
      <c r="OC27" s="8">
        <v>0.5</v>
      </c>
      <c r="OD27" s="8">
        <v>6.5</v>
      </c>
      <c r="OE27" s="8">
        <v>0.7</v>
      </c>
      <c r="OF27" s="8">
        <v>0</v>
      </c>
      <c r="OG27" s="8">
        <v>9.3000000000000007</v>
      </c>
      <c r="OH27" s="8">
        <v>0</v>
      </c>
      <c r="OI27" s="8">
        <v>0.2</v>
      </c>
      <c r="OJ27" s="8">
        <v>3.4</v>
      </c>
      <c r="OK27" s="8">
        <v>0</v>
      </c>
      <c r="OL27" s="8">
        <v>0</v>
      </c>
      <c r="OM27" s="8">
        <v>1.6</v>
      </c>
      <c r="ON27" s="8">
        <v>0.2</v>
      </c>
      <c r="OO27" s="8">
        <v>0</v>
      </c>
      <c r="OP27" s="8">
        <v>2.4</v>
      </c>
      <c r="OQ27" s="8">
        <v>0.2</v>
      </c>
      <c r="OR27" s="8">
        <v>0</v>
      </c>
      <c r="OS27" s="8">
        <v>3</v>
      </c>
      <c r="OT27" s="8">
        <f>SUMIFS($B$27:OS$27,$B$8:OS$8,"On")</f>
        <v>295.95</v>
      </c>
      <c r="OU27" s="8">
        <f>SUMIFS($B$27:OS$27,$B$8:OS$8,"Off")</f>
        <v>161.50000000000006</v>
      </c>
      <c r="OV27" s="8">
        <f>SUMIFS($B$27:OS$27,$B$8:OS$8,"Load")</f>
        <v>4110.55</v>
      </c>
    </row>
    <row r="28" spans="1:412" x14ac:dyDescent="0.25">
      <c r="A28" s="7" t="s">
        <v>31</v>
      </c>
      <c r="B28" s="8">
        <v>2</v>
      </c>
      <c r="C28" s="8">
        <v>0</v>
      </c>
      <c r="D28" s="8">
        <v>22</v>
      </c>
      <c r="E28" s="8">
        <v>0</v>
      </c>
      <c r="F28" s="8">
        <v>0</v>
      </c>
      <c r="G28" s="8">
        <v>9</v>
      </c>
      <c r="H28" s="218">
        <v>0</v>
      </c>
      <c r="I28" s="218">
        <f t="shared" si="1"/>
        <v>0</v>
      </c>
      <c r="J28" s="218">
        <v>21</v>
      </c>
      <c r="K28" s="8">
        <v>0</v>
      </c>
      <c r="L28" s="8">
        <v>0</v>
      </c>
      <c r="M28" s="8">
        <v>7</v>
      </c>
      <c r="N28" s="216">
        <v>0</v>
      </c>
      <c r="O28" s="216">
        <v>0</v>
      </c>
      <c r="P28" s="216">
        <v>30</v>
      </c>
      <c r="Q28" s="8">
        <v>0</v>
      </c>
      <c r="R28" s="8">
        <v>0</v>
      </c>
      <c r="S28" s="8">
        <v>20</v>
      </c>
      <c r="T28" s="8">
        <v>0</v>
      </c>
      <c r="U28" s="8">
        <v>0</v>
      </c>
      <c r="V28" s="8">
        <v>16</v>
      </c>
      <c r="W28" s="8">
        <v>0</v>
      </c>
      <c r="X28" s="8">
        <v>0</v>
      </c>
      <c r="Y28" s="8">
        <v>37</v>
      </c>
      <c r="Z28" s="8">
        <v>0</v>
      </c>
      <c r="AA28" s="8">
        <v>0</v>
      </c>
      <c r="AB28" s="8">
        <v>57</v>
      </c>
      <c r="AC28" s="8">
        <v>0</v>
      </c>
      <c r="AD28" s="218">
        <f t="shared" si="2"/>
        <v>0</v>
      </c>
      <c r="AE28" s="218">
        <v>27</v>
      </c>
      <c r="AF28" s="8">
        <v>0</v>
      </c>
      <c r="AG28" s="8">
        <v>0</v>
      </c>
      <c r="AH28" s="8">
        <v>40.4</v>
      </c>
      <c r="AI28" s="8">
        <v>0</v>
      </c>
      <c r="AJ28" s="8">
        <v>0</v>
      </c>
      <c r="AK28" s="8">
        <v>53</v>
      </c>
      <c r="AL28" s="217">
        <v>0</v>
      </c>
      <c r="AM28" s="217">
        <v>0</v>
      </c>
      <c r="AN28" s="217">
        <v>54.5</v>
      </c>
      <c r="AO28" s="8">
        <v>0</v>
      </c>
      <c r="AP28" s="8">
        <v>0</v>
      </c>
      <c r="AQ28" s="8">
        <v>53</v>
      </c>
      <c r="AR28" s="8">
        <v>0</v>
      </c>
      <c r="AS28" s="8">
        <v>0</v>
      </c>
      <c r="AT28" s="8">
        <v>17</v>
      </c>
      <c r="AU28" s="8">
        <v>0</v>
      </c>
      <c r="AV28" s="8">
        <v>0</v>
      </c>
      <c r="AW28" s="8">
        <v>33</v>
      </c>
      <c r="AX28" s="8">
        <v>0</v>
      </c>
      <c r="AY28" s="8">
        <v>0</v>
      </c>
      <c r="AZ28" s="8">
        <v>24.9</v>
      </c>
      <c r="BA28" s="8">
        <v>0</v>
      </c>
      <c r="BB28" s="8">
        <v>0</v>
      </c>
      <c r="BC28" s="8">
        <v>43</v>
      </c>
      <c r="BD28" s="8">
        <v>0</v>
      </c>
      <c r="BE28" s="8">
        <v>0</v>
      </c>
      <c r="BF28" s="8">
        <v>58.3</v>
      </c>
      <c r="BG28" s="8">
        <v>0</v>
      </c>
      <c r="BH28" s="8">
        <v>0</v>
      </c>
      <c r="BI28" s="8">
        <v>24</v>
      </c>
      <c r="BJ28" s="8">
        <v>0</v>
      </c>
      <c r="BK28" s="8">
        <v>0.5</v>
      </c>
      <c r="BL28" s="8">
        <v>58</v>
      </c>
      <c r="BM28" s="8">
        <v>0</v>
      </c>
      <c r="BN28" s="8">
        <v>0</v>
      </c>
      <c r="BO28" s="8">
        <v>26.8</v>
      </c>
      <c r="BP28" s="8">
        <v>2</v>
      </c>
      <c r="BQ28" s="8">
        <v>4</v>
      </c>
      <c r="BR28" s="8">
        <v>26</v>
      </c>
      <c r="BS28" s="8">
        <v>0</v>
      </c>
      <c r="BT28" s="8">
        <v>0.2</v>
      </c>
      <c r="BU28" s="8">
        <v>13.8</v>
      </c>
      <c r="BV28" s="8">
        <v>0</v>
      </c>
      <c r="BW28" s="8">
        <v>0</v>
      </c>
      <c r="BX28" s="8">
        <v>53</v>
      </c>
      <c r="BY28" s="8">
        <v>0</v>
      </c>
      <c r="BZ28" s="8">
        <v>0</v>
      </c>
      <c r="CA28" s="8">
        <v>46</v>
      </c>
      <c r="CB28" s="218">
        <f t="shared" si="3"/>
        <v>0</v>
      </c>
      <c r="CC28" s="218">
        <f t="shared" si="4"/>
        <v>0</v>
      </c>
      <c r="CD28" s="218">
        <f t="shared" si="5"/>
        <v>41.349999999999973</v>
      </c>
      <c r="CE28" s="8">
        <v>0</v>
      </c>
      <c r="CF28" s="8">
        <v>0</v>
      </c>
      <c r="CG28" s="8">
        <v>36.700000000000003</v>
      </c>
      <c r="CH28" s="8">
        <v>0</v>
      </c>
      <c r="CI28" s="8">
        <v>0</v>
      </c>
      <c r="CJ28" s="8">
        <v>47</v>
      </c>
      <c r="CK28" s="8">
        <v>0</v>
      </c>
      <c r="CL28" s="8">
        <v>0.4</v>
      </c>
      <c r="CM28" s="8">
        <v>48.7</v>
      </c>
      <c r="CN28" s="8">
        <v>0</v>
      </c>
      <c r="CO28" s="8">
        <v>0</v>
      </c>
      <c r="CP28" s="8">
        <v>56</v>
      </c>
      <c r="CQ28" s="8">
        <v>0</v>
      </c>
      <c r="CR28" s="8">
        <v>0</v>
      </c>
      <c r="CS28" s="8">
        <v>53</v>
      </c>
      <c r="CT28" s="8">
        <v>2</v>
      </c>
      <c r="CU28" s="8">
        <v>1</v>
      </c>
      <c r="CV28" s="8">
        <v>67</v>
      </c>
      <c r="CW28" s="8">
        <v>0</v>
      </c>
      <c r="CX28" s="8">
        <v>0</v>
      </c>
      <c r="CY28" s="8">
        <v>31</v>
      </c>
      <c r="CZ28" s="8">
        <v>0</v>
      </c>
      <c r="DA28" s="8">
        <v>0</v>
      </c>
      <c r="DB28" s="8">
        <v>37</v>
      </c>
      <c r="DC28" s="8">
        <v>0</v>
      </c>
      <c r="DD28" s="8">
        <v>0</v>
      </c>
      <c r="DE28" s="8">
        <v>65</v>
      </c>
      <c r="DF28" s="8">
        <v>0.5</v>
      </c>
      <c r="DG28" s="8">
        <v>1</v>
      </c>
      <c r="DH28" s="8">
        <v>55.5</v>
      </c>
      <c r="DI28" s="8">
        <v>0</v>
      </c>
      <c r="DJ28" s="8">
        <v>0.5</v>
      </c>
      <c r="DK28" s="8">
        <v>39.5</v>
      </c>
      <c r="DL28" s="8">
        <v>1</v>
      </c>
      <c r="DM28" s="8">
        <v>6</v>
      </c>
      <c r="DN28" s="8">
        <v>58</v>
      </c>
      <c r="DO28" s="8">
        <v>0</v>
      </c>
      <c r="DP28" s="8">
        <v>0</v>
      </c>
      <c r="DQ28" s="8">
        <v>28</v>
      </c>
      <c r="DR28" s="8">
        <v>0</v>
      </c>
      <c r="DS28" s="8">
        <v>0</v>
      </c>
      <c r="DT28" s="8">
        <v>20</v>
      </c>
      <c r="DU28" s="8">
        <v>1</v>
      </c>
      <c r="DV28" s="218">
        <f t="shared" si="6"/>
        <v>0</v>
      </c>
      <c r="DW28" s="218">
        <v>32</v>
      </c>
      <c r="DX28" s="8">
        <v>0</v>
      </c>
      <c r="DY28" s="8">
        <v>0</v>
      </c>
      <c r="DZ28" s="8">
        <v>30</v>
      </c>
      <c r="EA28" s="8">
        <v>0</v>
      </c>
      <c r="EB28" s="8">
        <v>0</v>
      </c>
      <c r="EC28" s="8">
        <v>57</v>
      </c>
      <c r="ED28" s="8">
        <v>0</v>
      </c>
      <c r="EE28" s="8">
        <v>0.1</v>
      </c>
      <c r="EF28" s="8">
        <v>56.1</v>
      </c>
      <c r="EG28" s="8">
        <v>0</v>
      </c>
      <c r="EH28" s="8">
        <v>0</v>
      </c>
      <c r="EI28" s="8">
        <v>57</v>
      </c>
      <c r="EJ28" s="8">
        <v>0</v>
      </c>
      <c r="EK28" s="8">
        <v>0</v>
      </c>
      <c r="EL28" s="8">
        <v>44.5</v>
      </c>
      <c r="EM28" s="8">
        <v>0</v>
      </c>
      <c r="EN28" s="8">
        <v>3</v>
      </c>
      <c r="EO28" s="8">
        <v>72</v>
      </c>
      <c r="EP28" s="8">
        <v>0</v>
      </c>
      <c r="EQ28" s="8">
        <v>0</v>
      </c>
      <c r="ER28" s="8">
        <v>48.3</v>
      </c>
      <c r="ES28" s="8">
        <v>0</v>
      </c>
      <c r="ET28" s="8">
        <v>0</v>
      </c>
      <c r="EU28" s="8">
        <v>49</v>
      </c>
      <c r="EV28" s="8">
        <v>0</v>
      </c>
      <c r="EW28" s="8">
        <v>0</v>
      </c>
      <c r="EX28" s="8">
        <v>38</v>
      </c>
      <c r="EY28" s="8">
        <v>0</v>
      </c>
      <c r="EZ28" s="8">
        <v>0</v>
      </c>
      <c r="FA28" s="8">
        <v>45</v>
      </c>
      <c r="FB28" s="8">
        <v>0</v>
      </c>
      <c r="FC28" s="218">
        <f t="shared" si="7"/>
        <v>2</v>
      </c>
      <c r="FD28" s="218">
        <v>46</v>
      </c>
      <c r="FE28" s="8">
        <v>0</v>
      </c>
      <c r="FF28" s="8">
        <v>0</v>
      </c>
      <c r="FG28" s="8">
        <v>18</v>
      </c>
      <c r="FH28" s="8">
        <v>0</v>
      </c>
      <c r="FI28" s="8">
        <v>0</v>
      </c>
      <c r="FJ28" s="8">
        <v>40</v>
      </c>
      <c r="FK28" s="8">
        <v>0</v>
      </c>
      <c r="FL28" s="8">
        <v>0</v>
      </c>
      <c r="FM28" s="8">
        <v>30.7</v>
      </c>
      <c r="FN28" s="8">
        <v>0</v>
      </c>
      <c r="FO28" s="8">
        <v>0</v>
      </c>
      <c r="FP28" s="8">
        <v>41.5</v>
      </c>
      <c r="FQ28" s="8">
        <v>0</v>
      </c>
      <c r="FR28" s="8">
        <v>1.5</v>
      </c>
      <c r="FS28" s="8">
        <v>29.5</v>
      </c>
      <c r="FT28" s="8">
        <v>0</v>
      </c>
      <c r="FU28" s="8">
        <v>0</v>
      </c>
      <c r="FV28" s="8">
        <v>37</v>
      </c>
      <c r="FW28" s="8">
        <v>0</v>
      </c>
      <c r="FX28" s="218">
        <f t="shared" si="8"/>
        <v>0</v>
      </c>
      <c r="FY28" s="218">
        <v>51</v>
      </c>
      <c r="FZ28" s="8">
        <v>0</v>
      </c>
      <c r="GA28" s="8">
        <v>0</v>
      </c>
      <c r="GB28" s="8">
        <v>26</v>
      </c>
      <c r="GC28" s="8">
        <v>0</v>
      </c>
      <c r="GD28" s="8">
        <v>0</v>
      </c>
      <c r="GE28" s="8">
        <v>40</v>
      </c>
      <c r="GF28" s="8">
        <v>0</v>
      </c>
      <c r="GG28" s="8">
        <v>0</v>
      </c>
      <c r="GH28" s="8">
        <v>22</v>
      </c>
      <c r="GI28" s="8">
        <v>0</v>
      </c>
      <c r="GJ28" s="8">
        <v>0</v>
      </c>
      <c r="GK28" s="8">
        <v>43</v>
      </c>
      <c r="GL28" s="8">
        <v>0</v>
      </c>
      <c r="GM28" s="8">
        <v>0.5</v>
      </c>
      <c r="GN28" s="8">
        <v>32</v>
      </c>
      <c r="GO28" s="8">
        <v>0</v>
      </c>
      <c r="GP28" s="8">
        <v>0</v>
      </c>
      <c r="GQ28" s="8">
        <v>38</v>
      </c>
      <c r="GR28" s="8">
        <v>0</v>
      </c>
      <c r="GS28" s="218">
        <f t="shared" si="9"/>
        <v>0</v>
      </c>
      <c r="GT28" s="218">
        <v>40</v>
      </c>
      <c r="GU28" s="8">
        <v>0</v>
      </c>
      <c r="GV28" s="8">
        <v>0</v>
      </c>
      <c r="GW28" s="8">
        <v>44</v>
      </c>
      <c r="GX28" s="8">
        <v>0</v>
      </c>
      <c r="GY28" s="8">
        <v>0</v>
      </c>
      <c r="GZ28" s="8">
        <v>33</v>
      </c>
      <c r="HA28" s="8">
        <v>0</v>
      </c>
      <c r="HB28" s="8">
        <v>0</v>
      </c>
      <c r="HC28" s="8">
        <v>38</v>
      </c>
      <c r="HD28" s="8">
        <v>0</v>
      </c>
      <c r="HE28" s="8">
        <v>0</v>
      </c>
      <c r="HF28" s="8">
        <v>46.3</v>
      </c>
      <c r="HG28" s="8">
        <v>0</v>
      </c>
      <c r="HH28" s="8">
        <v>0</v>
      </c>
      <c r="HI28" s="8">
        <v>45</v>
      </c>
      <c r="HJ28" s="8">
        <v>0</v>
      </c>
      <c r="HK28" s="8">
        <v>0</v>
      </c>
      <c r="HL28" s="8">
        <v>43.5</v>
      </c>
      <c r="HM28" s="8">
        <v>0</v>
      </c>
      <c r="HN28" s="8">
        <v>0</v>
      </c>
      <c r="HO28" s="8">
        <v>34</v>
      </c>
      <c r="HP28" s="8">
        <v>0</v>
      </c>
      <c r="HQ28" s="8">
        <v>0</v>
      </c>
      <c r="HR28" s="8">
        <v>7</v>
      </c>
      <c r="HS28" s="8">
        <v>0</v>
      </c>
      <c r="HT28" s="218">
        <f t="shared" si="10"/>
        <v>0</v>
      </c>
      <c r="HU28" s="218">
        <v>25</v>
      </c>
      <c r="HV28" s="8">
        <v>0</v>
      </c>
      <c r="HW28" s="8">
        <v>0</v>
      </c>
      <c r="HX28" s="8">
        <v>21</v>
      </c>
      <c r="HY28" s="8">
        <v>0</v>
      </c>
      <c r="HZ28" s="8">
        <v>0</v>
      </c>
      <c r="IA28" s="8">
        <v>43.6</v>
      </c>
      <c r="IB28" s="8">
        <v>0</v>
      </c>
      <c r="IC28" s="8">
        <v>0</v>
      </c>
      <c r="ID28" s="8">
        <v>43</v>
      </c>
      <c r="IE28" s="8">
        <v>0</v>
      </c>
      <c r="IF28" s="8">
        <v>0</v>
      </c>
      <c r="IG28" s="8">
        <v>30</v>
      </c>
      <c r="IH28" s="8">
        <v>0</v>
      </c>
      <c r="II28" s="8">
        <v>0</v>
      </c>
      <c r="IJ28" s="8">
        <v>20.7</v>
      </c>
      <c r="IK28" s="8">
        <v>0</v>
      </c>
      <c r="IL28" s="8">
        <v>0</v>
      </c>
      <c r="IM28" s="8">
        <v>69</v>
      </c>
      <c r="IN28" s="8">
        <v>0</v>
      </c>
      <c r="IO28" s="8">
        <v>0</v>
      </c>
      <c r="IP28" s="8">
        <v>29.5</v>
      </c>
      <c r="IQ28" s="8">
        <v>0</v>
      </c>
      <c r="IR28" s="8">
        <v>0</v>
      </c>
      <c r="IS28" s="8">
        <v>11</v>
      </c>
      <c r="IT28" s="8">
        <v>1</v>
      </c>
      <c r="IU28" s="8">
        <v>1</v>
      </c>
      <c r="IV28" s="8">
        <v>24</v>
      </c>
      <c r="IW28" s="8">
        <v>0</v>
      </c>
      <c r="IX28" s="8">
        <v>0.4</v>
      </c>
      <c r="IY28" s="8">
        <v>18.3</v>
      </c>
      <c r="IZ28" s="8">
        <v>0</v>
      </c>
      <c r="JA28" s="8">
        <v>1</v>
      </c>
      <c r="JB28" s="8">
        <v>48</v>
      </c>
      <c r="JC28" s="8">
        <v>0</v>
      </c>
      <c r="JD28" s="218">
        <f t="shared" si="11"/>
        <v>2</v>
      </c>
      <c r="JE28" s="218">
        <v>20</v>
      </c>
      <c r="JF28" s="8">
        <v>0</v>
      </c>
      <c r="JG28" s="8">
        <v>0.1</v>
      </c>
      <c r="JH28" s="8">
        <v>16</v>
      </c>
      <c r="JI28" s="8">
        <v>0</v>
      </c>
      <c r="JJ28" s="8">
        <v>0.2</v>
      </c>
      <c r="JK28" s="8">
        <v>39.799999999999997</v>
      </c>
      <c r="JL28" s="8">
        <v>0</v>
      </c>
      <c r="JM28" s="8">
        <v>0</v>
      </c>
      <c r="JN28" s="8">
        <v>9</v>
      </c>
      <c r="JO28" s="8">
        <v>0</v>
      </c>
      <c r="JP28" s="8">
        <v>0</v>
      </c>
      <c r="JQ28" s="8">
        <v>33.799999999999997</v>
      </c>
      <c r="JR28" s="8">
        <v>0</v>
      </c>
      <c r="JS28" s="8">
        <v>0</v>
      </c>
      <c r="JT28" s="8">
        <v>40</v>
      </c>
      <c r="JU28" s="8">
        <v>0</v>
      </c>
      <c r="JV28" s="8">
        <v>0.4</v>
      </c>
      <c r="JW28" s="8">
        <v>32.6</v>
      </c>
      <c r="JX28" s="8">
        <v>0</v>
      </c>
      <c r="JY28" s="8">
        <v>0</v>
      </c>
      <c r="JZ28" s="8">
        <v>22</v>
      </c>
      <c r="KA28" s="8">
        <v>0</v>
      </c>
      <c r="KB28" s="8">
        <v>0</v>
      </c>
      <c r="KC28" s="8">
        <v>49.3</v>
      </c>
      <c r="KD28" s="8">
        <v>0</v>
      </c>
      <c r="KE28" s="8">
        <v>0</v>
      </c>
      <c r="KF28" s="8">
        <v>17.399999999999999</v>
      </c>
      <c r="KG28" s="8">
        <v>0</v>
      </c>
      <c r="KH28" s="8">
        <v>0</v>
      </c>
      <c r="KI28" s="8">
        <v>17</v>
      </c>
      <c r="KJ28" s="8">
        <v>0</v>
      </c>
      <c r="KK28" s="8">
        <v>0</v>
      </c>
      <c r="KL28" s="8">
        <v>23.3</v>
      </c>
      <c r="KM28" s="8">
        <v>0</v>
      </c>
      <c r="KN28" s="8">
        <v>0</v>
      </c>
      <c r="KO28" s="8">
        <v>40.700000000000003</v>
      </c>
      <c r="KP28" s="8">
        <v>0</v>
      </c>
      <c r="KQ28" s="8">
        <v>1</v>
      </c>
      <c r="KR28" s="8">
        <v>27</v>
      </c>
      <c r="KS28" s="8">
        <v>0</v>
      </c>
      <c r="KT28" s="8">
        <v>0</v>
      </c>
      <c r="KU28" s="8">
        <v>11.8</v>
      </c>
      <c r="KV28" s="157">
        <v>0</v>
      </c>
      <c r="KW28" s="157">
        <v>0</v>
      </c>
      <c r="KX28" s="157">
        <v>27</v>
      </c>
      <c r="KY28" s="8">
        <v>0</v>
      </c>
      <c r="KZ28" s="218">
        <f t="shared" si="12"/>
        <v>0</v>
      </c>
      <c r="LA28" s="218">
        <v>18</v>
      </c>
      <c r="LB28" s="8">
        <v>0</v>
      </c>
      <c r="LC28" s="8">
        <v>0.1</v>
      </c>
      <c r="LD28" s="8">
        <v>16.3</v>
      </c>
      <c r="LE28" s="8">
        <v>0</v>
      </c>
      <c r="LF28" s="8">
        <v>0</v>
      </c>
      <c r="LG28" s="8">
        <v>4.8</v>
      </c>
      <c r="LH28" s="8">
        <v>0</v>
      </c>
      <c r="LI28" s="8">
        <v>0</v>
      </c>
      <c r="LJ28" s="8">
        <v>21</v>
      </c>
      <c r="LK28" s="8">
        <v>0</v>
      </c>
      <c r="LL28" s="8">
        <v>0</v>
      </c>
      <c r="LM28" s="8">
        <v>28</v>
      </c>
      <c r="LN28" s="8">
        <v>0</v>
      </c>
      <c r="LO28" s="8">
        <v>0.1</v>
      </c>
      <c r="LP28" s="8">
        <v>22.3</v>
      </c>
      <c r="LQ28" s="8">
        <v>0</v>
      </c>
      <c r="LR28" s="8">
        <v>0</v>
      </c>
      <c r="LS28" s="8">
        <v>16</v>
      </c>
      <c r="LT28" s="8">
        <v>0</v>
      </c>
      <c r="LU28" s="8">
        <v>0.1</v>
      </c>
      <c r="LV28" s="8">
        <v>15.7</v>
      </c>
      <c r="LW28" s="8">
        <v>0</v>
      </c>
      <c r="LX28" s="8">
        <v>0</v>
      </c>
      <c r="LY28" s="8">
        <v>23</v>
      </c>
      <c r="LZ28" s="8">
        <v>0</v>
      </c>
      <c r="MA28" s="8">
        <v>0</v>
      </c>
      <c r="MB28" s="8">
        <v>33</v>
      </c>
      <c r="MC28" s="8">
        <v>0</v>
      </c>
      <c r="MD28" s="8">
        <v>0</v>
      </c>
      <c r="ME28" s="8">
        <v>12.4</v>
      </c>
      <c r="MF28" s="8">
        <v>0.1</v>
      </c>
      <c r="MG28" s="8">
        <v>0</v>
      </c>
      <c r="MH28" s="8">
        <v>13.2</v>
      </c>
      <c r="MI28" s="8">
        <v>0</v>
      </c>
      <c r="MJ28" s="8">
        <v>0</v>
      </c>
      <c r="MK28" s="8">
        <v>3</v>
      </c>
      <c r="ML28" s="8">
        <v>0</v>
      </c>
      <c r="MM28" s="8">
        <v>0</v>
      </c>
      <c r="MN28" s="8">
        <v>6</v>
      </c>
      <c r="MO28" s="8">
        <v>0</v>
      </c>
      <c r="MP28" s="8">
        <v>0</v>
      </c>
      <c r="MQ28" s="8">
        <v>7.9</v>
      </c>
      <c r="MR28" s="8">
        <v>0</v>
      </c>
      <c r="MS28" s="8">
        <v>0</v>
      </c>
      <c r="MT28" s="8">
        <v>12</v>
      </c>
      <c r="MU28" s="8">
        <v>0</v>
      </c>
      <c r="MV28" s="8">
        <v>0</v>
      </c>
      <c r="MW28" s="8">
        <v>9</v>
      </c>
      <c r="MX28" s="8">
        <v>0</v>
      </c>
      <c r="MY28" s="8">
        <v>0</v>
      </c>
      <c r="MZ28" s="8">
        <v>3.7</v>
      </c>
      <c r="NA28" s="8">
        <v>0</v>
      </c>
      <c r="NB28" s="8">
        <v>0</v>
      </c>
      <c r="NC28" s="8">
        <v>14</v>
      </c>
      <c r="ND28" s="8">
        <v>0</v>
      </c>
      <c r="NE28" s="8">
        <v>0</v>
      </c>
      <c r="NF28" s="8">
        <v>7.5</v>
      </c>
      <c r="NG28" s="8">
        <v>0</v>
      </c>
      <c r="NH28" s="8">
        <v>0</v>
      </c>
      <c r="NI28" s="8">
        <v>10.3</v>
      </c>
      <c r="NJ28" s="8">
        <v>0</v>
      </c>
      <c r="NK28" s="8">
        <v>0</v>
      </c>
      <c r="NL28" s="8">
        <v>7.5</v>
      </c>
      <c r="NM28" s="8">
        <v>0</v>
      </c>
      <c r="NN28" s="8">
        <v>0.5</v>
      </c>
      <c r="NO28" s="8">
        <v>8</v>
      </c>
      <c r="NP28" s="8">
        <v>0</v>
      </c>
      <c r="NQ28" s="8">
        <v>0.3</v>
      </c>
      <c r="NR28" s="8">
        <v>7.9</v>
      </c>
      <c r="NS28" s="8">
        <v>0</v>
      </c>
      <c r="NT28" s="8">
        <v>0</v>
      </c>
      <c r="NU28" s="8">
        <v>8.5</v>
      </c>
      <c r="NV28" s="8">
        <v>0</v>
      </c>
      <c r="NW28" s="8">
        <v>0</v>
      </c>
      <c r="NX28" s="8">
        <v>11</v>
      </c>
      <c r="NY28" s="8">
        <v>0</v>
      </c>
      <c r="NZ28" s="8">
        <v>0</v>
      </c>
      <c r="OA28" s="8">
        <v>7.5</v>
      </c>
      <c r="OB28" s="8">
        <v>0</v>
      </c>
      <c r="OC28" s="8">
        <v>0</v>
      </c>
      <c r="OD28" s="8">
        <v>6.5</v>
      </c>
      <c r="OE28" s="8">
        <v>0</v>
      </c>
      <c r="OF28" s="8">
        <v>0</v>
      </c>
      <c r="OG28" s="8">
        <v>9.3000000000000007</v>
      </c>
      <c r="OH28" s="8">
        <v>0</v>
      </c>
      <c r="OI28" s="8">
        <v>0</v>
      </c>
      <c r="OJ28" s="8">
        <v>3.4</v>
      </c>
      <c r="OK28" s="8">
        <v>0</v>
      </c>
      <c r="OL28" s="8">
        <v>0</v>
      </c>
      <c r="OM28" s="8">
        <v>1.6</v>
      </c>
      <c r="ON28" s="8">
        <v>0</v>
      </c>
      <c r="OO28" s="8">
        <v>0</v>
      </c>
      <c r="OP28" s="8">
        <v>2.4</v>
      </c>
      <c r="OQ28" s="8">
        <v>0</v>
      </c>
      <c r="OR28" s="8">
        <v>0</v>
      </c>
      <c r="OS28" s="8">
        <v>3</v>
      </c>
      <c r="OT28" s="8">
        <f>SUMIFS($B$28:OS$28,$B$8:OS$8,"On")</f>
        <v>9.6</v>
      </c>
      <c r="OU28" s="8">
        <f>SUMIFS($B$28:OS$28,$B$8:OS$8,"Off")</f>
        <v>27.900000000000006</v>
      </c>
      <c r="OV28" s="8">
        <f>SUMIFS($B$28:OS$28,$B$8:OS$8,"Load")</f>
        <v>4092.3500000000008</v>
      </c>
    </row>
    <row r="29" spans="1:412" x14ac:dyDescent="0.25">
      <c r="A29" s="7" t="s">
        <v>32</v>
      </c>
      <c r="B29" s="8">
        <v>2</v>
      </c>
      <c r="C29" s="8">
        <v>6</v>
      </c>
      <c r="D29" s="8">
        <v>18</v>
      </c>
      <c r="E29" s="8">
        <v>2</v>
      </c>
      <c r="F29" s="8">
        <v>1</v>
      </c>
      <c r="G29" s="8">
        <v>10</v>
      </c>
      <c r="H29" s="218">
        <v>0</v>
      </c>
      <c r="I29" s="218">
        <f t="shared" si="1"/>
        <v>1</v>
      </c>
      <c r="J29" s="218">
        <v>20</v>
      </c>
      <c r="K29" s="8">
        <v>1</v>
      </c>
      <c r="L29" s="8">
        <v>2</v>
      </c>
      <c r="M29" s="8">
        <v>6</v>
      </c>
      <c r="N29" s="216">
        <v>0</v>
      </c>
      <c r="O29" s="216">
        <v>5.5</v>
      </c>
      <c r="P29" s="216">
        <v>24.5</v>
      </c>
      <c r="Q29" s="8">
        <v>1</v>
      </c>
      <c r="R29" s="8">
        <v>5</v>
      </c>
      <c r="S29" s="8">
        <v>16</v>
      </c>
      <c r="T29" s="8">
        <v>0</v>
      </c>
      <c r="U29" s="8">
        <v>0</v>
      </c>
      <c r="V29" s="8">
        <v>16</v>
      </c>
      <c r="W29" s="8">
        <v>1</v>
      </c>
      <c r="X29" s="8">
        <v>13</v>
      </c>
      <c r="Y29" s="8">
        <v>25</v>
      </c>
      <c r="Z29" s="8">
        <v>1</v>
      </c>
      <c r="AA29" s="8">
        <v>20</v>
      </c>
      <c r="AB29" s="8">
        <v>38</v>
      </c>
      <c r="AC29" s="8">
        <v>1</v>
      </c>
      <c r="AD29" s="218">
        <f t="shared" si="2"/>
        <v>20</v>
      </c>
      <c r="AE29" s="218">
        <v>8</v>
      </c>
      <c r="AF29" s="8">
        <v>1.3</v>
      </c>
      <c r="AG29" s="8">
        <v>15.9</v>
      </c>
      <c r="AH29" s="8">
        <v>25.9</v>
      </c>
      <c r="AI29" s="8">
        <v>3</v>
      </c>
      <c r="AJ29" s="8">
        <v>32</v>
      </c>
      <c r="AK29" s="8">
        <v>24</v>
      </c>
      <c r="AL29" s="217">
        <v>1</v>
      </c>
      <c r="AM29" s="217">
        <v>29.5</v>
      </c>
      <c r="AN29" s="217">
        <v>26</v>
      </c>
      <c r="AO29" s="8">
        <v>0</v>
      </c>
      <c r="AP29" s="8">
        <v>20</v>
      </c>
      <c r="AQ29" s="8">
        <v>33</v>
      </c>
      <c r="AR29" s="8">
        <v>0</v>
      </c>
      <c r="AS29" s="8">
        <v>6</v>
      </c>
      <c r="AT29" s="8">
        <v>11</v>
      </c>
      <c r="AU29" s="8">
        <v>1</v>
      </c>
      <c r="AV29" s="8">
        <v>8</v>
      </c>
      <c r="AW29" s="8">
        <v>26</v>
      </c>
      <c r="AX29" s="8">
        <v>0.1</v>
      </c>
      <c r="AY29" s="8">
        <v>0</v>
      </c>
      <c r="AZ29" s="8">
        <v>25</v>
      </c>
      <c r="BA29" s="8">
        <v>0</v>
      </c>
      <c r="BB29" s="8">
        <v>0</v>
      </c>
      <c r="BC29" s="8">
        <v>43</v>
      </c>
      <c r="BD29" s="8">
        <v>1.2</v>
      </c>
      <c r="BE29" s="8">
        <v>6</v>
      </c>
      <c r="BF29" s="8">
        <v>53.5</v>
      </c>
      <c r="BG29" s="8">
        <v>1</v>
      </c>
      <c r="BH29" s="8">
        <v>1</v>
      </c>
      <c r="BI29" s="8">
        <v>24</v>
      </c>
      <c r="BJ29" s="8">
        <v>0</v>
      </c>
      <c r="BK29" s="8">
        <v>0.5</v>
      </c>
      <c r="BL29" s="8">
        <v>57.5</v>
      </c>
      <c r="BM29" s="8">
        <v>0</v>
      </c>
      <c r="BN29" s="8">
        <v>0.6</v>
      </c>
      <c r="BO29" s="8">
        <v>26.2</v>
      </c>
      <c r="BP29" s="8">
        <v>4</v>
      </c>
      <c r="BQ29" s="8">
        <v>3</v>
      </c>
      <c r="BR29" s="8">
        <v>27</v>
      </c>
      <c r="BS29" s="8">
        <v>0.3</v>
      </c>
      <c r="BT29" s="8">
        <v>2.2999999999999998</v>
      </c>
      <c r="BU29" s="8">
        <v>11.8</v>
      </c>
      <c r="BV29" s="8">
        <v>2</v>
      </c>
      <c r="BW29" s="8">
        <v>9</v>
      </c>
      <c r="BX29" s="8">
        <v>46</v>
      </c>
      <c r="BY29" s="8">
        <v>2</v>
      </c>
      <c r="BZ29" s="8">
        <v>13</v>
      </c>
      <c r="CA29" s="8">
        <v>35</v>
      </c>
      <c r="CB29" s="218">
        <f t="shared" si="3"/>
        <v>1.5</v>
      </c>
      <c r="CC29" s="218">
        <f t="shared" si="4"/>
        <v>13.3</v>
      </c>
      <c r="CD29" s="218">
        <f t="shared" si="5"/>
        <v>29.549999999999972</v>
      </c>
      <c r="CE29" s="8">
        <v>1</v>
      </c>
      <c r="CF29" s="8">
        <v>13.6</v>
      </c>
      <c r="CG29" s="8">
        <v>24.1</v>
      </c>
      <c r="CH29" s="8">
        <v>0</v>
      </c>
      <c r="CI29" s="8">
        <v>8</v>
      </c>
      <c r="CJ29" s="8">
        <v>39</v>
      </c>
      <c r="CK29" s="8">
        <v>3</v>
      </c>
      <c r="CL29" s="8">
        <v>11.1</v>
      </c>
      <c r="CM29" s="8">
        <v>40.6</v>
      </c>
      <c r="CN29" s="8">
        <v>2</v>
      </c>
      <c r="CO29" s="8">
        <v>8</v>
      </c>
      <c r="CP29" s="8">
        <v>50</v>
      </c>
      <c r="CQ29" s="8">
        <v>1.3</v>
      </c>
      <c r="CR29" s="8">
        <v>5</v>
      </c>
      <c r="CS29" s="8">
        <v>49.3</v>
      </c>
      <c r="CT29" s="8">
        <v>3</v>
      </c>
      <c r="CU29" s="8">
        <v>11</v>
      </c>
      <c r="CV29" s="8">
        <v>59</v>
      </c>
      <c r="CW29" s="8">
        <v>0</v>
      </c>
      <c r="CX29" s="8">
        <v>7</v>
      </c>
      <c r="CY29" s="8">
        <v>24</v>
      </c>
      <c r="CZ29" s="8">
        <v>0.7</v>
      </c>
      <c r="DA29" s="8">
        <v>9</v>
      </c>
      <c r="DB29" s="8">
        <v>28.7</v>
      </c>
      <c r="DC29" s="8">
        <v>3.5</v>
      </c>
      <c r="DD29" s="8">
        <v>5</v>
      </c>
      <c r="DE29" s="8">
        <v>63.5</v>
      </c>
      <c r="DF29" s="8">
        <v>2</v>
      </c>
      <c r="DG29" s="8">
        <v>14</v>
      </c>
      <c r="DH29" s="8">
        <v>43.5</v>
      </c>
      <c r="DI29" s="8">
        <v>1</v>
      </c>
      <c r="DJ29" s="8">
        <v>5.5</v>
      </c>
      <c r="DK29" s="8">
        <v>35</v>
      </c>
      <c r="DL29" s="8">
        <v>1</v>
      </c>
      <c r="DM29" s="8">
        <v>15</v>
      </c>
      <c r="DN29" s="8">
        <v>44</v>
      </c>
      <c r="DO29" s="8">
        <v>0</v>
      </c>
      <c r="DP29" s="8">
        <v>11</v>
      </c>
      <c r="DQ29" s="8">
        <v>17</v>
      </c>
      <c r="DR29" s="8">
        <v>1</v>
      </c>
      <c r="DS29" s="8">
        <v>8</v>
      </c>
      <c r="DT29" s="8">
        <v>13</v>
      </c>
      <c r="DU29" s="8">
        <v>1</v>
      </c>
      <c r="DV29" s="218">
        <f t="shared" si="6"/>
        <v>8</v>
      </c>
      <c r="DW29" s="218">
        <v>25</v>
      </c>
      <c r="DX29" s="8">
        <v>0.6</v>
      </c>
      <c r="DY29" s="8">
        <v>5.0999999999999996</v>
      </c>
      <c r="DZ29" s="8">
        <v>25.4</v>
      </c>
      <c r="EA29" s="8">
        <v>3</v>
      </c>
      <c r="EB29" s="8">
        <v>6</v>
      </c>
      <c r="EC29" s="8">
        <v>54</v>
      </c>
      <c r="ED29" s="8">
        <v>2.9</v>
      </c>
      <c r="EE29" s="8">
        <v>6.3</v>
      </c>
      <c r="EF29" s="8">
        <v>52.7</v>
      </c>
      <c r="EG29" s="8">
        <v>0</v>
      </c>
      <c r="EH29" s="8">
        <v>4</v>
      </c>
      <c r="EI29" s="8">
        <v>53</v>
      </c>
      <c r="EJ29" s="8">
        <v>1</v>
      </c>
      <c r="EK29" s="8">
        <v>5.5</v>
      </c>
      <c r="EL29" s="8">
        <v>40</v>
      </c>
      <c r="EM29" s="8">
        <v>4</v>
      </c>
      <c r="EN29" s="8">
        <v>5</v>
      </c>
      <c r="EO29" s="8">
        <v>71</v>
      </c>
      <c r="EP29" s="8">
        <v>3.3</v>
      </c>
      <c r="EQ29" s="8">
        <v>3</v>
      </c>
      <c r="ER29" s="8">
        <v>48.7</v>
      </c>
      <c r="ES29" s="8">
        <v>4</v>
      </c>
      <c r="ET29" s="8">
        <v>6</v>
      </c>
      <c r="EU29" s="8">
        <v>47</v>
      </c>
      <c r="EV29" s="8">
        <v>2</v>
      </c>
      <c r="EW29" s="8">
        <v>6</v>
      </c>
      <c r="EX29" s="8">
        <v>34</v>
      </c>
      <c r="EY29" s="8">
        <v>3</v>
      </c>
      <c r="EZ29" s="8">
        <v>3</v>
      </c>
      <c r="FA29" s="8">
        <v>45</v>
      </c>
      <c r="FB29" s="8">
        <v>0</v>
      </c>
      <c r="FC29" s="218">
        <f t="shared" si="7"/>
        <v>4</v>
      </c>
      <c r="FD29" s="218">
        <v>42</v>
      </c>
      <c r="FE29" s="8">
        <v>1</v>
      </c>
      <c r="FF29" s="8">
        <v>4</v>
      </c>
      <c r="FG29" s="8">
        <v>15</v>
      </c>
      <c r="FH29" s="8">
        <v>2</v>
      </c>
      <c r="FI29" s="8">
        <v>3</v>
      </c>
      <c r="FJ29" s="8">
        <v>39</v>
      </c>
      <c r="FK29" s="8">
        <v>0.7</v>
      </c>
      <c r="FL29" s="8">
        <v>4.3</v>
      </c>
      <c r="FM29" s="8">
        <v>27</v>
      </c>
      <c r="FN29" s="8">
        <v>1</v>
      </c>
      <c r="FO29" s="8">
        <v>6.5</v>
      </c>
      <c r="FP29" s="8">
        <v>36</v>
      </c>
      <c r="FQ29" s="8">
        <v>1.5</v>
      </c>
      <c r="FR29" s="8">
        <v>4</v>
      </c>
      <c r="FS29" s="8">
        <v>27</v>
      </c>
      <c r="FT29" s="8">
        <v>0</v>
      </c>
      <c r="FU29" s="8">
        <v>8</v>
      </c>
      <c r="FV29" s="8">
        <v>29</v>
      </c>
      <c r="FW29" s="8">
        <v>4</v>
      </c>
      <c r="FX29" s="218">
        <f t="shared" si="8"/>
        <v>5</v>
      </c>
      <c r="FY29" s="218">
        <v>50</v>
      </c>
      <c r="FZ29" s="8">
        <v>2</v>
      </c>
      <c r="GA29" s="8">
        <v>10</v>
      </c>
      <c r="GB29" s="8">
        <v>18</v>
      </c>
      <c r="GC29" s="8">
        <v>0</v>
      </c>
      <c r="GD29" s="8">
        <v>11</v>
      </c>
      <c r="GE29" s="8">
        <v>29</v>
      </c>
      <c r="GF29" s="8">
        <v>1</v>
      </c>
      <c r="GG29" s="8">
        <v>3.7</v>
      </c>
      <c r="GH29" s="8">
        <v>19.3</v>
      </c>
      <c r="GI29" s="8">
        <v>1.5</v>
      </c>
      <c r="GJ29" s="8">
        <v>9.5</v>
      </c>
      <c r="GK29" s="8">
        <v>35</v>
      </c>
      <c r="GL29" s="8">
        <v>3</v>
      </c>
      <c r="GM29" s="8">
        <v>6</v>
      </c>
      <c r="GN29" s="8">
        <v>29</v>
      </c>
      <c r="GO29" s="8">
        <v>0</v>
      </c>
      <c r="GP29" s="8">
        <v>1</v>
      </c>
      <c r="GQ29" s="8">
        <v>37</v>
      </c>
      <c r="GR29" s="8">
        <v>0</v>
      </c>
      <c r="GS29" s="218">
        <f t="shared" si="9"/>
        <v>6</v>
      </c>
      <c r="GT29" s="218">
        <v>34</v>
      </c>
      <c r="GU29" s="8">
        <v>0</v>
      </c>
      <c r="GV29" s="8">
        <v>2</v>
      </c>
      <c r="GW29" s="8">
        <v>42</v>
      </c>
      <c r="GX29" s="8">
        <v>0</v>
      </c>
      <c r="GY29" s="8">
        <v>4</v>
      </c>
      <c r="GZ29" s="8">
        <v>29</v>
      </c>
      <c r="HA29" s="8">
        <v>2</v>
      </c>
      <c r="HB29" s="8">
        <v>7</v>
      </c>
      <c r="HC29" s="8">
        <v>33</v>
      </c>
      <c r="HD29" s="8">
        <v>1.7</v>
      </c>
      <c r="HE29" s="8">
        <v>8.6999999999999993</v>
      </c>
      <c r="HF29" s="8">
        <v>39.299999999999997</v>
      </c>
      <c r="HG29" s="8">
        <v>1.5</v>
      </c>
      <c r="HH29" s="8">
        <v>5.5</v>
      </c>
      <c r="HI29" s="8">
        <v>41</v>
      </c>
      <c r="HJ29" s="8">
        <v>1.3</v>
      </c>
      <c r="HK29" s="8">
        <v>4.3</v>
      </c>
      <c r="HL29" s="8">
        <v>40.5</v>
      </c>
      <c r="HM29" s="8">
        <v>6</v>
      </c>
      <c r="HN29" s="8">
        <v>6</v>
      </c>
      <c r="HO29" s="8">
        <v>34</v>
      </c>
      <c r="HP29" s="8">
        <v>0</v>
      </c>
      <c r="HQ29" s="8">
        <v>0</v>
      </c>
      <c r="HR29" s="8">
        <v>7</v>
      </c>
      <c r="HS29" s="8">
        <v>0</v>
      </c>
      <c r="HT29" s="218">
        <f t="shared" si="10"/>
        <v>2</v>
      </c>
      <c r="HU29" s="218">
        <v>23</v>
      </c>
      <c r="HV29" s="8">
        <v>2</v>
      </c>
      <c r="HW29" s="8">
        <v>2</v>
      </c>
      <c r="HX29" s="8">
        <v>21</v>
      </c>
      <c r="HY29" s="8">
        <v>3</v>
      </c>
      <c r="HZ29" s="8">
        <v>4.8</v>
      </c>
      <c r="IA29" s="8">
        <v>41.8</v>
      </c>
      <c r="IB29" s="8">
        <v>5</v>
      </c>
      <c r="IC29" s="8">
        <v>8</v>
      </c>
      <c r="ID29" s="8">
        <v>40</v>
      </c>
      <c r="IE29" s="8">
        <v>0</v>
      </c>
      <c r="IF29" s="8">
        <v>5</v>
      </c>
      <c r="IG29" s="8">
        <v>25</v>
      </c>
      <c r="IH29" s="8">
        <v>0.3</v>
      </c>
      <c r="II29" s="8">
        <v>3</v>
      </c>
      <c r="IJ29" s="8">
        <v>18</v>
      </c>
      <c r="IK29" s="8">
        <v>1</v>
      </c>
      <c r="IL29" s="8">
        <v>9.5</v>
      </c>
      <c r="IM29" s="8">
        <v>60.5</v>
      </c>
      <c r="IN29" s="8">
        <v>0.4</v>
      </c>
      <c r="IO29" s="8">
        <v>0.9</v>
      </c>
      <c r="IP29" s="8">
        <v>29</v>
      </c>
      <c r="IQ29" s="8">
        <v>0</v>
      </c>
      <c r="IR29" s="8">
        <v>0</v>
      </c>
      <c r="IS29" s="8">
        <v>11</v>
      </c>
      <c r="IT29" s="8">
        <v>0</v>
      </c>
      <c r="IU29" s="8">
        <v>3</v>
      </c>
      <c r="IV29" s="8">
        <v>21</v>
      </c>
      <c r="IW29" s="8">
        <v>0.6</v>
      </c>
      <c r="IX29" s="8">
        <v>2.9</v>
      </c>
      <c r="IY29" s="8">
        <v>16.100000000000001</v>
      </c>
      <c r="IZ29" s="8">
        <v>4</v>
      </c>
      <c r="JA29" s="8">
        <v>0</v>
      </c>
      <c r="JB29" s="8">
        <v>52</v>
      </c>
      <c r="JC29" s="8">
        <v>0</v>
      </c>
      <c r="JD29" s="218">
        <f t="shared" si="11"/>
        <v>1</v>
      </c>
      <c r="JE29" s="218">
        <v>19</v>
      </c>
      <c r="JF29" s="8">
        <v>0.7</v>
      </c>
      <c r="JG29" s="8">
        <v>0.7</v>
      </c>
      <c r="JH29" s="8">
        <v>15.9</v>
      </c>
      <c r="JI29" s="8">
        <v>1.2</v>
      </c>
      <c r="JJ29" s="8">
        <v>2.8</v>
      </c>
      <c r="JK29" s="8">
        <v>38.200000000000003</v>
      </c>
      <c r="JL29" s="8">
        <v>0</v>
      </c>
      <c r="JM29" s="8">
        <v>0</v>
      </c>
      <c r="JN29" s="8">
        <v>9</v>
      </c>
      <c r="JO29" s="8">
        <v>0.8</v>
      </c>
      <c r="JP29" s="8">
        <v>1.8</v>
      </c>
      <c r="JQ29" s="8">
        <v>32.799999999999997</v>
      </c>
      <c r="JR29" s="8">
        <v>3</v>
      </c>
      <c r="JS29" s="8">
        <v>8</v>
      </c>
      <c r="JT29" s="8">
        <v>35</v>
      </c>
      <c r="JU29" s="8">
        <v>0.9</v>
      </c>
      <c r="JV29" s="8">
        <v>1.8</v>
      </c>
      <c r="JW29" s="8">
        <v>31.7</v>
      </c>
      <c r="JX29" s="8">
        <v>1</v>
      </c>
      <c r="JY29" s="8">
        <v>0</v>
      </c>
      <c r="JZ29" s="8">
        <v>23</v>
      </c>
      <c r="KA29" s="8">
        <v>3</v>
      </c>
      <c r="KB29" s="8">
        <v>2</v>
      </c>
      <c r="KC29" s="8">
        <v>50.3</v>
      </c>
      <c r="KD29" s="8">
        <v>0.6</v>
      </c>
      <c r="KE29" s="8">
        <v>1.1000000000000001</v>
      </c>
      <c r="KF29" s="8">
        <v>17</v>
      </c>
      <c r="KG29" s="8">
        <v>2.5</v>
      </c>
      <c r="KH29" s="8">
        <v>3.5</v>
      </c>
      <c r="KI29" s="8">
        <v>16</v>
      </c>
      <c r="KJ29" s="8">
        <v>0</v>
      </c>
      <c r="KK29" s="8">
        <v>1.6</v>
      </c>
      <c r="KL29" s="8">
        <v>21.7</v>
      </c>
      <c r="KM29" s="8">
        <v>2.7</v>
      </c>
      <c r="KN29" s="8">
        <v>0.7</v>
      </c>
      <c r="KO29" s="8">
        <v>42.7</v>
      </c>
      <c r="KP29" s="8">
        <v>2</v>
      </c>
      <c r="KQ29" s="8">
        <v>1</v>
      </c>
      <c r="KR29" s="8">
        <v>28</v>
      </c>
      <c r="KS29" s="8">
        <v>0.8</v>
      </c>
      <c r="KT29" s="8">
        <v>0.7</v>
      </c>
      <c r="KU29" s="8">
        <v>12</v>
      </c>
      <c r="KV29" s="157">
        <v>0</v>
      </c>
      <c r="KW29" s="157">
        <v>0</v>
      </c>
      <c r="KX29" s="157">
        <v>27</v>
      </c>
      <c r="KY29" s="8">
        <v>0</v>
      </c>
      <c r="KZ29" s="218">
        <f t="shared" si="12"/>
        <v>0</v>
      </c>
      <c r="LA29" s="218">
        <v>18</v>
      </c>
      <c r="LB29" s="8">
        <v>0.8</v>
      </c>
      <c r="LC29" s="8">
        <v>1.1000000000000001</v>
      </c>
      <c r="LD29" s="8">
        <v>16</v>
      </c>
      <c r="LE29" s="8">
        <v>6</v>
      </c>
      <c r="LF29" s="8">
        <v>1.3</v>
      </c>
      <c r="LG29" s="8">
        <v>9.5</v>
      </c>
      <c r="LH29" s="8">
        <v>0</v>
      </c>
      <c r="LI29" s="8">
        <v>1</v>
      </c>
      <c r="LJ29" s="8">
        <v>20</v>
      </c>
      <c r="LK29" s="8">
        <v>0</v>
      </c>
      <c r="LL29" s="8">
        <v>10</v>
      </c>
      <c r="LM29" s="8">
        <v>18</v>
      </c>
      <c r="LN29" s="8">
        <v>0.4</v>
      </c>
      <c r="LO29" s="8">
        <v>1.7</v>
      </c>
      <c r="LP29" s="8">
        <v>21.1</v>
      </c>
      <c r="LQ29" s="8">
        <v>5.5</v>
      </c>
      <c r="LR29" s="8">
        <v>1.5</v>
      </c>
      <c r="LS29" s="8">
        <v>20</v>
      </c>
      <c r="LT29" s="8">
        <v>0.8</v>
      </c>
      <c r="LU29" s="8">
        <v>1</v>
      </c>
      <c r="LV29" s="8">
        <v>15.5</v>
      </c>
      <c r="LW29" s="8">
        <v>0</v>
      </c>
      <c r="LX29" s="8">
        <v>1.8</v>
      </c>
      <c r="LY29" s="8">
        <v>21.2</v>
      </c>
      <c r="LZ29" s="8">
        <v>1</v>
      </c>
      <c r="MA29" s="8">
        <v>0</v>
      </c>
      <c r="MB29" s="8">
        <v>34</v>
      </c>
      <c r="MC29" s="8">
        <v>1.4</v>
      </c>
      <c r="MD29" s="8">
        <v>0.7</v>
      </c>
      <c r="ME29" s="8">
        <v>13.1</v>
      </c>
      <c r="MF29" s="8">
        <v>0.4</v>
      </c>
      <c r="MG29" s="8">
        <v>1.2</v>
      </c>
      <c r="MH29" s="8">
        <v>12.4</v>
      </c>
      <c r="MI29" s="8">
        <v>2</v>
      </c>
      <c r="MJ29" s="8">
        <v>2</v>
      </c>
      <c r="MK29" s="8">
        <v>3</v>
      </c>
      <c r="ML29" s="8">
        <v>0.5</v>
      </c>
      <c r="MM29" s="8">
        <v>1.5</v>
      </c>
      <c r="MN29" s="8">
        <v>5</v>
      </c>
      <c r="MO29" s="8">
        <v>1.1000000000000001</v>
      </c>
      <c r="MP29" s="8">
        <v>1.6</v>
      </c>
      <c r="MQ29" s="8">
        <v>7.4</v>
      </c>
      <c r="MR29" s="8">
        <v>0</v>
      </c>
      <c r="MS29" s="8">
        <v>0</v>
      </c>
      <c r="MT29" s="8">
        <v>12</v>
      </c>
      <c r="MU29" s="8">
        <v>0</v>
      </c>
      <c r="MV29" s="8">
        <v>1</v>
      </c>
      <c r="MW29" s="8">
        <v>8</v>
      </c>
      <c r="MX29" s="8">
        <v>0.3</v>
      </c>
      <c r="MY29" s="8">
        <v>0.3</v>
      </c>
      <c r="MZ29" s="8">
        <v>3.7</v>
      </c>
      <c r="NA29" s="8">
        <v>0</v>
      </c>
      <c r="NB29" s="8">
        <v>0</v>
      </c>
      <c r="NC29" s="8">
        <v>14</v>
      </c>
      <c r="ND29" s="8">
        <v>0.5</v>
      </c>
      <c r="NE29" s="8">
        <v>1</v>
      </c>
      <c r="NF29" s="8">
        <v>7</v>
      </c>
      <c r="NG29" s="8">
        <v>0</v>
      </c>
      <c r="NH29" s="8">
        <v>2</v>
      </c>
      <c r="NI29" s="8">
        <v>8.3000000000000007</v>
      </c>
      <c r="NJ29" s="8">
        <v>0</v>
      </c>
      <c r="NK29" s="8">
        <v>2.5</v>
      </c>
      <c r="NL29" s="8">
        <v>5</v>
      </c>
      <c r="NM29" s="8">
        <v>0.5</v>
      </c>
      <c r="NN29" s="8">
        <v>1.8</v>
      </c>
      <c r="NO29" s="8">
        <v>6.8</v>
      </c>
      <c r="NP29" s="8">
        <v>0.6</v>
      </c>
      <c r="NQ29" s="8">
        <v>0.3</v>
      </c>
      <c r="NR29" s="8">
        <v>8.1</v>
      </c>
      <c r="NS29" s="8">
        <v>0.5</v>
      </c>
      <c r="NT29" s="8">
        <v>0</v>
      </c>
      <c r="NU29" s="8">
        <v>9</v>
      </c>
      <c r="NV29" s="8">
        <v>0.3</v>
      </c>
      <c r="NW29" s="8">
        <v>1.3</v>
      </c>
      <c r="NX29" s="8">
        <v>10</v>
      </c>
      <c r="NY29" s="8">
        <v>0</v>
      </c>
      <c r="NZ29" s="8">
        <v>3</v>
      </c>
      <c r="OA29" s="8">
        <v>4.5</v>
      </c>
      <c r="OB29" s="8">
        <v>0.5</v>
      </c>
      <c r="OC29" s="8">
        <v>1.3</v>
      </c>
      <c r="OD29" s="8">
        <v>5.8</v>
      </c>
      <c r="OE29" s="8">
        <v>0.1</v>
      </c>
      <c r="OF29" s="8">
        <v>0.4</v>
      </c>
      <c r="OG29" s="8">
        <v>9</v>
      </c>
      <c r="OH29" s="8">
        <v>0</v>
      </c>
      <c r="OI29" s="8">
        <v>0</v>
      </c>
      <c r="OJ29" s="8">
        <v>3.4</v>
      </c>
      <c r="OK29" s="8">
        <v>0</v>
      </c>
      <c r="OL29" s="8">
        <v>0</v>
      </c>
      <c r="OM29" s="8">
        <v>1.6</v>
      </c>
      <c r="ON29" s="8">
        <v>0</v>
      </c>
      <c r="OO29" s="8">
        <v>0</v>
      </c>
      <c r="OP29" s="8">
        <v>2.4</v>
      </c>
      <c r="OQ29" s="8">
        <v>0</v>
      </c>
      <c r="OR29" s="8">
        <v>0</v>
      </c>
      <c r="OS29" s="8">
        <v>3</v>
      </c>
      <c r="OT29" s="8">
        <f>SUMIFS($B$29:OS$29,$B$8:OS$8,"On")</f>
        <v>160.60000000000005</v>
      </c>
      <c r="OU29" s="8">
        <f>SUMIFS($B$29:OS$29,$B$8:OS$8,"Off")</f>
        <v>655.29999999999984</v>
      </c>
      <c r="OV29" s="8">
        <f>SUMIFS($B$29:OS$29,$B$8:OS$8,"Load")</f>
        <v>3598.0500000000006</v>
      </c>
    </row>
    <row r="30" spans="1:412" x14ac:dyDescent="0.25">
      <c r="A30" s="7" t="s">
        <v>33</v>
      </c>
      <c r="B30" s="8">
        <v>3</v>
      </c>
      <c r="C30" s="8">
        <v>3</v>
      </c>
      <c r="D30" s="8">
        <v>18</v>
      </c>
      <c r="E30" s="8">
        <v>0</v>
      </c>
      <c r="F30" s="8">
        <v>0</v>
      </c>
      <c r="G30" s="8">
        <v>10</v>
      </c>
      <c r="H30" s="218">
        <v>0</v>
      </c>
      <c r="I30" s="218">
        <f t="shared" si="1"/>
        <v>10</v>
      </c>
      <c r="J30" s="218">
        <v>10</v>
      </c>
      <c r="K30" s="8">
        <v>2</v>
      </c>
      <c r="L30" s="8">
        <v>0</v>
      </c>
      <c r="M30" s="8">
        <v>8</v>
      </c>
      <c r="N30" s="216">
        <v>2</v>
      </c>
      <c r="O30" s="216">
        <v>5.5</v>
      </c>
      <c r="P30" s="216">
        <v>21</v>
      </c>
      <c r="Q30" s="8">
        <v>1</v>
      </c>
      <c r="R30" s="8">
        <v>1</v>
      </c>
      <c r="S30" s="8">
        <v>16</v>
      </c>
      <c r="T30" s="8">
        <v>1</v>
      </c>
      <c r="U30" s="8">
        <v>9</v>
      </c>
      <c r="V30" s="8">
        <v>8</v>
      </c>
      <c r="W30" s="8">
        <v>3</v>
      </c>
      <c r="X30" s="8">
        <v>4</v>
      </c>
      <c r="Y30" s="8">
        <v>24</v>
      </c>
      <c r="Z30" s="8">
        <v>0</v>
      </c>
      <c r="AA30" s="8">
        <v>11</v>
      </c>
      <c r="AB30" s="8">
        <v>27</v>
      </c>
      <c r="AC30" s="8">
        <v>1</v>
      </c>
      <c r="AD30" s="218">
        <f t="shared" si="2"/>
        <v>0</v>
      </c>
      <c r="AE30" s="218">
        <v>9</v>
      </c>
      <c r="AF30" s="8">
        <v>2.4</v>
      </c>
      <c r="AG30" s="8">
        <v>8.9</v>
      </c>
      <c r="AH30" s="8">
        <v>19.399999999999999</v>
      </c>
      <c r="AI30" s="8">
        <v>1</v>
      </c>
      <c r="AJ30" s="8">
        <v>6</v>
      </c>
      <c r="AK30" s="8">
        <v>19</v>
      </c>
      <c r="AL30" s="217">
        <v>0</v>
      </c>
      <c r="AM30" s="217">
        <v>3.5</v>
      </c>
      <c r="AN30" s="217">
        <v>22.5</v>
      </c>
      <c r="AO30" s="8">
        <v>1</v>
      </c>
      <c r="AP30" s="8">
        <v>5</v>
      </c>
      <c r="AQ30" s="8">
        <v>29</v>
      </c>
      <c r="AR30" s="8">
        <v>3</v>
      </c>
      <c r="AS30" s="8">
        <v>2</v>
      </c>
      <c r="AT30" s="8">
        <v>12</v>
      </c>
      <c r="AU30" s="8">
        <v>0</v>
      </c>
      <c r="AV30" s="8">
        <v>0</v>
      </c>
      <c r="AW30" s="8">
        <v>26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>
        <v>2.2999999999999998</v>
      </c>
      <c r="BE30" s="8">
        <v>3.8</v>
      </c>
      <c r="BF30" s="8">
        <v>52</v>
      </c>
      <c r="BG30" s="8" t="s">
        <v>12</v>
      </c>
      <c r="BH30" s="8" t="s">
        <v>12</v>
      </c>
      <c r="BI30" s="8" t="s">
        <v>12</v>
      </c>
      <c r="BJ30" s="8" t="s">
        <v>12</v>
      </c>
      <c r="BK30" s="8" t="s">
        <v>12</v>
      </c>
      <c r="BL30" s="8" t="s">
        <v>12</v>
      </c>
      <c r="BM30" s="8" t="s">
        <v>12</v>
      </c>
      <c r="BN30" s="8" t="s">
        <v>12</v>
      </c>
      <c r="BO30" s="8" t="s">
        <v>12</v>
      </c>
      <c r="BP30" s="8">
        <v>5</v>
      </c>
      <c r="BQ30" s="8">
        <v>4</v>
      </c>
      <c r="BR30" s="8">
        <v>28</v>
      </c>
      <c r="BS30" s="8" t="s">
        <v>12</v>
      </c>
      <c r="BT30" s="8" t="s">
        <v>12</v>
      </c>
      <c r="BU30" s="8" t="s">
        <v>12</v>
      </c>
      <c r="BV30" s="8">
        <v>0</v>
      </c>
      <c r="BW30" s="8">
        <v>0</v>
      </c>
      <c r="BX30" s="8">
        <v>46</v>
      </c>
      <c r="BY30" s="8">
        <v>3</v>
      </c>
      <c r="BZ30" s="8">
        <v>6</v>
      </c>
      <c r="CA30" s="8">
        <v>32</v>
      </c>
      <c r="CB30" s="218">
        <f t="shared" si="3"/>
        <v>2.15</v>
      </c>
      <c r="CC30" s="218">
        <f t="shared" si="4"/>
        <v>4.8499999999999996</v>
      </c>
      <c r="CD30" s="218">
        <f t="shared" si="5"/>
        <v>26.849999999999973</v>
      </c>
      <c r="CE30" s="8">
        <v>1.3</v>
      </c>
      <c r="CF30" s="8">
        <v>3.7</v>
      </c>
      <c r="CG30" s="8">
        <v>21.7</v>
      </c>
      <c r="CH30" s="8">
        <v>1</v>
      </c>
      <c r="CI30" s="8">
        <v>3</v>
      </c>
      <c r="CJ30" s="8">
        <v>37</v>
      </c>
      <c r="CK30" s="8">
        <v>1.3</v>
      </c>
      <c r="CL30" s="8">
        <v>5</v>
      </c>
      <c r="CM30" s="8">
        <v>36.9</v>
      </c>
      <c r="CN30" s="8">
        <v>2</v>
      </c>
      <c r="CO30" s="8">
        <v>7</v>
      </c>
      <c r="CP30" s="8">
        <v>45</v>
      </c>
      <c r="CQ30" s="8">
        <v>1.3</v>
      </c>
      <c r="CR30" s="8">
        <v>8.5</v>
      </c>
      <c r="CS30" s="8">
        <v>42</v>
      </c>
      <c r="CT30" s="8">
        <v>3</v>
      </c>
      <c r="CU30" s="8">
        <v>6</v>
      </c>
      <c r="CV30" s="8">
        <v>56</v>
      </c>
      <c r="CW30" s="8">
        <v>2</v>
      </c>
      <c r="CX30" s="8">
        <v>3</v>
      </c>
      <c r="CY30" s="8">
        <v>23</v>
      </c>
      <c r="CZ30" s="8">
        <v>2.7</v>
      </c>
      <c r="DA30" s="8">
        <v>2.7</v>
      </c>
      <c r="DB30" s="8">
        <v>28.7</v>
      </c>
      <c r="DC30" s="8">
        <v>4.5</v>
      </c>
      <c r="DD30" s="8">
        <v>6</v>
      </c>
      <c r="DE30" s="8">
        <v>62</v>
      </c>
      <c r="DF30" s="8">
        <v>1</v>
      </c>
      <c r="DG30" s="8">
        <v>3.5</v>
      </c>
      <c r="DH30" s="8">
        <v>41</v>
      </c>
      <c r="DI30" s="8">
        <v>0.5</v>
      </c>
      <c r="DJ30" s="8">
        <v>3</v>
      </c>
      <c r="DK30" s="8">
        <v>32.5</v>
      </c>
      <c r="DL30" s="8">
        <v>5</v>
      </c>
      <c r="DM30" s="8">
        <v>1</v>
      </c>
      <c r="DN30" s="8">
        <v>48</v>
      </c>
      <c r="DO30" s="8">
        <v>2</v>
      </c>
      <c r="DP30" s="8">
        <v>8</v>
      </c>
      <c r="DQ30" s="8">
        <v>11</v>
      </c>
      <c r="DR30" s="8">
        <v>1</v>
      </c>
      <c r="DS30" s="8">
        <v>4</v>
      </c>
      <c r="DT30" s="8">
        <v>10</v>
      </c>
      <c r="DU30" s="8">
        <v>0</v>
      </c>
      <c r="DV30" s="218">
        <f t="shared" si="6"/>
        <v>10</v>
      </c>
      <c r="DW30" s="218">
        <v>15</v>
      </c>
      <c r="DX30" s="8">
        <v>2.6</v>
      </c>
      <c r="DY30" s="8">
        <v>4.5999999999999996</v>
      </c>
      <c r="DZ30" s="8">
        <v>23.4</v>
      </c>
      <c r="EA30" s="8">
        <v>0</v>
      </c>
      <c r="EB30" s="8">
        <v>9</v>
      </c>
      <c r="EC30" s="8">
        <v>45</v>
      </c>
      <c r="ED30" s="8">
        <v>4.0999999999999996</v>
      </c>
      <c r="EE30" s="8">
        <v>6.7</v>
      </c>
      <c r="EF30" s="8">
        <v>50.1</v>
      </c>
      <c r="EG30" s="8">
        <v>1</v>
      </c>
      <c r="EH30" s="8">
        <v>1</v>
      </c>
      <c r="EI30" s="8">
        <v>53</v>
      </c>
      <c r="EJ30" s="8">
        <v>5</v>
      </c>
      <c r="EK30" s="8">
        <v>1.5</v>
      </c>
      <c r="EL30" s="8">
        <v>43.5</v>
      </c>
      <c r="EM30" s="8">
        <v>6</v>
      </c>
      <c r="EN30" s="8">
        <v>10</v>
      </c>
      <c r="EO30" s="8">
        <v>67</v>
      </c>
      <c r="EP30" s="8">
        <v>5.3</v>
      </c>
      <c r="EQ30" s="8">
        <v>8</v>
      </c>
      <c r="ER30" s="8">
        <v>46</v>
      </c>
      <c r="ES30" s="8">
        <v>2.5</v>
      </c>
      <c r="ET30" s="8">
        <v>9.5</v>
      </c>
      <c r="EU30" s="8">
        <v>40</v>
      </c>
      <c r="EV30" s="8">
        <v>3</v>
      </c>
      <c r="EW30" s="8">
        <v>4</v>
      </c>
      <c r="EX30" s="8">
        <v>33</v>
      </c>
      <c r="EY30" s="8">
        <v>4</v>
      </c>
      <c r="EZ30" s="8">
        <v>8</v>
      </c>
      <c r="FA30" s="8">
        <v>41</v>
      </c>
      <c r="FB30" s="8">
        <v>8</v>
      </c>
      <c r="FC30" s="218">
        <f t="shared" si="7"/>
        <v>10</v>
      </c>
      <c r="FD30" s="218">
        <v>40</v>
      </c>
      <c r="FE30" s="8">
        <v>0</v>
      </c>
      <c r="FF30" s="8">
        <v>3</v>
      </c>
      <c r="FG30" s="8">
        <v>12</v>
      </c>
      <c r="FH30" s="8">
        <v>1</v>
      </c>
      <c r="FI30" s="8">
        <v>1</v>
      </c>
      <c r="FJ30" s="8">
        <v>39</v>
      </c>
      <c r="FK30" s="8">
        <v>1.7</v>
      </c>
      <c r="FL30" s="8">
        <v>1</v>
      </c>
      <c r="FM30" s="8">
        <v>27.7</v>
      </c>
      <c r="FN30" s="8">
        <v>5.5</v>
      </c>
      <c r="FO30" s="8">
        <v>4</v>
      </c>
      <c r="FP30" s="8">
        <v>37.5</v>
      </c>
      <c r="FQ30" s="8">
        <v>3.5</v>
      </c>
      <c r="FR30" s="8">
        <v>1</v>
      </c>
      <c r="FS30" s="8">
        <v>29.5</v>
      </c>
      <c r="FT30" s="8">
        <v>5</v>
      </c>
      <c r="FU30" s="8">
        <v>3</v>
      </c>
      <c r="FV30" s="8">
        <v>31</v>
      </c>
      <c r="FW30" s="8">
        <v>9</v>
      </c>
      <c r="FX30" s="218">
        <f t="shared" si="8"/>
        <v>12</v>
      </c>
      <c r="FY30" s="218">
        <v>47</v>
      </c>
      <c r="FZ30" s="8">
        <v>5</v>
      </c>
      <c r="GA30" s="8">
        <v>3</v>
      </c>
      <c r="GB30" s="8">
        <v>20</v>
      </c>
      <c r="GC30" s="8">
        <v>3</v>
      </c>
      <c r="GD30" s="8">
        <v>7</v>
      </c>
      <c r="GE30" s="8">
        <v>25</v>
      </c>
      <c r="GF30" s="8">
        <v>1</v>
      </c>
      <c r="GG30" s="8">
        <v>0.7</v>
      </c>
      <c r="GH30" s="8">
        <v>19.7</v>
      </c>
      <c r="GI30" s="8">
        <v>4</v>
      </c>
      <c r="GJ30" s="8">
        <v>4</v>
      </c>
      <c r="GK30" s="8">
        <v>35</v>
      </c>
      <c r="GL30" s="8">
        <v>3.5</v>
      </c>
      <c r="GM30" s="8">
        <v>4.5</v>
      </c>
      <c r="GN30" s="8">
        <v>28</v>
      </c>
      <c r="GO30" s="8">
        <v>2</v>
      </c>
      <c r="GP30" s="8">
        <v>4</v>
      </c>
      <c r="GQ30" s="8">
        <v>35</v>
      </c>
      <c r="GR30" s="8">
        <v>8</v>
      </c>
      <c r="GS30" s="218">
        <f t="shared" si="9"/>
        <v>5</v>
      </c>
      <c r="GT30" s="218">
        <v>37</v>
      </c>
      <c r="GU30" s="8">
        <v>3</v>
      </c>
      <c r="GV30" s="8">
        <v>2</v>
      </c>
      <c r="GW30" s="8">
        <v>43</v>
      </c>
      <c r="GX30" s="8">
        <v>2</v>
      </c>
      <c r="GY30" s="8">
        <v>1</v>
      </c>
      <c r="GZ30" s="8">
        <v>30</v>
      </c>
      <c r="HA30" s="8">
        <v>4</v>
      </c>
      <c r="HB30" s="8">
        <v>4</v>
      </c>
      <c r="HC30" s="8">
        <v>33</v>
      </c>
      <c r="HD30" s="8">
        <v>4</v>
      </c>
      <c r="HE30" s="8">
        <v>5.3</v>
      </c>
      <c r="HF30" s="8">
        <v>38</v>
      </c>
      <c r="HG30" s="8">
        <v>2.5</v>
      </c>
      <c r="HH30" s="8">
        <v>5</v>
      </c>
      <c r="HI30" s="8">
        <v>38.5</v>
      </c>
      <c r="HJ30" s="8">
        <v>4.5</v>
      </c>
      <c r="HK30" s="8">
        <v>3.4</v>
      </c>
      <c r="HL30" s="8">
        <v>41.6</v>
      </c>
      <c r="HM30" s="8">
        <v>11</v>
      </c>
      <c r="HN30" s="8">
        <v>6</v>
      </c>
      <c r="HO30" s="8">
        <v>39</v>
      </c>
      <c r="HP30" s="8">
        <v>4</v>
      </c>
      <c r="HQ30" s="8">
        <v>0</v>
      </c>
      <c r="HR30" s="8">
        <v>11</v>
      </c>
      <c r="HS30" s="8">
        <v>12</v>
      </c>
      <c r="HT30" s="218">
        <f t="shared" si="10"/>
        <v>1</v>
      </c>
      <c r="HU30" s="218">
        <v>34</v>
      </c>
      <c r="HV30" s="8">
        <v>4</v>
      </c>
      <c r="HW30" s="8">
        <v>2</v>
      </c>
      <c r="HX30" s="8">
        <v>23</v>
      </c>
      <c r="HY30" s="8">
        <v>6.2</v>
      </c>
      <c r="HZ30" s="8">
        <v>2.6</v>
      </c>
      <c r="IA30" s="8">
        <v>45.4</v>
      </c>
      <c r="IB30" s="8">
        <v>10</v>
      </c>
      <c r="IC30" s="8">
        <v>5</v>
      </c>
      <c r="ID30" s="8">
        <v>45</v>
      </c>
      <c r="IE30" s="8">
        <v>8</v>
      </c>
      <c r="IF30" s="8">
        <v>1</v>
      </c>
      <c r="IG30" s="8">
        <v>32</v>
      </c>
      <c r="IH30" s="8">
        <v>11.7</v>
      </c>
      <c r="II30" s="8">
        <v>3</v>
      </c>
      <c r="IJ30" s="8">
        <v>26.7</v>
      </c>
      <c r="IK30" s="8">
        <v>5</v>
      </c>
      <c r="IL30" s="8">
        <v>3</v>
      </c>
      <c r="IM30" s="8">
        <v>62.5</v>
      </c>
      <c r="IN30" s="8">
        <v>7.3</v>
      </c>
      <c r="IO30" s="8">
        <v>0.9</v>
      </c>
      <c r="IP30" s="8">
        <v>35.4</v>
      </c>
      <c r="IQ30" s="8">
        <v>0</v>
      </c>
      <c r="IR30" s="8">
        <v>0</v>
      </c>
      <c r="IS30" s="8">
        <v>11</v>
      </c>
      <c r="IT30" s="8">
        <v>10</v>
      </c>
      <c r="IU30" s="8">
        <v>1</v>
      </c>
      <c r="IV30" s="8">
        <v>30</v>
      </c>
      <c r="IW30" s="8">
        <v>4.7</v>
      </c>
      <c r="IX30" s="8">
        <v>0.7</v>
      </c>
      <c r="IY30" s="8">
        <v>20.100000000000001</v>
      </c>
      <c r="IZ30" s="8">
        <v>0</v>
      </c>
      <c r="JA30" s="8">
        <v>3</v>
      </c>
      <c r="JB30" s="8">
        <v>49</v>
      </c>
      <c r="JC30" s="8">
        <v>14</v>
      </c>
      <c r="JD30" s="218">
        <f t="shared" si="11"/>
        <v>4</v>
      </c>
      <c r="JE30" s="218">
        <v>29</v>
      </c>
      <c r="JF30" s="8">
        <v>4.4000000000000004</v>
      </c>
      <c r="JG30" s="8">
        <v>1.4</v>
      </c>
      <c r="JH30" s="8">
        <v>18.899999999999999</v>
      </c>
      <c r="JI30" s="8">
        <v>10.6</v>
      </c>
      <c r="JJ30" s="8">
        <v>1.2</v>
      </c>
      <c r="JK30" s="8">
        <v>47.6</v>
      </c>
      <c r="JL30" s="8">
        <v>0</v>
      </c>
      <c r="JM30" s="8">
        <v>0</v>
      </c>
      <c r="JN30" s="8">
        <v>9</v>
      </c>
      <c r="JO30" s="8">
        <v>1.8</v>
      </c>
      <c r="JP30" s="8">
        <v>0.4</v>
      </c>
      <c r="JQ30" s="8">
        <v>34.200000000000003</v>
      </c>
      <c r="JR30" s="8">
        <v>4</v>
      </c>
      <c r="JS30" s="8">
        <v>6</v>
      </c>
      <c r="JT30" s="8">
        <v>33</v>
      </c>
      <c r="JU30" s="8">
        <v>4.9000000000000004</v>
      </c>
      <c r="JV30" s="8">
        <v>0.9</v>
      </c>
      <c r="JW30" s="8">
        <v>35.700000000000003</v>
      </c>
      <c r="JX30" s="8">
        <v>0</v>
      </c>
      <c r="JY30" s="8">
        <v>0</v>
      </c>
      <c r="JZ30" s="8">
        <v>23</v>
      </c>
      <c r="KA30" s="8">
        <v>2.2999999999999998</v>
      </c>
      <c r="KB30" s="8">
        <v>2</v>
      </c>
      <c r="KC30" s="8">
        <v>50.7</v>
      </c>
      <c r="KD30" s="8">
        <v>2.6</v>
      </c>
      <c r="KE30" s="8">
        <v>0.6</v>
      </c>
      <c r="KF30" s="8">
        <v>19</v>
      </c>
      <c r="KG30" s="8">
        <v>4</v>
      </c>
      <c r="KH30" s="8">
        <v>0.5</v>
      </c>
      <c r="KI30" s="8">
        <v>19.5</v>
      </c>
      <c r="KJ30" s="8">
        <v>2.9</v>
      </c>
      <c r="KK30" s="8">
        <v>1.1000000000000001</v>
      </c>
      <c r="KL30" s="8">
        <v>23.4</v>
      </c>
      <c r="KM30" s="8">
        <v>7</v>
      </c>
      <c r="KN30" s="8">
        <v>2</v>
      </c>
      <c r="KO30" s="8">
        <v>47.7</v>
      </c>
      <c r="KP30" s="8">
        <v>2</v>
      </c>
      <c r="KQ30" s="8">
        <v>2</v>
      </c>
      <c r="KR30" s="8">
        <v>28</v>
      </c>
      <c r="KS30" s="8">
        <v>0.8</v>
      </c>
      <c r="KT30" s="8">
        <v>0.2</v>
      </c>
      <c r="KU30" s="8">
        <v>12.7</v>
      </c>
      <c r="KV30" s="157">
        <v>3</v>
      </c>
      <c r="KW30" s="157">
        <v>2</v>
      </c>
      <c r="KX30" s="157">
        <v>28</v>
      </c>
      <c r="KY30" s="8">
        <v>0</v>
      </c>
      <c r="KZ30" s="218">
        <f t="shared" si="12"/>
        <v>4</v>
      </c>
      <c r="LA30" s="218">
        <v>14</v>
      </c>
      <c r="LB30" s="8">
        <v>2.2999999999999998</v>
      </c>
      <c r="LC30" s="8">
        <v>0.7</v>
      </c>
      <c r="LD30" s="8">
        <v>17.600000000000001</v>
      </c>
      <c r="LE30" s="8">
        <v>0.3</v>
      </c>
      <c r="LF30" s="8">
        <v>0.8</v>
      </c>
      <c r="LG30" s="8">
        <v>9</v>
      </c>
      <c r="LH30" s="8">
        <v>2</v>
      </c>
      <c r="LI30" s="8">
        <v>2</v>
      </c>
      <c r="LJ30" s="8">
        <v>20</v>
      </c>
      <c r="LK30" s="8">
        <v>2</v>
      </c>
      <c r="LL30" s="8">
        <v>0</v>
      </c>
      <c r="LM30" s="8">
        <v>20</v>
      </c>
      <c r="LN30" s="8">
        <v>2</v>
      </c>
      <c r="LO30" s="8">
        <v>1.6</v>
      </c>
      <c r="LP30" s="8">
        <v>21.6</v>
      </c>
      <c r="LQ30" s="8">
        <v>2.5</v>
      </c>
      <c r="LR30" s="8">
        <v>0</v>
      </c>
      <c r="LS30" s="8">
        <v>22.5</v>
      </c>
      <c r="LT30" s="8">
        <v>2.6</v>
      </c>
      <c r="LU30" s="8">
        <v>0.5</v>
      </c>
      <c r="LV30" s="8">
        <v>17.5</v>
      </c>
      <c r="LW30" s="8">
        <v>1.3</v>
      </c>
      <c r="LX30" s="8">
        <v>1.5</v>
      </c>
      <c r="LY30" s="8">
        <v>21</v>
      </c>
      <c r="LZ30" s="8">
        <v>2</v>
      </c>
      <c r="MA30" s="8">
        <v>0</v>
      </c>
      <c r="MB30" s="8">
        <v>36</v>
      </c>
      <c r="MC30" s="8">
        <v>1.4</v>
      </c>
      <c r="MD30" s="8">
        <v>1.1000000000000001</v>
      </c>
      <c r="ME30" s="8">
        <v>13.4</v>
      </c>
      <c r="MF30" s="8">
        <v>1.9</v>
      </c>
      <c r="MG30" s="8">
        <v>0.7</v>
      </c>
      <c r="MH30" s="8">
        <v>13.6</v>
      </c>
      <c r="MI30" s="8">
        <v>3</v>
      </c>
      <c r="MJ30" s="8">
        <v>0</v>
      </c>
      <c r="MK30" s="8">
        <v>6</v>
      </c>
      <c r="ML30" s="8">
        <v>1.5</v>
      </c>
      <c r="MM30" s="8">
        <v>1.5</v>
      </c>
      <c r="MN30" s="8">
        <v>5</v>
      </c>
      <c r="MO30" s="8">
        <v>2</v>
      </c>
      <c r="MP30" s="8">
        <v>0.6</v>
      </c>
      <c r="MQ30" s="8">
        <v>8.9</v>
      </c>
      <c r="MR30" s="8">
        <v>0</v>
      </c>
      <c r="MS30" s="8">
        <v>1</v>
      </c>
      <c r="MT30" s="8">
        <v>11</v>
      </c>
      <c r="MU30" s="8">
        <v>0</v>
      </c>
      <c r="MV30" s="8">
        <v>1</v>
      </c>
      <c r="MW30" s="8">
        <v>7</v>
      </c>
      <c r="MX30" s="8">
        <v>1.3</v>
      </c>
      <c r="MY30" s="8">
        <v>1</v>
      </c>
      <c r="MZ30" s="8">
        <v>4</v>
      </c>
      <c r="NA30" s="8">
        <v>2</v>
      </c>
      <c r="NB30" s="8">
        <v>3</v>
      </c>
      <c r="NC30" s="8">
        <v>13</v>
      </c>
      <c r="ND30" s="8">
        <v>1.5</v>
      </c>
      <c r="NE30" s="8">
        <v>0.5</v>
      </c>
      <c r="NF30" s="8">
        <v>8</v>
      </c>
      <c r="NG30" s="8">
        <v>0.7</v>
      </c>
      <c r="NH30" s="8">
        <v>1</v>
      </c>
      <c r="NI30" s="8">
        <v>8</v>
      </c>
      <c r="NJ30" s="8">
        <v>1</v>
      </c>
      <c r="NK30" s="8">
        <v>0.5</v>
      </c>
      <c r="NL30" s="8">
        <v>5.5</v>
      </c>
      <c r="NM30" s="8">
        <v>0.8</v>
      </c>
      <c r="NN30" s="8">
        <v>0.5</v>
      </c>
      <c r="NO30" s="8">
        <v>7</v>
      </c>
      <c r="NP30" s="8">
        <v>1</v>
      </c>
      <c r="NQ30" s="8">
        <v>1</v>
      </c>
      <c r="NR30" s="8">
        <v>8.1</v>
      </c>
      <c r="NS30" s="8">
        <v>2</v>
      </c>
      <c r="NT30" s="8">
        <v>1.5</v>
      </c>
      <c r="NU30" s="8">
        <v>9.5</v>
      </c>
      <c r="NV30" s="8">
        <v>2</v>
      </c>
      <c r="NW30" s="8">
        <v>0.3</v>
      </c>
      <c r="NX30" s="8">
        <v>11.7</v>
      </c>
      <c r="NY30" s="8">
        <v>0.5</v>
      </c>
      <c r="NZ30" s="8">
        <v>0</v>
      </c>
      <c r="OA30" s="8">
        <v>5</v>
      </c>
      <c r="OB30" s="8">
        <v>1</v>
      </c>
      <c r="OC30" s="8">
        <v>0.5</v>
      </c>
      <c r="OD30" s="8">
        <v>6.3</v>
      </c>
      <c r="OE30" s="8">
        <v>0.4</v>
      </c>
      <c r="OF30" s="8">
        <v>0.3</v>
      </c>
      <c r="OG30" s="8">
        <v>9.1</v>
      </c>
      <c r="OH30" s="8">
        <v>0.2</v>
      </c>
      <c r="OI30" s="8">
        <v>0</v>
      </c>
      <c r="OJ30" s="8">
        <v>3.6</v>
      </c>
      <c r="OK30" s="8">
        <v>1.2</v>
      </c>
      <c r="OL30" s="8">
        <v>0</v>
      </c>
      <c r="OM30" s="8">
        <v>2.8</v>
      </c>
      <c r="ON30" s="8">
        <v>0</v>
      </c>
      <c r="OO30" s="8">
        <v>0</v>
      </c>
      <c r="OP30" s="8">
        <v>2.4</v>
      </c>
      <c r="OQ30" s="8">
        <v>0</v>
      </c>
      <c r="OR30" s="8">
        <v>0.2</v>
      </c>
      <c r="OS30" s="8">
        <v>2.8</v>
      </c>
      <c r="OT30" s="8">
        <f>SUMIFS($B$30:OS$30,$B$8:OS$8,"On")</f>
        <v>375.74999999999994</v>
      </c>
      <c r="OU30" s="8">
        <f>SUMIFS($B$30:OS$30,$B$8:OS$8,"Off")</f>
        <v>388.95</v>
      </c>
      <c r="OV30" s="8">
        <f>SUMIFS($B$30:OS$30,$B$8:OS$8,"Load")</f>
        <v>3397.4499999999989</v>
      </c>
    </row>
    <row r="31" spans="1:412" x14ac:dyDescent="0.25">
      <c r="A31" s="7" t="s">
        <v>34</v>
      </c>
      <c r="B31" s="8">
        <v>0</v>
      </c>
      <c r="C31" s="8">
        <v>0</v>
      </c>
      <c r="D31" s="8">
        <v>18</v>
      </c>
      <c r="E31" s="8">
        <v>0</v>
      </c>
      <c r="F31" s="8">
        <v>1</v>
      </c>
      <c r="G31" s="8">
        <v>9</v>
      </c>
      <c r="H31" s="218">
        <v>0</v>
      </c>
      <c r="I31" s="218">
        <f t="shared" si="1"/>
        <v>3</v>
      </c>
      <c r="J31" s="218">
        <v>7</v>
      </c>
      <c r="K31" s="8">
        <v>0</v>
      </c>
      <c r="L31" s="8">
        <v>0</v>
      </c>
      <c r="M31" s="8">
        <v>8</v>
      </c>
      <c r="N31" s="216">
        <v>0</v>
      </c>
      <c r="O31" s="216">
        <v>4</v>
      </c>
      <c r="P31" s="216">
        <v>17</v>
      </c>
      <c r="Q31" s="8">
        <v>0</v>
      </c>
      <c r="R31" s="8">
        <v>4</v>
      </c>
      <c r="S31" s="8">
        <v>12</v>
      </c>
      <c r="T31" s="8">
        <v>0</v>
      </c>
      <c r="U31" s="8">
        <v>0</v>
      </c>
      <c r="V31" s="8">
        <v>8</v>
      </c>
      <c r="W31" s="8">
        <v>0</v>
      </c>
      <c r="X31" s="8">
        <v>0</v>
      </c>
      <c r="Y31" s="8">
        <v>24</v>
      </c>
      <c r="Z31" s="8">
        <v>0</v>
      </c>
      <c r="AA31" s="8">
        <v>0</v>
      </c>
      <c r="AB31" s="8">
        <v>27</v>
      </c>
      <c r="AC31" s="8">
        <v>1</v>
      </c>
      <c r="AD31" s="218">
        <f t="shared" si="2"/>
        <v>5</v>
      </c>
      <c r="AE31" s="218">
        <v>5</v>
      </c>
      <c r="AF31" s="8">
        <v>0.4</v>
      </c>
      <c r="AG31" s="8">
        <v>1.3</v>
      </c>
      <c r="AH31" s="8">
        <v>18.600000000000001</v>
      </c>
      <c r="AI31" s="8">
        <v>1</v>
      </c>
      <c r="AJ31" s="8">
        <v>2</v>
      </c>
      <c r="AK31" s="8">
        <v>18</v>
      </c>
      <c r="AL31" s="217">
        <v>0.5</v>
      </c>
      <c r="AM31" s="217">
        <v>2.5</v>
      </c>
      <c r="AN31" s="217">
        <v>20.5</v>
      </c>
      <c r="AO31" s="8">
        <v>0</v>
      </c>
      <c r="AP31" s="8">
        <v>5</v>
      </c>
      <c r="AQ31" s="8">
        <v>24</v>
      </c>
      <c r="AR31" s="8">
        <v>1</v>
      </c>
      <c r="AS31" s="8">
        <v>0</v>
      </c>
      <c r="AT31" s="8">
        <v>13</v>
      </c>
      <c r="AU31" s="8">
        <v>1</v>
      </c>
      <c r="AV31" s="8">
        <v>1</v>
      </c>
      <c r="AW31" s="8">
        <v>26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>
        <v>1.7</v>
      </c>
      <c r="BE31" s="8">
        <v>2.2999999999999998</v>
      </c>
      <c r="BF31" s="8">
        <v>51.3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 t="s">
        <v>12</v>
      </c>
      <c r="BN31" s="8" t="s">
        <v>12</v>
      </c>
      <c r="BO31" s="8" t="s">
        <v>12</v>
      </c>
      <c r="BP31" s="8">
        <v>1</v>
      </c>
      <c r="BQ31" s="8">
        <v>0</v>
      </c>
      <c r="BR31" s="8">
        <v>29</v>
      </c>
      <c r="BS31" s="8" t="s">
        <v>12</v>
      </c>
      <c r="BT31" s="8" t="s">
        <v>12</v>
      </c>
      <c r="BU31" s="8" t="s">
        <v>12</v>
      </c>
      <c r="BV31" s="8">
        <v>1</v>
      </c>
      <c r="BW31" s="8">
        <v>1</v>
      </c>
      <c r="BX31" s="8">
        <v>46</v>
      </c>
      <c r="BY31" s="8">
        <v>0</v>
      </c>
      <c r="BZ31" s="8">
        <v>0</v>
      </c>
      <c r="CA31" s="8">
        <v>32</v>
      </c>
      <c r="CB31" s="218">
        <f t="shared" si="3"/>
        <v>0.45</v>
      </c>
      <c r="CC31" s="218">
        <f t="shared" si="4"/>
        <v>0.8</v>
      </c>
      <c r="CD31" s="218">
        <f t="shared" si="5"/>
        <v>26.499999999999972</v>
      </c>
      <c r="CE31" s="8">
        <v>0.9</v>
      </c>
      <c r="CF31" s="8">
        <v>1.6</v>
      </c>
      <c r="CG31" s="8">
        <v>21</v>
      </c>
      <c r="CH31" s="8">
        <v>1</v>
      </c>
      <c r="CI31" s="8">
        <v>2</v>
      </c>
      <c r="CJ31" s="8">
        <v>36</v>
      </c>
      <c r="CK31" s="8">
        <v>1.4</v>
      </c>
      <c r="CL31" s="8">
        <v>1.9</v>
      </c>
      <c r="CM31" s="8">
        <v>36.4</v>
      </c>
      <c r="CN31" s="8">
        <v>0</v>
      </c>
      <c r="CO31" s="8">
        <v>1</v>
      </c>
      <c r="CP31" s="8">
        <v>44</v>
      </c>
      <c r="CQ31" s="8">
        <v>1</v>
      </c>
      <c r="CR31" s="8">
        <v>0.5</v>
      </c>
      <c r="CS31" s="8">
        <v>42.5</v>
      </c>
      <c r="CT31" s="8">
        <v>0</v>
      </c>
      <c r="CU31" s="8">
        <v>4</v>
      </c>
      <c r="CV31" s="8">
        <v>52</v>
      </c>
      <c r="CW31" s="8">
        <v>0</v>
      </c>
      <c r="CX31" s="8">
        <v>2</v>
      </c>
      <c r="CY31" s="8">
        <v>21</v>
      </c>
      <c r="CZ31" s="8">
        <v>0</v>
      </c>
      <c r="DA31" s="8">
        <v>1.3</v>
      </c>
      <c r="DB31" s="8">
        <v>27.3</v>
      </c>
      <c r="DC31" s="8">
        <v>1</v>
      </c>
      <c r="DD31" s="8">
        <v>4</v>
      </c>
      <c r="DE31" s="8">
        <v>59</v>
      </c>
      <c r="DF31" s="8">
        <v>0</v>
      </c>
      <c r="DG31" s="8">
        <v>2</v>
      </c>
      <c r="DH31" s="8">
        <v>39</v>
      </c>
      <c r="DI31" s="8">
        <v>0</v>
      </c>
      <c r="DJ31" s="8">
        <v>2</v>
      </c>
      <c r="DK31" s="8">
        <v>30.5</v>
      </c>
      <c r="DL31" s="8">
        <v>3</v>
      </c>
      <c r="DM31" s="8">
        <v>3</v>
      </c>
      <c r="DN31" s="8">
        <v>48</v>
      </c>
      <c r="DO31" s="8">
        <v>0</v>
      </c>
      <c r="DP31" s="8">
        <v>0</v>
      </c>
      <c r="DQ31" s="8">
        <v>11</v>
      </c>
      <c r="DR31" s="8">
        <v>0</v>
      </c>
      <c r="DS31" s="8">
        <v>0</v>
      </c>
      <c r="DT31" s="8">
        <v>10</v>
      </c>
      <c r="DU31" s="8">
        <v>3</v>
      </c>
      <c r="DV31" s="218">
        <f t="shared" si="6"/>
        <v>4</v>
      </c>
      <c r="DW31" s="218">
        <v>14</v>
      </c>
      <c r="DX31" s="8">
        <v>0.1</v>
      </c>
      <c r="DY31" s="8">
        <v>0.7</v>
      </c>
      <c r="DZ31" s="8">
        <v>22.9</v>
      </c>
      <c r="EA31" s="8">
        <v>1</v>
      </c>
      <c r="EB31" s="8">
        <v>0</v>
      </c>
      <c r="EC31" s="8">
        <v>46</v>
      </c>
      <c r="ED31" s="8">
        <v>0.9</v>
      </c>
      <c r="EE31" s="8">
        <v>1.6</v>
      </c>
      <c r="EF31" s="8">
        <v>49.4</v>
      </c>
      <c r="EG31" s="8">
        <v>0</v>
      </c>
      <c r="EH31" s="8">
        <v>2</v>
      </c>
      <c r="EI31" s="8">
        <v>51</v>
      </c>
      <c r="EJ31" s="8">
        <v>1.5</v>
      </c>
      <c r="EK31" s="8">
        <v>1</v>
      </c>
      <c r="EL31" s="8">
        <v>44</v>
      </c>
      <c r="EM31" s="8">
        <v>2</v>
      </c>
      <c r="EN31" s="8">
        <v>3</v>
      </c>
      <c r="EO31" s="8">
        <v>66</v>
      </c>
      <c r="EP31" s="8">
        <v>5</v>
      </c>
      <c r="EQ31" s="8">
        <v>3.3</v>
      </c>
      <c r="ER31" s="8">
        <v>47.7</v>
      </c>
      <c r="ES31" s="8">
        <v>2.5</v>
      </c>
      <c r="ET31" s="8">
        <v>9</v>
      </c>
      <c r="EU31" s="8">
        <v>33.5</v>
      </c>
      <c r="EV31" s="8">
        <v>0</v>
      </c>
      <c r="EW31" s="8">
        <v>1.5</v>
      </c>
      <c r="EX31" s="8">
        <v>31.5</v>
      </c>
      <c r="EY31" s="8">
        <v>0</v>
      </c>
      <c r="EZ31" s="8">
        <v>3</v>
      </c>
      <c r="FA31" s="8">
        <v>38</v>
      </c>
      <c r="FB31" s="8">
        <v>3</v>
      </c>
      <c r="FC31" s="218">
        <f t="shared" si="7"/>
        <v>8</v>
      </c>
      <c r="FD31" s="218">
        <v>35</v>
      </c>
      <c r="FE31" s="8">
        <v>0</v>
      </c>
      <c r="FF31" s="8">
        <v>2</v>
      </c>
      <c r="FG31" s="8">
        <v>10</v>
      </c>
      <c r="FH31" s="8">
        <v>5</v>
      </c>
      <c r="FI31" s="8">
        <v>0</v>
      </c>
      <c r="FJ31" s="8">
        <v>44</v>
      </c>
      <c r="FK31" s="8">
        <v>0.3</v>
      </c>
      <c r="FL31" s="8">
        <v>0</v>
      </c>
      <c r="FM31" s="8">
        <v>28</v>
      </c>
      <c r="FN31" s="8">
        <v>4.5</v>
      </c>
      <c r="FO31" s="8">
        <v>4.5</v>
      </c>
      <c r="FP31" s="8">
        <v>37.5</v>
      </c>
      <c r="FQ31" s="8">
        <v>0</v>
      </c>
      <c r="FR31" s="8">
        <v>0</v>
      </c>
      <c r="FS31" s="8">
        <v>29.5</v>
      </c>
      <c r="FT31" s="8">
        <v>2</v>
      </c>
      <c r="FU31" s="8">
        <v>0</v>
      </c>
      <c r="FV31" s="8">
        <v>33</v>
      </c>
      <c r="FW31" s="8">
        <v>9</v>
      </c>
      <c r="FX31" s="218">
        <f t="shared" si="8"/>
        <v>7</v>
      </c>
      <c r="FY31" s="218">
        <v>49</v>
      </c>
      <c r="FZ31" s="8">
        <v>1</v>
      </c>
      <c r="GA31" s="8">
        <v>0</v>
      </c>
      <c r="GB31" s="8">
        <v>21</v>
      </c>
      <c r="GC31" s="8">
        <v>0</v>
      </c>
      <c r="GD31" s="8">
        <v>2</v>
      </c>
      <c r="GE31" s="8">
        <v>23</v>
      </c>
      <c r="GF31" s="8">
        <v>0.7</v>
      </c>
      <c r="GG31" s="8">
        <v>0.3</v>
      </c>
      <c r="GH31" s="8">
        <v>20</v>
      </c>
      <c r="GI31" s="8">
        <v>0.5</v>
      </c>
      <c r="GJ31" s="8">
        <v>1.5</v>
      </c>
      <c r="GK31" s="8">
        <v>34</v>
      </c>
      <c r="GL31" s="8">
        <v>1.5</v>
      </c>
      <c r="GM31" s="8">
        <v>1</v>
      </c>
      <c r="GN31" s="8">
        <v>28.5</v>
      </c>
      <c r="GO31" s="8">
        <v>3</v>
      </c>
      <c r="GP31" s="8">
        <v>5</v>
      </c>
      <c r="GQ31" s="8">
        <v>33</v>
      </c>
      <c r="GR31" s="8">
        <v>3</v>
      </c>
      <c r="GS31" s="218">
        <f t="shared" si="9"/>
        <v>6</v>
      </c>
      <c r="GT31" s="218">
        <v>34</v>
      </c>
      <c r="GU31" s="8">
        <v>0</v>
      </c>
      <c r="GV31" s="8">
        <v>0</v>
      </c>
      <c r="GW31" s="8">
        <v>43</v>
      </c>
      <c r="GX31" s="8">
        <v>2</v>
      </c>
      <c r="GY31" s="8">
        <v>1</v>
      </c>
      <c r="GZ31" s="8">
        <v>31</v>
      </c>
      <c r="HA31" s="8">
        <v>1</v>
      </c>
      <c r="HB31" s="8">
        <v>2</v>
      </c>
      <c r="HC31" s="8">
        <v>32</v>
      </c>
      <c r="HD31" s="8">
        <v>6.7</v>
      </c>
      <c r="HE31" s="8">
        <v>0.7</v>
      </c>
      <c r="HF31" s="8">
        <v>44</v>
      </c>
      <c r="HG31" s="8">
        <v>1</v>
      </c>
      <c r="HH31" s="8">
        <v>4</v>
      </c>
      <c r="HI31" s="8">
        <v>35.5</v>
      </c>
      <c r="HJ31" s="8">
        <v>2.2999999999999998</v>
      </c>
      <c r="HK31" s="8">
        <v>0.8</v>
      </c>
      <c r="HL31" s="8">
        <v>43.1</v>
      </c>
      <c r="HM31" s="8">
        <v>7</v>
      </c>
      <c r="HN31" s="8">
        <v>1</v>
      </c>
      <c r="HO31" s="8">
        <v>45</v>
      </c>
      <c r="HP31" s="8">
        <v>9</v>
      </c>
      <c r="HQ31" s="8">
        <v>0</v>
      </c>
      <c r="HR31" s="8">
        <v>20</v>
      </c>
      <c r="HS31" s="8">
        <v>11</v>
      </c>
      <c r="HT31" s="218">
        <f t="shared" si="10"/>
        <v>3</v>
      </c>
      <c r="HU31" s="218">
        <v>42</v>
      </c>
      <c r="HV31" s="8">
        <v>4</v>
      </c>
      <c r="HW31" s="8">
        <v>0</v>
      </c>
      <c r="HX31" s="8">
        <v>27</v>
      </c>
      <c r="HY31" s="8">
        <v>7.8</v>
      </c>
      <c r="HZ31" s="8">
        <v>2.6</v>
      </c>
      <c r="IA31" s="8">
        <v>50.6</v>
      </c>
      <c r="IB31" s="8">
        <v>3</v>
      </c>
      <c r="IC31" s="8">
        <v>0</v>
      </c>
      <c r="ID31" s="8">
        <v>48</v>
      </c>
      <c r="IE31" s="8">
        <v>1</v>
      </c>
      <c r="IF31" s="8">
        <v>0</v>
      </c>
      <c r="IG31" s="8">
        <v>33</v>
      </c>
      <c r="IH31" s="8">
        <v>4</v>
      </c>
      <c r="II31" s="8">
        <v>0.3</v>
      </c>
      <c r="IJ31" s="8">
        <v>30.3</v>
      </c>
      <c r="IK31" s="8">
        <v>7</v>
      </c>
      <c r="IL31" s="8">
        <v>1.5</v>
      </c>
      <c r="IM31" s="8">
        <v>68</v>
      </c>
      <c r="IN31" s="8">
        <v>5.3</v>
      </c>
      <c r="IO31" s="8">
        <v>0.1</v>
      </c>
      <c r="IP31" s="8">
        <v>40.5</v>
      </c>
      <c r="IQ31" s="8">
        <v>3</v>
      </c>
      <c r="IR31" s="8">
        <v>0</v>
      </c>
      <c r="IS31" s="8">
        <v>14</v>
      </c>
      <c r="IT31" s="8">
        <v>0</v>
      </c>
      <c r="IU31" s="8">
        <v>0</v>
      </c>
      <c r="IV31" s="8">
        <v>30</v>
      </c>
      <c r="IW31" s="8">
        <v>8.1</v>
      </c>
      <c r="IX31" s="8">
        <v>0.4</v>
      </c>
      <c r="IY31" s="8">
        <v>27.9</v>
      </c>
      <c r="IZ31" s="8">
        <v>7</v>
      </c>
      <c r="JA31" s="8">
        <v>0</v>
      </c>
      <c r="JB31" s="8">
        <v>56</v>
      </c>
      <c r="JC31" s="8">
        <v>12</v>
      </c>
      <c r="JD31" s="218">
        <f t="shared" si="11"/>
        <v>1</v>
      </c>
      <c r="JE31" s="218">
        <v>40</v>
      </c>
      <c r="JF31" s="8">
        <v>3.6</v>
      </c>
      <c r="JG31" s="8">
        <v>0.3</v>
      </c>
      <c r="JH31" s="8">
        <v>22.2</v>
      </c>
      <c r="JI31" s="8">
        <v>3.4</v>
      </c>
      <c r="JJ31" s="8">
        <v>0.4</v>
      </c>
      <c r="JK31" s="8">
        <v>50.6</v>
      </c>
      <c r="JL31" s="8">
        <v>1</v>
      </c>
      <c r="JM31" s="8">
        <v>1</v>
      </c>
      <c r="JN31" s="8">
        <v>9</v>
      </c>
      <c r="JO31" s="8">
        <v>2.8</v>
      </c>
      <c r="JP31" s="8">
        <v>0.6</v>
      </c>
      <c r="JQ31" s="8">
        <v>36.4</v>
      </c>
      <c r="JR31" s="8">
        <v>14</v>
      </c>
      <c r="JS31" s="8">
        <v>3</v>
      </c>
      <c r="JT31" s="8">
        <v>44</v>
      </c>
      <c r="JU31" s="8">
        <v>3.4</v>
      </c>
      <c r="JV31" s="8">
        <v>0.3</v>
      </c>
      <c r="JW31" s="8">
        <v>38.799999999999997</v>
      </c>
      <c r="JX31" s="8">
        <v>6</v>
      </c>
      <c r="JY31" s="8">
        <v>0</v>
      </c>
      <c r="JZ31" s="8">
        <v>29</v>
      </c>
      <c r="KA31" s="8">
        <v>1.3</v>
      </c>
      <c r="KB31" s="8">
        <v>0.7</v>
      </c>
      <c r="KC31" s="8">
        <v>51.3</v>
      </c>
      <c r="KD31" s="8">
        <v>2.5</v>
      </c>
      <c r="KE31" s="8">
        <v>0.1</v>
      </c>
      <c r="KF31" s="8">
        <v>21.4</v>
      </c>
      <c r="KG31" s="8">
        <v>0.5</v>
      </c>
      <c r="KH31" s="8">
        <v>0</v>
      </c>
      <c r="KI31" s="8">
        <v>20</v>
      </c>
      <c r="KJ31" s="8">
        <v>0.1</v>
      </c>
      <c r="KK31" s="8">
        <v>0.4</v>
      </c>
      <c r="KL31" s="8">
        <v>23.1</v>
      </c>
      <c r="KM31" s="8">
        <v>3</v>
      </c>
      <c r="KN31" s="8">
        <v>3.3</v>
      </c>
      <c r="KO31" s="8">
        <v>47.3</v>
      </c>
      <c r="KP31" s="8">
        <v>2</v>
      </c>
      <c r="KQ31" s="8">
        <v>0</v>
      </c>
      <c r="KR31" s="8">
        <v>30</v>
      </c>
      <c r="KS31" s="8">
        <v>1.5</v>
      </c>
      <c r="KT31" s="8">
        <v>0</v>
      </c>
      <c r="KU31" s="8">
        <v>14.2</v>
      </c>
      <c r="KV31" s="157">
        <v>2</v>
      </c>
      <c r="KW31" s="157">
        <v>0</v>
      </c>
      <c r="KX31" s="157">
        <v>30</v>
      </c>
      <c r="KY31" s="8">
        <v>10</v>
      </c>
      <c r="KZ31" s="218">
        <f t="shared" si="12"/>
        <v>5</v>
      </c>
      <c r="LA31" s="218">
        <v>19</v>
      </c>
      <c r="LB31" s="8">
        <v>1.5</v>
      </c>
      <c r="LC31" s="8">
        <v>0.1</v>
      </c>
      <c r="LD31" s="8">
        <v>19</v>
      </c>
      <c r="LE31" s="8">
        <v>3.5</v>
      </c>
      <c r="LF31" s="8">
        <v>0</v>
      </c>
      <c r="LG31" s="8">
        <v>12.5</v>
      </c>
      <c r="LH31" s="8">
        <v>0</v>
      </c>
      <c r="LI31" s="8">
        <v>0</v>
      </c>
      <c r="LJ31" s="8">
        <v>20</v>
      </c>
      <c r="LK31" s="8">
        <v>0</v>
      </c>
      <c r="LL31" s="8">
        <v>0</v>
      </c>
      <c r="LM31" s="8">
        <v>20</v>
      </c>
      <c r="LN31" s="8">
        <v>2.2000000000000002</v>
      </c>
      <c r="LO31" s="8">
        <v>0.4</v>
      </c>
      <c r="LP31" s="8">
        <v>23.3</v>
      </c>
      <c r="LQ31" s="8">
        <v>4</v>
      </c>
      <c r="LR31" s="8">
        <v>0.5</v>
      </c>
      <c r="LS31" s="8">
        <v>26</v>
      </c>
      <c r="LT31" s="8">
        <v>2.5</v>
      </c>
      <c r="LU31" s="8">
        <v>0.2</v>
      </c>
      <c r="LV31" s="8">
        <v>19.8</v>
      </c>
      <c r="LW31" s="8">
        <v>3.3</v>
      </c>
      <c r="LX31" s="8">
        <v>0</v>
      </c>
      <c r="LY31" s="8">
        <v>24.3</v>
      </c>
      <c r="LZ31" s="8">
        <v>3</v>
      </c>
      <c r="MA31" s="8">
        <v>0</v>
      </c>
      <c r="MB31" s="8">
        <v>39</v>
      </c>
      <c r="MC31" s="8">
        <v>1</v>
      </c>
      <c r="MD31" s="8">
        <v>0.7</v>
      </c>
      <c r="ME31" s="8">
        <v>13.7</v>
      </c>
      <c r="MF31" s="8">
        <v>1.4</v>
      </c>
      <c r="MG31" s="8">
        <v>0</v>
      </c>
      <c r="MH31" s="8">
        <v>14.9</v>
      </c>
      <c r="MI31" s="8">
        <v>2</v>
      </c>
      <c r="MJ31" s="8">
        <v>0</v>
      </c>
      <c r="MK31" s="8">
        <v>8</v>
      </c>
      <c r="ML31" s="8">
        <v>0</v>
      </c>
      <c r="MM31" s="8">
        <v>0</v>
      </c>
      <c r="MN31" s="8">
        <v>5</v>
      </c>
      <c r="MO31" s="8">
        <v>0.9</v>
      </c>
      <c r="MP31" s="8">
        <v>0.1</v>
      </c>
      <c r="MQ31" s="8">
        <v>9.6</v>
      </c>
      <c r="MR31" s="8">
        <v>0</v>
      </c>
      <c r="MS31" s="8">
        <v>1</v>
      </c>
      <c r="MT31" s="8">
        <v>10</v>
      </c>
      <c r="MU31" s="8">
        <v>3.5</v>
      </c>
      <c r="MV31" s="8">
        <v>0</v>
      </c>
      <c r="MW31" s="8">
        <v>10.5</v>
      </c>
      <c r="MX31" s="8">
        <v>0.7</v>
      </c>
      <c r="MY31" s="8">
        <v>0</v>
      </c>
      <c r="MZ31" s="8">
        <v>4.7</v>
      </c>
      <c r="NA31" s="8">
        <v>3</v>
      </c>
      <c r="NB31" s="8">
        <v>0</v>
      </c>
      <c r="NC31" s="8">
        <v>16</v>
      </c>
      <c r="ND31" s="8">
        <v>1</v>
      </c>
      <c r="NE31" s="8">
        <v>0</v>
      </c>
      <c r="NF31" s="8">
        <v>9</v>
      </c>
      <c r="NG31" s="8">
        <v>0.7</v>
      </c>
      <c r="NH31" s="8">
        <v>0.3</v>
      </c>
      <c r="NI31" s="8">
        <v>8.3000000000000007</v>
      </c>
      <c r="NJ31" s="8">
        <v>0</v>
      </c>
      <c r="NK31" s="8">
        <v>0</v>
      </c>
      <c r="NL31" s="8">
        <v>5.5</v>
      </c>
      <c r="NM31" s="8">
        <v>1</v>
      </c>
      <c r="NN31" s="8">
        <v>0</v>
      </c>
      <c r="NO31" s="8">
        <v>8</v>
      </c>
      <c r="NP31" s="8">
        <v>0.4</v>
      </c>
      <c r="NQ31" s="8">
        <v>0</v>
      </c>
      <c r="NR31" s="8">
        <v>8.6</v>
      </c>
      <c r="NS31" s="8">
        <v>3</v>
      </c>
      <c r="NT31" s="8">
        <v>0</v>
      </c>
      <c r="NU31" s="8">
        <v>12.5</v>
      </c>
      <c r="NV31" s="8">
        <v>0.7</v>
      </c>
      <c r="NW31" s="8">
        <v>0</v>
      </c>
      <c r="NX31" s="8">
        <v>12.3</v>
      </c>
      <c r="NY31" s="8">
        <v>1</v>
      </c>
      <c r="NZ31" s="8">
        <v>0.5</v>
      </c>
      <c r="OA31" s="8">
        <v>5.5</v>
      </c>
      <c r="OB31" s="8">
        <v>0.5</v>
      </c>
      <c r="OC31" s="8">
        <v>0</v>
      </c>
      <c r="OD31" s="8">
        <v>6.8</v>
      </c>
      <c r="OE31" s="8">
        <v>0.3</v>
      </c>
      <c r="OF31" s="8">
        <v>0.1</v>
      </c>
      <c r="OG31" s="8">
        <v>9.3000000000000007</v>
      </c>
      <c r="OH31" s="8">
        <v>0.6</v>
      </c>
      <c r="OI31" s="8">
        <v>0.2</v>
      </c>
      <c r="OJ31" s="8">
        <v>4</v>
      </c>
      <c r="OK31" s="8">
        <v>0.6</v>
      </c>
      <c r="OL31" s="8">
        <v>0</v>
      </c>
      <c r="OM31" s="8">
        <v>3.4</v>
      </c>
      <c r="ON31" s="8">
        <v>0.4</v>
      </c>
      <c r="OO31" s="8">
        <v>0</v>
      </c>
      <c r="OP31" s="8">
        <v>2.8</v>
      </c>
      <c r="OQ31" s="8">
        <v>0</v>
      </c>
      <c r="OR31" s="8">
        <v>0.2</v>
      </c>
      <c r="OS31" s="8">
        <v>2.6</v>
      </c>
      <c r="OT31" s="8">
        <f>SUMIFS($B$31:OS$31,$B$8:OS$8,"On")</f>
        <v>268.84999999999997</v>
      </c>
      <c r="OU31" s="8">
        <f>SUMIFS($B$31:OS$31,$B$8:OS$8,"Off")</f>
        <v>162.39999999999998</v>
      </c>
      <c r="OV31" s="8">
        <f>SUMIFS($B$31:OS$31,$B$8:OS$8,"Load")</f>
        <v>3503.2000000000012</v>
      </c>
    </row>
    <row r="32" spans="1:412" x14ac:dyDescent="0.25">
      <c r="A32" s="7" t="s">
        <v>35</v>
      </c>
      <c r="B32" s="8">
        <v>3</v>
      </c>
      <c r="C32" s="8">
        <v>0</v>
      </c>
      <c r="D32" s="8">
        <v>21</v>
      </c>
      <c r="E32" s="8">
        <v>1</v>
      </c>
      <c r="F32" s="8">
        <v>1</v>
      </c>
      <c r="G32" s="8">
        <v>9</v>
      </c>
      <c r="H32" s="218">
        <v>0</v>
      </c>
      <c r="I32" s="218">
        <f t="shared" si="1"/>
        <v>1</v>
      </c>
      <c r="J32" s="218">
        <v>6</v>
      </c>
      <c r="K32" s="8">
        <v>0</v>
      </c>
      <c r="L32" s="8">
        <v>2</v>
      </c>
      <c r="M32" s="8">
        <v>6</v>
      </c>
      <c r="N32" s="216">
        <v>0</v>
      </c>
      <c r="O32" s="216">
        <v>3</v>
      </c>
      <c r="P32" s="216">
        <v>14</v>
      </c>
      <c r="Q32" s="8">
        <v>0</v>
      </c>
      <c r="R32" s="8">
        <v>1</v>
      </c>
      <c r="S32" s="8">
        <v>11</v>
      </c>
      <c r="T32" s="8">
        <v>0</v>
      </c>
      <c r="U32" s="8">
        <v>1</v>
      </c>
      <c r="V32" s="8">
        <v>7</v>
      </c>
      <c r="W32" s="8">
        <v>0</v>
      </c>
      <c r="X32" s="8">
        <v>4</v>
      </c>
      <c r="Y32" s="8">
        <v>20</v>
      </c>
      <c r="Z32" s="8">
        <v>1</v>
      </c>
      <c r="AA32" s="8">
        <v>8</v>
      </c>
      <c r="AB32" s="8">
        <v>20</v>
      </c>
      <c r="AC32" s="8">
        <v>3</v>
      </c>
      <c r="AD32" s="218">
        <f t="shared" si="2"/>
        <v>0</v>
      </c>
      <c r="AE32" s="218">
        <v>8</v>
      </c>
      <c r="AF32" s="8">
        <v>2.4</v>
      </c>
      <c r="AG32" s="8">
        <v>5</v>
      </c>
      <c r="AH32" s="8">
        <v>16</v>
      </c>
      <c r="AI32" s="8">
        <v>2</v>
      </c>
      <c r="AJ32" s="8">
        <v>11</v>
      </c>
      <c r="AK32" s="8">
        <v>9</v>
      </c>
      <c r="AL32" s="217">
        <v>1.5</v>
      </c>
      <c r="AM32" s="217">
        <v>8.5</v>
      </c>
      <c r="AN32" s="217">
        <v>13.5</v>
      </c>
      <c r="AO32" s="8">
        <v>0</v>
      </c>
      <c r="AP32" s="8">
        <v>17</v>
      </c>
      <c r="AQ32" s="8">
        <v>7</v>
      </c>
      <c r="AR32" s="8">
        <v>0</v>
      </c>
      <c r="AS32" s="8">
        <v>0</v>
      </c>
      <c r="AT32" s="8">
        <v>13</v>
      </c>
      <c r="AU32" s="8">
        <v>3</v>
      </c>
      <c r="AV32" s="8">
        <v>17</v>
      </c>
      <c r="AW32" s="8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>
        <v>2.2999999999999998</v>
      </c>
      <c r="BE32" s="8">
        <v>35</v>
      </c>
      <c r="BF32" s="8">
        <v>19.2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>
        <v>6</v>
      </c>
      <c r="BQ32" s="8">
        <v>10</v>
      </c>
      <c r="BR32" s="8">
        <v>25</v>
      </c>
      <c r="BS32" s="8" t="s">
        <v>12</v>
      </c>
      <c r="BT32" s="8" t="s">
        <v>12</v>
      </c>
      <c r="BU32" s="8" t="s">
        <v>12</v>
      </c>
      <c r="BV32" s="8">
        <v>9</v>
      </c>
      <c r="BW32" s="8">
        <v>22</v>
      </c>
      <c r="BX32" s="8">
        <v>33</v>
      </c>
      <c r="BY32" s="8">
        <v>5</v>
      </c>
      <c r="BZ32" s="8">
        <v>5</v>
      </c>
      <c r="CA32" s="8">
        <v>32</v>
      </c>
      <c r="CB32" s="218">
        <f t="shared" si="3"/>
        <v>3.05</v>
      </c>
      <c r="CC32" s="218">
        <f t="shared" si="4"/>
        <v>4.1500000000000004</v>
      </c>
      <c r="CD32" s="218">
        <f t="shared" si="5"/>
        <v>25.39999999999997</v>
      </c>
      <c r="CE32" s="8">
        <v>1.1000000000000001</v>
      </c>
      <c r="CF32" s="8">
        <v>3.3</v>
      </c>
      <c r="CG32" s="8">
        <v>18.899999999999999</v>
      </c>
      <c r="CH32" s="8">
        <v>0</v>
      </c>
      <c r="CI32" s="8">
        <v>8</v>
      </c>
      <c r="CJ32" s="8">
        <v>28</v>
      </c>
      <c r="CK32" s="8">
        <v>3.3</v>
      </c>
      <c r="CL32" s="8">
        <v>10.1</v>
      </c>
      <c r="CM32" s="8">
        <v>29.6</v>
      </c>
      <c r="CN32" s="8">
        <v>5</v>
      </c>
      <c r="CO32" s="8">
        <v>9</v>
      </c>
      <c r="CP32" s="8">
        <v>40</v>
      </c>
      <c r="CQ32" s="8">
        <v>2.2999999999999998</v>
      </c>
      <c r="CR32" s="8">
        <v>12.3</v>
      </c>
      <c r="CS32" s="8">
        <v>32.5</v>
      </c>
      <c r="CT32" s="8">
        <v>3</v>
      </c>
      <c r="CU32" s="8">
        <v>16</v>
      </c>
      <c r="CV32" s="8">
        <v>39</v>
      </c>
      <c r="CW32" s="8">
        <v>2</v>
      </c>
      <c r="CX32" s="8">
        <v>1</v>
      </c>
      <c r="CY32" s="8">
        <v>22</v>
      </c>
      <c r="CZ32" s="8">
        <v>2.2999999999999998</v>
      </c>
      <c r="DA32" s="8">
        <v>8.6999999999999993</v>
      </c>
      <c r="DB32" s="8">
        <v>21</v>
      </c>
      <c r="DC32" s="8">
        <v>3</v>
      </c>
      <c r="DD32" s="8">
        <v>10</v>
      </c>
      <c r="DE32" s="8">
        <v>52</v>
      </c>
      <c r="DF32" s="8">
        <v>1.5</v>
      </c>
      <c r="DG32" s="8">
        <v>12</v>
      </c>
      <c r="DH32" s="8">
        <v>28.5</v>
      </c>
      <c r="DI32" s="8">
        <v>1.5</v>
      </c>
      <c r="DJ32" s="8">
        <v>3.5</v>
      </c>
      <c r="DK32" s="8">
        <v>28.5</v>
      </c>
      <c r="DL32" s="8">
        <v>6</v>
      </c>
      <c r="DM32" s="8">
        <v>11</v>
      </c>
      <c r="DN32" s="8">
        <v>43</v>
      </c>
      <c r="DO32" s="8">
        <v>1</v>
      </c>
      <c r="DP32" s="8">
        <v>5</v>
      </c>
      <c r="DQ32" s="8">
        <v>7</v>
      </c>
      <c r="DR32" s="8">
        <v>1</v>
      </c>
      <c r="DS32" s="8">
        <v>2</v>
      </c>
      <c r="DT32" s="8">
        <v>9</v>
      </c>
      <c r="DU32" s="8">
        <v>0</v>
      </c>
      <c r="DV32" s="218">
        <f t="shared" si="6"/>
        <v>2</v>
      </c>
      <c r="DW32" s="218">
        <v>12</v>
      </c>
      <c r="DX32" s="8">
        <v>1.7</v>
      </c>
      <c r="DY32" s="8">
        <v>4.7</v>
      </c>
      <c r="DZ32" s="8">
        <v>19.899999999999999</v>
      </c>
      <c r="EA32" s="8">
        <v>4</v>
      </c>
      <c r="EB32" s="8">
        <v>16</v>
      </c>
      <c r="EC32" s="8">
        <v>34</v>
      </c>
      <c r="ED32" s="8">
        <v>3.3</v>
      </c>
      <c r="EE32" s="8">
        <v>9.6999999999999993</v>
      </c>
      <c r="EF32" s="8">
        <v>43</v>
      </c>
      <c r="EG32" s="8">
        <v>4</v>
      </c>
      <c r="EH32" s="8">
        <v>5</v>
      </c>
      <c r="EI32" s="8">
        <v>50</v>
      </c>
      <c r="EJ32" s="8">
        <v>4</v>
      </c>
      <c r="EK32" s="8">
        <v>5</v>
      </c>
      <c r="EL32" s="8">
        <v>43</v>
      </c>
      <c r="EM32" s="8">
        <v>6</v>
      </c>
      <c r="EN32" s="8">
        <v>22</v>
      </c>
      <c r="EO32" s="8">
        <v>50</v>
      </c>
      <c r="EP32" s="8">
        <v>4</v>
      </c>
      <c r="EQ32" s="8">
        <v>8.6999999999999993</v>
      </c>
      <c r="ER32" s="8">
        <v>43</v>
      </c>
      <c r="ES32" s="8">
        <v>2</v>
      </c>
      <c r="ET32" s="8">
        <v>3</v>
      </c>
      <c r="EU32" s="8">
        <v>32.5</v>
      </c>
      <c r="EV32" s="8">
        <v>2</v>
      </c>
      <c r="EW32" s="8">
        <v>5</v>
      </c>
      <c r="EX32" s="8">
        <v>28.5</v>
      </c>
      <c r="EY32" s="8">
        <v>3</v>
      </c>
      <c r="EZ32" s="8">
        <v>7</v>
      </c>
      <c r="FA32" s="8">
        <v>34</v>
      </c>
      <c r="FB32" s="8">
        <v>0</v>
      </c>
      <c r="FC32" s="218">
        <f t="shared" si="7"/>
        <v>2</v>
      </c>
      <c r="FD32" s="218">
        <v>33</v>
      </c>
      <c r="FE32" s="8">
        <v>1</v>
      </c>
      <c r="FF32" s="8">
        <v>5</v>
      </c>
      <c r="FG32" s="8">
        <v>6</v>
      </c>
      <c r="FH32" s="8">
        <v>5</v>
      </c>
      <c r="FI32" s="8">
        <v>5</v>
      </c>
      <c r="FJ32" s="8">
        <v>44</v>
      </c>
      <c r="FK32" s="8">
        <v>0.3</v>
      </c>
      <c r="FL32" s="8">
        <v>3.3</v>
      </c>
      <c r="FM32" s="8">
        <v>25</v>
      </c>
      <c r="FN32" s="8">
        <v>0.5</v>
      </c>
      <c r="FO32" s="8">
        <v>3</v>
      </c>
      <c r="FP32" s="8">
        <v>35</v>
      </c>
      <c r="FQ32" s="8">
        <v>0.5</v>
      </c>
      <c r="FR32" s="8">
        <v>4</v>
      </c>
      <c r="FS32" s="8">
        <v>26</v>
      </c>
      <c r="FT32" s="8">
        <v>3</v>
      </c>
      <c r="FU32" s="8">
        <v>5</v>
      </c>
      <c r="FV32" s="8">
        <v>31</v>
      </c>
      <c r="FW32" s="8">
        <v>7</v>
      </c>
      <c r="FX32" s="218">
        <f t="shared" si="8"/>
        <v>5</v>
      </c>
      <c r="FY32" s="218">
        <v>51</v>
      </c>
      <c r="FZ32" s="8">
        <v>0</v>
      </c>
      <c r="GA32" s="8">
        <v>3</v>
      </c>
      <c r="GB32" s="8">
        <v>18</v>
      </c>
      <c r="GC32" s="8">
        <v>1</v>
      </c>
      <c r="GD32" s="8">
        <v>2</v>
      </c>
      <c r="GE32" s="8">
        <v>22</v>
      </c>
      <c r="GF32" s="8">
        <v>2.7</v>
      </c>
      <c r="GG32" s="8">
        <v>3.3</v>
      </c>
      <c r="GH32" s="8">
        <v>19.3</v>
      </c>
      <c r="GI32" s="8">
        <v>3.5</v>
      </c>
      <c r="GJ32" s="8">
        <v>2</v>
      </c>
      <c r="GK32" s="8">
        <v>35.5</v>
      </c>
      <c r="GL32" s="8">
        <v>2.5</v>
      </c>
      <c r="GM32" s="8">
        <v>6</v>
      </c>
      <c r="GN32" s="8">
        <v>25</v>
      </c>
      <c r="GO32" s="8">
        <v>5</v>
      </c>
      <c r="GP32" s="8">
        <v>7</v>
      </c>
      <c r="GQ32" s="8">
        <v>31</v>
      </c>
      <c r="GR32" s="8">
        <v>2</v>
      </c>
      <c r="GS32" s="218">
        <f t="shared" si="9"/>
        <v>8</v>
      </c>
      <c r="GT32" s="218">
        <v>28</v>
      </c>
      <c r="GU32" s="8">
        <v>4</v>
      </c>
      <c r="GV32" s="8">
        <v>3</v>
      </c>
      <c r="GW32" s="8">
        <v>44</v>
      </c>
      <c r="GX32" s="8">
        <v>3</v>
      </c>
      <c r="GY32" s="8">
        <v>6</v>
      </c>
      <c r="GZ32" s="8">
        <v>28</v>
      </c>
      <c r="HA32" s="8">
        <v>4</v>
      </c>
      <c r="HB32" s="8">
        <v>1</v>
      </c>
      <c r="HC32" s="8">
        <v>35</v>
      </c>
      <c r="HD32" s="8">
        <v>17.7</v>
      </c>
      <c r="HE32" s="8">
        <v>6.7</v>
      </c>
      <c r="HF32" s="8">
        <v>55</v>
      </c>
      <c r="HG32" s="8">
        <v>2</v>
      </c>
      <c r="HH32" s="8">
        <v>2</v>
      </c>
      <c r="HI32" s="8">
        <v>35.5</v>
      </c>
      <c r="HJ32" s="8">
        <v>6.3</v>
      </c>
      <c r="HK32" s="8">
        <v>3.4</v>
      </c>
      <c r="HL32" s="8">
        <v>46</v>
      </c>
      <c r="HM32" s="8">
        <v>12</v>
      </c>
      <c r="HN32" s="8">
        <v>3</v>
      </c>
      <c r="HO32" s="8">
        <v>54</v>
      </c>
      <c r="HP32" s="8">
        <v>10</v>
      </c>
      <c r="HQ32" s="8">
        <v>0</v>
      </c>
      <c r="HR32" s="8">
        <v>30</v>
      </c>
      <c r="HS32" s="8">
        <v>2</v>
      </c>
      <c r="HT32" s="218">
        <f t="shared" si="10"/>
        <v>5</v>
      </c>
      <c r="HU32" s="218">
        <v>39</v>
      </c>
      <c r="HV32" s="8">
        <v>4</v>
      </c>
      <c r="HW32" s="8">
        <v>1</v>
      </c>
      <c r="HX32" s="8">
        <v>30</v>
      </c>
      <c r="HY32" s="8">
        <v>4.2</v>
      </c>
      <c r="HZ32" s="8">
        <v>1.4</v>
      </c>
      <c r="IA32" s="8">
        <v>53.4</v>
      </c>
      <c r="IB32" s="8">
        <v>6</v>
      </c>
      <c r="IC32" s="8">
        <v>3</v>
      </c>
      <c r="ID32" s="8">
        <v>51</v>
      </c>
      <c r="IE32" s="8">
        <v>7</v>
      </c>
      <c r="IF32" s="8">
        <v>3</v>
      </c>
      <c r="IG32" s="8">
        <v>37</v>
      </c>
      <c r="IH32" s="8">
        <v>8.6999999999999993</v>
      </c>
      <c r="II32" s="8">
        <v>3.3</v>
      </c>
      <c r="IJ32" s="8">
        <v>35.700000000000003</v>
      </c>
      <c r="IK32" s="8">
        <v>5.5</v>
      </c>
      <c r="IL32" s="8">
        <v>1</v>
      </c>
      <c r="IM32" s="8">
        <v>22.5</v>
      </c>
      <c r="IN32" s="8">
        <v>8.3000000000000007</v>
      </c>
      <c r="IO32" s="8">
        <v>1.3</v>
      </c>
      <c r="IP32" s="8">
        <v>47.5</v>
      </c>
      <c r="IQ32" s="8">
        <v>0</v>
      </c>
      <c r="IR32" s="8">
        <v>0</v>
      </c>
      <c r="IS32" s="8">
        <v>14</v>
      </c>
      <c r="IT32" s="8">
        <v>0</v>
      </c>
      <c r="IU32" s="8">
        <v>0</v>
      </c>
      <c r="IV32" s="8">
        <v>30</v>
      </c>
      <c r="IW32" s="8">
        <v>4.5999999999999996</v>
      </c>
      <c r="IX32" s="8">
        <v>1.1000000000000001</v>
      </c>
      <c r="IY32" s="8">
        <v>31.3</v>
      </c>
      <c r="IZ32" s="8">
        <v>0</v>
      </c>
      <c r="JA32" s="8">
        <v>0</v>
      </c>
      <c r="JB32" s="8">
        <v>56</v>
      </c>
      <c r="JC32" s="8">
        <v>7</v>
      </c>
      <c r="JD32" s="218">
        <f t="shared" si="11"/>
        <v>1</v>
      </c>
      <c r="JE32" s="218">
        <v>46</v>
      </c>
      <c r="JF32" s="8">
        <v>5.8</v>
      </c>
      <c r="JG32" s="8">
        <v>2</v>
      </c>
      <c r="JH32" s="8">
        <v>25.9</v>
      </c>
      <c r="JI32" s="8">
        <v>7.2</v>
      </c>
      <c r="JJ32" s="8">
        <v>2</v>
      </c>
      <c r="JK32" s="8">
        <v>55.8</v>
      </c>
      <c r="JL32" s="8">
        <v>3</v>
      </c>
      <c r="JM32" s="8">
        <v>1</v>
      </c>
      <c r="JN32" s="8">
        <v>11</v>
      </c>
      <c r="JO32" s="8">
        <v>4.4000000000000004</v>
      </c>
      <c r="JP32" s="8">
        <v>0.2</v>
      </c>
      <c r="JQ32" s="8">
        <v>40.6</v>
      </c>
      <c r="JR32" s="8">
        <v>4</v>
      </c>
      <c r="JS32" s="8">
        <v>1</v>
      </c>
      <c r="JT32" s="8">
        <v>47</v>
      </c>
      <c r="JU32" s="8">
        <v>2.9</v>
      </c>
      <c r="JV32" s="8">
        <v>2.2000000000000002</v>
      </c>
      <c r="JW32" s="8">
        <v>39.4</v>
      </c>
      <c r="JX32" s="8">
        <v>11</v>
      </c>
      <c r="JY32" s="8">
        <v>0</v>
      </c>
      <c r="JZ32" s="8">
        <v>40</v>
      </c>
      <c r="KA32" s="8">
        <v>2</v>
      </c>
      <c r="KB32" s="8">
        <v>4.7</v>
      </c>
      <c r="KC32" s="8">
        <v>48.7</v>
      </c>
      <c r="KD32" s="8">
        <v>3</v>
      </c>
      <c r="KE32" s="8">
        <v>1</v>
      </c>
      <c r="KF32" s="8">
        <v>23.4</v>
      </c>
      <c r="KG32" s="8">
        <v>1</v>
      </c>
      <c r="KH32" s="8">
        <v>0.5</v>
      </c>
      <c r="KI32" s="8">
        <v>20.5</v>
      </c>
      <c r="KJ32" s="8">
        <v>2.6</v>
      </c>
      <c r="KK32" s="8">
        <v>1.4</v>
      </c>
      <c r="KL32" s="8">
        <v>24.3</v>
      </c>
      <c r="KM32" s="8">
        <v>8.6999999999999993</v>
      </c>
      <c r="KN32" s="8">
        <v>4.7</v>
      </c>
      <c r="KO32" s="8">
        <v>51.3</v>
      </c>
      <c r="KP32" s="8">
        <v>6</v>
      </c>
      <c r="KQ32" s="8">
        <v>1</v>
      </c>
      <c r="KR32" s="8">
        <v>35</v>
      </c>
      <c r="KS32" s="8">
        <v>1.8</v>
      </c>
      <c r="KT32" s="8">
        <v>1.3</v>
      </c>
      <c r="KU32" s="8">
        <v>14.7</v>
      </c>
      <c r="KV32" s="157">
        <v>4</v>
      </c>
      <c r="KW32" s="157">
        <v>0</v>
      </c>
      <c r="KX32" s="157">
        <v>34</v>
      </c>
      <c r="KY32" s="8">
        <v>0</v>
      </c>
      <c r="KZ32" s="218">
        <f t="shared" si="12"/>
        <v>0</v>
      </c>
      <c r="LA32" s="218">
        <v>19</v>
      </c>
      <c r="LB32" s="8">
        <v>3.5</v>
      </c>
      <c r="LC32" s="8">
        <v>1</v>
      </c>
      <c r="LD32" s="8">
        <v>21.4</v>
      </c>
      <c r="LE32" s="8">
        <v>0.3</v>
      </c>
      <c r="LF32" s="8">
        <v>0.8</v>
      </c>
      <c r="LG32" s="8">
        <v>12</v>
      </c>
      <c r="LH32" s="8">
        <v>3</v>
      </c>
      <c r="LI32" s="8">
        <v>1</v>
      </c>
      <c r="LJ32" s="8">
        <v>22</v>
      </c>
      <c r="LK32" s="8">
        <v>0</v>
      </c>
      <c r="LL32" s="8">
        <v>0</v>
      </c>
      <c r="LM32" s="8">
        <v>20</v>
      </c>
      <c r="LN32" s="8">
        <v>4.0999999999999996</v>
      </c>
      <c r="LO32" s="8">
        <v>0.7</v>
      </c>
      <c r="LP32" s="8">
        <v>26.8</v>
      </c>
      <c r="LQ32" s="8">
        <v>1.5</v>
      </c>
      <c r="LR32" s="8">
        <v>0</v>
      </c>
      <c r="LS32" s="8">
        <v>27.5</v>
      </c>
      <c r="LT32" s="8">
        <v>3.1</v>
      </c>
      <c r="LU32" s="8">
        <v>0.6</v>
      </c>
      <c r="LV32" s="8">
        <v>22.3</v>
      </c>
      <c r="LW32" s="8">
        <v>3.3</v>
      </c>
      <c r="LX32" s="8">
        <v>1.2</v>
      </c>
      <c r="LY32" s="8">
        <v>26.5</v>
      </c>
      <c r="LZ32" s="8">
        <v>5</v>
      </c>
      <c r="MA32" s="8">
        <v>1</v>
      </c>
      <c r="MB32" s="8">
        <v>43</v>
      </c>
      <c r="MC32" s="8">
        <v>2.2999999999999998</v>
      </c>
      <c r="MD32" s="8">
        <v>0</v>
      </c>
      <c r="ME32" s="8">
        <v>16</v>
      </c>
      <c r="MF32" s="8">
        <v>1.5</v>
      </c>
      <c r="MG32" s="8">
        <v>0.8</v>
      </c>
      <c r="MH32" s="8">
        <v>15.7</v>
      </c>
      <c r="MI32" s="8">
        <v>0</v>
      </c>
      <c r="MJ32" s="8">
        <v>0</v>
      </c>
      <c r="MK32" s="8">
        <v>8</v>
      </c>
      <c r="ML32" s="8">
        <v>4.5</v>
      </c>
      <c r="MM32" s="8">
        <v>1</v>
      </c>
      <c r="MN32" s="8">
        <v>8.5</v>
      </c>
      <c r="MO32" s="8">
        <v>3.6</v>
      </c>
      <c r="MP32" s="8">
        <v>0.1</v>
      </c>
      <c r="MQ32" s="8">
        <v>13</v>
      </c>
      <c r="MR32" s="8">
        <v>8</v>
      </c>
      <c r="MS32" s="8">
        <v>0</v>
      </c>
      <c r="MT32" s="8">
        <v>18</v>
      </c>
      <c r="MU32" s="8">
        <v>1.5</v>
      </c>
      <c r="MV32" s="8">
        <v>0</v>
      </c>
      <c r="MW32" s="8">
        <v>12</v>
      </c>
      <c r="MX32" s="8">
        <v>1.3</v>
      </c>
      <c r="MY32" s="8">
        <v>0</v>
      </c>
      <c r="MZ32" s="8">
        <v>6</v>
      </c>
      <c r="NA32" s="8">
        <v>5</v>
      </c>
      <c r="NB32" s="8">
        <v>2</v>
      </c>
      <c r="NC32" s="8">
        <v>19</v>
      </c>
      <c r="ND32" s="8">
        <v>0.5</v>
      </c>
      <c r="NE32" s="8">
        <v>0</v>
      </c>
      <c r="NF32" s="8">
        <v>9.5</v>
      </c>
      <c r="NG32" s="8">
        <v>5.7</v>
      </c>
      <c r="NH32" s="8">
        <v>1.7</v>
      </c>
      <c r="NI32" s="8">
        <v>12.3</v>
      </c>
      <c r="NJ32" s="8">
        <v>1</v>
      </c>
      <c r="NK32" s="8">
        <v>0.5</v>
      </c>
      <c r="NL32" s="8">
        <v>6</v>
      </c>
      <c r="NM32" s="8">
        <v>1</v>
      </c>
      <c r="NN32" s="8">
        <v>0.8</v>
      </c>
      <c r="NO32" s="8">
        <v>8.3000000000000007</v>
      </c>
      <c r="NP32" s="8">
        <v>1.1000000000000001</v>
      </c>
      <c r="NQ32" s="8">
        <v>0.6</v>
      </c>
      <c r="NR32" s="8">
        <v>9.1</v>
      </c>
      <c r="NS32" s="8">
        <v>2.5</v>
      </c>
      <c r="NT32" s="8">
        <v>2</v>
      </c>
      <c r="NU32" s="8">
        <v>13</v>
      </c>
      <c r="NV32" s="8">
        <v>1</v>
      </c>
      <c r="NW32" s="8">
        <v>1.7</v>
      </c>
      <c r="NX32" s="8">
        <v>11.7</v>
      </c>
      <c r="NY32" s="8">
        <v>1</v>
      </c>
      <c r="NZ32" s="8">
        <v>0.5</v>
      </c>
      <c r="OA32" s="8">
        <v>6</v>
      </c>
      <c r="OB32" s="8">
        <v>1.3</v>
      </c>
      <c r="OC32" s="8">
        <v>0.5</v>
      </c>
      <c r="OD32" s="8">
        <v>7.5</v>
      </c>
      <c r="OE32" s="8">
        <v>0.1</v>
      </c>
      <c r="OF32" s="8">
        <v>0.6</v>
      </c>
      <c r="OG32" s="8">
        <v>8.9</v>
      </c>
      <c r="OH32" s="8">
        <v>0.8</v>
      </c>
      <c r="OI32" s="8">
        <v>0.8</v>
      </c>
      <c r="OJ32" s="8">
        <v>4</v>
      </c>
      <c r="OK32" s="8">
        <v>0</v>
      </c>
      <c r="OL32" s="8">
        <v>0.2</v>
      </c>
      <c r="OM32" s="8">
        <v>3.2</v>
      </c>
      <c r="ON32" s="8">
        <v>0.2</v>
      </c>
      <c r="OO32" s="8">
        <v>0</v>
      </c>
      <c r="OP32" s="8">
        <v>3</v>
      </c>
      <c r="OQ32" s="8">
        <v>0.6</v>
      </c>
      <c r="OR32" s="8">
        <v>0</v>
      </c>
      <c r="OS32" s="8">
        <v>3.2</v>
      </c>
      <c r="OT32" s="8">
        <f>SUMIFS($B$32:OS$32,$B$8:OS$8,"On")</f>
        <v>395.25000000000011</v>
      </c>
      <c r="OU32" s="8">
        <f>SUMIFS($B$32:OS$32,$B$8:OS$8,"Off")</f>
        <v>508.55</v>
      </c>
      <c r="OV32" s="8">
        <f>SUMIFS($B$32:OS$32,$B$8:OS$8,"Load")</f>
        <v>3340.7000000000003</v>
      </c>
    </row>
    <row r="33" spans="1:412" x14ac:dyDescent="0.25">
      <c r="A33" s="7" t="s">
        <v>36</v>
      </c>
      <c r="B33" s="8">
        <v>2</v>
      </c>
      <c r="C33" s="8">
        <v>0</v>
      </c>
      <c r="D33" s="8">
        <v>23</v>
      </c>
      <c r="E33" s="8">
        <v>0</v>
      </c>
      <c r="F33" s="8">
        <v>0</v>
      </c>
      <c r="G33" s="8">
        <v>9</v>
      </c>
      <c r="H33" s="218">
        <v>0</v>
      </c>
      <c r="I33" s="218">
        <f t="shared" si="1"/>
        <v>1</v>
      </c>
      <c r="J33" s="218">
        <v>5</v>
      </c>
      <c r="K33" s="8">
        <v>0</v>
      </c>
      <c r="L33" s="8">
        <v>1</v>
      </c>
      <c r="M33" s="8">
        <v>5</v>
      </c>
      <c r="N33" s="216">
        <v>0</v>
      </c>
      <c r="O33" s="216">
        <v>1</v>
      </c>
      <c r="P33" s="216">
        <v>13</v>
      </c>
      <c r="Q33" s="8">
        <v>1</v>
      </c>
      <c r="R33" s="8">
        <v>0</v>
      </c>
      <c r="S33" s="8">
        <v>12</v>
      </c>
      <c r="T33" s="8">
        <v>0</v>
      </c>
      <c r="U33" s="8">
        <v>0</v>
      </c>
      <c r="V33" s="8">
        <v>7</v>
      </c>
      <c r="W33" s="8">
        <v>0</v>
      </c>
      <c r="X33" s="8">
        <v>1</v>
      </c>
      <c r="Y33" s="8">
        <v>19</v>
      </c>
      <c r="Z33" s="8">
        <v>0</v>
      </c>
      <c r="AA33" s="8">
        <v>0</v>
      </c>
      <c r="AB33" s="8">
        <v>20</v>
      </c>
      <c r="AC33" s="8">
        <v>0</v>
      </c>
      <c r="AD33" s="218">
        <f t="shared" si="2"/>
        <v>2</v>
      </c>
      <c r="AE33" s="218">
        <v>6</v>
      </c>
      <c r="AF33" s="8">
        <v>0.4</v>
      </c>
      <c r="AG33" s="8">
        <v>0.7</v>
      </c>
      <c r="AH33" s="8">
        <v>15.7</v>
      </c>
      <c r="AI33" s="8">
        <v>1</v>
      </c>
      <c r="AJ33" s="8">
        <v>1</v>
      </c>
      <c r="AK33" s="8">
        <v>9</v>
      </c>
      <c r="AL33" s="217">
        <v>0</v>
      </c>
      <c r="AM33" s="217">
        <v>0</v>
      </c>
      <c r="AN33" s="217">
        <v>13.5</v>
      </c>
      <c r="AO33" s="8">
        <v>0</v>
      </c>
      <c r="AP33" s="8">
        <v>1</v>
      </c>
      <c r="AQ33" s="8">
        <v>6</v>
      </c>
      <c r="AR33" s="8">
        <v>0</v>
      </c>
      <c r="AS33" s="8">
        <v>0</v>
      </c>
      <c r="AT33" s="8">
        <v>13</v>
      </c>
      <c r="AU33" s="8">
        <v>1</v>
      </c>
      <c r="AV33" s="8">
        <v>0</v>
      </c>
      <c r="AW33" s="8">
        <v>13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>
        <v>0.7</v>
      </c>
      <c r="BE33" s="8">
        <v>0.5</v>
      </c>
      <c r="BF33" s="8">
        <v>19.3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 t="s">
        <v>12</v>
      </c>
      <c r="BN33" s="8" t="s">
        <v>12</v>
      </c>
      <c r="BO33" s="8" t="s">
        <v>12</v>
      </c>
      <c r="BP33" s="8">
        <v>2</v>
      </c>
      <c r="BQ33" s="8">
        <v>0</v>
      </c>
      <c r="BR33" s="8">
        <v>27</v>
      </c>
      <c r="BS33" s="8" t="s">
        <v>12</v>
      </c>
      <c r="BT33" s="8" t="s">
        <v>12</v>
      </c>
      <c r="BU33" s="8" t="s">
        <v>12</v>
      </c>
      <c r="BV33" s="8">
        <v>0</v>
      </c>
      <c r="BW33" s="8">
        <v>5</v>
      </c>
      <c r="BX33" s="8">
        <v>28</v>
      </c>
      <c r="BY33" s="8">
        <v>0</v>
      </c>
      <c r="BZ33" s="8">
        <v>2</v>
      </c>
      <c r="CA33" s="8">
        <v>30</v>
      </c>
      <c r="CB33" s="218">
        <f t="shared" si="3"/>
        <v>0.15</v>
      </c>
      <c r="CC33" s="218">
        <f t="shared" si="4"/>
        <v>1.5</v>
      </c>
      <c r="CD33" s="218">
        <f t="shared" si="5"/>
        <v>24.049999999999969</v>
      </c>
      <c r="CE33" s="8">
        <v>0.3</v>
      </c>
      <c r="CF33" s="8">
        <v>1</v>
      </c>
      <c r="CG33" s="8">
        <v>18.100000000000001</v>
      </c>
      <c r="CH33" s="8">
        <v>1</v>
      </c>
      <c r="CI33" s="8">
        <v>0</v>
      </c>
      <c r="CJ33" s="8">
        <v>29</v>
      </c>
      <c r="CK33" s="8">
        <v>0.4</v>
      </c>
      <c r="CL33" s="8">
        <v>3.6</v>
      </c>
      <c r="CM33" s="8">
        <v>26.4</v>
      </c>
      <c r="CN33" s="8">
        <v>0</v>
      </c>
      <c r="CO33" s="8">
        <v>0</v>
      </c>
      <c r="CP33" s="8">
        <v>40</v>
      </c>
      <c r="CQ33" s="8">
        <v>0.8</v>
      </c>
      <c r="CR33" s="8">
        <v>4.5</v>
      </c>
      <c r="CS33" s="8">
        <v>28.8</v>
      </c>
      <c r="CT33" s="8">
        <v>0</v>
      </c>
      <c r="CU33" s="8">
        <v>4</v>
      </c>
      <c r="CV33" s="8">
        <v>35</v>
      </c>
      <c r="CW33" s="8">
        <v>0</v>
      </c>
      <c r="CX33" s="8">
        <v>2</v>
      </c>
      <c r="CY33" s="8">
        <v>20</v>
      </c>
      <c r="CZ33" s="8">
        <v>1.3</v>
      </c>
      <c r="DA33" s="8">
        <v>4.3</v>
      </c>
      <c r="DB33" s="8">
        <v>18</v>
      </c>
      <c r="DC33" s="8">
        <v>0.5</v>
      </c>
      <c r="DD33" s="8">
        <v>2.5</v>
      </c>
      <c r="DE33" s="8">
        <v>50</v>
      </c>
      <c r="DF33" s="8">
        <v>0</v>
      </c>
      <c r="DG33" s="8">
        <v>0.5</v>
      </c>
      <c r="DH33" s="8">
        <v>28</v>
      </c>
      <c r="DI33" s="8">
        <v>0.5</v>
      </c>
      <c r="DJ33" s="8">
        <v>1</v>
      </c>
      <c r="DK33" s="8">
        <v>28</v>
      </c>
      <c r="DL33" s="8">
        <v>1</v>
      </c>
      <c r="DM33" s="8">
        <v>3</v>
      </c>
      <c r="DN33" s="8">
        <v>41</v>
      </c>
      <c r="DO33" s="8">
        <v>0</v>
      </c>
      <c r="DP33" s="8">
        <v>0</v>
      </c>
      <c r="DQ33" s="8">
        <v>7</v>
      </c>
      <c r="DR33" s="8">
        <v>0</v>
      </c>
      <c r="DS33" s="8">
        <v>0</v>
      </c>
      <c r="DT33" s="8">
        <v>9</v>
      </c>
      <c r="DU33" s="8">
        <v>0</v>
      </c>
      <c r="DV33" s="218">
        <f t="shared" si="6"/>
        <v>0</v>
      </c>
      <c r="DW33" s="218">
        <v>12</v>
      </c>
      <c r="DX33" s="8">
        <v>0.1</v>
      </c>
      <c r="DY33" s="8">
        <v>1.4</v>
      </c>
      <c r="DZ33" s="8">
        <v>18.600000000000001</v>
      </c>
      <c r="EA33" s="8">
        <v>0</v>
      </c>
      <c r="EB33" s="8">
        <v>4</v>
      </c>
      <c r="EC33" s="8">
        <v>30</v>
      </c>
      <c r="ED33" s="8">
        <v>0.4</v>
      </c>
      <c r="EE33" s="8">
        <v>3.6</v>
      </c>
      <c r="EF33" s="8">
        <v>39.9</v>
      </c>
      <c r="EG33" s="8">
        <v>0</v>
      </c>
      <c r="EH33" s="8">
        <v>2</v>
      </c>
      <c r="EI33" s="8">
        <v>48</v>
      </c>
      <c r="EJ33" s="8">
        <v>0.5</v>
      </c>
      <c r="EK33" s="8">
        <v>1.5</v>
      </c>
      <c r="EL33" s="8">
        <v>42</v>
      </c>
      <c r="EM33" s="8">
        <v>1</v>
      </c>
      <c r="EN33" s="8">
        <v>4</v>
      </c>
      <c r="EO33" s="8">
        <v>47</v>
      </c>
      <c r="EP33" s="8">
        <v>0.3</v>
      </c>
      <c r="EQ33" s="8">
        <v>5</v>
      </c>
      <c r="ER33" s="8">
        <v>38.299999999999997</v>
      </c>
      <c r="ES33" s="8">
        <v>2.5</v>
      </c>
      <c r="ET33" s="8">
        <v>1.5</v>
      </c>
      <c r="EU33" s="8">
        <v>33.5</v>
      </c>
      <c r="EV33" s="8">
        <v>0.5</v>
      </c>
      <c r="EW33" s="8">
        <v>1</v>
      </c>
      <c r="EX33" s="8">
        <v>28</v>
      </c>
      <c r="EY33" s="8">
        <v>1</v>
      </c>
      <c r="EZ33" s="8">
        <v>2</v>
      </c>
      <c r="FA33" s="8">
        <v>33</v>
      </c>
      <c r="FB33" s="8">
        <v>0</v>
      </c>
      <c r="FC33" s="218">
        <f t="shared" si="7"/>
        <v>0</v>
      </c>
      <c r="FD33" s="218">
        <v>33</v>
      </c>
      <c r="FE33" s="8">
        <v>3</v>
      </c>
      <c r="FF33" s="8">
        <v>1</v>
      </c>
      <c r="FG33" s="8">
        <v>8</v>
      </c>
      <c r="FH33" s="8">
        <v>0</v>
      </c>
      <c r="FI33" s="8">
        <v>1</v>
      </c>
      <c r="FJ33" s="8">
        <v>43</v>
      </c>
      <c r="FK33" s="8">
        <v>0.3</v>
      </c>
      <c r="FL33" s="8">
        <v>0.7</v>
      </c>
      <c r="FM33" s="8">
        <v>24.7</v>
      </c>
      <c r="FN33" s="8">
        <v>1</v>
      </c>
      <c r="FO33" s="8">
        <v>2.5</v>
      </c>
      <c r="FP33" s="8">
        <v>33.5</v>
      </c>
      <c r="FQ33" s="8">
        <v>0</v>
      </c>
      <c r="FR33" s="8">
        <v>3.5</v>
      </c>
      <c r="FS33" s="8">
        <v>22.5</v>
      </c>
      <c r="FT33" s="8">
        <v>2</v>
      </c>
      <c r="FU33" s="8">
        <v>2</v>
      </c>
      <c r="FV33" s="8">
        <v>31</v>
      </c>
      <c r="FW33" s="8">
        <v>0</v>
      </c>
      <c r="FX33" s="218">
        <f t="shared" si="8"/>
        <v>0</v>
      </c>
      <c r="FY33" s="218">
        <v>51</v>
      </c>
      <c r="FZ33" s="8">
        <v>0</v>
      </c>
      <c r="GA33" s="8">
        <v>1</v>
      </c>
      <c r="GB33" s="8">
        <v>17</v>
      </c>
      <c r="GC33" s="8">
        <v>1</v>
      </c>
      <c r="GD33" s="8">
        <v>3</v>
      </c>
      <c r="GE33" s="8">
        <v>20</v>
      </c>
      <c r="GF33" s="8">
        <v>0.3</v>
      </c>
      <c r="GG33" s="8">
        <v>2</v>
      </c>
      <c r="GH33" s="8">
        <v>17.7</v>
      </c>
      <c r="GI33" s="8">
        <v>1</v>
      </c>
      <c r="GJ33" s="8">
        <v>1.5</v>
      </c>
      <c r="GK33" s="8">
        <v>35</v>
      </c>
      <c r="GL33" s="8">
        <v>1</v>
      </c>
      <c r="GM33" s="8">
        <v>1.5</v>
      </c>
      <c r="GN33" s="8">
        <v>24.5</v>
      </c>
      <c r="GO33" s="8">
        <v>0</v>
      </c>
      <c r="GP33" s="8">
        <v>2</v>
      </c>
      <c r="GQ33" s="8">
        <v>29</v>
      </c>
      <c r="GR33" s="8">
        <v>0</v>
      </c>
      <c r="GS33" s="218">
        <f t="shared" si="9"/>
        <v>1</v>
      </c>
      <c r="GT33" s="218">
        <v>27</v>
      </c>
      <c r="GU33" s="8">
        <v>0</v>
      </c>
      <c r="GV33" s="8">
        <v>2</v>
      </c>
      <c r="GW33" s="8">
        <v>42</v>
      </c>
      <c r="GX33" s="8">
        <v>0</v>
      </c>
      <c r="GY33" s="8">
        <v>3</v>
      </c>
      <c r="GZ33" s="8">
        <v>25</v>
      </c>
      <c r="HA33" s="8">
        <v>1</v>
      </c>
      <c r="HB33" s="8">
        <v>2</v>
      </c>
      <c r="HC33" s="8">
        <v>34</v>
      </c>
      <c r="HD33" s="8">
        <v>1.7</v>
      </c>
      <c r="HE33" s="8">
        <v>1.3</v>
      </c>
      <c r="HF33" s="8">
        <v>55.3</v>
      </c>
      <c r="HG33" s="8">
        <v>1</v>
      </c>
      <c r="HH33" s="8">
        <v>4</v>
      </c>
      <c r="HI33" s="8">
        <v>32.5</v>
      </c>
      <c r="HJ33" s="8">
        <v>2.8</v>
      </c>
      <c r="HK33" s="8">
        <v>2.9</v>
      </c>
      <c r="HL33" s="8">
        <v>45.9</v>
      </c>
      <c r="HM33" s="8">
        <v>1</v>
      </c>
      <c r="HN33" s="8">
        <v>3</v>
      </c>
      <c r="HO33" s="8">
        <v>52</v>
      </c>
      <c r="HP33" s="8">
        <v>5</v>
      </c>
      <c r="HQ33" s="8">
        <v>1</v>
      </c>
      <c r="HR33" s="8">
        <v>34</v>
      </c>
      <c r="HS33" s="8">
        <v>0</v>
      </c>
      <c r="HT33" s="218">
        <f t="shared" si="10"/>
        <v>0</v>
      </c>
      <c r="HU33" s="218">
        <v>39</v>
      </c>
      <c r="HV33" s="8">
        <v>2</v>
      </c>
      <c r="HW33" s="8">
        <v>3</v>
      </c>
      <c r="HX33" s="8">
        <v>29</v>
      </c>
      <c r="HY33" s="8">
        <v>1.6</v>
      </c>
      <c r="HZ33" s="8">
        <v>2.8</v>
      </c>
      <c r="IA33" s="8">
        <v>52.2</v>
      </c>
      <c r="IB33" s="8">
        <v>0</v>
      </c>
      <c r="IC33" s="8">
        <v>0</v>
      </c>
      <c r="ID33" s="8">
        <v>51</v>
      </c>
      <c r="IE33" s="8">
        <v>4</v>
      </c>
      <c r="IF33" s="8">
        <v>2</v>
      </c>
      <c r="IG33" s="8">
        <v>39</v>
      </c>
      <c r="IH33" s="8">
        <v>3.7</v>
      </c>
      <c r="II33" s="8">
        <v>3</v>
      </c>
      <c r="IJ33" s="8">
        <v>36.299999999999997</v>
      </c>
      <c r="IK33" s="8">
        <v>2.5</v>
      </c>
      <c r="IL33" s="8">
        <v>1.5</v>
      </c>
      <c r="IM33" s="8">
        <v>23.5</v>
      </c>
      <c r="IN33" s="8">
        <v>3.6</v>
      </c>
      <c r="IO33" s="8">
        <v>1.8</v>
      </c>
      <c r="IP33" s="8">
        <v>49.4</v>
      </c>
      <c r="IQ33" s="8">
        <v>6</v>
      </c>
      <c r="IR33" s="8">
        <v>0</v>
      </c>
      <c r="IS33" s="8">
        <v>20</v>
      </c>
      <c r="IT33" s="8">
        <v>1</v>
      </c>
      <c r="IU33" s="8">
        <v>1</v>
      </c>
      <c r="IV33" s="8">
        <v>30</v>
      </c>
      <c r="IW33" s="8">
        <v>1.9</v>
      </c>
      <c r="IX33" s="8">
        <v>1.9</v>
      </c>
      <c r="IY33" s="8">
        <v>31.3</v>
      </c>
      <c r="IZ33" s="8">
        <v>4</v>
      </c>
      <c r="JA33" s="8">
        <v>2</v>
      </c>
      <c r="JB33" s="8">
        <v>58</v>
      </c>
      <c r="JC33" s="8">
        <v>0</v>
      </c>
      <c r="JD33" s="218">
        <f t="shared" si="11"/>
        <v>1</v>
      </c>
      <c r="JE33" s="218">
        <v>45</v>
      </c>
      <c r="JF33" s="8">
        <v>1.8</v>
      </c>
      <c r="JG33" s="8">
        <v>1.4</v>
      </c>
      <c r="JH33" s="8">
        <v>26.3</v>
      </c>
      <c r="JI33" s="8">
        <v>2.2000000000000002</v>
      </c>
      <c r="JJ33" s="8">
        <v>2.8</v>
      </c>
      <c r="JK33" s="8">
        <v>55.2</v>
      </c>
      <c r="JL33" s="8">
        <v>2</v>
      </c>
      <c r="JM33" s="8">
        <v>0</v>
      </c>
      <c r="JN33" s="8">
        <v>13</v>
      </c>
      <c r="JO33" s="8">
        <v>2</v>
      </c>
      <c r="JP33" s="8">
        <v>0.8</v>
      </c>
      <c r="JQ33" s="8">
        <v>41.8</v>
      </c>
      <c r="JR33" s="8">
        <v>1</v>
      </c>
      <c r="JS33" s="8">
        <v>1</v>
      </c>
      <c r="JT33" s="8">
        <v>47</v>
      </c>
      <c r="JU33" s="8">
        <v>0.7</v>
      </c>
      <c r="JV33" s="8">
        <v>1.4</v>
      </c>
      <c r="JW33" s="8">
        <v>38.700000000000003</v>
      </c>
      <c r="JX33" s="8">
        <v>1</v>
      </c>
      <c r="JY33" s="8">
        <v>1</v>
      </c>
      <c r="JZ33" s="8">
        <v>40</v>
      </c>
      <c r="KA33" s="8">
        <v>1.7</v>
      </c>
      <c r="KB33" s="8">
        <v>0.7</v>
      </c>
      <c r="KC33" s="8">
        <v>49.7</v>
      </c>
      <c r="KD33" s="8">
        <v>0.4</v>
      </c>
      <c r="KE33" s="8">
        <v>2</v>
      </c>
      <c r="KF33" s="8">
        <v>21.8</v>
      </c>
      <c r="KG33" s="8">
        <v>0</v>
      </c>
      <c r="KH33" s="8">
        <v>0.5</v>
      </c>
      <c r="KI33" s="8">
        <v>20</v>
      </c>
      <c r="KJ33" s="8">
        <v>0.1</v>
      </c>
      <c r="KK33" s="8">
        <v>2.7</v>
      </c>
      <c r="KL33" s="8">
        <v>21.7</v>
      </c>
      <c r="KM33" s="8">
        <v>3.7</v>
      </c>
      <c r="KN33" s="8">
        <v>3.3</v>
      </c>
      <c r="KO33" s="8">
        <v>51.7</v>
      </c>
      <c r="KP33" s="8">
        <v>0</v>
      </c>
      <c r="KQ33" s="8">
        <v>2</v>
      </c>
      <c r="KR33" s="8">
        <v>33</v>
      </c>
      <c r="KS33" s="8">
        <v>0.7</v>
      </c>
      <c r="KT33" s="8">
        <v>0.8</v>
      </c>
      <c r="KU33" s="8">
        <v>14.5</v>
      </c>
      <c r="KV33" s="157">
        <v>1</v>
      </c>
      <c r="KW33" s="157">
        <v>6</v>
      </c>
      <c r="KX33" s="157">
        <v>29</v>
      </c>
      <c r="KY33" s="8">
        <v>0</v>
      </c>
      <c r="KZ33" s="218">
        <f t="shared" si="12"/>
        <v>0</v>
      </c>
      <c r="LA33" s="218">
        <v>19</v>
      </c>
      <c r="LB33" s="8">
        <v>0.9</v>
      </c>
      <c r="LC33" s="8">
        <v>0.8</v>
      </c>
      <c r="LD33" s="8">
        <v>21.5</v>
      </c>
      <c r="LE33" s="8">
        <v>0</v>
      </c>
      <c r="LF33" s="8">
        <v>0.3</v>
      </c>
      <c r="LG33" s="8">
        <v>11.8</v>
      </c>
      <c r="LH33" s="8">
        <v>0</v>
      </c>
      <c r="LI33" s="8">
        <v>3</v>
      </c>
      <c r="LJ33" s="8">
        <v>19</v>
      </c>
      <c r="LK33" s="8">
        <v>1</v>
      </c>
      <c r="LL33" s="8">
        <v>3</v>
      </c>
      <c r="LM33" s="8">
        <v>18</v>
      </c>
      <c r="LN33" s="8">
        <v>0.2</v>
      </c>
      <c r="LO33" s="8">
        <v>1.9</v>
      </c>
      <c r="LP33" s="8">
        <v>25.1</v>
      </c>
      <c r="LQ33" s="8">
        <v>3</v>
      </c>
      <c r="LR33" s="8">
        <v>1.5</v>
      </c>
      <c r="LS33" s="8">
        <v>29</v>
      </c>
      <c r="LT33" s="8">
        <v>1.3</v>
      </c>
      <c r="LU33" s="8">
        <v>0.7</v>
      </c>
      <c r="LV33" s="8">
        <v>22.9</v>
      </c>
      <c r="LW33" s="8">
        <v>1.7</v>
      </c>
      <c r="LX33" s="8">
        <v>0.7</v>
      </c>
      <c r="LY33" s="8">
        <v>27.5</v>
      </c>
      <c r="LZ33" s="8">
        <v>0</v>
      </c>
      <c r="MA33" s="8">
        <v>5</v>
      </c>
      <c r="MB33" s="8">
        <v>38</v>
      </c>
      <c r="MC33" s="8">
        <v>0.3</v>
      </c>
      <c r="MD33" s="8">
        <v>0.1</v>
      </c>
      <c r="ME33" s="8">
        <v>16.100000000000001</v>
      </c>
      <c r="MF33" s="8">
        <v>1</v>
      </c>
      <c r="MG33" s="8">
        <v>0.7</v>
      </c>
      <c r="MH33" s="8">
        <v>16</v>
      </c>
      <c r="MI33" s="8">
        <v>0</v>
      </c>
      <c r="MJ33" s="8">
        <v>0</v>
      </c>
      <c r="MK33" s="8">
        <v>8</v>
      </c>
      <c r="ML33" s="8">
        <v>1</v>
      </c>
      <c r="MM33" s="8">
        <v>0.5</v>
      </c>
      <c r="MN33" s="8">
        <v>9</v>
      </c>
      <c r="MO33" s="8">
        <v>0.6</v>
      </c>
      <c r="MP33" s="8">
        <v>0.1</v>
      </c>
      <c r="MQ33" s="8">
        <v>13.4</v>
      </c>
      <c r="MR33" s="8">
        <v>0</v>
      </c>
      <c r="MS33" s="8">
        <v>0</v>
      </c>
      <c r="MT33" s="8">
        <v>18</v>
      </c>
      <c r="MU33" s="8">
        <v>0</v>
      </c>
      <c r="MV33" s="8">
        <v>0.5</v>
      </c>
      <c r="MW33" s="8">
        <v>11.5</v>
      </c>
      <c r="MX33" s="8">
        <v>1.3</v>
      </c>
      <c r="MY33" s="8">
        <v>1</v>
      </c>
      <c r="MZ33" s="8">
        <v>6.3</v>
      </c>
      <c r="NA33" s="8">
        <v>0</v>
      </c>
      <c r="NB33" s="8">
        <v>0</v>
      </c>
      <c r="NC33" s="8">
        <v>19</v>
      </c>
      <c r="ND33" s="8">
        <v>0</v>
      </c>
      <c r="NE33" s="8">
        <v>1.5</v>
      </c>
      <c r="NF33" s="8">
        <v>8</v>
      </c>
      <c r="NG33" s="8">
        <v>0</v>
      </c>
      <c r="NH33" s="8">
        <v>0.3</v>
      </c>
      <c r="NI33" s="8">
        <v>12</v>
      </c>
      <c r="NJ33" s="8">
        <v>3</v>
      </c>
      <c r="NK33" s="8">
        <v>0</v>
      </c>
      <c r="NL33" s="8">
        <v>9</v>
      </c>
      <c r="NM33" s="8">
        <v>0</v>
      </c>
      <c r="NN33" s="8">
        <v>0</v>
      </c>
      <c r="NO33" s="8">
        <v>8.3000000000000007</v>
      </c>
      <c r="NP33" s="8">
        <v>0</v>
      </c>
      <c r="NQ33" s="8">
        <v>0</v>
      </c>
      <c r="NR33" s="8">
        <v>9.1</v>
      </c>
      <c r="NS33" s="8">
        <v>0</v>
      </c>
      <c r="NT33" s="8">
        <v>0</v>
      </c>
      <c r="NU33" s="8">
        <v>13</v>
      </c>
      <c r="NV33" s="8">
        <v>0.3</v>
      </c>
      <c r="NW33" s="8">
        <v>0</v>
      </c>
      <c r="NX33" s="8">
        <v>12</v>
      </c>
      <c r="NY33" s="8">
        <v>0</v>
      </c>
      <c r="NZ33" s="8">
        <v>0</v>
      </c>
      <c r="OA33" s="8">
        <v>6</v>
      </c>
      <c r="OB33" s="8">
        <v>1.3</v>
      </c>
      <c r="OC33" s="8">
        <v>0.3</v>
      </c>
      <c r="OD33" s="8">
        <v>8.5</v>
      </c>
      <c r="OE33" s="8">
        <v>0</v>
      </c>
      <c r="OF33" s="8">
        <v>0.3</v>
      </c>
      <c r="OG33" s="8">
        <v>8.6</v>
      </c>
      <c r="OH33" s="8">
        <v>0</v>
      </c>
      <c r="OI33" s="8">
        <v>0.2</v>
      </c>
      <c r="OJ33" s="8">
        <v>3.8</v>
      </c>
      <c r="OK33" s="8">
        <v>0</v>
      </c>
      <c r="OL33" s="8">
        <v>0.4</v>
      </c>
      <c r="OM33" s="8">
        <v>2.8</v>
      </c>
      <c r="ON33" s="8">
        <v>0.2</v>
      </c>
      <c r="OO33" s="8">
        <v>0</v>
      </c>
      <c r="OP33" s="8">
        <v>3.2</v>
      </c>
      <c r="OQ33" s="8">
        <v>0</v>
      </c>
      <c r="OR33" s="8">
        <v>0</v>
      </c>
      <c r="OS33" s="8">
        <v>3.2</v>
      </c>
      <c r="OT33" s="8">
        <f>SUMIFS($B$33:OS$33,$B$8:OS$8,"On")</f>
        <v>108.15000000000002</v>
      </c>
      <c r="OU33" s="8">
        <f>SUMIFS($B$33:OS$33,$B$8:OS$8,"Off")</f>
        <v>181.20000000000005</v>
      </c>
      <c r="OV33" s="8">
        <f>SUMIFS($B$33:OS$33,$B$8:OS$8,"Load")</f>
        <v>3267.4500000000003</v>
      </c>
    </row>
    <row r="34" spans="1:412" x14ac:dyDescent="0.25">
      <c r="A34" s="7" t="s">
        <v>37</v>
      </c>
      <c r="B34" s="8">
        <v>0</v>
      </c>
      <c r="C34" s="8">
        <v>0</v>
      </c>
      <c r="D34" s="8">
        <v>23</v>
      </c>
      <c r="E34" s="8">
        <v>0</v>
      </c>
      <c r="F34" s="8">
        <v>0</v>
      </c>
      <c r="G34" s="8">
        <v>9</v>
      </c>
      <c r="H34" s="218">
        <v>0</v>
      </c>
      <c r="I34" s="218">
        <f t="shared" si="1"/>
        <v>0</v>
      </c>
      <c r="J34" s="218">
        <v>5</v>
      </c>
      <c r="K34" s="8">
        <v>0</v>
      </c>
      <c r="L34" s="8">
        <v>0</v>
      </c>
      <c r="M34" s="8">
        <v>5</v>
      </c>
      <c r="N34" s="216">
        <v>0</v>
      </c>
      <c r="O34" s="216">
        <v>0</v>
      </c>
      <c r="P34" s="216">
        <v>13</v>
      </c>
      <c r="Q34" s="8">
        <v>0</v>
      </c>
      <c r="R34" s="8">
        <v>0</v>
      </c>
      <c r="S34" s="8">
        <v>12</v>
      </c>
      <c r="T34" s="8">
        <v>0</v>
      </c>
      <c r="U34" s="8">
        <v>0</v>
      </c>
      <c r="V34" s="8">
        <v>7</v>
      </c>
      <c r="W34" s="8">
        <v>0</v>
      </c>
      <c r="X34" s="8">
        <v>0</v>
      </c>
      <c r="Y34" s="8">
        <v>19</v>
      </c>
      <c r="Z34" s="8">
        <v>3</v>
      </c>
      <c r="AA34" s="8">
        <v>2</v>
      </c>
      <c r="AB34" s="8">
        <v>21</v>
      </c>
      <c r="AC34" s="8">
        <v>0</v>
      </c>
      <c r="AD34" s="218">
        <f t="shared" si="2"/>
        <v>0</v>
      </c>
      <c r="AE34" s="218">
        <v>6</v>
      </c>
      <c r="AF34" s="8">
        <v>0</v>
      </c>
      <c r="AG34" s="8">
        <v>0</v>
      </c>
      <c r="AH34" s="8">
        <v>15.7</v>
      </c>
      <c r="AI34" s="8">
        <v>0</v>
      </c>
      <c r="AJ34" s="8">
        <v>0</v>
      </c>
      <c r="AK34" s="8">
        <v>9</v>
      </c>
      <c r="AL34" s="217">
        <v>0</v>
      </c>
      <c r="AM34" s="217">
        <v>0</v>
      </c>
      <c r="AN34" s="217">
        <v>13.5</v>
      </c>
      <c r="AO34" s="8">
        <v>0</v>
      </c>
      <c r="AP34" s="8">
        <v>0</v>
      </c>
      <c r="AQ34" s="8">
        <v>6</v>
      </c>
      <c r="AR34" s="8">
        <v>0</v>
      </c>
      <c r="AS34" s="8">
        <v>0</v>
      </c>
      <c r="AT34" s="8">
        <v>13</v>
      </c>
      <c r="AU34" s="8">
        <v>0</v>
      </c>
      <c r="AV34" s="8">
        <v>2</v>
      </c>
      <c r="AW34" s="8">
        <v>11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>
        <v>0.2</v>
      </c>
      <c r="BE34" s="8">
        <v>2.7</v>
      </c>
      <c r="BF34" s="8">
        <v>16.8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 t="s">
        <v>12</v>
      </c>
      <c r="BN34" s="8" t="s">
        <v>12</v>
      </c>
      <c r="BO34" s="8" t="s">
        <v>12</v>
      </c>
      <c r="BP34" s="8">
        <v>0</v>
      </c>
      <c r="BQ34" s="8">
        <v>0</v>
      </c>
      <c r="BR34" s="8">
        <v>27</v>
      </c>
      <c r="BS34" s="8" t="s">
        <v>12</v>
      </c>
      <c r="BT34" s="8" t="s">
        <v>12</v>
      </c>
      <c r="BU34" s="8" t="s">
        <v>12</v>
      </c>
      <c r="BV34" s="8">
        <v>2</v>
      </c>
      <c r="BW34" s="8">
        <v>1</v>
      </c>
      <c r="BX34" s="8">
        <v>29</v>
      </c>
      <c r="BY34" s="8">
        <v>0</v>
      </c>
      <c r="BZ34" s="8">
        <v>3</v>
      </c>
      <c r="CA34" s="8">
        <v>27</v>
      </c>
      <c r="CB34" s="218">
        <f t="shared" si="3"/>
        <v>0.15</v>
      </c>
      <c r="CC34" s="218">
        <f t="shared" si="4"/>
        <v>2.5499999999999998</v>
      </c>
      <c r="CD34" s="218">
        <f t="shared" si="5"/>
        <v>21.649999999999967</v>
      </c>
      <c r="CE34" s="8">
        <v>0.3</v>
      </c>
      <c r="CF34" s="8">
        <v>2.1</v>
      </c>
      <c r="CG34" s="8">
        <v>16.3</v>
      </c>
      <c r="CH34" s="8">
        <v>0</v>
      </c>
      <c r="CI34" s="8">
        <v>2</v>
      </c>
      <c r="CJ34" s="8">
        <v>27</v>
      </c>
      <c r="CK34" s="8">
        <v>0.9</v>
      </c>
      <c r="CL34" s="8">
        <v>1.9</v>
      </c>
      <c r="CM34" s="8">
        <v>25.4</v>
      </c>
      <c r="CN34" s="8">
        <v>1</v>
      </c>
      <c r="CO34" s="8">
        <v>1</v>
      </c>
      <c r="CP34" s="8">
        <v>40</v>
      </c>
      <c r="CQ34" s="8">
        <v>0</v>
      </c>
      <c r="CR34" s="8">
        <v>0.5</v>
      </c>
      <c r="CS34" s="8">
        <v>28.3</v>
      </c>
      <c r="CT34" s="8">
        <v>0</v>
      </c>
      <c r="CU34" s="8">
        <v>1</v>
      </c>
      <c r="CV34" s="8">
        <v>34</v>
      </c>
      <c r="CW34" s="8">
        <v>2</v>
      </c>
      <c r="CX34" s="8">
        <v>1</v>
      </c>
      <c r="CY34" s="8">
        <v>21</v>
      </c>
      <c r="CZ34" s="8">
        <v>0</v>
      </c>
      <c r="DA34" s="8">
        <v>1.3</v>
      </c>
      <c r="DB34" s="8">
        <v>16.7</v>
      </c>
      <c r="DC34" s="8">
        <v>0.5</v>
      </c>
      <c r="DD34" s="8">
        <v>3</v>
      </c>
      <c r="DE34" s="8">
        <v>47.5</v>
      </c>
      <c r="DF34" s="8">
        <v>0.5</v>
      </c>
      <c r="DG34" s="8">
        <v>0.5</v>
      </c>
      <c r="DH34" s="8">
        <v>28</v>
      </c>
      <c r="DI34" s="8">
        <v>0.5</v>
      </c>
      <c r="DJ34" s="8">
        <v>1</v>
      </c>
      <c r="DK34" s="8">
        <v>27.5</v>
      </c>
      <c r="DL34" s="8">
        <v>0</v>
      </c>
      <c r="DM34" s="8">
        <v>0</v>
      </c>
      <c r="DN34" s="8">
        <v>41</v>
      </c>
      <c r="DO34" s="8">
        <v>0</v>
      </c>
      <c r="DP34" s="8">
        <v>0</v>
      </c>
      <c r="DQ34" s="8">
        <v>7</v>
      </c>
      <c r="DR34" s="8">
        <v>0</v>
      </c>
      <c r="DS34" s="8">
        <v>0</v>
      </c>
      <c r="DT34" s="8">
        <v>9</v>
      </c>
      <c r="DU34" s="8">
        <v>0</v>
      </c>
      <c r="DV34" s="218">
        <f t="shared" si="6"/>
        <v>4</v>
      </c>
      <c r="DW34" s="218">
        <v>8</v>
      </c>
      <c r="DX34" s="8">
        <v>0.3</v>
      </c>
      <c r="DY34" s="8">
        <v>1.6</v>
      </c>
      <c r="DZ34" s="8">
        <v>17.3</v>
      </c>
      <c r="EA34" s="8">
        <v>1</v>
      </c>
      <c r="EB34" s="8">
        <v>3</v>
      </c>
      <c r="EC34" s="8">
        <v>28</v>
      </c>
      <c r="ED34" s="8">
        <v>1.1000000000000001</v>
      </c>
      <c r="EE34" s="8">
        <v>3.7</v>
      </c>
      <c r="EF34" s="8">
        <v>37.299999999999997</v>
      </c>
      <c r="EG34" s="8">
        <v>0</v>
      </c>
      <c r="EH34" s="8">
        <v>7</v>
      </c>
      <c r="EI34" s="8">
        <v>41</v>
      </c>
      <c r="EJ34" s="8">
        <v>0</v>
      </c>
      <c r="EK34" s="8">
        <v>4</v>
      </c>
      <c r="EL34" s="8">
        <v>38</v>
      </c>
      <c r="EM34" s="8">
        <v>0</v>
      </c>
      <c r="EN34" s="8">
        <v>7</v>
      </c>
      <c r="EO34" s="8">
        <v>40</v>
      </c>
      <c r="EP34" s="8">
        <v>0</v>
      </c>
      <c r="EQ34" s="8">
        <v>3.7</v>
      </c>
      <c r="ER34" s="8">
        <v>34.700000000000003</v>
      </c>
      <c r="ES34" s="8">
        <v>0</v>
      </c>
      <c r="ET34" s="8">
        <v>2</v>
      </c>
      <c r="EU34" s="8">
        <v>31.5</v>
      </c>
      <c r="EV34" s="8">
        <v>0</v>
      </c>
      <c r="EW34" s="8">
        <v>0</v>
      </c>
      <c r="EX34" s="8">
        <v>28</v>
      </c>
      <c r="EY34" s="8">
        <v>0</v>
      </c>
      <c r="EZ34" s="8">
        <v>4</v>
      </c>
      <c r="FA34" s="8">
        <v>29</v>
      </c>
      <c r="FB34" s="8">
        <v>2</v>
      </c>
      <c r="FC34" s="218">
        <f t="shared" si="7"/>
        <v>5</v>
      </c>
      <c r="FD34" s="218">
        <v>30</v>
      </c>
      <c r="FE34" s="8">
        <v>0</v>
      </c>
      <c r="FF34" s="8">
        <v>0</v>
      </c>
      <c r="FG34" s="8">
        <v>8</v>
      </c>
      <c r="FH34" s="8">
        <v>0</v>
      </c>
      <c r="FI34" s="8">
        <v>14</v>
      </c>
      <c r="FJ34" s="8">
        <v>29</v>
      </c>
      <c r="FK34" s="8">
        <v>0</v>
      </c>
      <c r="FL34" s="8">
        <v>2.7</v>
      </c>
      <c r="FM34" s="8">
        <v>22</v>
      </c>
      <c r="FN34" s="8">
        <v>1</v>
      </c>
      <c r="FO34" s="8">
        <v>0.5</v>
      </c>
      <c r="FP34" s="8">
        <v>34</v>
      </c>
      <c r="FQ34" s="8">
        <v>0</v>
      </c>
      <c r="FR34" s="8">
        <v>0</v>
      </c>
      <c r="FS34" s="8">
        <v>22.5</v>
      </c>
      <c r="FT34" s="8">
        <v>0</v>
      </c>
      <c r="FU34" s="8">
        <v>4</v>
      </c>
      <c r="FV34" s="8">
        <v>27</v>
      </c>
      <c r="FW34" s="8">
        <v>1</v>
      </c>
      <c r="FX34" s="218">
        <f t="shared" si="8"/>
        <v>6</v>
      </c>
      <c r="FY34" s="218">
        <v>46</v>
      </c>
      <c r="FZ34" s="8">
        <v>0</v>
      </c>
      <c r="GA34" s="8">
        <v>0</v>
      </c>
      <c r="GB34" s="8">
        <v>17</v>
      </c>
      <c r="GC34" s="8">
        <v>1</v>
      </c>
      <c r="GD34" s="8">
        <v>0</v>
      </c>
      <c r="GE34" s="8">
        <v>21</v>
      </c>
      <c r="GF34" s="8">
        <v>0.7</v>
      </c>
      <c r="GG34" s="8">
        <v>3.3</v>
      </c>
      <c r="GH34" s="8">
        <v>15</v>
      </c>
      <c r="GI34" s="8">
        <v>0</v>
      </c>
      <c r="GJ34" s="8">
        <v>0.5</v>
      </c>
      <c r="GK34" s="8">
        <v>34.5</v>
      </c>
      <c r="GL34" s="8">
        <v>0.5</v>
      </c>
      <c r="GM34" s="8">
        <v>1</v>
      </c>
      <c r="GN34" s="8">
        <v>24</v>
      </c>
      <c r="GO34" s="8">
        <v>1</v>
      </c>
      <c r="GP34" s="8">
        <v>0</v>
      </c>
      <c r="GQ34" s="8">
        <v>30</v>
      </c>
      <c r="GR34" s="8">
        <v>3</v>
      </c>
      <c r="GS34" s="218">
        <f t="shared" si="9"/>
        <v>2</v>
      </c>
      <c r="GT34" s="218">
        <v>28</v>
      </c>
      <c r="GU34" s="8">
        <v>4</v>
      </c>
      <c r="GV34" s="8">
        <v>0</v>
      </c>
      <c r="GW34" s="8">
        <v>46</v>
      </c>
      <c r="GX34" s="8">
        <v>0</v>
      </c>
      <c r="GY34" s="8">
        <v>0</v>
      </c>
      <c r="GZ34" s="8">
        <v>25</v>
      </c>
      <c r="HA34" s="8">
        <v>0</v>
      </c>
      <c r="HB34" s="8">
        <v>1</v>
      </c>
      <c r="HC34" s="8">
        <v>33</v>
      </c>
      <c r="HD34" s="8">
        <v>0</v>
      </c>
      <c r="HE34" s="8">
        <v>0.7</v>
      </c>
      <c r="HF34" s="8">
        <v>54.7</v>
      </c>
      <c r="HG34" s="8">
        <v>0</v>
      </c>
      <c r="HH34" s="8">
        <v>0.5</v>
      </c>
      <c r="HI34" s="8">
        <v>32</v>
      </c>
      <c r="HJ34" s="8">
        <v>0.1</v>
      </c>
      <c r="HK34" s="8">
        <v>1.5</v>
      </c>
      <c r="HL34" s="8">
        <v>44.5</v>
      </c>
      <c r="HM34" s="8">
        <v>4</v>
      </c>
      <c r="HN34" s="8">
        <v>3</v>
      </c>
      <c r="HO34" s="8">
        <v>53</v>
      </c>
      <c r="HP34" s="8">
        <v>1</v>
      </c>
      <c r="HQ34" s="8">
        <v>0</v>
      </c>
      <c r="HR34" s="8">
        <v>35</v>
      </c>
      <c r="HS34" s="8">
        <v>4</v>
      </c>
      <c r="HT34" s="218">
        <f t="shared" si="10"/>
        <v>3</v>
      </c>
      <c r="HU34" s="218">
        <v>40</v>
      </c>
      <c r="HV34" s="8">
        <v>1</v>
      </c>
      <c r="HW34" s="8">
        <v>1</v>
      </c>
      <c r="HX34" s="8">
        <v>29</v>
      </c>
      <c r="HY34" s="8">
        <v>0.6</v>
      </c>
      <c r="HZ34" s="8">
        <v>0.6</v>
      </c>
      <c r="IA34" s="8">
        <v>52.2</v>
      </c>
      <c r="IB34" s="8">
        <v>6</v>
      </c>
      <c r="IC34" s="8">
        <v>4</v>
      </c>
      <c r="ID34" s="8">
        <v>53</v>
      </c>
      <c r="IE34" s="8">
        <v>0</v>
      </c>
      <c r="IF34" s="8">
        <v>0</v>
      </c>
      <c r="IG34" s="8">
        <v>39</v>
      </c>
      <c r="IH34" s="8">
        <v>0.7</v>
      </c>
      <c r="II34" s="8">
        <v>0.7</v>
      </c>
      <c r="IJ34" s="8">
        <v>36.299999999999997</v>
      </c>
      <c r="IK34" s="8">
        <v>0</v>
      </c>
      <c r="IL34" s="8">
        <v>0.5</v>
      </c>
      <c r="IM34" s="8">
        <v>23</v>
      </c>
      <c r="IN34" s="8">
        <v>0.4</v>
      </c>
      <c r="IO34" s="8">
        <v>1.3</v>
      </c>
      <c r="IP34" s="8">
        <v>48.5</v>
      </c>
      <c r="IQ34" s="8">
        <v>0</v>
      </c>
      <c r="IR34" s="8">
        <v>2</v>
      </c>
      <c r="IS34" s="8">
        <v>18</v>
      </c>
      <c r="IT34" s="8">
        <v>0</v>
      </c>
      <c r="IU34" s="8">
        <v>1</v>
      </c>
      <c r="IV34" s="8">
        <v>29</v>
      </c>
      <c r="IW34" s="8">
        <v>0.7</v>
      </c>
      <c r="IX34" s="8">
        <v>0.9</v>
      </c>
      <c r="IY34" s="8">
        <v>31.1</v>
      </c>
      <c r="IZ34" s="8">
        <v>0</v>
      </c>
      <c r="JA34" s="8">
        <v>0</v>
      </c>
      <c r="JB34" s="8">
        <v>58</v>
      </c>
      <c r="JC34" s="8">
        <v>4</v>
      </c>
      <c r="JD34" s="218">
        <f t="shared" si="11"/>
        <v>4</v>
      </c>
      <c r="JE34" s="218">
        <v>45</v>
      </c>
      <c r="JF34" s="8">
        <v>0.3</v>
      </c>
      <c r="JG34" s="8">
        <v>1.1000000000000001</v>
      </c>
      <c r="JH34" s="8">
        <v>25.6</v>
      </c>
      <c r="JI34" s="8">
        <v>1.6</v>
      </c>
      <c r="JJ34" s="8">
        <v>3</v>
      </c>
      <c r="JK34" s="8">
        <v>53.8</v>
      </c>
      <c r="JL34" s="8">
        <v>0</v>
      </c>
      <c r="JM34" s="8">
        <v>1</v>
      </c>
      <c r="JN34" s="8">
        <v>12</v>
      </c>
      <c r="JO34" s="8">
        <v>0</v>
      </c>
      <c r="JP34" s="8">
        <v>0</v>
      </c>
      <c r="JQ34" s="8">
        <v>41.8</v>
      </c>
      <c r="JR34" s="8">
        <v>0</v>
      </c>
      <c r="JS34" s="8">
        <v>0</v>
      </c>
      <c r="JT34" s="8">
        <v>47</v>
      </c>
      <c r="JU34" s="8">
        <v>0.1</v>
      </c>
      <c r="JV34" s="8">
        <v>0.6</v>
      </c>
      <c r="JW34" s="8">
        <v>38.200000000000003</v>
      </c>
      <c r="JX34" s="8">
        <v>0</v>
      </c>
      <c r="JY34" s="8">
        <v>0</v>
      </c>
      <c r="JZ34" s="8">
        <v>40</v>
      </c>
      <c r="KA34" s="8">
        <v>0</v>
      </c>
      <c r="KB34" s="8">
        <v>2</v>
      </c>
      <c r="KC34" s="8">
        <v>47.7</v>
      </c>
      <c r="KD34" s="8">
        <v>0.3</v>
      </c>
      <c r="KE34" s="8">
        <v>0.4</v>
      </c>
      <c r="KF34" s="8">
        <v>21.7</v>
      </c>
      <c r="KG34" s="8">
        <v>1</v>
      </c>
      <c r="KH34" s="8">
        <v>1</v>
      </c>
      <c r="KI34" s="8">
        <v>20</v>
      </c>
      <c r="KJ34" s="8">
        <v>0</v>
      </c>
      <c r="KK34" s="8">
        <v>0.7</v>
      </c>
      <c r="KL34" s="8">
        <v>21</v>
      </c>
      <c r="KM34" s="8">
        <v>0.3</v>
      </c>
      <c r="KN34" s="8">
        <v>2.2999999999999998</v>
      </c>
      <c r="KO34" s="8">
        <v>49.7</v>
      </c>
      <c r="KP34" s="8">
        <v>0</v>
      </c>
      <c r="KQ34" s="8">
        <v>0</v>
      </c>
      <c r="KR34" s="8">
        <v>33</v>
      </c>
      <c r="KS34" s="8">
        <v>0.8</v>
      </c>
      <c r="KT34" s="8">
        <v>1</v>
      </c>
      <c r="KU34" s="8">
        <v>14.3</v>
      </c>
      <c r="KV34" s="157">
        <v>0</v>
      </c>
      <c r="KW34" s="157">
        <v>0</v>
      </c>
      <c r="KX34" s="157">
        <v>29</v>
      </c>
      <c r="KY34" s="8">
        <v>4</v>
      </c>
      <c r="KZ34" s="218">
        <f t="shared" si="12"/>
        <v>3</v>
      </c>
      <c r="LA34" s="218">
        <v>20</v>
      </c>
      <c r="LB34" s="8">
        <v>0.1</v>
      </c>
      <c r="LC34" s="8">
        <v>0.5</v>
      </c>
      <c r="LD34" s="8">
        <v>21.1</v>
      </c>
      <c r="LE34" s="8">
        <v>0</v>
      </c>
      <c r="LF34" s="8">
        <v>0</v>
      </c>
      <c r="LG34" s="8">
        <v>11.8</v>
      </c>
      <c r="LH34" s="8">
        <v>0</v>
      </c>
      <c r="LI34" s="8">
        <v>0</v>
      </c>
      <c r="LJ34" s="8">
        <v>19</v>
      </c>
      <c r="LK34" s="8">
        <v>0</v>
      </c>
      <c r="LL34" s="8">
        <v>0</v>
      </c>
      <c r="LM34" s="8">
        <v>18</v>
      </c>
      <c r="LN34" s="8">
        <v>0.2</v>
      </c>
      <c r="LO34" s="8">
        <v>1.2</v>
      </c>
      <c r="LP34" s="8">
        <v>24.1</v>
      </c>
      <c r="LQ34" s="8">
        <v>0</v>
      </c>
      <c r="LR34" s="8">
        <v>1</v>
      </c>
      <c r="LS34" s="8">
        <v>28</v>
      </c>
      <c r="LT34" s="8">
        <v>0.3</v>
      </c>
      <c r="LU34" s="8">
        <v>0.6</v>
      </c>
      <c r="LV34" s="8">
        <v>22.7</v>
      </c>
      <c r="LW34" s="8">
        <v>0</v>
      </c>
      <c r="LX34" s="8">
        <v>0</v>
      </c>
      <c r="LY34" s="8">
        <v>27.5</v>
      </c>
      <c r="LZ34" s="8">
        <v>0</v>
      </c>
      <c r="MA34" s="8">
        <v>4</v>
      </c>
      <c r="MB34" s="8">
        <v>34</v>
      </c>
      <c r="MC34" s="8">
        <v>0.1</v>
      </c>
      <c r="MD34" s="8">
        <v>0.1</v>
      </c>
      <c r="ME34" s="8">
        <v>16.100000000000001</v>
      </c>
      <c r="MF34" s="8">
        <v>0.1</v>
      </c>
      <c r="MG34" s="8">
        <v>0.3</v>
      </c>
      <c r="MH34" s="8">
        <v>15.8</v>
      </c>
      <c r="MI34" s="8">
        <v>0</v>
      </c>
      <c r="MJ34" s="8">
        <v>0</v>
      </c>
      <c r="MK34" s="8">
        <v>8</v>
      </c>
      <c r="ML34" s="8">
        <v>0</v>
      </c>
      <c r="MM34" s="8">
        <v>0</v>
      </c>
      <c r="MN34" s="8">
        <v>9</v>
      </c>
      <c r="MO34" s="8">
        <v>0</v>
      </c>
      <c r="MP34" s="8">
        <v>0.7</v>
      </c>
      <c r="MQ34" s="8">
        <v>12.7</v>
      </c>
      <c r="MR34" s="8">
        <v>4</v>
      </c>
      <c r="MS34" s="8">
        <v>0</v>
      </c>
      <c r="MT34" s="8">
        <v>22</v>
      </c>
      <c r="MU34" s="8">
        <v>0</v>
      </c>
      <c r="MV34" s="8">
        <v>0</v>
      </c>
      <c r="MW34" s="8">
        <v>11.5</v>
      </c>
      <c r="MX34" s="8">
        <v>0.7</v>
      </c>
      <c r="MY34" s="8">
        <v>0</v>
      </c>
      <c r="MZ34" s="8">
        <v>7</v>
      </c>
      <c r="NA34" s="8">
        <v>11</v>
      </c>
      <c r="NB34" s="8">
        <v>1</v>
      </c>
      <c r="NC34" s="8">
        <v>29</v>
      </c>
      <c r="ND34" s="8">
        <v>0</v>
      </c>
      <c r="NE34" s="8">
        <v>0</v>
      </c>
      <c r="NF34" s="8">
        <v>8</v>
      </c>
      <c r="NG34" s="8">
        <v>0</v>
      </c>
      <c r="NH34" s="8">
        <v>0</v>
      </c>
      <c r="NI34" s="8">
        <v>12</v>
      </c>
      <c r="NJ34" s="8">
        <v>0</v>
      </c>
      <c r="NK34" s="8">
        <v>1</v>
      </c>
      <c r="NL34" s="8">
        <v>8</v>
      </c>
      <c r="NM34" s="8">
        <v>0</v>
      </c>
      <c r="NN34" s="8">
        <v>0.5</v>
      </c>
      <c r="NO34" s="8">
        <v>7.8</v>
      </c>
      <c r="NP34" s="8">
        <v>0</v>
      </c>
      <c r="NQ34" s="8">
        <v>0.3</v>
      </c>
      <c r="NR34" s="8">
        <v>8.9</v>
      </c>
      <c r="NS34" s="8">
        <v>0</v>
      </c>
      <c r="NT34" s="8">
        <v>0.5</v>
      </c>
      <c r="NU34" s="8">
        <v>12.5</v>
      </c>
      <c r="NV34" s="8">
        <v>0</v>
      </c>
      <c r="NW34" s="8">
        <v>0</v>
      </c>
      <c r="NX34" s="8">
        <v>12</v>
      </c>
      <c r="NY34" s="8">
        <v>0</v>
      </c>
      <c r="NZ34" s="8">
        <v>0</v>
      </c>
      <c r="OA34" s="8">
        <v>6</v>
      </c>
      <c r="OB34" s="8">
        <v>0</v>
      </c>
      <c r="OC34" s="8">
        <v>0</v>
      </c>
      <c r="OD34" s="8">
        <v>8.5</v>
      </c>
      <c r="OE34" s="8">
        <v>0</v>
      </c>
      <c r="OF34" s="8">
        <v>0.1</v>
      </c>
      <c r="OG34" s="8">
        <v>8.4</v>
      </c>
      <c r="OH34" s="8">
        <v>0</v>
      </c>
      <c r="OI34" s="8">
        <v>0</v>
      </c>
      <c r="OJ34" s="8">
        <v>3.8</v>
      </c>
      <c r="OK34" s="8">
        <v>0</v>
      </c>
      <c r="OL34" s="8">
        <v>0</v>
      </c>
      <c r="OM34" s="8">
        <v>2.8</v>
      </c>
      <c r="ON34" s="8">
        <v>0</v>
      </c>
      <c r="OO34" s="8">
        <v>0</v>
      </c>
      <c r="OP34" s="8">
        <v>3.2</v>
      </c>
      <c r="OQ34" s="8">
        <v>0</v>
      </c>
      <c r="OR34" s="8">
        <v>0</v>
      </c>
      <c r="OS34" s="8">
        <v>3.2</v>
      </c>
      <c r="OT34" s="8">
        <f>SUMIFS($B$34:OS$34,$B$8:OS$8,"On")</f>
        <v>75.05</v>
      </c>
      <c r="OU34" s="8">
        <f>SUMIFS($B$34:OS$34,$B$8:OS$8,"Off")</f>
        <v>161.15</v>
      </c>
      <c r="OV34" s="8">
        <f>SUMIFS($B$34:OS$34,$B$8:OS$8,"Load")</f>
        <v>3181.65</v>
      </c>
    </row>
    <row r="35" spans="1:412" x14ac:dyDescent="0.25">
      <c r="A35" s="7" t="s">
        <v>38</v>
      </c>
      <c r="B35" s="8">
        <v>0</v>
      </c>
      <c r="C35" s="8">
        <v>0</v>
      </c>
      <c r="D35" s="8">
        <v>23</v>
      </c>
      <c r="E35" s="8">
        <v>0</v>
      </c>
      <c r="F35" s="8">
        <v>0</v>
      </c>
      <c r="G35" s="8">
        <v>9</v>
      </c>
      <c r="H35" s="218">
        <v>1</v>
      </c>
      <c r="I35" s="218">
        <f t="shared" si="1"/>
        <v>0</v>
      </c>
      <c r="J35" s="218">
        <v>6</v>
      </c>
      <c r="K35" s="8">
        <v>0</v>
      </c>
      <c r="L35" s="8">
        <v>0</v>
      </c>
      <c r="M35" s="8">
        <v>5</v>
      </c>
      <c r="N35" s="216">
        <v>1</v>
      </c>
      <c r="O35" s="216">
        <v>0</v>
      </c>
      <c r="P35" s="216">
        <v>14</v>
      </c>
      <c r="Q35" s="8">
        <v>0</v>
      </c>
      <c r="R35" s="8">
        <v>0</v>
      </c>
      <c r="S35" s="8">
        <v>12</v>
      </c>
      <c r="T35" s="8">
        <v>0</v>
      </c>
      <c r="U35" s="8">
        <v>0</v>
      </c>
      <c r="V35" s="8">
        <v>7</v>
      </c>
      <c r="W35" s="8">
        <v>0</v>
      </c>
      <c r="X35" s="8">
        <v>2</v>
      </c>
      <c r="Y35" s="8">
        <v>17</v>
      </c>
      <c r="Z35" s="8">
        <v>1</v>
      </c>
      <c r="AA35" s="8">
        <v>1</v>
      </c>
      <c r="AB35" s="8">
        <v>21</v>
      </c>
      <c r="AC35" s="8">
        <v>0</v>
      </c>
      <c r="AD35" s="218">
        <f t="shared" si="2"/>
        <v>0</v>
      </c>
      <c r="AE35" s="218">
        <v>6</v>
      </c>
      <c r="AF35" s="8">
        <v>0</v>
      </c>
      <c r="AG35" s="8">
        <v>0.6</v>
      </c>
      <c r="AH35" s="8">
        <v>15.1</v>
      </c>
      <c r="AI35" s="8">
        <v>0</v>
      </c>
      <c r="AJ35" s="8">
        <v>1</v>
      </c>
      <c r="AK35" s="8">
        <v>8</v>
      </c>
      <c r="AL35" s="217">
        <v>0.5</v>
      </c>
      <c r="AM35" s="217">
        <v>0.5</v>
      </c>
      <c r="AN35" s="217">
        <v>13.5</v>
      </c>
      <c r="AO35" s="8">
        <v>0</v>
      </c>
      <c r="AP35" s="8">
        <v>2</v>
      </c>
      <c r="AQ35" s="8">
        <v>4</v>
      </c>
      <c r="AR35" s="8">
        <v>0</v>
      </c>
      <c r="AS35" s="8">
        <v>0</v>
      </c>
      <c r="AT35" s="8">
        <v>13</v>
      </c>
      <c r="AU35" s="8">
        <v>1</v>
      </c>
      <c r="AV35" s="8">
        <v>3</v>
      </c>
      <c r="AW35" s="8">
        <v>9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>
        <v>0.5</v>
      </c>
      <c r="BE35" s="8">
        <v>2.7</v>
      </c>
      <c r="BF35" s="8">
        <v>14.7</v>
      </c>
      <c r="BG35" s="8" t="s">
        <v>12</v>
      </c>
      <c r="BH35" s="8" t="s">
        <v>12</v>
      </c>
      <c r="BI35" s="8" t="s">
        <v>12</v>
      </c>
      <c r="BJ35" s="8" t="s">
        <v>12</v>
      </c>
      <c r="BK35" s="8" t="s">
        <v>12</v>
      </c>
      <c r="BL35" s="8" t="s">
        <v>12</v>
      </c>
      <c r="BM35" s="8" t="s">
        <v>12</v>
      </c>
      <c r="BN35" s="8" t="s">
        <v>12</v>
      </c>
      <c r="BO35" s="8" t="s">
        <v>12</v>
      </c>
      <c r="BP35" s="8">
        <v>4</v>
      </c>
      <c r="BQ35" s="8">
        <v>3</v>
      </c>
      <c r="BR35" s="8">
        <v>28</v>
      </c>
      <c r="BS35" s="8" t="s">
        <v>12</v>
      </c>
      <c r="BT35" s="8" t="s">
        <v>12</v>
      </c>
      <c r="BU35" s="8" t="s">
        <v>12</v>
      </c>
      <c r="BV35" s="8">
        <v>1</v>
      </c>
      <c r="BW35" s="8">
        <v>5</v>
      </c>
      <c r="BX35" s="8">
        <v>25</v>
      </c>
      <c r="BY35" s="8">
        <v>0</v>
      </c>
      <c r="BZ35" s="8">
        <v>5</v>
      </c>
      <c r="CA35" s="8">
        <v>22</v>
      </c>
      <c r="CB35" s="218">
        <f t="shared" si="3"/>
        <v>0.5</v>
      </c>
      <c r="CC35" s="218">
        <f t="shared" si="4"/>
        <v>4.45</v>
      </c>
      <c r="CD35" s="218">
        <f t="shared" si="5"/>
        <v>17.699999999999967</v>
      </c>
      <c r="CE35" s="8">
        <v>1</v>
      </c>
      <c r="CF35" s="8">
        <v>3.9</v>
      </c>
      <c r="CG35" s="8">
        <v>13.4</v>
      </c>
      <c r="CH35" s="8">
        <v>0</v>
      </c>
      <c r="CI35" s="8">
        <v>0</v>
      </c>
      <c r="CJ35" s="8">
        <v>27</v>
      </c>
      <c r="CK35" s="8">
        <v>0.6</v>
      </c>
      <c r="CL35" s="8">
        <v>4.0999999999999996</v>
      </c>
      <c r="CM35" s="8">
        <v>21.9</v>
      </c>
      <c r="CN35" s="8">
        <v>0</v>
      </c>
      <c r="CO35" s="8">
        <v>4</v>
      </c>
      <c r="CP35" s="8">
        <v>36</v>
      </c>
      <c r="CQ35" s="8">
        <v>0</v>
      </c>
      <c r="CR35" s="8">
        <v>2.8</v>
      </c>
      <c r="CS35" s="8">
        <v>25.5</v>
      </c>
      <c r="CT35" s="8">
        <v>2</v>
      </c>
      <c r="CU35" s="8">
        <v>6</v>
      </c>
      <c r="CV35" s="8">
        <v>30</v>
      </c>
      <c r="CW35" s="8">
        <v>0</v>
      </c>
      <c r="CX35" s="8">
        <v>3</v>
      </c>
      <c r="CY35" s="8">
        <v>18</v>
      </c>
      <c r="CZ35" s="8">
        <v>0.3</v>
      </c>
      <c r="DA35" s="8">
        <v>1</v>
      </c>
      <c r="DB35" s="8">
        <v>16</v>
      </c>
      <c r="DC35" s="8">
        <v>0.5</v>
      </c>
      <c r="DD35" s="8">
        <v>6</v>
      </c>
      <c r="DE35" s="8">
        <v>42</v>
      </c>
      <c r="DF35" s="8">
        <v>0</v>
      </c>
      <c r="DG35" s="8">
        <v>0</v>
      </c>
      <c r="DH35" s="8">
        <v>28</v>
      </c>
      <c r="DI35" s="8">
        <v>0</v>
      </c>
      <c r="DJ35" s="8">
        <v>1</v>
      </c>
      <c r="DK35" s="8">
        <v>26.5</v>
      </c>
      <c r="DL35" s="8">
        <v>1</v>
      </c>
      <c r="DM35" s="8">
        <v>4</v>
      </c>
      <c r="DN35" s="8">
        <v>38</v>
      </c>
      <c r="DO35" s="8">
        <v>1</v>
      </c>
      <c r="DP35" s="8">
        <v>5</v>
      </c>
      <c r="DQ35" s="8">
        <v>3</v>
      </c>
      <c r="DR35" s="8">
        <v>0</v>
      </c>
      <c r="DS35" s="8">
        <v>1</v>
      </c>
      <c r="DT35" s="8">
        <v>8</v>
      </c>
      <c r="DU35" s="8">
        <v>0</v>
      </c>
      <c r="DV35" s="218">
        <f t="shared" si="6"/>
        <v>1</v>
      </c>
      <c r="DW35" s="218">
        <v>7</v>
      </c>
      <c r="DX35" s="8">
        <v>0.6</v>
      </c>
      <c r="DY35" s="8">
        <v>3.3</v>
      </c>
      <c r="DZ35" s="8">
        <v>14.6</v>
      </c>
      <c r="EA35" s="8">
        <v>0</v>
      </c>
      <c r="EB35" s="8">
        <v>4</v>
      </c>
      <c r="EC35" s="8">
        <v>24</v>
      </c>
      <c r="ED35" s="8">
        <v>0.7</v>
      </c>
      <c r="EE35" s="8">
        <v>6.4</v>
      </c>
      <c r="EF35" s="8">
        <v>31.6</v>
      </c>
      <c r="EG35" s="8">
        <v>1</v>
      </c>
      <c r="EH35" s="8">
        <v>8</v>
      </c>
      <c r="EI35" s="8">
        <v>34</v>
      </c>
      <c r="EJ35" s="8">
        <v>1</v>
      </c>
      <c r="EK35" s="8">
        <v>3.5</v>
      </c>
      <c r="EL35" s="8">
        <v>35.5</v>
      </c>
      <c r="EM35" s="8">
        <v>3</v>
      </c>
      <c r="EN35" s="8">
        <v>5</v>
      </c>
      <c r="EO35" s="8">
        <v>38</v>
      </c>
      <c r="EP35" s="8">
        <v>1</v>
      </c>
      <c r="EQ35" s="8">
        <v>5.7</v>
      </c>
      <c r="ER35" s="8">
        <v>30</v>
      </c>
      <c r="ES35" s="8">
        <v>1.5</v>
      </c>
      <c r="ET35" s="8">
        <v>4.5</v>
      </c>
      <c r="EU35" s="8">
        <v>28.5</v>
      </c>
      <c r="EV35" s="8">
        <v>0</v>
      </c>
      <c r="EW35" s="8">
        <v>3.5</v>
      </c>
      <c r="EX35" s="8">
        <v>24.5</v>
      </c>
      <c r="EY35" s="8">
        <v>1</v>
      </c>
      <c r="EZ35" s="8">
        <v>2</v>
      </c>
      <c r="FA35" s="8">
        <v>28</v>
      </c>
      <c r="FB35" s="8">
        <v>0</v>
      </c>
      <c r="FC35" s="218">
        <f t="shared" si="7"/>
        <v>5</v>
      </c>
      <c r="FD35" s="218">
        <v>25</v>
      </c>
      <c r="FE35" s="8">
        <v>0</v>
      </c>
      <c r="FF35" s="8">
        <v>1</v>
      </c>
      <c r="FG35" s="8">
        <v>7</v>
      </c>
      <c r="FH35" s="8">
        <v>0</v>
      </c>
      <c r="FI35" s="8">
        <v>4</v>
      </c>
      <c r="FJ35" s="8">
        <v>25</v>
      </c>
      <c r="FK35" s="8">
        <v>0</v>
      </c>
      <c r="FL35" s="8">
        <v>2</v>
      </c>
      <c r="FM35" s="8">
        <v>20</v>
      </c>
      <c r="FN35" s="8">
        <v>1</v>
      </c>
      <c r="FO35" s="8">
        <v>4</v>
      </c>
      <c r="FP35" s="8">
        <v>31</v>
      </c>
      <c r="FQ35" s="8">
        <v>1</v>
      </c>
      <c r="FR35" s="8">
        <v>4</v>
      </c>
      <c r="FS35" s="8">
        <v>19.5</v>
      </c>
      <c r="FT35" s="8">
        <v>1</v>
      </c>
      <c r="FU35" s="8">
        <v>1</v>
      </c>
      <c r="FV35" s="8">
        <v>27</v>
      </c>
      <c r="FW35" s="8">
        <v>1</v>
      </c>
      <c r="FX35" s="218">
        <f t="shared" si="8"/>
        <v>6</v>
      </c>
      <c r="FY35" s="218">
        <v>41</v>
      </c>
      <c r="FZ35" s="8">
        <v>3</v>
      </c>
      <c r="GA35" s="8">
        <v>0</v>
      </c>
      <c r="GB35" s="8">
        <v>20</v>
      </c>
      <c r="GC35" s="8">
        <v>0</v>
      </c>
      <c r="GD35" s="8">
        <v>0</v>
      </c>
      <c r="GE35" s="8">
        <v>21</v>
      </c>
      <c r="GF35" s="8">
        <v>0</v>
      </c>
      <c r="GG35" s="8">
        <v>2.2999999999999998</v>
      </c>
      <c r="GH35" s="8">
        <v>12.7</v>
      </c>
      <c r="GI35" s="8">
        <v>0.5</v>
      </c>
      <c r="GJ35" s="8">
        <v>5</v>
      </c>
      <c r="GK35" s="8">
        <v>30</v>
      </c>
      <c r="GL35" s="8">
        <v>1</v>
      </c>
      <c r="GM35" s="8">
        <v>3</v>
      </c>
      <c r="GN35" s="8">
        <v>22</v>
      </c>
      <c r="GO35" s="8">
        <v>3</v>
      </c>
      <c r="GP35" s="8">
        <v>6</v>
      </c>
      <c r="GQ35" s="8">
        <v>27</v>
      </c>
      <c r="GR35" s="8">
        <v>0</v>
      </c>
      <c r="GS35" s="218">
        <f t="shared" si="9"/>
        <v>2</v>
      </c>
      <c r="GT35" s="218">
        <v>26</v>
      </c>
      <c r="GU35" s="8">
        <v>1</v>
      </c>
      <c r="GV35" s="8">
        <v>1</v>
      </c>
      <c r="GW35" s="8">
        <v>46</v>
      </c>
      <c r="GX35" s="8">
        <v>2</v>
      </c>
      <c r="GY35" s="8">
        <v>2</v>
      </c>
      <c r="GZ35" s="8">
        <v>25</v>
      </c>
      <c r="HA35" s="8">
        <v>0</v>
      </c>
      <c r="HB35" s="8">
        <v>4</v>
      </c>
      <c r="HC35" s="8">
        <v>29</v>
      </c>
      <c r="HD35" s="8">
        <v>1</v>
      </c>
      <c r="HE35" s="8">
        <v>3.3</v>
      </c>
      <c r="HF35" s="8">
        <v>52.3</v>
      </c>
      <c r="HG35" s="8">
        <v>1</v>
      </c>
      <c r="HH35" s="8">
        <v>0.5</v>
      </c>
      <c r="HI35" s="8">
        <v>32.5</v>
      </c>
      <c r="HJ35" s="8">
        <v>0.9</v>
      </c>
      <c r="HK35" s="8">
        <v>2.4</v>
      </c>
      <c r="HL35" s="8">
        <v>43</v>
      </c>
      <c r="HM35" s="8">
        <v>9</v>
      </c>
      <c r="HN35" s="8">
        <v>11</v>
      </c>
      <c r="HO35" s="8">
        <v>51</v>
      </c>
      <c r="HP35" s="8">
        <v>5</v>
      </c>
      <c r="HQ35" s="8">
        <v>2</v>
      </c>
      <c r="HR35" s="8">
        <v>38</v>
      </c>
      <c r="HS35" s="8">
        <v>3</v>
      </c>
      <c r="HT35" s="218">
        <f t="shared" si="10"/>
        <v>4</v>
      </c>
      <c r="HU35" s="218">
        <v>39</v>
      </c>
      <c r="HV35" s="8">
        <v>0</v>
      </c>
      <c r="HW35" s="8">
        <v>1</v>
      </c>
      <c r="HX35" s="8">
        <v>28</v>
      </c>
      <c r="HY35" s="8">
        <v>1.4</v>
      </c>
      <c r="HZ35" s="8">
        <v>2.8</v>
      </c>
      <c r="IA35" s="8">
        <v>50.8</v>
      </c>
      <c r="IB35" s="8">
        <v>1</v>
      </c>
      <c r="IC35" s="8">
        <v>0</v>
      </c>
      <c r="ID35" s="8">
        <v>54</v>
      </c>
      <c r="IE35" s="8">
        <v>0</v>
      </c>
      <c r="IF35" s="8">
        <v>2</v>
      </c>
      <c r="IG35" s="8">
        <v>37</v>
      </c>
      <c r="IH35" s="8">
        <v>4.3</v>
      </c>
      <c r="II35" s="8">
        <v>3.3</v>
      </c>
      <c r="IJ35" s="8">
        <v>37.299999999999997</v>
      </c>
      <c r="IK35" s="8">
        <v>5</v>
      </c>
      <c r="IL35" s="8">
        <v>3</v>
      </c>
      <c r="IM35" s="8">
        <v>25</v>
      </c>
      <c r="IN35" s="8">
        <v>2.1</v>
      </c>
      <c r="IO35" s="8">
        <v>4.8</v>
      </c>
      <c r="IP35" s="8">
        <v>45.9</v>
      </c>
      <c r="IQ35" s="8">
        <v>7</v>
      </c>
      <c r="IR35" s="8">
        <v>0</v>
      </c>
      <c r="IS35" s="8">
        <v>25</v>
      </c>
      <c r="IT35" s="8">
        <v>0</v>
      </c>
      <c r="IU35" s="8">
        <v>2</v>
      </c>
      <c r="IV35" s="8">
        <v>27</v>
      </c>
      <c r="IW35" s="8">
        <v>4</v>
      </c>
      <c r="IX35" s="8">
        <v>3.6</v>
      </c>
      <c r="IY35" s="8">
        <v>31.6</v>
      </c>
      <c r="IZ35" s="8">
        <v>7</v>
      </c>
      <c r="JA35" s="8">
        <v>0</v>
      </c>
      <c r="JB35" s="8">
        <v>65</v>
      </c>
      <c r="JC35" s="8">
        <v>0</v>
      </c>
      <c r="JD35" s="218">
        <f t="shared" si="11"/>
        <v>8</v>
      </c>
      <c r="JE35" s="218">
        <v>37</v>
      </c>
      <c r="JF35" s="8">
        <v>1.5</v>
      </c>
      <c r="JG35" s="8">
        <v>3.3</v>
      </c>
      <c r="JH35" s="8">
        <v>23.8</v>
      </c>
      <c r="JI35" s="8">
        <v>2.6</v>
      </c>
      <c r="JJ35" s="8">
        <v>2.8</v>
      </c>
      <c r="JK35" s="8">
        <v>53.6</v>
      </c>
      <c r="JL35" s="8">
        <v>0</v>
      </c>
      <c r="JM35" s="8">
        <v>0</v>
      </c>
      <c r="JN35" s="8">
        <v>12</v>
      </c>
      <c r="JO35" s="8">
        <v>0.8</v>
      </c>
      <c r="JP35" s="8">
        <v>1.4</v>
      </c>
      <c r="JQ35" s="8">
        <v>41.2</v>
      </c>
      <c r="JR35" s="8">
        <v>2</v>
      </c>
      <c r="JS35" s="8">
        <v>7</v>
      </c>
      <c r="JT35" s="8">
        <v>42</v>
      </c>
      <c r="JU35" s="8">
        <v>1.8</v>
      </c>
      <c r="JV35" s="8">
        <v>2.2000000000000002</v>
      </c>
      <c r="JW35" s="8">
        <v>37.799999999999997</v>
      </c>
      <c r="JX35" s="8">
        <v>5</v>
      </c>
      <c r="JY35" s="8">
        <v>5</v>
      </c>
      <c r="JZ35" s="8">
        <v>40</v>
      </c>
      <c r="KA35" s="8">
        <v>2.2999999999999998</v>
      </c>
      <c r="KB35" s="8">
        <v>5.3</v>
      </c>
      <c r="KC35" s="8">
        <v>44.7</v>
      </c>
      <c r="KD35" s="8">
        <v>2.5</v>
      </c>
      <c r="KE35" s="8">
        <v>2.2000000000000002</v>
      </c>
      <c r="KF35" s="8">
        <v>22</v>
      </c>
      <c r="KG35" s="8">
        <v>2</v>
      </c>
      <c r="KH35" s="8">
        <v>1</v>
      </c>
      <c r="KI35" s="8">
        <v>21</v>
      </c>
      <c r="KJ35" s="8">
        <v>0.6</v>
      </c>
      <c r="KK35" s="8">
        <v>0.9</v>
      </c>
      <c r="KL35" s="8">
        <v>20.7</v>
      </c>
      <c r="KM35" s="8">
        <v>1.3</v>
      </c>
      <c r="KN35" s="8">
        <v>4.3</v>
      </c>
      <c r="KO35" s="8">
        <v>46.7</v>
      </c>
      <c r="KP35" s="8">
        <v>2</v>
      </c>
      <c r="KQ35" s="8">
        <v>0</v>
      </c>
      <c r="KR35" s="8">
        <v>35</v>
      </c>
      <c r="KS35" s="8">
        <v>1</v>
      </c>
      <c r="KT35" s="8">
        <v>0.7</v>
      </c>
      <c r="KU35" s="8">
        <v>14.7</v>
      </c>
      <c r="KV35" s="157">
        <v>3</v>
      </c>
      <c r="KW35" s="157">
        <v>0</v>
      </c>
      <c r="KX35" s="157">
        <v>32</v>
      </c>
      <c r="KY35" s="8">
        <v>1</v>
      </c>
      <c r="KZ35" s="218">
        <f t="shared" si="12"/>
        <v>1</v>
      </c>
      <c r="LA35" s="218">
        <v>20</v>
      </c>
      <c r="LB35" s="8">
        <v>1.4</v>
      </c>
      <c r="LC35" s="8">
        <v>1.4</v>
      </c>
      <c r="LD35" s="8">
        <v>21.2</v>
      </c>
      <c r="LE35" s="8">
        <v>0</v>
      </c>
      <c r="LF35" s="8">
        <v>0.3</v>
      </c>
      <c r="LG35" s="8">
        <v>11.5</v>
      </c>
      <c r="LH35" s="8">
        <v>0</v>
      </c>
      <c r="LI35" s="8">
        <v>4</v>
      </c>
      <c r="LJ35" s="8">
        <v>15</v>
      </c>
      <c r="LK35" s="8">
        <v>3</v>
      </c>
      <c r="LL35" s="8">
        <v>4</v>
      </c>
      <c r="LM35" s="8">
        <v>17</v>
      </c>
      <c r="LN35" s="8">
        <v>1.8</v>
      </c>
      <c r="LO35" s="8">
        <v>2.2000000000000002</v>
      </c>
      <c r="LP35" s="8">
        <v>23.7</v>
      </c>
      <c r="LQ35" s="8">
        <v>0.5</v>
      </c>
      <c r="LR35" s="8">
        <v>5</v>
      </c>
      <c r="LS35" s="8">
        <v>23.5</v>
      </c>
      <c r="LT35" s="8">
        <v>2.5</v>
      </c>
      <c r="LU35" s="8">
        <v>2.2000000000000002</v>
      </c>
      <c r="LV35" s="8">
        <v>23</v>
      </c>
      <c r="LW35" s="8">
        <v>1</v>
      </c>
      <c r="LX35" s="8">
        <v>2.5</v>
      </c>
      <c r="LY35" s="8">
        <v>26</v>
      </c>
      <c r="LZ35" s="8">
        <v>0</v>
      </c>
      <c r="MA35" s="8">
        <v>1</v>
      </c>
      <c r="MB35" s="8">
        <v>33</v>
      </c>
      <c r="MC35" s="8">
        <v>2.1</v>
      </c>
      <c r="MD35" s="8">
        <v>2.2999999999999998</v>
      </c>
      <c r="ME35" s="8">
        <v>16</v>
      </c>
      <c r="MF35" s="8">
        <v>1.9</v>
      </c>
      <c r="MG35" s="8">
        <v>1.1000000000000001</v>
      </c>
      <c r="MH35" s="8">
        <v>16.5</v>
      </c>
      <c r="MI35" s="8">
        <v>0</v>
      </c>
      <c r="MJ35" s="8">
        <v>4</v>
      </c>
      <c r="MK35" s="8">
        <v>4</v>
      </c>
      <c r="ML35" s="8">
        <v>2</v>
      </c>
      <c r="MM35" s="8">
        <v>1.5</v>
      </c>
      <c r="MN35" s="8">
        <v>9.5</v>
      </c>
      <c r="MO35" s="8">
        <v>0.7</v>
      </c>
      <c r="MP35" s="8">
        <v>2</v>
      </c>
      <c r="MQ35" s="8">
        <v>11.4</v>
      </c>
      <c r="MR35" s="8">
        <v>0</v>
      </c>
      <c r="MS35" s="8">
        <v>2</v>
      </c>
      <c r="MT35" s="8">
        <v>20</v>
      </c>
      <c r="MU35" s="8">
        <v>2.5</v>
      </c>
      <c r="MV35" s="8">
        <v>2.5</v>
      </c>
      <c r="MW35" s="8">
        <v>11.5</v>
      </c>
      <c r="MX35" s="8">
        <v>0.3</v>
      </c>
      <c r="MY35" s="8">
        <v>1</v>
      </c>
      <c r="MZ35" s="8">
        <v>6.3</v>
      </c>
      <c r="NA35" s="8">
        <v>2</v>
      </c>
      <c r="NB35" s="8">
        <v>3</v>
      </c>
      <c r="NC35" s="8">
        <v>28</v>
      </c>
      <c r="ND35" s="8">
        <v>1.5</v>
      </c>
      <c r="NE35" s="8">
        <v>1</v>
      </c>
      <c r="NF35" s="8">
        <v>8.5</v>
      </c>
      <c r="NG35" s="8">
        <v>0</v>
      </c>
      <c r="NH35" s="8">
        <v>1</v>
      </c>
      <c r="NI35" s="8">
        <v>11</v>
      </c>
      <c r="NJ35" s="8">
        <v>0</v>
      </c>
      <c r="NK35" s="8">
        <v>0.5</v>
      </c>
      <c r="NL35" s="8">
        <v>7.5</v>
      </c>
      <c r="NM35" s="8">
        <v>0.3</v>
      </c>
      <c r="NN35" s="8">
        <v>1</v>
      </c>
      <c r="NO35" s="8">
        <v>7</v>
      </c>
      <c r="NP35" s="8">
        <v>0</v>
      </c>
      <c r="NQ35" s="8">
        <v>1.1000000000000001</v>
      </c>
      <c r="NR35" s="8">
        <v>9.3000000000000007</v>
      </c>
      <c r="NS35" s="8">
        <v>0</v>
      </c>
      <c r="NT35" s="8">
        <v>1</v>
      </c>
      <c r="NU35" s="8">
        <v>11.5</v>
      </c>
      <c r="NV35" s="8">
        <v>0.3</v>
      </c>
      <c r="NW35" s="8">
        <v>0.7</v>
      </c>
      <c r="NX35" s="8">
        <v>11.7</v>
      </c>
      <c r="NY35" s="8">
        <v>1.5</v>
      </c>
      <c r="NZ35" s="8">
        <v>1.5</v>
      </c>
      <c r="OA35" s="8">
        <v>6</v>
      </c>
      <c r="OB35" s="8">
        <v>0.5</v>
      </c>
      <c r="OC35" s="8">
        <v>0.5</v>
      </c>
      <c r="OD35" s="8">
        <v>8.5</v>
      </c>
      <c r="OE35" s="8">
        <v>0.6</v>
      </c>
      <c r="OF35" s="8">
        <v>0.3</v>
      </c>
      <c r="OG35" s="8">
        <v>8.6999999999999993</v>
      </c>
      <c r="OH35" s="8">
        <v>0.2</v>
      </c>
      <c r="OI35" s="8">
        <v>1</v>
      </c>
      <c r="OJ35" s="8">
        <v>3</v>
      </c>
      <c r="OK35" s="8">
        <v>0.2</v>
      </c>
      <c r="OL35" s="8">
        <v>0</v>
      </c>
      <c r="OM35" s="8">
        <v>3</v>
      </c>
      <c r="ON35" s="8">
        <v>0.2</v>
      </c>
      <c r="OO35" s="8">
        <v>0.4</v>
      </c>
      <c r="OP35" s="8">
        <v>3</v>
      </c>
      <c r="OQ35" s="8">
        <v>0</v>
      </c>
      <c r="OR35" s="8">
        <v>0.4</v>
      </c>
      <c r="OS35" s="8">
        <v>2.8</v>
      </c>
      <c r="OT35" s="8">
        <f>SUMIFS($B$35:OS$35,$B$8:OS$8,"On")</f>
        <v>149.29999999999995</v>
      </c>
      <c r="OU35" s="8">
        <f>SUMIFS($B$35:OS$35,$B$8:OS$8,"Off")</f>
        <v>314.45000000000005</v>
      </c>
      <c r="OV35" s="8">
        <f>SUMIFS($B$35:OS$35,$B$8:OS$8,"Load")</f>
        <v>3018.3999999999992</v>
      </c>
    </row>
    <row r="36" spans="1:412" x14ac:dyDescent="0.25">
      <c r="A36" s="7" t="s">
        <v>39</v>
      </c>
      <c r="B36" s="8">
        <v>0</v>
      </c>
      <c r="C36" s="8">
        <v>1</v>
      </c>
      <c r="D36" s="8">
        <v>22</v>
      </c>
      <c r="E36" s="8">
        <v>0</v>
      </c>
      <c r="F36" s="8">
        <v>0</v>
      </c>
      <c r="G36" s="8">
        <v>9</v>
      </c>
      <c r="H36" s="218">
        <v>1</v>
      </c>
      <c r="I36" s="218">
        <f t="shared" si="1"/>
        <v>0</v>
      </c>
      <c r="J36" s="218">
        <v>7</v>
      </c>
      <c r="K36" s="8">
        <v>0</v>
      </c>
      <c r="L36" s="8">
        <v>0</v>
      </c>
      <c r="M36" s="8">
        <v>5</v>
      </c>
      <c r="N36" s="216">
        <v>0</v>
      </c>
      <c r="O36" s="216">
        <v>2</v>
      </c>
      <c r="P36" s="216">
        <v>12</v>
      </c>
      <c r="Q36" s="8">
        <v>0</v>
      </c>
      <c r="R36" s="8">
        <v>0</v>
      </c>
      <c r="S36" s="8">
        <v>12</v>
      </c>
      <c r="T36" s="8">
        <v>1</v>
      </c>
      <c r="U36" s="8">
        <v>0</v>
      </c>
      <c r="V36" s="8">
        <v>8</v>
      </c>
      <c r="W36" s="8">
        <v>0</v>
      </c>
      <c r="X36" s="8">
        <v>2</v>
      </c>
      <c r="Y36" s="8">
        <v>15</v>
      </c>
      <c r="Z36" s="8">
        <v>0</v>
      </c>
      <c r="AA36" s="8">
        <v>0</v>
      </c>
      <c r="AB36" s="8">
        <v>21</v>
      </c>
      <c r="AC36" s="8">
        <v>0</v>
      </c>
      <c r="AD36" s="218">
        <f t="shared" si="2"/>
        <v>1</v>
      </c>
      <c r="AE36" s="218">
        <v>5</v>
      </c>
      <c r="AF36" s="8">
        <v>0.1</v>
      </c>
      <c r="AG36" s="8">
        <v>2.1</v>
      </c>
      <c r="AH36" s="8">
        <v>13.1</v>
      </c>
      <c r="AI36" s="8">
        <v>0</v>
      </c>
      <c r="AJ36" s="8">
        <v>3</v>
      </c>
      <c r="AK36" s="8">
        <v>5</v>
      </c>
      <c r="AL36" s="217">
        <v>0.5</v>
      </c>
      <c r="AM36" s="217">
        <v>2</v>
      </c>
      <c r="AN36" s="217">
        <v>12</v>
      </c>
      <c r="AO36" s="8">
        <v>0</v>
      </c>
      <c r="AP36" s="8">
        <v>2</v>
      </c>
      <c r="AQ36" s="8">
        <v>2</v>
      </c>
      <c r="AR36" s="8">
        <v>0</v>
      </c>
      <c r="AS36" s="8">
        <v>3</v>
      </c>
      <c r="AT36" s="8">
        <v>10</v>
      </c>
      <c r="AU36" s="8">
        <v>0</v>
      </c>
      <c r="AV36" s="8">
        <v>1</v>
      </c>
      <c r="AW36" s="8">
        <v>8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>
        <v>0.7</v>
      </c>
      <c r="BE36" s="8">
        <v>0.7</v>
      </c>
      <c r="BF36" s="8">
        <v>14.7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 t="s">
        <v>12</v>
      </c>
      <c r="BN36" s="8" t="s">
        <v>12</v>
      </c>
      <c r="BO36" s="8" t="s">
        <v>12</v>
      </c>
      <c r="BP36" s="8">
        <v>0</v>
      </c>
      <c r="BQ36" s="8">
        <v>0</v>
      </c>
      <c r="BR36" s="8">
        <v>28</v>
      </c>
      <c r="BS36" s="8" t="s">
        <v>12</v>
      </c>
      <c r="BT36" s="8" t="s">
        <v>12</v>
      </c>
      <c r="BU36" s="8" t="s">
        <v>12</v>
      </c>
      <c r="BV36" s="8">
        <v>1</v>
      </c>
      <c r="BW36" s="8">
        <v>0</v>
      </c>
      <c r="BX36" s="8">
        <v>26</v>
      </c>
      <c r="BY36" s="8">
        <v>0</v>
      </c>
      <c r="BZ36" s="8">
        <v>1</v>
      </c>
      <c r="CA36" s="8">
        <v>21</v>
      </c>
      <c r="CB36" s="218">
        <f t="shared" si="3"/>
        <v>0</v>
      </c>
      <c r="CC36" s="218">
        <f t="shared" si="4"/>
        <v>1.55</v>
      </c>
      <c r="CD36" s="218">
        <f t="shared" si="5"/>
        <v>16.149999999999967</v>
      </c>
      <c r="CE36" s="8">
        <v>0</v>
      </c>
      <c r="CF36" s="8">
        <v>2.1</v>
      </c>
      <c r="CG36" s="8">
        <v>11.3</v>
      </c>
      <c r="CH36" s="8">
        <v>0</v>
      </c>
      <c r="CI36" s="8">
        <v>4</v>
      </c>
      <c r="CJ36" s="8">
        <v>23</v>
      </c>
      <c r="CK36" s="8">
        <v>1</v>
      </c>
      <c r="CL36" s="8">
        <v>2.1</v>
      </c>
      <c r="CM36" s="8">
        <v>20.7</v>
      </c>
      <c r="CN36" s="8">
        <v>4</v>
      </c>
      <c r="CO36" s="8">
        <v>9</v>
      </c>
      <c r="CP36" s="8">
        <v>31</v>
      </c>
      <c r="CQ36" s="8">
        <v>0.3</v>
      </c>
      <c r="CR36" s="8">
        <v>2.2999999999999998</v>
      </c>
      <c r="CS36" s="8">
        <v>23.5</v>
      </c>
      <c r="CT36" s="8">
        <v>1</v>
      </c>
      <c r="CU36" s="8">
        <v>2</v>
      </c>
      <c r="CV36" s="8">
        <v>29</v>
      </c>
      <c r="CW36" s="8">
        <v>1</v>
      </c>
      <c r="CX36" s="8">
        <v>4</v>
      </c>
      <c r="CY36" s="8">
        <v>15</v>
      </c>
      <c r="CZ36" s="8">
        <v>1.7</v>
      </c>
      <c r="DA36" s="8">
        <v>0.3</v>
      </c>
      <c r="DB36" s="8">
        <v>17.3</v>
      </c>
      <c r="DC36" s="8">
        <v>2.5</v>
      </c>
      <c r="DD36" s="8">
        <v>8</v>
      </c>
      <c r="DE36" s="8">
        <v>36.5</v>
      </c>
      <c r="DF36" s="8">
        <v>2</v>
      </c>
      <c r="DG36" s="8">
        <v>3</v>
      </c>
      <c r="DH36" s="8">
        <v>27</v>
      </c>
      <c r="DI36" s="8">
        <v>0</v>
      </c>
      <c r="DJ36" s="8">
        <v>3</v>
      </c>
      <c r="DK36" s="8">
        <v>23.5</v>
      </c>
      <c r="DL36" s="8">
        <v>0</v>
      </c>
      <c r="DM36" s="8">
        <v>2</v>
      </c>
      <c r="DN36" s="8">
        <v>36</v>
      </c>
      <c r="DO36" s="8">
        <v>0</v>
      </c>
      <c r="DP36" s="8">
        <v>0</v>
      </c>
      <c r="DQ36" s="8">
        <v>3</v>
      </c>
      <c r="DR36" s="8">
        <v>0</v>
      </c>
      <c r="DS36" s="8">
        <v>0</v>
      </c>
      <c r="DT36" s="8">
        <v>8</v>
      </c>
      <c r="DU36" s="8">
        <v>0</v>
      </c>
      <c r="DV36" s="218">
        <f t="shared" si="6"/>
        <v>1</v>
      </c>
      <c r="DW36" s="218">
        <v>6</v>
      </c>
      <c r="DX36" s="8">
        <v>0.6</v>
      </c>
      <c r="DY36" s="8">
        <v>1.3</v>
      </c>
      <c r="DZ36" s="8">
        <v>13.9</v>
      </c>
      <c r="EA36" s="8">
        <v>0</v>
      </c>
      <c r="EB36" s="8">
        <v>8</v>
      </c>
      <c r="EC36" s="8">
        <v>16</v>
      </c>
      <c r="ED36" s="8">
        <v>0.4</v>
      </c>
      <c r="EE36" s="8">
        <v>3.1</v>
      </c>
      <c r="EF36" s="8">
        <v>28.9</v>
      </c>
      <c r="EG36" s="8">
        <v>1</v>
      </c>
      <c r="EH36" s="8">
        <v>2</v>
      </c>
      <c r="EI36" s="8">
        <v>33</v>
      </c>
      <c r="EJ36" s="8">
        <v>0.5</v>
      </c>
      <c r="EK36" s="8">
        <v>4.5</v>
      </c>
      <c r="EL36" s="8">
        <v>31.5</v>
      </c>
      <c r="EM36" s="8">
        <v>0</v>
      </c>
      <c r="EN36" s="8">
        <v>4</v>
      </c>
      <c r="EO36" s="8">
        <v>34</v>
      </c>
      <c r="EP36" s="8">
        <v>0.3</v>
      </c>
      <c r="EQ36" s="8">
        <v>4</v>
      </c>
      <c r="ER36" s="8">
        <v>26.3</v>
      </c>
      <c r="ES36" s="8">
        <v>1</v>
      </c>
      <c r="ET36" s="8">
        <v>5</v>
      </c>
      <c r="EU36" s="8">
        <v>24.5</v>
      </c>
      <c r="EV36" s="8">
        <v>0.5</v>
      </c>
      <c r="EW36" s="8">
        <v>2.5</v>
      </c>
      <c r="EX36" s="8">
        <v>22.5</v>
      </c>
      <c r="EY36" s="8">
        <v>0</v>
      </c>
      <c r="EZ36" s="8">
        <v>6</v>
      </c>
      <c r="FA36" s="8">
        <v>22</v>
      </c>
      <c r="FB36" s="8">
        <v>1</v>
      </c>
      <c r="FC36" s="218">
        <f t="shared" si="7"/>
        <v>12</v>
      </c>
      <c r="FD36" s="218">
        <v>14</v>
      </c>
      <c r="FE36" s="8">
        <v>0</v>
      </c>
      <c r="FF36" s="8">
        <v>0</v>
      </c>
      <c r="FG36" s="8">
        <v>7</v>
      </c>
      <c r="FH36" s="8">
        <v>3</v>
      </c>
      <c r="FI36" s="8">
        <v>3</v>
      </c>
      <c r="FJ36" s="8">
        <v>25</v>
      </c>
      <c r="FK36" s="8">
        <v>0.3</v>
      </c>
      <c r="FL36" s="8">
        <v>1.3</v>
      </c>
      <c r="FM36" s="8">
        <v>19</v>
      </c>
      <c r="FN36" s="8">
        <v>0</v>
      </c>
      <c r="FO36" s="8">
        <v>0</v>
      </c>
      <c r="FP36" s="8">
        <v>31</v>
      </c>
      <c r="FQ36" s="8">
        <v>0.5</v>
      </c>
      <c r="FR36" s="8">
        <v>2.5</v>
      </c>
      <c r="FS36" s="8">
        <v>17.5</v>
      </c>
      <c r="FT36" s="8">
        <v>3</v>
      </c>
      <c r="FU36" s="8">
        <v>5</v>
      </c>
      <c r="FV36" s="8">
        <v>25</v>
      </c>
      <c r="FW36" s="8">
        <v>1</v>
      </c>
      <c r="FX36" s="218">
        <f t="shared" si="8"/>
        <v>9</v>
      </c>
      <c r="FY36" s="218">
        <v>33</v>
      </c>
      <c r="FZ36" s="8">
        <v>0</v>
      </c>
      <c r="GA36" s="8">
        <v>5</v>
      </c>
      <c r="GB36" s="8">
        <v>15</v>
      </c>
      <c r="GC36" s="8">
        <v>1</v>
      </c>
      <c r="GD36" s="8">
        <v>2</v>
      </c>
      <c r="GE36" s="8">
        <v>20</v>
      </c>
      <c r="GF36" s="8">
        <v>0.7</v>
      </c>
      <c r="GG36" s="8">
        <v>1.7</v>
      </c>
      <c r="GH36" s="8">
        <v>11.7</v>
      </c>
      <c r="GI36" s="8">
        <v>0</v>
      </c>
      <c r="GJ36" s="8">
        <v>6.5</v>
      </c>
      <c r="GK36" s="8">
        <v>23.5</v>
      </c>
      <c r="GL36" s="8">
        <v>0.5</v>
      </c>
      <c r="GM36" s="8">
        <v>7</v>
      </c>
      <c r="GN36" s="8">
        <v>15.5</v>
      </c>
      <c r="GO36" s="8">
        <v>2</v>
      </c>
      <c r="GP36" s="8">
        <v>5</v>
      </c>
      <c r="GQ36" s="8">
        <v>24</v>
      </c>
      <c r="GR36" s="8">
        <v>0</v>
      </c>
      <c r="GS36" s="218">
        <f t="shared" si="9"/>
        <v>6</v>
      </c>
      <c r="GT36" s="218">
        <v>20</v>
      </c>
      <c r="GU36" s="8">
        <v>0</v>
      </c>
      <c r="GV36" s="8">
        <v>1</v>
      </c>
      <c r="GW36" s="8">
        <v>45</v>
      </c>
      <c r="GX36" s="8">
        <v>0</v>
      </c>
      <c r="GY36" s="8">
        <v>1</v>
      </c>
      <c r="GZ36" s="8">
        <v>24</v>
      </c>
      <c r="HA36" s="8">
        <v>0</v>
      </c>
      <c r="HB36" s="8">
        <v>9</v>
      </c>
      <c r="HC36" s="8">
        <v>20</v>
      </c>
      <c r="HD36" s="8">
        <v>1.7</v>
      </c>
      <c r="HE36" s="8">
        <v>6.3</v>
      </c>
      <c r="HF36" s="8">
        <v>47.7</v>
      </c>
      <c r="HG36" s="8">
        <v>1</v>
      </c>
      <c r="HH36" s="8">
        <v>4</v>
      </c>
      <c r="HI36" s="8">
        <v>29.5</v>
      </c>
      <c r="HJ36" s="8">
        <v>0.6</v>
      </c>
      <c r="HK36" s="8">
        <v>4.5999999999999996</v>
      </c>
      <c r="HL36" s="8">
        <v>39</v>
      </c>
      <c r="HM36" s="8">
        <v>3</v>
      </c>
      <c r="HN36" s="8">
        <v>3</v>
      </c>
      <c r="HO36" s="8">
        <v>51</v>
      </c>
      <c r="HP36" s="8">
        <v>2</v>
      </c>
      <c r="HQ36" s="8">
        <v>4</v>
      </c>
      <c r="HR36" s="8">
        <v>36</v>
      </c>
      <c r="HS36" s="8">
        <v>2</v>
      </c>
      <c r="HT36" s="218">
        <f t="shared" si="10"/>
        <v>10</v>
      </c>
      <c r="HU36" s="218">
        <v>31</v>
      </c>
      <c r="HV36" s="8">
        <v>0</v>
      </c>
      <c r="HW36" s="8">
        <v>2</v>
      </c>
      <c r="HX36" s="8">
        <v>26</v>
      </c>
      <c r="HY36" s="8">
        <v>1</v>
      </c>
      <c r="HZ36" s="8">
        <v>3.8</v>
      </c>
      <c r="IA36" s="8">
        <v>48</v>
      </c>
      <c r="IB36" s="8">
        <v>2</v>
      </c>
      <c r="IC36" s="8">
        <v>5</v>
      </c>
      <c r="ID36" s="8">
        <v>51</v>
      </c>
      <c r="IE36" s="8">
        <v>0</v>
      </c>
      <c r="IF36" s="8">
        <v>3</v>
      </c>
      <c r="IG36" s="8">
        <v>34</v>
      </c>
      <c r="IH36" s="8">
        <v>0.7</v>
      </c>
      <c r="II36" s="8">
        <v>4.3</v>
      </c>
      <c r="IJ36" s="8">
        <v>33.700000000000003</v>
      </c>
      <c r="IK36" s="8">
        <v>2.5</v>
      </c>
      <c r="IL36" s="8">
        <v>4.5</v>
      </c>
      <c r="IM36" s="8">
        <v>23</v>
      </c>
      <c r="IN36" s="8">
        <v>0.5</v>
      </c>
      <c r="IO36" s="8">
        <v>2.5</v>
      </c>
      <c r="IP36" s="8">
        <v>43.9</v>
      </c>
      <c r="IQ36" s="8">
        <v>3</v>
      </c>
      <c r="IR36" s="8">
        <v>5</v>
      </c>
      <c r="IS36" s="8">
        <v>23</v>
      </c>
      <c r="IT36" s="8">
        <v>1</v>
      </c>
      <c r="IU36" s="8">
        <v>3</v>
      </c>
      <c r="IV36" s="8">
        <v>25</v>
      </c>
      <c r="IW36" s="8">
        <v>0.7</v>
      </c>
      <c r="IX36" s="8">
        <v>3.3</v>
      </c>
      <c r="IY36" s="8">
        <v>29</v>
      </c>
      <c r="IZ36" s="8">
        <v>0</v>
      </c>
      <c r="JA36" s="8">
        <v>0</v>
      </c>
      <c r="JB36" s="8">
        <v>65</v>
      </c>
      <c r="JC36" s="8">
        <v>3</v>
      </c>
      <c r="JD36" s="218">
        <f t="shared" si="11"/>
        <v>11</v>
      </c>
      <c r="JE36" s="218">
        <v>29</v>
      </c>
      <c r="JF36" s="8">
        <v>0.8</v>
      </c>
      <c r="JG36" s="8">
        <v>3.7</v>
      </c>
      <c r="JH36" s="8">
        <v>20.9</v>
      </c>
      <c r="JI36" s="8">
        <v>1.8</v>
      </c>
      <c r="JJ36" s="8">
        <v>3.8</v>
      </c>
      <c r="JK36" s="8">
        <v>51.6</v>
      </c>
      <c r="JL36" s="8">
        <v>0</v>
      </c>
      <c r="JM36" s="8">
        <v>2</v>
      </c>
      <c r="JN36" s="8">
        <v>10</v>
      </c>
      <c r="JO36" s="8">
        <v>0</v>
      </c>
      <c r="JP36" s="8">
        <v>0.8</v>
      </c>
      <c r="JQ36" s="8">
        <v>40.4</v>
      </c>
      <c r="JR36" s="8">
        <v>0</v>
      </c>
      <c r="JS36" s="8">
        <v>2</v>
      </c>
      <c r="JT36" s="8">
        <v>40</v>
      </c>
      <c r="JU36" s="8">
        <v>1.1000000000000001</v>
      </c>
      <c r="JV36" s="8">
        <v>3.7</v>
      </c>
      <c r="JW36" s="8">
        <v>35.200000000000003</v>
      </c>
      <c r="JX36" s="8">
        <v>0</v>
      </c>
      <c r="JY36" s="8">
        <v>0</v>
      </c>
      <c r="JZ36" s="8">
        <v>40</v>
      </c>
      <c r="KA36" s="8">
        <v>0.7</v>
      </c>
      <c r="KB36" s="8">
        <v>1</v>
      </c>
      <c r="KC36" s="8">
        <v>44.3</v>
      </c>
      <c r="KD36" s="8">
        <v>0.4</v>
      </c>
      <c r="KE36" s="8">
        <v>1.4</v>
      </c>
      <c r="KF36" s="8">
        <v>21</v>
      </c>
      <c r="KG36" s="8">
        <v>2.5</v>
      </c>
      <c r="KH36" s="8">
        <v>5</v>
      </c>
      <c r="KI36" s="8">
        <v>18.5</v>
      </c>
      <c r="KJ36" s="8">
        <v>0.3</v>
      </c>
      <c r="KK36" s="8">
        <v>1.9</v>
      </c>
      <c r="KL36" s="8">
        <v>19.100000000000001</v>
      </c>
      <c r="KM36" s="8">
        <v>0</v>
      </c>
      <c r="KN36" s="8">
        <v>6</v>
      </c>
      <c r="KO36" s="8">
        <v>40.700000000000003</v>
      </c>
      <c r="KP36" s="8">
        <v>0</v>
      </c>
      <c r="KQ36" s="8">
        <v>4</v>
      </c>
      <c r="KR36" s="8">
        <v>31</v>
      </c>
      <c r="KS36" s="8">
        <v>0.7</v>
      </c>
      <c r="KT36" s="8">
        <v>1.2</v>
      </c>
      <c r="KU36" s="8">
        <v>14.2</v>
      </c>
      <c r="KV36" s="157">
        <v>0</v>
      </c>
      <c r="KW36" s="157">
        <v>2</v>
      </c>
      <c r="KX36" s="157">
        <v>30</v>
      </c>
      <c r="KY36" s="8">
        <v>0</v>
      </c>
      <c r="KZ36" s="218">
        <f t="shared" si="12"/>
        <v>3</v>
      </c>
      <c r="LA36" s="218">
        <v>17</v>
      </c>
      <c r="LB36" s="8">
        <v>0.6</v>
      </c>
      <c r="LC36" s="8">
        <v>2.4</v>
      </c>
      <c r="LD36" s="8">
        <v>19.399999999999999</v>
      </c>
      <c r="LE36" s="8">
        <v>0</v>
      </c>
      <c r="LF36" s="8">
        <v>1</v>
      </c>
      <c r="LG36" s="8">
        <v>10.5</v>
      </c>
      <c r="LH36" s="8">
        <v>0</v>
      </c>
      <c r="LI36" s="8">
        <v>0</v>
      </c>
      <c r="LJ36" s="8">
        <v>15</v>
      </c>
      <c r="LK36" s="8">
        <v>0</v>
      </c>
      <c r="LL36" s="8">
        <v>6</v>
      </c>
      <c r="LM36" s="8">
        <v>11</v>
      </c>
      <c r="LN36" s="8">
        <v>0.9</v>
      </c>
      <c r="LO36" s="8">
        <v>5</v>
      </c>
      <c r="LP36" s="8">
        <v>19.600000000000001</v>
      </c>
      <c r="LQ36" s="8">
        <v>1</v>
      </c>
      <c r="LR36" s="8">
        <v>5</v>
      </c>
      <c r="LS36" s="8">
        <v>19.5</v>
      </c>
      <c r="LT36" s="8">
        <v>0.6</v>
      </c>
      <c r="LU36" s="8">
        <v>3.6</v>
      </c>
      <c r="LV36" s="8">
        <v>20</v>
      </c>
      <c r="LW36" s="8">
        <v>1</v>
      </c>
      <c r="LX36" s="8">
        <v>3.3</v>
      </c>
      <c r="LY36" s="8">
        <v>23.7</v>
      </c>
      <c r="LZ36" s="8">
        <v>0</v>
      </c>
      <c r="MA36" s="8">
        <v>4</v>
      </c>
      <c r="MB36" s="8">
        <v>29</v>
      </c>
      <c r="MC36" s="8">
        <v>0.1</v>
      </c>
      <c r="MD36" s="8">
        <v>2.4</v>
      </c>
      <c r="ME36" s="8">
        <v>13.7</v>
      </c>
      <c r="MF36" s="8">
        <v>0.7</v>
      </c>
      <c r="MG36" s="8">
        <v>2.6</v>
      </c>
      <c r="MH36" s="8">
        <v>14.6</v>
      </c>
      <c r="MI36" s="8">
        <v>2</v>
      </c>
      <c r="MJ36" s="8">
        <v>2</v>
      </c>
      <c r="MK36" s="8">
        <v>4</v>
      </c>
      <c r="ML36" s="8">
        <v>0</v>
      </c>
      <c r="MM36" s="8">
        <v>1</v>
      </c>
      <c r="MN36" s="8">
        <v>8.5</v>
      </c>
      <c r="MO36" s="8">
        <v>0.6</v>
      </c>
      <c r="MP36" s="8">
        <v>0.9</v>
      </c>
      <c r="MQ36" s="8">
        <v>11.1</v>
      </c>
      <c r="MR36" s="8">
        <v>0</v>
      </c>
      <c r="MS36" s="8">
        <v>1</v>
      </c>
      <c r="MT36" s="8">
        <v>19</v>
      </c>
      <c r="MU36" s="8">
        <v>0</v>
      </c>
      <c r="MV36" s="8">
        <v>2.5</v>
      </c>
      <c r="MW36" s="8">
        <v>9</v>
      </c>
      <c r="MX36" s="8">
        <v>0.3</v>
      </c>
      <c r="MY36" s="8">
        <v>1.7</v>
      </c>
      <c r="MZ36" s="8">
        <v>5</v>
      </c>
      <c r="NA36" s="8">
        <v>6</v>
      </c>
      <c r="NB36" s="8">
        <v>2</v>
      </c>
      <c r="NC36" s="8">
        <v>32</v>
      </c>
      <c r="ND36" s="8">
        <v>0</v>
      </c>
      <c r="NE36" s="8">
        <v>0.5</v>
      </c>
      <c r="NF36" s="8">
        <v>8</v>
      </c>
      <c r="NG36" s="8">
        <v>1</v>
      </c>
      <c r="NH36" s="8">
        <v>1.3</v>
      </c>
      <c r="NI36" s="8">
        <v>10.7</v>
      </c>
      <c r="NJ36" s="8">
        <v>0</v>
      </c>
      <c r="NK36" s="8">
        <v>1.5</v>
      </c>
      <c r="NL36" s="8">
        <v>6</v>
      </c>
      <c r="NM36" s="8">
        <v>0</v>
      </c>
      <c r="NN36" s="8">
        <v>0.8</v>
      </c>
      <c r="NO36" s="8">
        <v>6.3</v>
      </c>
      <c r="NP36" s="8">
        <v>0</v>
      </c>
      <c r="NQ36" s="8">
        <v>1.3</v>
      </c>
      <c r="NR36" s="8">
        <v>8</v>
      </c>
      <c r="NS36" s="8">
        <v>0</v>
      </c>
      <c r="NT36" s="8">
        <v>1.5</v>
      </c>
      <c r="NU36" s="8">
        <v>10</v>
      </c>
      <c r="NV36" s="8">
        <v>1</v>
      </c>
      <c r="NW36" s="8">
        <v>1</v>
      </c>
      <c r="NX36" s="8">
        <v>11.7</v>
      </c>
      <c r="NY36" s="8">
        <v>0.5</v>
      </c>
      <c r="NZ36" s="8">
        <v>0.5</v>
      </c>
      <c r="OA36" s="8">
        <v>6</v>
      </c>
      <c r="OB36" s="8">
        <v>0</v>
      </c>
      <c r="OC36" s="8">
        <v>1.8</v>
      </c>
      <c r="OD36" s="8">
        <v>6.8</v>
      </c>
      <c r="OE36" s="8">
        <v>0</v>
      </c>
      <c r="OF36" s="8">
        <v>0.7</v>
      </c>
      <c r="OG36" s="8">
        <v>8</v>
      </c>
      <c r="OH36" s="8">
        <v>0.2</v>
      </c>
      <c r="OI36" s="8">
        <v>0.4</v>
      </c>
      <c r="OJ36" s="8">
        <v>2.8</v>
      </c>
      <c r="OK36" s="8">
        <v>0</v>
      </c>
      <c r="OL36" s="8">
        <v>0</v>
      </c>
      <c r="OM36" s="8">
        <v>3</v>
      </c>
      <c r="ON36" s="8">
        <v>0</v>
      </c>
      <c r="OO36" s="8">
        <v>0.4</v>
      </c>
      <c r="OP36" s="8">
        <v>2.6</v>
      </c>
      <c r="OQ36" s="8">
        <v>0</v>
      </c>
      <c r="OR36" s="8">
        <v>0.8</v>
      </c>
      <c r="OS36" s="8">
        <v>2</v>
      </c>
      <c r="OT36" s="8">
        <f>SUMIFS($B$36:OS$36,$B$8:OS$8,"On")</f>
        <v>84.6</v>
      </c>
      <c r="OU36" s="8">
        <f>SUMIFS($B$36:OS$36,$B$8:OS$8,"Off")</f>
        <v>362.24999999999994</v>
      </c>
      <c r="OV36" s="8">
        <f>SUMIFS($B$36:OS$36,$B$8:OS$8,"Load")</f>
        <v>2740.7499999999991</v>
      </c>
    </row>
    <row r="37" spans="1:412" x14ac:dyDescent="0.25">
      <c r="A37" s="7" t="s">
        <v>40</v>
      </c>
      <c r="B37" s="8">
        <v>2</v>
      </c>
      <c r="C37" s="8">
        <v>3</v>
      </c>
      <c r="D37" s="8">
        <v>21</v>
      </c>
      <c r="E37" s="8">
        <v>0</v>
      </c>
      <c r="F37" s="8">
        <v>0</v>
      </c>
      <c r="G37" s="8">
        <v>9</v>
      </c>
      <c r="H37" s="218">
        <v>0</v>
      </c>
      <c r="I37" s="218">
        <f t="shared" si="1"/>
        <v>0</v>
      </c>
      <c r="J37" s="218">
        <v>7</v>
      </c>
      <c r="K37" s="8">
        <v>1</v>
      </c>
      <c r="L37" s="8">
        <v>1</v>
      </c>
      <c r="M37" s="8">
        <v>5</v>
      </c>
      <c r="N37" s="216">
        <v>0</v>
      </c>
      <c r="O37" s="216">
        <v>4</v>
      </c>
      <c r="P37" s="216">
        <v>8</v>
      </c>
      <c r="Q37" s="8">
        <v>0</v>
      </c>
      <c r="R37" s="8">
        <v>6</v>
      </c>
      <c r="S37" s="8">
        <v>6</v>
      </c>
      <c r="T37" s="8">
        <v>0</v>
      </c>
      <c r="U37" s="8">
        <v>0</v>
      </c>
      <c r="V37" s="8">
        <v>8</v>
      </c>
      <c r="W37" s="8">
        <v>0</v>
      </c>
      <c r="X37" s="8">
        <v>5</v>
      </c>
      <c r="Y37" s="8">
        <v>10</v>
      </c>
      <c r="Z37" s="8">
        <v>0</v>
      </c>
      <c r="AA37" s="8">
        <v>2</v>
      </c>
      <c r="AB37" s="8">
        <v>19</v>
      </c>
      <c r="AC37" s="8">
        <v>0</v>
      </c>
      <c r="AD37" s="218">
        <f t="shared" si="2"/>
        <v>0</v>
      </c>
      <c r="AE37" s="218">
        <v>5</v>
      </c>
      <c r="AF37" s="8">
        <v>0</v>
      </c>
      <c r="AG37" s="8">
        <v>3.4</v>
      </c>
      <c r="AH37" s="8">
        <v>9.6999999999999993</v>
      </c>
      <c r="AI37" s="8">
        <v>0</v>
      </c>
      <c r="AJ37" s="8">
        <v>1</v>
      </c>
      <c r="AK37" s="8">
        <v>4</v>
      </c>
      <c r="AL37" s="217">
        <v>0</v>
      </c>
      <c r="AM37" s="217">
        <v>2</v>
      </c>
      <c r="AN37" s="217">
        <v>10</v>
      </c>
      <c r="AO37" s="8">
        <v>0</v>
      </c>
      <c r="AP37" s="8">
        <v>0</v>
      </c>
      <c r="AQ37" s="8">
        <v>2</v>
      </c>
      <c r="AR37" s="8">
        <v>1</v>
      </c>
      <c r="AS37" s="8">
        <v>4</v>
      </c>
      <c r="AT37" s="8">
        <v>7</v>
      </c>
      <c r="AU37" s="8">
        <v>0</v>
      </c>
      <c r="AV37" s="8">
        <v>2</v>
      </c>
      <c r="AW37" s="8">
        <v>6</v>
      </c>
      <c r="AX37" s="8" t="s">
        <v>12</v>
      </c>
      <c r="AY37" s="8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>
        <v>0</v>
      </c>
      <c r="BE37" s="8">
        <v>2.2999999999999998</v>
      </c>
      <c r="BF37" s="8">
        <v>12.3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12</v>
      </c>
      <c r="BM37" s="8" t="s">
        <v>12</v>
      </c>
      <c r="BN37" s="8" t="s">
        <v>12</v>
      </c>
      <c r="BO37" s="8" t="s">
        <v>12</v>
      </c>
      <c r="BP37" s="8">
        <v>0</v>
      </c>
      <c r="BQ37" s="8">
        <v>2</v>
      </c>
      <c r="BR37" s="8">
        <v>26</v>
      </c>
      <c r="BS37" s="8" t="s">
        <v>12</v>
      </c>
      <c r="BT37" s="8" t="s">
        <v>12</v>
      </c>
      <c r="BU37" s="8" t="s">
        <v>12</v>
      </c>
      <c r="BV37" s="8">
        <v>0</v>
      </c>
      <c r="BW37" s="8">
        <v>3</v>
      </c>
      <c r="BX37" s="8">
        <v>23</v>
      </c>
      <c r="BY37" s="8">
        <v>0</v>
      </c>
      <c r="BZ37" s="8">
        <v>1</v>
      </c>
      <c r="CA37" s="8">
        <v>20</v>
      </c>
      <c r="CB37" s="218">
        <f t="shared" si="3"/>
        <v>0</v>
      </c>
      <c r="CC37" s="218">
        <f t="shared" si="4"/>
        <v>1.5</v>
      </c>
      <c r="CD37" s="218">
        <f t="shared" si="5"/>
        <v>14.649999999999967</v>
      </c>
      <c r="CE37" s="8">
        <v>0</v>
      </c>
      <c r="CF37" s="8">
        <v>2</v>
      </c>
      <c r="CG37" s="8">
        <v>9.3000000000000007</v>
      </c>
      <c r="CH37" s="8">
        <v>0</v>
      </c>
      <c r="CI37" s="8">
        <v>5</v>
      </c>
      <c r="CJ37" s="8">
        <v>18</v>
      </c>
      <c r="CK37" s="8">
        <v>0.3</v>
      </c>
      <c r="CL37" s="8">
        <v>3</v>
      </c>
      <c r="CM37" s="8">
        <v>18</v>
      </c>
      <c r="CN37" s="8">
        <v>0</v>
      </c>
      <c r="CO37" s="8">
        <v>7</v>
      </c>
      <c r="CP37" s="8">
        <v>24</v>
      </c>
      <c r="CQ37" s="8">
        <v>0.3</v>
      </c>
      <c r="CR37" s="8">
        <v>5.5</v>
      </c>
      <c r="CS37" s="8">
        <v>18.3</v>
      </c>
      <c r="CT37" s="8">
        <v>0</v>
      </c>
      <c r="CU37" s="8">
        <v>10</v>
      </c>
      <c r="CV37" s="8">
        <v>19</v>
      </c>
      <c r="CW37" s="8">
        <v>0</v>
      </c>
      <c r="CX37" s="8">
        <v>0</v>
      </c>
      <c r="CY37" s="8">
        <v>15</v>
      </c>
      <c r="CZ37" s="8">
        <v>0.3</v>
      </c>
      <c r="DA37" s="8">
        <v>2.7</v>
      </c>
      <c r="DB37" s="8">
        <v>15</v>
      </c>
      <c r="DC37" s="8">
        <v>1</v>
      </c>
      <c r="DD37" s="8">
        <v>1</v>
      </c>
      <c r="DE37" s="8">
        <v>36.5</v>
      </c>
      <c r="DF37" s="8">
        <v>0.5</v>
      </c>
      <c r="DG37" s="8">
        <v>2.5</v>
      </c>
      <c r="DH37" s="8">
        <v>25</v>
      </c>
      <c r="DI37" s="8">
        <v>0</v>
      </c>
      <c r="DJ37" s="8">
        <v>1</v>
      </c>
      <c r="DK37" s="8">
        <v>22.5</v>
      </c>
      <c r="DL37" s="8">
        <v>0</v>
      </c>
      <c r="DM37" s="8">
        <v>4</v>
      </c>
      <c r="DN37" s="8">
        <v>32</v>
      </c>
      <c r="DO37" s="8">
        <v>0</v>
      </c>
      <c r="DP37" s="8">
        <v>0</v>
      </c>
      <c r="DQ37" s="8">
        <v>3</v>
      </c>
      <c r="DR37" s="8">
        <v>0</v>
      </c>
      <c r="DS37" s="8">
        <v>2</v>
      </c>
      <c r="DT37" s="8">
        <v>6</v>
      </c>
      <c r="DU37" s="8">
        <v>0</v>
      </c>
      <c r="DV37" s="218">
        <f t="shared" si="6"/>
        <v>0</v>
      </c>
      <c r="DW37" s="218">
        <v>6</v>
      </c>
      <c r="DX37" s="8">
        <v>0.4</v>
      </c>
      <c r="DY37" s="8">
        <v>1.4</v>
      </c>
      <c r="DZ37" s="8">
        <v>12.9</v>
      </c>
      <c r="EA37" s="8">
        <v>1</v>
      </c>
      <c r="EB37" s="8">
        <v>3</v>
      </c>
      <c r="EC37" s="8">
        <v>14</v>
      </c>
      <c r="ED37" s="8">
        <v>0.6</v>
      </c>
      <c r="EE37" s="8">
        <v>3.6</v>
      </c>
      <c r="EF37" s="8">
        <v>25.9</v>
      </c>
      <c r="EG37" s="8">
        <v>0</v>
      </c>
      <c r="EH37" s="8">
        <v>5</v>
      </c>
      <c r="EI37" s="8">
        <v>28</v>
      </c>
      <c r="EJ37" s="8">
        <v>1</v>
      </c>
      <c r="EK37" s="8">
        <v>6</v>
      </c>
      <c r="EL37" s="8">
        <v>26.5</v>
      </c>
      <c r="EM37" s="8">
        <v>1</v>
      </c>
      <c r="EN37" s="8">
        <v>6</v>
      </c>
      <c r="EO37" s="8">
        <v>29</v>
      </c>
      <c r="EP37" s="8">
        <v>0</v>
      </c>
      <c r="EQ37" s="8">
        <v>5.7</v>
      </c>
      <c r="ER37" s="8">
        <v>20.7</v>
      </c>
      <c r="ES37" s="8">
        <v>0</v>
      </c>
      <c r="ET37" s="8">
        <v>2.5</v>
      </c>
      <c r="EU37" s="8">
        <v>22</v>
      </c>
      <c r="EV37" s="8">
        <v>0</v>
      </c>
      <c r="EW37" s="8">
        <v>4</v>
      </c>
      <c r="EX37" s="8">
        <v>18.5</v>
      </c>
      <c r="EY37" s="8">
        <v>0</v>
      </c>
      <c r="EZ37" s="8">
        <v>3</v>
      </c>
      <c r="FA37" s="8">
        <v>19</v>
      </c>
      <c r="FB37" s="8">
        <v>0</v>
      </c>
      <c r="FC37" s="218">
        <f t="shared" si="7"/>
        <v>0</v>
      </c>
      <c r="FD37" s="218">
        <v>14</v>
      </c>
      <c r="FE37" s="8">
        <v>0</v>
      </c>
      <c r="FF37" s="8">
        <v>0</v>
      </c>
      <c r="FG37" s="8">
        <v>7</v>
      </c>
      <c r="FH37" s="8">
        <v>0</v>
      </c>
      <c r="FI37" s="8">
        <v>0</v>
      </c>
      <c r="FJ37" s="8">
        <v>25</v>
      </c>
      <c r="FK37" s="8">
        <v>0</v>
      </c>
      <c r="FL37" s="8">
        <v>1.7</v>
      </c>
      <c r="FM37" s="8">
        <v>17.3</v>
      </c>
      <c r="FN37" s="8">
        <v>1</v>
      </c>
      <c r="FO37" s="8">
        <v>7.5</v>
      </c>
      <c r="FP37" s="8">
        <v>24.5</v>
      </c>
      <c r="FQ37" s="8">
        <v>0</v>
      </c>
      <c r="FR37" s="8">
        <v>4.5</v>
      </c>
      <c r="FS37" s="8">
        <v>13</v>
      </c>
      <c r="FT37" s="8">
        <v>0</v>
      </c>
      <c r="FU37" s="8">
        <v>1</v>
      </c>
      <c r="FV37" s="8">
        <v>24</v>
      </c>
      <c r="FW37" s="8">
        <v>0</v>
      </c>
      <c r="FX37" s="218">
        <f t="shared" si="8"/>
        <v>5</v>
      </c>
      <c r="FY37" s="218">
        <v>28</v>
      </c>
      <c r="FZ37" s="8">
        <v>0</v>
      </c>
      <c r="GA37" s="8">
        <v>5</v>
      </c>
      <c r="GB37" s="8">
        <v>10</v>
      </c>
      <c r="GC37" s="8">
        <v>0</v>
      </c>
      <c r="GD37" s="8">
        <v>2</v>
      </c>
      <c r="GE37" s="8">
        <v>18</v>
      </c>
      <c r="GF37" s="8">
        <v>0.3</v>
      </c>
      <c r="GG37" s="8">
        <v>3.7</v>
      </c>
      <c r="GH37" s="8">
        <v>8.3000000000000007</v>
      </c>
      <c r="GI37" s="8">
        <v>0</v>
      </c>
      <c r="GJ37" s="8">
        <v>1</v>
      </c>
      <c r="GK37" s="8">
        <v>22.5</v>
      </c>
      <c r="GL37" s="8">
        <v>0</v>
      </c>
      <c r="GM37" s="8">
        <v>2.5</v>
      </c>
      <c r="GN37" s="8">
        <v>13</v>
      </c>
      <c r="GO37" s="8">
        <v>0</v>
      </c>
      <c r="GP37" s="8">
        <v>5</v>
      </c>
      <c r="GQ37" s="8">
        <v>19</v>
      </c>
      <c r="GR37" s="8">
        <v>0</v>
      </c>
      <c r="GS37" s="218">
        <f t="shared" si="9"/>
        <v>2</v>
      </c>
      <c r="GT37" s="218">
        <v>18</v>
      </c>
      <c r="GU37" s="8">
        <v>1</v>
      </c>
      <c r="GV37" s="8">
        <v>7</v>
      </c>
      <c r="GW37" s="8">
        <v>39</v>
      </c>
      <c r="GX37" s="8">
        <v>0</v>
      </c>
      <c r="GY37" s="8">
        <v>12</v>
      </c>
      <c r="GZ37" s="8">
        <v>12</v>
      </c>
      <c r="HA37" s="8">
        <v>1</v>
      </c>
      <c r="HB37" s="8">
        <v>5</v>
      </c>
      <c r="HC37" s="8">
        <v>16</v>
      </c>
      <c r="HD37" s="8">
        <v>0.3</v>
      </c>
      <c r="HE37" s="8">
        <v>3</v>
      </c>
      <c r="HF37" s="8">
        <v>45</v>
      </c>
      <c r="HG37" s="8">
        <v>0</v>
      </c>
      <c r="HH37" s="8">
        <v>5.5</v>
      </c>
      <c r="HI37" s="8">
        <v>24</v>
      </c>
      <c r="HJ37" s="8">
        <v>0.6</v>
      </c>
      <c r="HK37" s="8">
        <v>5.9</v>
      </c>
      <c r="HL37" s="8">
        <v>33.799999999999997</v>
      </c>
      <c r="HM37" s="8">
        <v>0</v>
      </c>
      <c r="HN37" s="8">
        <v>5</v>
      </c>
      <c r="HO37" s="8">
        <v>46</v>
      </c>
      <c r="HP37" s="8">
        <v>0</v>
      </c>
      <c r="HQ37" s="8">
        <v>9</v>
      </c>
      <c r="HR37" s="8">
        <v>27</v>
      </c>
      <c r="HS37" s="8">
        <v>0</v>
      </c>
      <c r="HT37" s="218">
        <f t="shared" si="10"/>
        <v>0</v>
      </c>
      <c r="HU37" s="218">
        <v>31</v>
      </c>
      <c r="HV37" s="8">
        <v>0</v>
      </c>
      <c r="HW37" s="8">
        <v>5</v>
      </c>
      <c r="HX37" s="8">
        <v>21</v>
      </c>
      <c r="HY37" s="8">
        <v>0.6</v>
      </c>
      <c r="HZ37" s="8">
        <v>7.4</v>
      </c>
      <c r="IA37" s="8">
        <v>41.2</v>
      </c>
      <c r="IB37" s="8">
        <v>6</v>
      </c>
      <c r="IC37" s="8">
        <v>11</v>
      </c>
      <c r="ID37" s="8">
        <v>46</v>
      </c>
      <c r="IE37" s="8">
        <v>3</v>
      </c>
      <c r="IF37" s="8">
        <v>2</v>
      </c>
      <c r="IG37" s="8">
        <v>35</v>
      </c>
      <c r="IH37" s="8">
        <v>1.7</v>
      </c>
      <c r="II37" s="8">
        <v>8</v>
      </c>
      <c r="IJ37" s="8">
        <v>27.3</v>
      </c>
      <c r="IK37" s="8">
        <v>5</v>
      </c>
      <c r="IL37" s="8">
        <v>13.5</v>
      </c>
      <c r="IM37" s="8">
        <v>64.5</v>
      </c>
      <c r="IN37" s="8">
        <v>1.8</v>
      </c>
      <c r="IO37" s="8">
        <v>5.6</v>
      </c>
      <c r="IP37" s="8">
        <v>40</v>
      </c>
      <c r="IQ37" s="8">
        <v>2</v>
      </c>
      <c r="IR37" s="8">
        <v>4</v>
      </c>
      <c r="IS37" s="8">
        <v>21</v>
      </c>
      <c r="IT37" s="8">
        <v>1</v>
      </c>
      <c r="IU37" s="8">
        <v>5</v>
      </c>
      <c r="IV37" s="8">
        <v>21</v>
      </c>
      <c r="IW37" s="8">
        <v>0.4</v>
      </c>
      <c r="IX37" s="8">
        <v>6.1</v>
      </c>
      <c r="IY37" s="8">
        <v>23.3</v>
      </c>
      <c r="IZ37" s="8">
        <v>1</v>
      </c>
      <c r="JA37" s="8">
        <v>7</v>
      </c>
      <c r="JB37" s="8">
        <v>59</v>
      </c>
      <c r="JC37" s="8">
        <v>0</v>
      </c>
      <c r="JD37" s="218">
        <f t="shared" si="11"/>
        <v>2</v>
      </c>
      <c r="JE37" s="218">
        <v>27</v>
      </c>
      <c r="JF37" s="8">
        <v>1.4</v>
      </c>
      <c r="JG37" s="8">
        <v>6</v>
      </c>
      <c r="JH37" s="8">
        <v>16.3</v>
      </c>
      <c r="JI37" s="8">
        <v>1.2</v>
      </c>
      <c r="JJ37" s="8">
        <v>8.4</v>
      </c>
      <c r="JK37" s="8">
        <v>44.4</v>
      </c>
      <c r="JL37" s="8">
        <v>0</v>
      </c>
      <c r="JM37" s="8">
        <v>2</v>
      </c>
      <c r="JN37" s="8">
        <v>8</v>
      </c>
      <c r="JO37" s="8">
        <v>0.4</v>
      </c>
      <c r="JP37" s="8">
        <v>3.6</v>
      </c>
      <c r="JQ37" s="8">
        <v>37.200000000000003</v>
      </c>
      <c r="JR37" s="8">
        <v>1</v>
      </c>
      <c r="JS37" s="8">
        <v>10</v>
      </c>
      <c r="JT37" s="8">
        <v>31</v>
      </c>
      <c r="JU37" s="8">
        <v>0.3</v>
      </c>
      <c r="JV37" s="8">
        <v>4.8</v>
      </c>
      <c r="JW37" s="8">
        <v>30.8</v>
      </c>
      <c r="JX37" s="8">
        <v>5</v>
      </c>
      <c r="JY37" s="8">
        <v>5</v>
      </c>
      <c r="JZ37" s="8">
        <v>40</v>
      </c>
      <c r="KA37" s="8">
        <v>1</v>
      </c>
      <c r="KB37" s="8">
        <v>4.3</v>
      </c>
      <c r="KC37" s="8">
        <v>41</v>
      </c>
      <c r="KD37" s="8">
        <v>0.3</v>
      </c>
      <c r="KE37" s="8">
        <v>2.2000000000000002</v>
      </c>
      <c r="KF37" s="8">
        <v>19</v>
      </c>
      <c r="KG37" s="8">
        <v>0.5</v>
      </c>
      <c r="KH37" s="8">
        <v>4</v>
      </c>
      <c r="KI37" s="8">
        <v>15</v>
      </c>
      <c r="KJ37" s="8">
        <v>0.4</v>
      </c>
      <c r="KK37" s="8">
        <v>3.1</v>
      </c>
      <c r="KL37" s="8">
        <v>16.399999999999999</v>
      </c>
      <c r="KM37" s="8">
        <v>0.7</v>
      </c>
      <c r="KN37" s="8">
        <v>5</v>
      </c>
      <c r="KO37" s="8">
        <v>36.299999999999997</v>
      </c>
      <c r="KP37" s="8">
        <v>0</v>
      </c>
      <c r="KQ37" s="8">
        <v>8</v>
      </c>
      <c r="KR37" s="8">
        <v>23</v>
      </c>
      <c r="KS37" s="8">
        <v>0.7</v>
      </c>
      <c r="KT37" s="8">
        <v>2</v>
      </c>
      <c r="KU37" s="8">
        <v>12.8</v>
      </c>
      <c r="KV37" s="157">
        <v>0</v>
      </c>
      <c r="KW37" s="157">
        <v>7</v>
      </c>
      <c r="KX37" s="157">
        <v>23</v>
      </c>
      <c r="KY37" s="8">
        <v>0</v>
      </c>
      <c r="KZ37" s="218">
        <f t="shared" si="12"/>
        <v>3</v>
      </c>
      <c r="LA37" s="218">
        <v>14</v>
      </c>
      <c r="LB37" s="8">
        <v>0.2</v>
      </c>
      <c r="LC37" s="8">
        <v>2.1</v>
      </c>
      <c r="LD37" s="8">
        <v>17.399999999999999</v>
      </c>
      <c r="LE37" s="8">
        <v>0</v>
      </c>
      <c r="LF37" s="8">
        <v>1</v>
      </c>
      <c r="LG37" s="8">
        <v>9.5</v>
      </c>
      <c r="LH37" s="8">
        <v>0</v>
      </c>
      <c r="LI37" s="8">
        <v>2</v>
      </c>
      <c r="LJ37" s="8">
        <v>13</v>
      </c>
      <c r="LK37" s="8">
        <v>0</v>
      </c>
      <c r="LL37" s="8">
        <v>4</v>
      </c>
      <c r="LM37" s="8">
        <v>7</v>
      </c>
      <c r="LN37" s="8">
        <v>0.1</v>
      </c>
      <c r="LO37" s="8">
        <v>3.9</v>
      </c>
      <c r="LP37" s="8">
        <v>15.8</v>
      </c>
      <c r="LQ37" s="8">
        <v>0</v>
      </c>
      <c r="LR37" s="8">
        <v>1.5</v>
      </c>
      <c r="LS37" s="8">
        <v>18</v>
      </c>
      <c r="LT37" s="8">
        <v>0.2</v>
      </c>
      <c r="LU37" s="8">
        <v>3.3</v>
      </c>
      <c r="LV37" s="8">
        <v>16.899999999999999</v>
      </c>
      <c r="LW37" s="8">
        <v>1</v>
      </c>
      <c r="LX37" s="8">
        <v>3</v>
      </c>
      <c r="LY37" s="8">
        <v>21.7</v>
      </c>
      <c r="LZ37" s="8">
        <v>0</v>
      </c>
      <c r="MA37" s="8">
        <v>5</v>
      </c>
      <c r="MB37" s="8">
        <v>24</v>
      </c>
      <c r="MC37" s="8">
        <v>0</v>
      </c>
      <c r="MD37" s="8">
        <v>2</v>
      </c>
      <c r="ME37" s="8">
        <v>11.7</v>
      </c>
      <c r="MF37" s="8">
        <v>0.2</v>
      </c>
      <c r="MG37" s="8">
        <v>1.7</v>
      </c>
      <c r="MH37" s="8">
        <v>13.2</v>
      </c>
      <c r="MI37" s="8">
        <v>0</v>
      </c>
      <c r="MJ37" s="8">
        <v>0</v>
      </c>
      <c r="MK37" s="8">
        <v>4</v>
      </c>
      <c r="ML37" s="8">
        <v>0</v>
      </c>
      <c r="MM37" s="8">
        <v>0</v>
      </c>
      <c r="MN37" s="8">
        <v>8.5</v>
      </c>
      <c r="MO37" s="8">
        <v>0.1</v>
      </c>
      <c r="MP37" s="8">
        <v>2.2999999999999998</v>
      </c>
      <c r="MQ37" s="8">
        <v>9</v>
      </c>
      <c r="MR37" s="8">
        <v>1</v>
      </c>
      <c r="MS37" s="8">
        <v>0</v>
      </c>
      <c r="MT37" s="8">
        <v>20</v>
      </c>
      <c r="MU37" s="8">
        <v>0</v>
      </c>
      <c r="MV37" s="8">
        <v>3</v>
      </c>
      <c r="MW37" s="8">
        <v>6</v>
      </c>
      <c r="MX37" s="8">
        <v>0</v>
      </c>
      <c r="MY37" s="8">
        <v>0.7</v>
      </c>
      <c r="MZ37" s="8">
        <v>4.3</v>
      </c>
      <c r="NA37" s="8">
        <v>0</v>
      </c>
      <c r="NB37" s="8">
        <v>2</v>
      </c>
      <c r="NC37" s="8">
        <v>30</v>
      </c>
      <c r="ND37" s="8">
        <v>0</v>
      </c>
      <c r="NE37" s="8">
        <v>0</v>
      </c>
      <c r="NF37" s="8">
        <v>8</v>
      </c>
      <c r="NG37" s="8">
        <v>0.3</v>
      </c>
      <c r="NH37" s="8">
        <v>2.2999999999999998</v>
      </c>
      <c r="NI37" s="8">
        <v>8.6999999999999993</v>
      </c>
      <c r="NJ37" s="8">
        <v>0</v>
      </c>
      <c r="NK37" s="8">
        <v>1</v>
      </c>
      <c r="NL37" s="8">
        <v>5</v>
      </c>
      <c r="NM37" s="8">
        <v>0</v>
      </c>
      <c r="NN37" s="8">
        <v>0.8</v>
      </c>
      <c r="NO37" s="8">
        <v>5.5</v>
      </c>
      <c r="NP37" s="8">
        <v>0</v>
      </c>
      <c r="NQ37" s="8">
        <v>1</v>
      </c>
      <c r="NR37" s="8">
        <v>7</v>
      </c>
      <c r="NS37" s="8">
        <v>0</v>
      </c>
      <c r="NT37" s="8">
        <v>1.5</v>
      </c>
      <c r="NU37" s="8">
        <v>8.5</v>
      </c>
      <c r="NV37" s="8">
        <v>0.3</v>
      </c>
      <c r="NW37" s="8">
        <v>1.7</v>
      </c>
      <c r="NX37" s="8">
        <v>10.3</v>
      </c>
      <c r="NY37" s="8">
        <v>0.5</v>
      </c>
      <c r="NZ37" s="8">
        <v>0.5</v>
      </c>
      <c r="OA37" s="8">
        <v>6</v>
      </c>
      <c r="OB37" s="8">
        <v>1</v>
      </c>
      <c r="OC37" s="8">
        <v>1</v>
      </c>
      <c r="OD37" s="8">
        <v>6.8</v>
      </c>
      <c r="OE37" s="8">
        <v>0</v>
      </c>
      <c r="OF37" s="8">
        <v>0</v>
      </c>
      <c r="OG37" s="8">
        <v>8</v>
      </c>
      <c r="OH37" s="8">
        <v>0</v>
      </c>
      <c r="OI37" s="8">
        <v>0.6</v>
      </c>
      <c r="OJ37" s="8">
        <v>2.2000000000000002</v>
      </c>
      <c r="OK37" s="8">
        <v>0</v>
      </c>
      <c r="OL37" s="8">
        <v>0</v>
      </c>
      <c r="OM37" s="8">
        <v>3</v>
      </c>
      <c r="ON37" s="8">
        <v>0</v>
      </c>
      <c r="OO37" s="8">
        <v>0.6</v>
      </c>
      <c r="OP37" s="8">
        <v>2</v>
      </c>
      <c r="OQ37" s="8">
        <v>0</v>
      </c>
      <c r="OR37" s="8">
        <v>0.6</v>
      </c>
      <c r="OS37" s="8">
        <v>1.4</v>
      </c>
      <c r="OT37" s="8">
        <f>SUMIFS($B$37:OS$37,$B$8:OS$8,"On")</f>
        <v>54.900000000000006</v>
      </c>
      <c r="OU37" s="8">
        <f>SUMIFS($B$37:OS$37,$B$8:OS$8,"Off")</f>
        <v>426.50000000000011</v>
      </c>
      <c r="OV37" s="8">
        <f>SUMIFS($B$37:OS$37,$B$8:OS$8,"Load")</f>
        <v>2419.0500000000002</v>
      </c>
    </row>
    <row r="38" spans="1:412" x14ac:dyDescent="0.25">
      <c r="A38" s="7" t="s">
        <v>41</v>
      </c>
      <c r="B38" s="8">
        <v>0</v>
      </c>
      <c r="C38" s="8">
        <v>1</v>
      </c>
      <c r="D38" s="8">
        <v>20</v>
      </c>
      <c r="E38" s="8">
        <v>0</v>
      </c>
      <c r="F38" s="8">
        <v>3</v>
      </c>
      <c r="G38" s="8">
        <v>6</v>
      </c>
      <c r="H38" s="218">
        <v>0</v>
      </c>
      <c r="I38" s="218">
        <f t="shared" si="1"/>
        <v>0</v>
      </c>
      <c r="J38" s="218">
        <v>7</v>
      </c>
      <c r="K38" s="8">
        <v>0</v>
      </c>
      <c r="L38" s="8">
        <v>0</v>
      </c>
      <c r="M38" s="8">
        <v>5</v>
      </c>
      <c r="N38" s="216">
        <v>0</v>
      </c>
      <c r="O38" s="216">
        <v>0</v>
      </c>
      <c r="P38" s="216">
        <v>8</v>
      </c>
      <c r="Q38" s="8">
        <v>0</v>
      </c>
      <c r="R38" s="8">
        <v>0</v>
      </c>
      <c r="S38" s="8">
        <v>6</v>
      </c>
      <c r="T38" s="8">
        <v>0</v>
      </c>
      <c r="U38" s="8">
        <v>2</v>
      </c>
      <c r="V38" s="8">
        <v>6</v>
      </c>
      <c r="W38" s="8">
        <v>0</v>
      </c>
      <c r="X38" s="8">
        <v>0</v>
      </c>
      <c r="Y38" s="8">
        <v>10</v>
      </c>
      <c r="Z38" s="8">
        <v>0</v>
      </c>
      <c r="AA38" s="8">
        <v>0</v>
      </c>
      <c r="AB38" s="8">
        <v>19</v>
      </c>
      <c r="AC38" s="8">
        <v>0</v>
      </c>
      <c r="AD38" s="218">
        <f t="shared" si="2"/>
        <v>0</v>
      </c>
      <c r="AE38" s="218">
        <v>5</v>
      </c>
      <c r="AF38" s="8">
        <v>0</v>
      </c>
      <c r="AG38" s="8">
        <v>0.6</v>
      </c>
      <c r="AH38" s="8">
        <v>9.1</v>
      </c>
      <c r="AI38" s="8">
        <v>0</v>
      </c>
      <c r="AJ38" s="8">
        <v>2</v>
      </c>
      <c r="AK38" s="8">
        <v>2</v>
      </c>
      <c r="AL38" s="217">
        <v>0</v>
      </c>
      <c r="AM38" s="217">
        <v>1</v>
      </c>
      <c r="AN38" s="217">
        <v>9</v>
      </c>
      <c r="AO38" s="8">
        <v>0</v>
      </c>
      <c r="AP38" s="8">
        <v>0</v>
      </c>
      <c r="AQ38" s="8">
        <v>2</v>
      </c>
      <c r="AR38" s="8">
        <v>0</v>
      </c>
      <c r="AS38" s="8">
        <v>0</v>
      </c>
      <c r="AT38" s="8">
        <v>7</v>
      </c>
      <c r="AU38" s="8">
        <v>0</v>
      </c>
      <c r="AV38" s="8">
        <v>0</v>
      </c>
      <c r="AW38" s="8">
        <v>6</v>
      </c>
      <c r="AX38" s="8" t="s">
        <v>12</v>
      </c>
      <c r="AY38" s="8" t="s">
        <v>12</v>
      </c>
      <c r="AZ38" s="8" t="s">
        <v>12</v>
      </c>
      <c r="BA38" s="8" t="s">
        <v>12</v>
      </c>
      <c r="BB38" s="8" t="s">
        <v>12</v>
      </c>
      <c r="BC38" s="8" t="s">
        <v>12</v>
      </c>
      <c r="BD38" s="8">
        <v>0</v>
      </c>
      <c r="BE38" s="8">
        <v>0.3</v>
      </c>
      <c r="BF38" s="8">
        <v>17</v>
      </c>
      <c r="BG38" s="8" t="s">
        <v>12</v>
      </c>
      <c r="BH38" s="8" t="s">
        <v>12</v>
      </c>
      <c r="BI38" s="8" t="s">
        <v>12</v>
      </c>
      <c r="BJ38" s="8" t="s">
        <v>12</v>
      </c>
      <c r="BK38" s="8" t="s">
        <v>12</v>
      </c>
      <c r="BL38" s="8" t="s">
        <v>12</v>
      </c>
      <c r="BM38" s="8" t="s">
        <v>12</v>
      </c>
      <c r="BN38" s="8" t="s">
        <v>12</v>
      </c>
      <c r="BO38" s="8" t="s">
        <v>12</v>
      </c>
      <c r="BP38" s="8">
        <v>0</v>
      </c>
      <c r="BQ38" s="8">
        <v>1</v>
      </c>
      <c r="BR38" s="8">
        <v>25</v>
      </c>
      <c r="BS38" s="8" t="s">
        <v>12</v>
      </c>
      <c r="BT38" s="8" t="s">
        <v>12</v>
      </c>
      <c r="BU38" s="8" t="s">
        <v>12</v>
      </c>
      <c r="BV38" s="8">
        <v>0</v>
      </c>
      <c r="BW38" s="8">
        <v>0</v>
      </c>
      <c r="BX38" s="8">
        <v>23</v>
      </c>
      <c r="BY38" s="8">
        <v>0</v>
      </c>
      <c r="BZ38" s="8">
        <v>5</v>
      </c>
      <c r="CA38" s="8">
        <v>15</v>
      </c>
      <c r="CB38" s="218">
        <f t="shared" si="3"/>
        <v>0</v>
      </c>
      <c r="CC38" s="218">
        <f t="shared" si="4"/>
        <v>3.2</v>
      </c>
      <c r="CD38" s="218">
        <f t="shared" si="5"/>
        <v>11.449999999999967</v>
      </c>
      <c r="CE38" s="8">
        <v>0</v>
      </c>
      <c r="CF38" s="8">
        <v>1.4</v>
      </c>
      <c r="CG38" s="8">
        <v>7.9</v>
      </c>
      <c r="CH38" s="8">
        <v>0</v>
      </c>
      <c r="CI38" s="8">
        <v>0</v>
      </c>
      <c r="CJ38" s="8">
        <v>18</v>
      </c>
      <c r="CK38" s="8">
        <v>0.4</v>
      </c>
      <c r="CL38" s="8">
        <v>2.4</v>
      </c>
      <c r="CM38" s="8">
        <v>16</v>
      </c>
      <c r="CN38" s="8">
        <v>0</v>
      </c>
      <c r="CO38" s="8">
        <v>3</v>
      </c>
      <c r="CP38" s="8">
        <v>21</v>
      </c>
      <c r="CQ38" s="8">
        <v>0.3</v>
      </c>
      <c r="CR38" s="8">
        <v>2.5</v>
      </c>
      <c r="CS38" s="8">
        <v>16</v>
      </c>
      <c r="CT38" s="8">
        <v>0</v>
      </c>
      <c r="CU38" s="8">
        <v>3</v>
      </c>
      <c r="CV38" s="8">
        <v>16</v>
      </c>
      <c r="CW38" s="8">
        <v>0</v>
      </c>
      <c r="CX38" s="8">
        <v>2</v>
      </c>
      <c r="CY38" s="8">
        <v>13</v>
      </c>
      <c r="CZ38" s="8">
        <v>1</v>
      </c>
      <c r="DA38" s="8">
        <v>1.3</v>
      </c>
      <c r="DB38" s="8">
        <v>14.7</v>
      </c>
      <c r="DC38" s="8">
        <v>0</v>
      </c>
      <c r="DD38" s="8">
        <v>4.5</v>
      </c>
      <c r="DE38" s="8">
        <v>32</v>
      </c>
      <c r="DF38" s="8">
        <v>1</v>
      </c>
      <c r="DG38" s="8">
        <v>7</v>
      </c>
      <c r="DH38" s="8">
        <v>19</v>
      </c>
      <c r="DI38" s="8">
        <v>0</v>
      </c>
      <c r="DJ38" s="8">
        <v>2</v>
      </c>
      <c r="DK38" s="8">
        <v>20.5</v>
      </c>
      <c r="DL38" s="8">
        <v>0</v>
      </c>
      <c r="DM38" s="8">
        <v>8</v>
      </c>
      <c r="DN38" s="8">
        <v>24</v>
      </c>
      <c r="DO38" s="8">
        <v>0</v>
      </c>
      <c r="DP38" s="8">
        <v>0</v>
      </c>
      <c r="DQ38" s="8">
        <v>3</v>
      </c>
      <c r="DR38" s="8">
        <v>0</v>
      </c>
      <c r="DS38" s="8">
        <v>0</v>
      </c>
      <c r="DT38" s="8">
        <v>6</v>
      </c>
      <c r="DU38" s="8">
        <v>0</v>
      </c>
      <c r="DV38" s="218">
        <f t="shared" si="6"/>
        <v>1</v>
      </c>
      <c r="DW38" s="218">
        <v>5</v>
      </c>
      <c r="DX38" s="8">
        <v>0.1</v>
      </c>
      <c r="DY38" s="8">
        <v>1.1000000000000001</v>
      </c>
      <c r="DZ38" s="8">
        <v>11.9</v>
      </c>
      <c r="EA38" s="8">
        <v>0</v>
      </c>
      <c r="EB38" s="8">
        <v>0</v>
      </c>
      <c r="EC38" s="8">
        <v>14</v>
      </c>
      <c r="ED38" s="8">
        <v>0</v>
      </c>
      <c r="EE38" s="8">
        <v>2.4</v>
      </c>
      <c r="EF38" s="8">
        <v>23.4</v>
      </c>
      <c r="EG38" s="8">
        <v>0</v>
      </c>
      <c r="EH38" s="8">
        <v>6</v>
      </c>
      <c r="EI38" s="8">
        <v>22</v>
      </c>
      <c r="EJ38" s="8">
        <v>0</v>
      </c>
      <c r="EK38" s="8">
        <v>7.5</v>
      </c>
      <c r="EL38" s="8">
        <v>19</v>
      </c>
      <c r="EM38" s="8">
        <v>0</v>
      </c>
      <c r="EN38" s="8">
        <v>5</v>
      </c>
      <c r="EO38" s="8">
        <v>24</v>
      </c>
      <c r="EP38" s="8">
        <v>0</v>
      </c>
      <c r="EQ38" s="8">
        <v>2</v>
      </c>
      <c r="ER38" s="8">
        <v>18.7</v>
      </c>
      <c r="ES38" s="8">
        <v>0</v>
      </c>
      <c r="ET38" s="8">
        <v>2</v>
      </c>
      <c r="EU38" s="8">
        <v>20</v>
      </c>
      <c r="EV38" s="8">
        <v>0</v>
      </c>
      <c r="EW38" s="8">
        <v>5.5</v>
      </c>
      <c r="EX38" s="8">
        <v>13</v>
      </c>
      <c r="EY38" s="8">
        <v>0</v>
      </c>
      <c r="EZ38" s="8">
        <v>2</v>
      </c>
      <c r="FA38" s="8">
        <v>17</v>
      </c>
      <c r="FB38" s="8">
        <v>0</v>
      </c>
      <c r="FC38" s="218">
        <f t="shared" si="7"/>
        <v>4</v>
      </c>
      <c r="FD38" s="218">
        <v>10</v>
      </c>
      <c r="FE38" s="8">
        <v>0</v>
      </c>
      <c r="FF38" s="8">
        <v>0</v>
      </c>
      <c r="FG38" s="8">
        <v>7</v>
      </c>
      <c r="FH38" s="8">
        <v>0</v>
      </c>
      <c r="FI38" s="8">
        <v>4</v>
      </c>
      <c r="FJ38" s="8">
        <v>21</v>
      </c>
      <c r="FK38" s="8">
        <v>0</v>
      </c>
      <c r="FL38" s="8">
        <v>0.7</v>
      </c>
      <c r="FM38" s="8">
        <v>16.7</v>
      </c>
      <c r="FN38" s="8">
        <v>0</v>
      </c>
      <c r="FO38" s="8">
        <v>4.5</v>
      </c>
      <c r="FP38" s="8">
        <v>20</v>
      </c>
      <c r="FQ38" s="8">
        <v>0</v>
      </c>
      <c r="FR38" s="8">
        <v>3</v>
      </c>
      <c r="FS38" s="8">
        <v>10</v>
      </c>
      <c r="FT38" s="8">
        <v>0</v>
      </c>
      <c r="FU38" s="8">
        <v>4</v>
      </c>
      <c r="FV38" s="8">
        <v>20</v>
      </c>
      <c r="FW38" s="8">
        <v>0</v>
      </c>
      <c r="FX38" s="218">
        <f t="shared" si="8"/>
        <v>2</v>
      </c>
      <c r="FY38" s="218">
        <v>26</v>
      </c>
      <c r="FZ38" s="8">
        <v>0</v>
      </c>
      <c r="GA38" s="8">
        <v>1</v>
      </c>
      <c r="GB38" s="8">
        <v>9</v>
      </c>
      <c r="GC38" s="8">
        <v>0</v>
      </c>
      <c r="GD38" s="8">
        <v>2</v>
      </c>
      <c r="GE38" s="8">
        <v>16</v>
      </c>
      <c r="GF38" s="8">
        <v>0</v>
      </c>
      <c r="GG38" s="8">
        <v>0</v>
      </c>
      <c r="GH38" s="8">
        <v>8.3000000000000007</v>
      </c>
      <c r="GI38" s="8">
        <v>0</v>
      </c>
      <c r="GJ38" s="8">
        <v>1.5</v>
      </c>
      <c r="GK38" s="8">
        <v>21</v>
      </c>
      <c r="GL38" s="8">
        <v>0</v>
      </c>
      <c r="GM38" s="8">
        <v>1.5</v>
      </c>
      <c r="GN38" s="8">
        <v>11.5</v>
      </c>
      <c r="GO38" s="8">
        <v>0</v>
      </c>
      <c r="GP38" s="8">
        <v>0</v>
      </c>
      <c r="GQ38" s="8">
        <v>19</v>
      </c>
      <c r="GR38" s="8">
        <v>0</v>
      </c>
      <c r="GS38" s="218">
        <f t="shared" si="9"/>
        <v>0</v>
      </c>
      <c r="GT38" s="218">
        <v>18</v>
      </c>
      <c r="GU38" s="8">
        <v>0</v>
      </c>
      <c r="GV38" s="8">
        <v>3</v>
      </c>
      <c r="GW38" s="8">
        <v>36</v>
      </c>
      <c r="GX38" s="8">
        <v>0</v>
      </c>
      <c r="GY38" s="8">
        <v>0</v>
      </c>
      <c r="GZ38" s="8">
        <v>12</v>
      </c>
      <c r="HA38" s="8">
        <v>1</v>
      </c>
      <c r="HB38" s="8">
        <v>6</v>
      </c>
      <c r="HC38" s="8">
        <v>11</v>
      </c>
      <c r="HD38" s="8">
        <v>0</v>
      </c>
      <c r="HE38" s="8">
        <v>1.7</v>
      </c>
      <c r="HF38" s="8">
        <v>43.3</v>
      </c>
      <c r="HG38" s="8">
        <v>0</v>
      </c>
      <c r="HH38" s="8">
        <v>2.5</v>
      </c>
      <c r="HI38" s="8">
        <v>21.5</v>
      </c>
      <c r="HJ38" s="8">
        <v>0</v>
      </c>
      <c r="HK38" s="8">
        <v>1.6</v>
      </c>
      <c r="HL38" s="8">
        <v>32.1</v>
      </c>
      <c r="HM38" s="8">
        <v>0</v>
      </c>
      <c r="HN38" s="8">
        <v>4</v>
      </c>
      <c r="HO38" s="8">
        <v>42</v>
      </c>
      <c r="HP38" s="8">
        <v>0</v>
      </c>
      <c r="HQ38" s="8">
        <v>0</v>
      </c>
      <c r="HR38" s="8">
        <v>27</v>
      </c>
      <c r="HS38" s="8">
        <v>0</v>
      </c>
      <c r="HT38" s="218">
        <f t="shared" si="10"/>
        <v>1</v>
      </c>
      <c r="HU38" s="218">
        <v>30</v>
      </c>
      <c r="HV38" s="8">
        <v>0</v>
      </c>
      <c r="HW38" s="8">
        <v>3</v>
      </c>
      <c r="HX38" s="8">
        <v>18</v>
      </c>
      <c r="HY38" s="8">
        <v>0</v>
      </c>
      <c r="HZ38" s="8">
        <v>3.6</v>
      </c>
      <c r="IA38" s="8">
        <v>37.6</v>
      </c>
      <c r="IB38" s="8">
        <v>4</v>
      </c>
      <c r="IC38" s="8">
        <v>9</v>
      </c>
      <c r="ID38" s="8">
        <v>41</v>
      </c>
      <c r="IE38" s="8">
        <v>0</v>
      </c>
      <c r="IF38" s="8">
        <v>1</v>
      </c>
      <c r="IG38" s="8">
        <v>34</v>
      </c>
      <c r="IH38" s="8">
        <v>0.7</v>
      </c>
      <c r="II38" s="8">
        <v>2</v>
      </c>
      <c r="IJ38" s="8">
        <v>26</v>
      </c>
      <c r="IK38" s="8">
        <v>0</v>
      </c>
      <c r="IL38" s="8">
        <v>2</v>
      </c>
      <c r="IM38" s="8">
        <v>62.5</v>
      </c>
      <c r="IN38" s="8">
        <v>0.1</v>
      </c>
      <c r="IO38" s="8">
        <v>2.4</v>
      </c>
      <c r="IP38" s="8">
        <v>37.799999999999997</v>
      </c>
      <c r="IQ38" s="8">
        <v>0</v>
      </c>
      <c r="IR38" s="8">
        <v>1</v>
      </c>
      <c r="IS38" s="8">
        <v>20</v>
      </c>
      <c r="IT38" s="8">
        <v>0</v>
      </c>
      <c r="IU38" s="8">
        <v>3</v>
      </c>
      <c r="IV38" s="8">
        <v>18</v>
      </c>
      <c r="IW38" s="8">
        <v>0</v>
      </c>
      <c r="IX38" s="8">
        <v>1.3</v>
      </c>
      <c r="IY38" s="8">
        <v>22</v>
      </c>
      <c r="IZ38" s="8">
        <v>0</v>
      </c>
      <c r="JA38" s="8">
        <v>1</v>
      </c>
      <c r="JB38" s="8">
        <v>58</v>
      </c>
      <c r="JC38" s="8">
        <v>0</v>
      </c>
      <c r="JD38" s="218">
        <f t="shared" si="11"/>
        <v>2</v>
      </c>
      <c r="JE38" s="218">
        <v>25</v>
      </c>
      <c r="JF38" s="8">
        <v>0</v>
      </c>
      <c r="JG38" s="8">
        <v>1.7</v>
      </c>
      <c r="JH38" s="8">
        <v>14.7</v>
      </c>
      <c r="JI38" s="8">
        <v>0</v>
      </c>
      <c r="JJ38" s="8">
        <v>3</v>
      </c>
      <c r="JK38" s="8">
        <v>41.4</v>
      </c>
      <c r="JL38" s="8">
        <v>0</v>
      </c>
      <c r="JM38" s="8">
        <v>1</v>
      </c>
      <c r="JN38" s="8">
        <v>7</v>
      </c>
      <c r="JO38" s="8">
        <v>0.2</v>
      </c>
      <c r="JP38" s="8">
        <v>1.8</v>
      </c>
      <c r="JQ38" s="8">
        <v>35.6</v>
      </c>
      <c r="JR38" s="8">
        <v>0</v>
      </c>
      <c r="JS38" s="8">
        <v>7</v>
      </c>
      <c r="JT38" s="8">
        <v>24</v>
      </c>
      <c r="JU38" s="8">
        <v>0</v>
      </c>
      <c r="JV38" s="8">
        <v>1.9</v>
      </c>
      <c r="JW38" s="8">
        <v>28.9</v>
      </c>
      <c r="JX38" s="8">
        <v>0</v>
      </c>
      <c r="JY38" s="8">
        <v>0</v>
      </c>
      <c r="JZ38" s="8">
        <v>40</v>
      </c>
      <c r="KA38" s="8">
        <v>0</v>
      </c>
      <c r="KB38" s="8">
        <v>5.7</v>
      </c>
      <c r="KC38" s="8">
        <v>35.299999999999997</v>
      </c>
      <c r="KD38" s="8">
        <v>0</v>
      </c>
      <c r="KE38" s="8">
        <v>1.5</v>
      </c>
      <c r="KF38" s="8">
        <v>17.5</v>
      </c>
      <c r="KG38" s="8">
        <v>0</v>
      </c>
      <c r="KH38" s="8">
        <v>0.5</v>
      </c>
      <c r="KI38" s="8">
        <v>14.5</v>
      </c>
      <c r="KJ38" s="8">
        <v>0</v>
      </c>
      <c r="KK38" s="8">
        <v>2</v>
      </c>
      <c r="KL38" s="8">
        <v>14.4</v>
      </c>
      <c r="KM38" s="8">
        <v>0</v>
      </c>
      <c r="KN38" s="8">
        <v>1.3</v>
      </c>
      <c r="KO38" s="8">
        <v>35</v>
      </c>
      <c r="KP38" s="8">
        <v>0</v>
      </c>
      <c r="KQ38" s="8">
        <v>2</v>
      </c>
      <c r="KR38" s="8">
        <v>21</v>
      </c>
      <c r="KS38" s="8">
        <v>0</v>
      </c>
      <c r="KT38" s="8">
        <v>1.8</v>
      </c>
      <c r="KU38" s="8">
        <v>11</v>
      </c>
      <c r="KV38" s="157">
        <v>0</v>
      </c>
      <c r="KW38" s="157">
        <v>2</v>
      </c>
      <c r="KX38" s="157">
        <v>21</v>
      </c>
      <c r="KY38" s="8">
        <v>0</v>
      </c>
      <c r="KZ38" s="218">
        <f t="shared" si="12"/>
        <v>1</v>
      </c>
      <c r="LA38" s="218">
        <v>13</v>
      </c>
      <c r="LB38" s="8">
        <v>0</v>
      </c>
      <c r="LC38" s="8">
        <v>1.7</v>
      </c>
      <c r="LD38" s="8">
        <v>15.7</v>
      </c>
      <c r="LE38" s="8">
        <v>0</v>
      </c>
      <c r="LF38" s="8">
        <v>0.3</v>
      </c>
      <c r="LG38" s="8">
        <v>9.3000000000000007</v>
      </c>
      <c r="LH38" s="8">
        <v>0</v>
      </c>
      <c r="LI38" s="8">
        <v>0</v>
      </c>
      <c r="LJ38" s="8">
        <v>13</v>
      </c>
      <c r="LK38" s="8">
        <v>0</v>
      </c>
      <c r="LL38" s="8">
        <v>0</v>
      </c>
      <c r="LM38" s="8">
        <v>7</v>
      </c>
      <c r="LN38" s="8">
        <v>0</v>
      </c>
      <c r="LO38" s="8">
        <v>3.1</v>
      </c>
      <c r="LP38" s="8">
        <v>12.8</v>
      </c>
      <c r="LQ38" s="8">
        <v>0</v>
      </c>
      <c r="LR38" s="8">
        <v>1</v>
      </c>
      <c r="LS38" s="8">
        <v>17</v>
      </c>
      <c r="LT38" s="8">
        <v>0</v>
      </c>
      <c r="LU38" s="8">
        <v>1.7</v>
      </c>
      <c r="LV38" s="8">
        <v>15.2</v>
      </c>
      <c r="LW38" s="8">
        <v>0.2</v>
      </c>
      <c r="LX38" s="8">
        <v>3.5</v>
      </c>
      <c r="LY38" s="8">
        <v>18.3</v>
      </c>
      <c r="LZ38" s="8">
        <v>0</v>
      </c>
      <c r="MA38" s="8">
        <v>0</v>
      </c>
      <c r="MB38" s="8">
        <v>24</v>
      </c>
      <c r="MC38" s="8">
        <v>0</v>
      </c>
      <c r="MD38" s="8">
        <v>1.4</v>
      </c>
      <c r="ME38" s="8">
        <v>10.3</v>
      </c>
      <c r="MF38" s="8">
        <v>0.3</v>
      </c>
      <c r="MG38" s="8">
        <v>1.7</v>
      </c>
      <c r="MH38" s="8">
        <v>11.7</v>
      </c>
      <c r="MI38" s="8">
        <v>0</v>
      </c>
      <c r="MJ38" s="8">
        <v>0</v>
      </c>
      <c r="MK38" s="8">
        <v>4</v>
      </c>
      <c r="ML38" s="8">
        <v>0</v>
      </c>
      <c r="MM38" s="8">
        <v>1</v>
      </c>
      <c r="MN38" s="8">
        <v>7.5</v>
      </c>
      <c r="MO38" s="8">
        <v>0.1</v>
      </c>
      <c r="MP38" s="8">
        <v>1.1000000000000001</v>
      </c>
      <c r="MQ38" s="8">
        <v>8</v>
      </c>
      <c r="MR38" s="8">
        <v>0</v>
      </c>
      <c r="MS38" s="8">
        <v>11</v>
      </c>
      <c r="MT38" s="8">
        <v>9</v>
      </c>
      <c r="MU38" s="8">
        <v>0</v>
      </c>
      <c r="MV38" s="8">
        <v>0.5</v>
      </c>
      <c r="MW38" s="8">
        <v>5.5</v>
      </c>
      <c r="MX38" s="8">
        <v>0</v>
      </c>
      <c r="MY38" s="8">
        <v>0</v>
      </c>
      <c r="MZ38" s="8">
        <v>4.3</v>
      </c>
      <c r="NA38" s="8">
        <v>0</v>
      </c>
      <c r="NB38" s="8">
        <v>0</v>
      </c>
      <c r="NC38" s="8">
        <v>30</v>
      </c>
      <c r="ND38" s="8">
        <v>0</v>
      </c>
      <c r="NE38" s="8">
        <v>1.5</v>
      </c>
      <c r="NF38" s="8">
        <v>6.5</v>
      </c>
      <c r="NG38" s="8">
        <v>0</v>
      </c>
      <c r="NH38" s="8">
        <v>2</v>
      </c>
      <c r="NI38" s="8">
        <v>6.7</v>
      </c>
      <c r="NJ38" s="8">
        <v>0</v>
      </c>
      <c r="NK38" s="8">
        <v>0</v>
      </c>
      <c r="NL38" s="8">
        <v>5</v>
      </c>
      <c r="NM38" s="8">
        <v>0</v>
      </c>
      <c r="NN38" s="8">
        <v>1.5</v>
      </c>
      <c r="NO38" s="8">
        <v>4</v>
      </c>
      <c r="NP38" s="8">
        <v>0</v>
      </c>
      <c r="NQ38" s="8">
        <v>0.3</v>
      </c>
      <c r="NR38" s="8">
        <v>6.8</v>
      </c>
      <c r="NS38" s="8">
        <v>0</v>
      </c>
      <c r="NT38" s="8">
        <v>1</v>
      </c>
      <c r="NU38" s="8">
        <v>3</v>
      </c>
      <c r="NV38" s="8">
        <v>0</v>
      </c>
      <c r="NW38" s="8">
        <v>3.7</v>
      </c>
      <c r="NX38" s="8">
        <v>6.7</v>
      </c>
      <c r="NY38" s="8">
        <v>0</v>
      </c>
      <c r="NZ38" s="8">
        <v>0</v>
      </c>
      <c r="OA38" s="8">
        <v>6</v>
      </c>
      <c r="OB38" s="8">
        <v>0</v>
      </c>
      <c r="OC38" s="8">
        <v>0.3</v>
      </c>
      <c r="OD38" s="8">
        <v>6.5</v>
      </c>
      <c r="OE38" s="8">
        <v>0.6</v>
      </c>
      <c r="OF38" s="8">
        <v>0.6</v>
      </c>
      <c r="OG38" s="8">
        <v>8</v>
      </c>
      <c r="OH38" s="8">
        <v>0</v>
      </c>
      <c r="OI38" s="8">
        <v>0</v>
      </c>
      <c r="OJ38" s="8">
        <v>2.2000000000000002</v>
      </c>
      <c r="OK38" s="8">
        <v>0</v>
      </c>
      <c r="OL38" s="8">
        <v>1.4</v>
      </c>
      <c r="OM38" s="8">
        <v>1.6</v>
      </c>
      <c r="ON38" s="8">
        <v>0</v>
      </c>
      <c r="OO38" s="8">
        <v>0.8</v>
      </c>
      <c r="OP38" s="8">
        <v>1.2</v>
      </c>
      <c r="OQ38" s="8">
        <v>0</v>
      </c>
      <c r="OR38" s="8">
        <v>0.2</v>
      </c>
      <c r="OS38" s="8">
        <v>1.2</v>
      </c>
      <c r="OT38" s="8">
        <f>SUMIFS($B$38:OS$38,$B$8:OS$8,"On")</f>
        <v>9.9999999999999982</v>
      </c>
      <c r="OU38" s="8">
        <f>SUMIFS($B$38:OS$38,$B$8:OS$8,"Off")</f>
        <v>245.5</v>
      </c>
      <c r="OV38" s="8">
        <f>SUMIFS($B$38:OS$38,$B$8:OS$8,"Load")</f>
        <v>2184.2499999999991</v>
      </c>
    </row>
    <row r="39" spans="1:412" x14ac:dyDescent="0.25">
      <c r="A39" s="7" t="s">
        <v>42</v>
      </c>
      <c r="B39" s="8">
        <v>0</v>
      </c>
      <c r="C39" s="8">
        <v>0</v>
      </c>
      <c r="D39" s="8">
        <v>20</v>
      </c>
      <c r="E39" s="8">
        <v>0</v>
      </c>
      <c r="F39" s="8">
        <v>0</v>
      </c>
      <c r="G39" s="8">
        <v>6</v>
      </c>
      <c r="H39" s="218">
        <v>0</v>
      </c>
      <c r="I39" s="218">
        <f t="shared" si="1"/>
        <v>0</v>
      </c>
      <c r="J39" s="218">
        <v>7</v>
      </c>
      <c r="K39" s="8">
        <v>0</v>
      </c>
      <c r="L39" s="8">
        <v>0</v>
      </c>
      <c r="M39" s="8">
        <v>5</v>
      </c>
      <c r="N39" s="216">
        <v>0</v>
      </c>
      <c r="O39" s="216">
        <v>0.5</v>
      </c>
      <c r="P39" s="216">
        <v>7.5</v>
      </c>
      <c r="Q39" s="8">
        <v>0</v>
      </c>
      <c r="R39" s="8">
        <v>0</v>
      </c>
      <c r="S39" s="8">
        <v>6</v>
      </c>
      <c r="T39" s="8">
        <v>0</v>
      </c>
      <c r="U39" s="8">
        <v>0</v>
      </c>
      <c r="V39" s="8">
        <v>6</v>
      </c>
      <c r="W39" s="8">
        <v>0</v>
      </c>
      <c r="X39" s="8">
        <v>1</v>
      </c>
      <c r="Y39" s="8">
        <v>9</v>
      </c>
      <c r="Z39" s="8">
        <v>0</v>
      </c>
      <c r="AA39" s="8">
        <v>5</v>
      </c>
      <c r="AB39" s="8">
        <v>14</v>
      </c>
      <c r="AC39" s="8">
        <v>0</v>
      </c>
      <c r="AD39" s="218">
        <f t="shared" si="2"/>
        <v>1</v>
      </c>
      <c r="AE39" s="218">
        <v>4</v>
      </c>
      <c r="AF39" s="8">
        <v>0</v>
      </c>
      <c r="AG39" s="8">
        <v>0.6</v>
      </c>
      <c r="AH39" s="8">
        <v>8.6</v>
      </c>
      <c r="AI39" s="8">
        <v>0</v>
      </c>
      <c r="AJ39" s="8">
        <v>0</v>
      </c>
      <c r="AK39" s="8">
        <v>2</v>
      </c>
      <c r="AL39" s="217">
        <v>0</v>
      </c>
      <c r="AM39" s="217">
        <v>1</v>
      </c>
      <c r="AN39" s="217">
        <v>8</v>
      </c>
      <c r="AO39" s="8">
        <v>0</v>
      </c>
      <c r="AP39" s="8">
        <v>0</v>
      </c>
      <c r="AQ39" s="8">
        <v>2</v>
      </c>
      <c r="AR39" s="8">
        <v>0</v>
      </c>
      <c r="AS39" s="8">
        <v>0</v>
      </c>
      <c r="AT39" s="8">
        <v>7</v>
      </c>
      <c r="AU39" s="8">
        <v>0</v>
      </c>
      <c r="AV39" s="8">
        <v>0</v>
      </c>
      <c r="AW39" s="8">
        <v>6</v>
      </c>
      <c r="AX39" s="8" t="s">
        <v>12</v>
      </c>
      <c r="AY39" s="8" t="s">
        <v>12</v>
      </c>
      <c r="AZ39" s="8" t="s">
        <v>12</v>
      </c>
      <c r="BA39" s="8" t="s">
        <v>12</v>
      </c>
      <c r="BB39" s="8" t="s">
        <v>12</v>
      </c>
      <c r="BC39" s="8" t="s">
        <v>12</v>
      </c>
      <c r="BD39" s="8">
        <v>0</v>
      </c>
      <c r="BE39" s="8">
        <v>0</v>
      </c>
      <c r="BF39" s="8">
        <v>17</v>
      </c>
      <c r="BG39" s="8" t="s">
        <v>12</v>
      </c>
      <c r="BH39" s="8" t="s">
        <v>12</v>
      </c>
      <c r="BI39" s="8" t="s">
        <v>12</v>
      </c>
      <c r="BJ39" s="8" t="s">
        <v>12</v>
      </c>
      <c r="BK39" s="8" t="s">
        <v>12</v>
      </c>
      <c r="BL39" s="8" t="s">
        <v>12</v>
      </c>
      <c r="BM39" s="8" t="s">
        <v>12</v>
      </c>
      <c r="BN39" s="8" t="s">
        <v>12</v>
      </c>
      <c r="BO39" s="8" t="s">
        <v>12</v>
      </c>
      <c r="BP39" s="8">
        <v>0</v>
      </c>
      <c r="BQ39" s="8">
        <v>2</v>
      </c>
      <c r="BR39" s="8">
        <v>23</v>
      </c>
      <c r="BS39" s="8" t="s">
        <v>12</v>
      </c>
      <c r="BT39" s="8" t="s">
        <v>12</v>
      </c>
      <c r="BU39" s="8" t="s">
        <v>12</v>
      </c>
      <c r="BV39" s="8">
        <v>0</v>
      </c>
      <c r="BW39" s="8">
        <v>6</v>
      </c>
      <c r="BX39" s="8">
        <v>17</v>
      </c>
      <c r="BY39" s="8">
        <v>0</v>
      </c>
      <c r="BZ39" s="8">
        <v>0</v>
      </c>
      <c r="CA39" s="8">
        <v>15</v>
      </c>
      <c r="CB39" s="218">
        <f t="shared" si="3"/>
        <v>0</v>
      </c>
      <c r="CC39" s="218">
        <f t="shared" si="4"/>
        <v>0.35</v>
      </c>
      <c r="CD39" s="218">
        <f t="shared" si="5"/>
        <v>11.099999999999968</v>
      </c>
      <c r="CE39" s="8">
        <v>0</v>
      </c>
      <c r="CF39" s="8">
        <v>0.7</v>
      </c>
      <c r="CG39" s="8">
        <v>7.1</v>
      </c>
      <c r="CH39" s="8">
        <v>0</v>
      </c>
      <c r="CI39" s="8">
        <v>0</v>
      </c>
      <c r="CJ39" s="8">
        <v>18</v>
      </c>
      <c r="CK39" s="8">
        <v>0</v>
      </c>
      <c r="CL39" s="8">
        <v>0.4</v>
      </c>
      <c r="CM39" s="8">
        <v>15.6</v>
      </c>
      <c r="CN39" s="8">
        <v>0</v>
      </c>
      <c r="CO39" s="8">
        <v>0</v>
      </c>
      <c r="CP39" s="8">
        <v>21</v>
      </c>
      <c r="CQ39" s="8">
        <v>0</v>
      </c>
      <c r="CR39" s="8">
        <v>1</v>
      </c>
      <c r="CS39" s="8">
        <v>15</v>
      </c>
      <c r="CT39" s="8">
        <v>1</v>
      </c>
      <c r="CU39" s="8">
        <v>2</v>
      </c>
      <c r="CV39" s="8">
        <v>15</v>
      </c>
      <c r="CW39" s="8">
        <v>0</v>
      </c>
      <c r="CX39" s="8">
        <v>0</v>
      </c>
      <c r="CY39" s="8">
        <v>13</v>
      </c>
      <c r="CZ39" s="8">
        <v>0.3</v>
      </c>
      <c r="DA39" s="8">
        <v>2</v>
      </c>
      <c r="DB39" s="8">
        <v>13</v>
      </c>
      <c r="DC39" s="8">
        <v>0.5</v>
      </c>
      <c r="DD39" s="8">
        <v>3</v>
      </c>
      <c r="DE39" s="8">
        <v>29.5</v>
      </c>
      <c r="DF39" s="8">
        <v>0</v>
      </c>
      <c r="DG39" s="8">
        <v>1</v>
      </c>
      <c r="DH39" s="8">
        <v>18</v>
      </c>
      <c r="DI39" s="8">
        <v>0</v>
      </c>
      <c r="DJ39" s="8">
        <v>0.5</v>
      </c>
      <c r="DK39" s="8">
        <v>20</v>
      </c>
      <c r="DL39" s="8">
        <v>0</v>
      </c>
      <c r="DM39" s="8">
        <v>2</v>
      </c>
      <c r="DN39" s="8">
        <v>22</v>
      </c>
      <c r="DO39" s="8">
        <v>0</v>
      </c>
      <c r="DP39" s="8">
        <v>0</v>
      </c>
      <c r="DQ39" s="8">
        <v>3</v>
      </c>
      <c r="DR39" s="8">
        <v>0</v>
      </c>
      <c r="DS39" s="8">
        <v>2</v>
      </c>
      <c r="DT39" s="8">
        <v>4</v>
      </c>
      <c r="DU39" s="8">
        <v>0</v>
      </c>
      <c r="DV39" s="218">
        <f t="shared" si="6"/>
        <v>0</v>
      </c>
      <c r="DW39" s="218">
        <v>5</v>
      </c>
      <c r="DX39" s="8">
        <v>0.1</v>
      </c>
      <c r="DY39" s="8">
        <v>1.7</v>
      </c>
      <c r="DZ39" s="8">
        <v>10.3</v>
      </c>
      <c r="EA39" s="8">
        <v>0</v>
      </c>
      <c r="EB39" s="8">
        <v>3</v>
      </c>
      <c r="EC39" s="8">
        <v>11</v>
      </c>
      <c r="ED39" s="8">
        <v>0.1</v>
      </c>
      <c r="EE39" s="8">
        <v>1.9</v>
      </c>
      <c r="EF39" s="8">
        <v>21.7</v>
      </c>
      <c r="EG39" s="8">
        <v>0</v>
      </c>
      <c r="EH39" s="8">
        <v>3</v>
      </c>
      <c r="EI39" s="8">
        <v>19</v>
      </c>
      <c r="EJ39" s="8">
        <v>0</v>
      </c>
      <c r="EK39" s="8">
        <v>3.5</v>
      </c>
      <c r="EL39" s="8">
        <v>15.5</v>
      </c>
      <c r="EM39" s="8">
        <v>0</v>
      </c>
      <c r="EN39" s="8">
        <v>0</v>
      </c>
      <c r="EO39" s="8">
        <v>24</v>
      </c>
      <c r="EP39" s="8">
        <v>0</v>
      </c>
      <c r="EQ39" s="8">
        <v>2</v>
      </c>
      <c r="ER39" s="8">
        <v>16.7</v>
      </c>
      <c r="ES39" s="8">
        <v>0</v>
      </c>
      <c r="ET39" s="8">
        <v>4</v>
      </c>
      <c r="EU39" s="8">
        <v>16</v>
      </c>
      <c r="EV39" s="8">
        <v>0</v>
      </c>
      <c r="EW39" s="8">
        <v>2</v>
      </c>
      <c r="EX39" s="8">
        <v>11</v>
      </c>
      <c r="EY39" s="8">
        <v>0</v>
      </c>
      <c r="EZ39" s="8">
        <v>0</v>
      </c>
      <c r="FA39" s="8">
        <v>17</v>
      </c>
      <c r="FB39" s="8">
        <v>0</v>
      </c>
      <c r="FC39" s="218">
        <f t="shared" si="7"/>
        <v>0</v>
      </c>
      <c r="FD39" s="218">
        <v>10</v>
      </c>
      <c r="FE39" s="8">
        <v>0</v>
      </c>
      <c r="FF39" s="8">
        <v>2</v>
      </c>
      <c r="FG39" s="8">
        <v>5</v>
      </c>
      <c r="FH39" s="8">
        <v>0</v>
      </c>
      <c r="FI39" s="8">
        <v>2</v>
      </c>
      <c r="FJ39" s="8">
        <v>19</v>
      </c>
      <c r="FK39" s="8">
        <v>0.7</v>
      </c>
      <c r="FL39" s="8">
        <v>1</v>
      </c>
      <c r="FM39" s="8">
        <v>16.3</v>
      </c>
      <c r="FN39" s="8">
        <v>0</v>
      </c>
      <c r="FO39" s="8">
        <v>1</v>
      </c>
      <c r="FP39" s="8">
        <v>19</v>
      </c>
      <c r="FQ39" s="8">
        <v>0</v>
      </c>
      <c r="FR39" s="8">
        <v>4.5</v>
      </c>
      <c r="FS39" s="8">
        <v>5.5</v>
      </c>
      <c r="FT39" s="8">
        <v>0</v>
      </c>
      <c r="FU39" s="8">
        <v>1</v>
      </c>
      <c r="FV39" s="8">
        <v>19</v>
      </c>
      <c r="FW39" s="8">
        <v>0</v>
      </c>
      <c r="FX39" s="218">
        <f t="shared" si="8"/>
        <v>2</v>
      </c>
      <c r="FY39" s="218">
        <v>24</v>
      </c>
      <c r="FZ39" s="8">
        <v>0</v>
      </c>
      <c r="GA39" s="8">
        <v>0</v>
      </c>
      <c r="GB39" s="8">
        <v>9</v>
      </c>
      <c r="GC39" s="8">
        <v>0</v>
      </c>
      <c r="GD39" s="8">
        <v>3</v>
      </c>
      <c r="GE39" s="8">
        <v>13</v>
      </c>
      <c r="GF39" s="8">
        <v>0.3</v>
      </c>
      <c r="GG39" s="8">
        <v>0.3</v>
      </c>
      <c r="GH39" s="8">
        <v>8.3000000000000007</v>
      </c>
      <c r="GI39" s="8">
        <v>0</v>
      </c>
      <c r="GJ39" s="8">
        <v>1</v>
      </c>
      <c r="GK39" s="8">
        <v>20</v>
      </c>
      <c r="GL39" s="8">
        <v>1</v>
      </c>
      <c r="GM39" s="8">
        <v>1.5</v>
      </c>
      <c r="GN39" s="8">
        <v>11</v>
      </c>
      <c r="GO39" s="8">
        <v>1</v>
      </c>
      <c r="GP39" s="8">
        <v>2</v>
      </c>
      <c r="GQ39" s="8">
        <v>18</v>
      </c>
      <c r="GR39" s="8">
        <v>0</v>
      </c>
      <c r="GS39" s="218">
        <f t="shared" si="9"/>
        <v>0</v>
      </c>
      <c r="GT39" s="218">
        <v>18</v>
      </c>
      <c r="GU39" s="8">
        <v>1</v>
      </c>
      <c r="GV39" s="8">
        <v>2</v>
      </c>
      <c r="GW39" s="8">
        <v>35</v>
      </c>
      <c r="GX39" s="8">
        <v>0</v>
      </c>
      <c r="GY39" s="8">
        <v>0</v>
      </c>
      <c r="GZ39" s="8">
        <v>12</v>
      </c>
      <c r="HA39" s="8">
        <v>0</v>
      </c>
      <c r="HB39" s="8">
        <v>3</v>
      </c>
      <c r="HC39" s="8">
        <v>8</v>
      </c>
      <c r="HD39" s="8">
        <v>0</v>
      </c>
      <c r="HE39" s="8">
        <v>1</v>
      </c>
      <c r="HF39" s="8">
        <v>42.3</v>
      </c>
      <c r="HG39" s="8">
        <v>0</v>
      </c>
      <c r="HH39" s="8">
        <v>1.5</v>
      </c>
      <c r="HI39" s="8">
        <v>20</v>
      </c>
      <c r="HJ39" s="8">
        <v>0.1</v>
      </c>
      <c r="HK39" s="8">
        <v>2.8</v>
      </c>
      <c r="HL39" s="8">
        <v>29.5</v>
      </c>
      <c r="HM39" s="8">
        <v>0</v>
      </c>
      <c r="HN39" s="8">
        <v>3</v>
      </c>
      <c r="HO39" s="8">
        <v>39</v>
      </c>
      <c r="HP39" s="8">
        <v>0</v>
      </c>
      <c r="HQ39" s="8">
        <v>2</v>
      </c>
      <c r="HR39" s="8">
        <v>25</v>
      </c>
      <c r="HS39" s="8">
        <v>0</v>
      </c>
      <c r="HT39" s="218">
        <f t="shared" si="10"/>
        <v>0</v>
      </c>
      <c r="HU39" s="218">
        <v>30</v>
      </c>
      <c r="HV39" s="8">
        <v>0</v>
      </c>
      <c r="HW39" s="8">
        <v>0</v>
      </c>
      <c r="HX39" s="8">
        <v>18</v>
      </c>
      <c r="HY39" s="8">
        <v>0.2</v>
      </c>
      <c r="HZ39" s="8">
        <v>2.2000000000000002</v>
      </c>
      <c r="IA39" s="8">
        <v>35.6</v>
      </c>
      <c r="IB39" s="8">
        <v>1</v>
      </c>
      <c r="IC39" s="8">
        <v>1</v>
      </c>
      <c r="ID39" s="8">
        <v>41</v>
      </c>
      <c r="IE39" s="8">
        <v>0</v>
      </c>
      <c r="IF39" s="8">
        <v>1</v>
      </c>
      <c r="IG39" s="8">
        <v>33</v>
      </c>
      <c r="IH39" s="8">
        <v>0.3</v>
      </c>
      <c r="II39" s="8">
        <v>2</v>
      </c>
      <c r="IJ39" s="8">
        <v>24.3</v>
      </c>
      <c r="IK39" s="8">
        <v>1</v>
      </c>
      <c r="IL39" s="8">
        <v>6</v>
      </c>
      <c r="IM39" s="8">
        <v>57.5</v>
      </c>
      <c r="IN39" s="8">
        <v>0.8</v>
      </c>
      <c r="IO39" s="8">
        <v>1.5</v>
      </c>
      <c r="IP39" s="8">
        <v>37</v>
      </c>
      <c r="IQ39" s="8">
        <v>0</v>
      </c>
      <c r="IR39" s="8">
        <v>3</v>
      </c>
      <c r="IS39" s="8">
        <v>17</v>
      </c>
      <c r="IT39" s="8">
        <v>0</v>
      </c>
      <c r="IU39" s="8">
        <v>5</v>
      </c>
      <c r="IV39" s="8">
        <v>13</v>
      </c>
      <c r="IW39" s="8">
        <v>0.6</v>
      </c>
      <c r="IX39" s="8">
        <v>4.7</v>
      </c>
      <c r="IY39" s="8">
        <v>17.899999999999999</v>
      </c>
      <c r="IZ39" s="8">
        <v>0</v>
      </c>
      <c r="JA39" s="8">
        <v>2</v>
      </c>
      <c r="JB39" s="8">
        <v>56</v>
      </c>
      <c r="JC39" s="8">
        <v>0</v>
      </c>
      <c r="JD39" s="218">
        <f t="shared" si="11"/>
        <v>1</v>
      </c>
      <c r="JE39" s="218">
        <v>24</v>
      </c>
      <c r="JF39" s="8">
        <v>0.6</v>
      </c>
      <c r="JG39" s="8">
        <v>1.8</v>
      </c>
      <c r="JH39" s="8">
        <v>13.4</v>
      </c>
      <c r="JI39" s="8">
        <v>1.4</v>
      </c>
      <c r="JJ39" s="8">
        <v>1.6</v>
      </c>
      <c r="JK39" s="8">
        <v>41.2</v>
      </c>
      <c r="JL39" s="8">
        <v>0</v>
      </c>
      <c r="JM39" s="8">
        <v>5</v>
      </c>
      <c r="JN39" s="8">
        <v>2</v>
      </c>
      <c r="JO39" s="8">
        <v>0</v>
      </c>
      <c r="JP39" s="8">
        <v>1.2</v>
      </c>
      <c r="JQ39" s="8">
        <v>34.4</v>
      </c>
      <c r="JR39" s="8">
        <v>2</v>
      </c>
      <c r="JS39" s="8">
        <v>2</v>
      </c>
      <c r="JT39" s="8">
        <v>24</v>
      </c>
      <c r="JU39" s="8">
        <v>0.1</v>
      </c>
      <c r="JV39" s="8">
        <v>0.9</v>
      </c>
      <c r="JW39" s="8">
        <v>28.1</v>
      </c>
      <c r="JX39" s="8">
        <v>3</v>
      </c>
      <c r="JY39" s="8">
        <v>7</v>
      </c>
      <c r="JZ39" s="8">
        <v>36</v>
      </c>
      <c r="KA39" s="8">
        <v>0</v>
      </c>
      <c r="KB39" s="8">
        <v>1</v>
      </c>
      <c r="KC39" s="8">
        <v>34.299999999999997</v>
      </c>
      <c r="KD39" s="8">
        <v>0.4</v>
      </c>
      <c r="KE39" s="8">
        <v>1.2</v>
      </c>
      <c r="KF39" s="8">
        <v>16.7</v>
      </c>
      <c r="KG39" s="8">
        <v>0</v>
      </c>
      <c r="KH39" s="8">
        <v>2.5</v>
      </c>
      <c r="KI39" s="8">
        <v>12</v>
      </c>
      <c r="KJ39" s="8">
        <v>0</v>
      </c>
      <c r="KK39" s="8">
        <v>0.6</v>
      </c>
      <c r="KL39" s="8">
        <v>13.9</v>
      </c>
      <c r="KM39" s="8">
        <v>0.3</v>
      </c>
      <c r="KN39" s="8">
        <v>6.3</v>
      </c>
      <c r="KO39" s="8">
        <v>29</v>
      </c>
      <c r="KP39" s="8">
        <v>0</v>
      </c>
      <c r="KQ39" s="8">
        <v>7</v>
      </c>
      <c r="KR39" s="8">
        <v>14</v>
      </c>
      <c r="KS39" s="8">
        <v>0.3</v>
      </c>
      <c r="KT39" s="8">
        <v>1.8</v>
      </c>
      <c r="KU39" s="8">
        <v>9.5</v>
      </c>
      <c r="KV39" s="157">
        <v>0</v>
      </c>
      <c r="KW39" s="157">
        <v>3</v>
      </c>
      <c r="KX39" s="157">
        <v>18</v>
      </c>
      <c r="KY39" s="8">
        <v>0</v>
      </c>
      <c r="KZ39" s="218">
        <f t="shared" si="12"/>
        <v>0</v>
      </c>
      <c r="LA39" s="218">
        <v>13</v>
      </c>
      <c r="LB39" s="8">
        <v>0.7</v>
      </c>
      <c r="LC39" s="8">
        <v>1.3</v>
      </c>
      <c r="LD39" s="8">
        <v>15.1</v>
      </c>
      <c r="LE39" s="8">
        <v>0</v>
      </c>
      <c r="LF39" s="8">
        <v>0</v>
      </c>
      <c r="LG39" s="8">
        <v>9.3000000000000007</v>
      </c>
      <c r="LH39" s="8">
        <v>0</v>
      </c>
      <c r="LI39" s="8">
        <v>0</v>
      </c>
      <c r="LJ39" s="8">
        <v>13</v>
      </c>
      <c r="LK39" s="8">
        <v>2</v>
      </c>
      <c r="LL39" s="8">
        <v>3</v>
      </c>
      <c r="LM39" s="8">
        <v>6</v>
      </c>
      <c r="LN39" s="8">
        <v>0.3</v>
      </c>
      <c r="LO39" s="8">
        <v>0.9</v>
      </c>
      <c r="LP39" s="8">
        <v>12.1</v>
      </c>
      <c r="LQ39" s="8">
        <v>0</v>
      </c>
      <c r="LR39" s="8">
        <v>1</v>
      </c>
      <c r="LS39" s="8">
        <v>16</v>
      </c>
      <c r="LT39" s="8">
        <v>0.6</v>
      </c>
      <c r="LU39" s="8">
        <v>1.5</v>
      </c>
      <c r="LV39" s="8">
        <v>14.4</v>
      </c>
      <c r="LW39" s="8">
        <v>0.5</v>
      </c>
      <c r="LX39" s="8">
        <v>1.2</v>
      </c>
      <c r="LY39" s="8">
        <v>17.7</v>
      </c>
      <c r="LZ39" s="8">
        <v>0</v>
      </c>
      <c r="MA39" s="8">
        <v>4</v>
      </c>
      <c r="MB39" s="8">
        <v>20</v>
      </c>
      <c r="MC39" s="8">
        <v>0.3</v>
      </c>
      <c r="MD39" s="8">
        <v>0.9</v>
      </c>
      <c r="ME39" s="8">
        <v>9.6999999999999993</v>
      </c>
      <c r="MF39" s="8">
        <v>0.5</v>
      </c>
      <c r="MG39" s="8">
        <v>0.9</v>
      </c>
      <c r="MH39" s="8">
        <v>11.4</v>
      </c>
      <c r="MI39" s="8">
        <v>0</v>
      </c>
      <c r="MJ39" s="8">
        <v>0</v>
      </c>
      <c r="MK39" s="8">
        <v>4</v>
      </c>
      <c r="ML39" s="8">
        <v>0</v>
      </c>
      <c r="MM39" s="8">
        <v>1</v>
      </c>
      <c r="MN39" s="8">
        <v>6.5</v>
      </c>
      <c r="MO39" s="8">
        <v>0.1</v>
      </c>
      <c r="MP39" s="8">
        <v>0.6</v>
      </c>
      <c r="MQ39" s="8">
        <v>7.6</v>
      </c>
      <c r="MR39" s="8">
        <v>0</v>
      </c>
      <c r="MS39" s="8">
        <v>0</v>
      </c>
      <c r="MT39" s="8">
        <v>9</v>
      </c>
      <c r="MU39" s="8">
        <v>0.5</v>
      </c>
      <c r="MV39" s="8">
        <v>1</v>
      </c>
      <c r="MW39" s="8">
        <v>5</v>
      </c>
      <c r="MX39" s="8">
        <v>0</v>
      </c>
      <c r="MY39" s="8">
        <v>0.3</v>
      </c>
      <c r="MZ39" s="8">
        <v>4</v>
      </c>
      <c r="NA39" s="8">
        <v>0</v>
      </c>
      <c r="NB39" s="8">
        <v>15</v>
      </c>
      <c r="NC39" s="8">
        <v>15</v>
      </c>
      <c r="ND39" s="8">
        <v>0</v>
      </c>
      <c r="NE39" s="8">
        <v>0</v>
      </c>
      <c r="NF39" s="8">
        <v>6.5</v>
      </c>
      <c r="NG39" s="8">
        <v>1</v>
      </c>
      <c r="NH39" s="8">
        <v>0</v>
      </c>
      <c r="NI39" s="8">
        <v>7.7</v>
      </c>
      <c r="NJ39" s="8">
        <v>0</v>
      </c>
      <c r="NK39" s="8">
        <v>0.5</v>
      </c>
      <c r="NL39" s="8">
        <v>4.5</v>
      </c>
      <c r="NM39" s="8">
        <v>0.3</v>
      </c>
      <c r="NN39" s="8">
        <v>0.8</v>
      </c>
      <c r="NO39" s="8">
        <v>3.5</v>
      </c>
      <c r="NP39" s="8">
        <v>0</v>
      </c>
      <c r="NQ39" s="8">
        <v>0.5</v>
      </c>
      <c r="NR39" s="8">
        <v>6.3</v>
      </c>
      <c r="NS39" s="8">
        <v>0</v>
      </c>
      <c r="NT39" s="8">
        <v>0</v>
      </c>
      <c r="NU39" s="8">
        <v>3</v>
      </c>
      <c r="NV39" s="8">
        <v>0</v>
      </c>
      <c r="NW39" s="8">
        <v>0</v>
      </c>
      <c r="NX39" s="8">
        <v>6.7</v>
      </c>
      <c r="NY39" s="8">
        <v>0</v>
      </c>
      <c r="NZ39" s="8">
        <v>0</v>
      </c>
      <c r="OA39" s="8">
        <v>6</v>
      </c>
      <c r="OB39" s="8">
        <v>0</v>
      </c>
      <c r="OC39" s="8">
        <v>0.3</v>
      </c>
      <c r="OD39" s="8">
        <v>6.3</v>
      </c>
      <c r="OE39" s="8">
        <v>0</v>
      </c>
      <c r="OF39" s="8">
        <v>0</v>
      </c>
      <c r="OG39" s="8">
        <v>8</v>
      </c>
      <c r="OH39" s="8">
        <v>0</v>
      </c>
      <c r="OI39" s="8">
        <v>0</v>
      </c>
      <c r="OJ39" s="8">
        <v>2.2000000000000002</v>
      </c>
      <c r="OK39" s="8">
        <v>0.2</v>
      </c>
      <c r="OL39" s="8">
        <v>0</v>
      </c>
      <c r="OM39" s="8">
        <v>1.8</v>
      </c>
      <c r="ON39" s="8">
        <v>0</v>
      </c>
      <c r="OO39" s="8">
        <v>0</v>
      </c>
      <c r="OP39" s="8">
        <v>1.2</v>
      </c>
      <c r="OQ39" s="8">
        <v>0</v>
      </c>
      <c r="OR39" s="8">
        <v>0.2</v>
      </c>
      <c r="OS39" s="8">
        <v>1</v>
      </c>
      <c r="OT39" s="8">
        <f>SUMIFS($B$39:OS$39,$B$8:OS$8,"On")</f>
        <v>25.100000000000005</v>
      </c>
      <c r="OU39" s="8">
        <f>SUMIFS($B$39:OS$39,$B$8:OS$8,"Off")</f>
        <v>196.95000000000005</v>
      </c>
      <c r="OV39" s="8">
        <f>SUMIFS($B$39:OS$39,$B$8:OS$8,"Load")</f>
        <v>2012.8000000000002</v>
      </c>
    </row>
    <row r="40" spans="1:412" x14ac:dyDescent="0.25">
      <c r="A40" s="7" t="s">
        <v>43</v>
      </c>
      <c r="B40" s="8">
        <v>0</v>
      </c>
      <c r="C40" s="8">
        <v>16</v>
      </c>
      <c r="D40" s="8">
        <v>4</v>
      </c>
      <c r="E40" s="8">
        <v>0</v>
      </c>
      <c r="F40" s="8">
        <v>1</v>
      </c>
      <c r="G40" s="8">
        <v>5</v>
      </c>
      <c r="H40" s="218">
        <v>0</v>
      </c>
      <c r="I40" s="218">
        <f t="shared" si="1"/>
        <v>7</v>
      </c>
      <c r="J40" s="218">
        <v>0</v>
      </c>
      <c r="K40" s="8">
        <v>0</v>
      </c>
      <c r="L40" s="8">
        <v>1</v>
      </c>
      <c r="M40" s="8">
        <v>4</v>
      </c>
      <c r="N40" s="216">
        <v>0</v>
      </c>
      <c r="O40" s="216">
        <v>3.5</v>
      </c>
      <c r="P40" s="216">
        <v>4</v>
      </c>
      <c r="Q40" s="8">
        <v>1</v>
      </c>
      <c r="R40" s="8">
        <v>3</v>
      </c>
      <c r="S40" s="8">
        <v>4</v>
      </c>
      <c r="T40" s="8">
        <v>0</v>
      </c>
      <c r="U40" s="8">
        <v>4</v>
      </c>
      <c r="V40" s="8">
        <v>2</v>
      </c>
      <c r="W40" s="8">
        <v>0</v>
      </c>
      <c r="X40" s="8">
        <v>5</v>
      </c>
      <c r="Y40" s="8">
        <v>4</v>
      </c>
      <c r="Z40" s="8">
        <v>0</v>
      </c>
      <c r="AA40" s="8">
        <v>2</v>
      </c>
      <c r="AB40" s="8">
        <v>12</v>
      </c>
      <c r="AC40" s="8">
        <v>0</v>
      </c>
      <c r="AD40" s="218">
        <f t="shared" si="2"/>
        <v>4</v>
      </c>
      <c r="AE40" s="218">
        <v>0</v>
      </c>
      <c r="AF40" s="8">
        <v>0.4</v>
      </c>
      <c r="AG40" s="8">
        <v>4.7</v>
      </c>
      <c r="AH40" s="8">
        <v>4.3</v>
      </c>
      <c r="AI40" s="8">
        <v>0</v>
      </c>
      <c r="AJ40" s="8">
        <v>0</v>
      </c>
      <c r="AK40" s="8">
        <v>2</v>
      </c>
      <c r="AL40" s="217">
        <v>0</v>
      </c>
      <c r="AM40" s="217">
        <v>4.5</v>
      </c>
      <c r="AN40" s="217">
        <v>3.5</v>
      </c>
      <c r="AO40" s="8">
        <v>0</v>
      </c>
      <c r="AP40" s="8">
        <v>1</v>
      </c>
      <c r="AQ40" s="8">
        <v>1</v>
      </c>
      <c r="AR40" s="8">
        <v>0</v>
      </c>
      <c r="AS40" s="8">
        <v>2</v>
      </c>
      <c r="AT40" s="8">
        <v>5</v>
      </c>
      <c r="AU40" s="8">
        <v>0</v>
      </c>
      <c r="AV40" s="8">
        <v>3</v>
      </c>
      <c r="AW40" s="8">
        <v>3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>
        <v>0.2</v>
      </c>
      <c r="BE40" s="8">
        <v>5.8</v>
      </c>
      <c r="BF40" s="8">
        <v>6.5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>
        <v>1</v>
      </c>
      <c r="BQ40" s="8">
        <v>16</v>
      </c>
      <c r="BR40" s="8">
        <v>8</v>
      </c>
      <c r="BS40" s="8" t="s">
        <v>12</v>
      </c>
      <c r="BT40" s="8" t="s">
        <v>12</v>
      </c>
      <c r="BU40" s="8" t="s">
        <v>12</v>
      </c>
      <c r="BV40" s="8">
        <v>0</v>
      </c>
      <c r="BW40" s="8">
        <v>15</v>
      </c>
      <c r="BX40" s="8">
        <v>2</v>
      </c>
      <c r="BY40" s="8">
        <v>0</v>
      </c>
      <c r="BZ40" s="8">
        <v>11</v>
      </c>
      <c r="CA40" s="8">
        <v>4</v>
      </c>
      <c r="CB40" s="218">
        <f t="shared" si="3"/>
        <v>0.2</v>
      </c>
      <c r="CC40" s="218">
        <f t="shared" si="4"/>
        <v>7.35</v>
      </c>
      <c r="CD40" s="218">
        <f t="shared" si="5"/>
        <v>3.9499999999999673</v>
      </c>
      <c r="CE40" s="8">
        <v>0.4</v>
      </c>
      <c r="CF40" s="8">
        <v>3.7</v>
      </c>
      <c r="CG40" s="8">
        <v>3.9</v>
      </c>
      <c r="CH40" s="8">
        <v>0</v>
      </c>
      <c r="CI40" s="8">
        <v>5</v>
      </c>
      <c r="CJ40" s="8">
        <v>13</v>
      </c>
      <c r="CK40" s="8">
        <v>0</v>
      </c>
      <c r="CL40" s="8">
        <v>5.3</v>
      </c>
      <c r="CM40" s="8">
        <v>10.3</v>
      </c>
      <c r="CN40" s="8">
        <v>0</v>
      </c>
      <c r="CO40" s="8">
        <v>6</v>
      </c>
      <c r="CP40" s="8">
        <v>15</v>
      </c>
      <c r="CQ40" s="8">
        <v>0</v>
      </c>
      <c r="CR40" s="8">
        <v>5.8</v>
      </c>
      <c r="CS40" s="8">
        <v>9.3000000000000007</v>
      </c>
      <c r="CT40" s="8">
        <v>0</v>
      </c>
      <c r="CU40" s="8">
        <v>8</v>
      </c>
      <c r="CV40" s="8">
        <v>7</v>
      </c>
      <c r="CW40" s="8">
        <v>1</v>
      </c>
      <c r="CX40" s="8">
        <v>9</v>
      </c>
      <c r="CY40" s="8">
        <v>5</v>
      </c>
      <c r="CZ40" s="8">
        <v>0.3</v>
      </c>
      <c r="DA40" s="8">
        <v>6.7</v>
      </c>
      <c r="DB40" s="8">
        <v>6.7</v>
      </c>
      <c r="DC40" s="8">
        <v>0.5</v>
      </c>
      <c r="DD40" s="8">
        <v>16</v>
      </c>
      <c r="DE40" s="8">
        <v>14</v>
      </c>
      <c r="DF40" s="8">
        <v>0</v>
      </c>
      <c r="DG40" s="8">
        <v>6</v>
      </c>
      <c r="DH40" s="8">
        <v>13</v>
      </c>
      <c r="DI40" s="8">
        <v>0</v>
      </c>
      <c r="DJ40" s="8">
        <v>4.5</v>
      </c>
      <c r="DK40" s="8">
        <v>15.5</v>
      </c>
      <c r="DL40" s="8">
        <v>1</v>
      </c>
      <c r="DM40" s="8">
        <v>15</v>
      </c>
      <c r="DN40" s="8">
        <v>8</v>
      </c>
      <c r="DO40" s="8">
        <v>0</v>
      </c>
      <c r="DP40" s="8">
        <v>2</v>
      </c>
      <c r="DQ40" s="8">
        <v>1</v>
      </c>
      <c r="DR40" s="8">
        <v>0</v>
      </c>
      <c r="DS40" s="8">
        <v>0</v>
      </c>
      <c r="DT40" s="8">
        <v>4</v>
      </c>
      <c r="DU40" s="8">
        <v>0</v>
      </c>
      <c r="DV40" s="218">
        <f t="shared" si="6"/>
        <v>2</v>
      </c>
      <c r="DW40" s="218">
        <v>3</v>
      </c>
      <c r="DX40" s="8">
        <v>0.3</v>
      </c>
      <c r="DY40" s="8">
        <v>4.4000000000000004</v>
      </c>
      <c r="DZ40" s="8">
        <v>6.1</v>
      </c>
      <c r="EA40" s="8">
        <v>0</v>
      </c>
      <c r="EB40" s="8">
        <v>4</v>
      </c>
      <c r="EC40" s="8">
        <v>7</v>
      </c>
      <c r="ED40" s="8">
        <v>0</v>
      </c>
      <c r="EE40" s="8">
        <v>8.6999999999999993</v>
      </c>
      <c r="EF40" s="8">
        <v>13</v>
      </c>
      <c r="EG40" s="8">
        <v>0</v>
      </c>
      <c r="EH40" s="8">
        <v>16</v>
      </c>
      <c r="EI40" s="8">
        <v>3</v>
      </c>
      <c r="EJ40" s="8">
        <v>0</v>
      </c>
      <c r="EK40" s="8">
        <v>7.5</v>
      </c>
      <c r="EL40" s="8">
        <v>8</v>
      </c>
      <c r="EM40" s="8">
        <v>1</v>
      </c>
      <c r="EN40" s="8">
        <v>16</v>
      </c>
      <c r="EO40" s="8">
        <v>9</v>
      </c>
      <c r="EP40" s="8">
        <v>0</v>
      </c>
      <c r="EQ40" s="8">
        <v>8.3000000000000007</v>
      </c>
      <c r="ER40" s="8">
        <v>8.3000000000000007</v>
      </c>
      <c r="ES40" s="8">
        <v>0</v>
      </c>
      <c r="ET40" s="8">
        <v>9.5</v>
      </c>
      <c r="EU40" s="8">
        <v>6.5</v>
      </c>
      <c r="EV40" s="8">
        <v>0</v>
      </c>
      <c r="EW40" s="8">
        <v>6</v>
      </c>
      <c r="EX40" s="8">
        <v>5</v>
      </c>
      <c r="EY40" s="8">
        <v>0</v>
      </c>
      <c r="EZ40" s="8">
        <v>8</v>
      </c>
      <c r="FA40" s="8">
        <v>9</v>
      </c>
      <c r="FB40" s="8">
        <v>0</v>
      </c>
      <c r="FC40" s="218">
        <f t="shared" si="7"/>
        <v>7</v>
      </c>
      <c r="FD40" s="218">
        <v>3</v>
      </c>
      <c r="FE40" s="8">
        <v>0</v>
      </c>
      <c r="FF40" s="8">
        <v>2</v>
      </c>
      <c r="FG40" s="8">
        <v>3</v>
      </c>
      <c r="FH40" s="8">
        <v>0</v>
      </c>
      <c r="FI40" s="8">
        <v>15</v>
      </c>
      <c r="FJ40" s="8">
        <v>4</v>
      </c>
      <c r="FK40" s="8">
        <v>0</v>
      </c>
      <c r="FL40" s="8">
        <v>3.7</v>
      </c>
      <c r="FM40" s="8">
        <v>12.7</v>
      </c>
      <c r="FN40" s="8">
        <v>1.5</v>
      </c>
      <c r="FO40" s="8">
        <v>7.5</v>
      </c>
      <c r="FP40" s="8">
        <v>13</v>
      </c>
      <c r="FQ40" s="8">
        <v>0</v>
      </c>
      <c r="FR40" s="8">
        <v>2.5</v>
      </c>
      <c r="FS40" s="8">
        <v>3</v>
      </c>
      <c r="FT40" s="8">
        <v>0</v>
      </c>
      <c r="FU40" s="8">
        <v>13</v>
      </c>
      <c r="FV40" s="8">
        <v>6</v>
      </c>
      <c r="FW40" s="8">
        <v>0</v>
      </c>
      <c r="FX40" s="218">
        <f t="shared" si="8"/>
        <v>10</v>
      </c>
      <c r="FY40" s="218">
        <v>14</v>
      </c>
      <c r="FZ40" s="8">
        <v>0</v>
      </c>
      <c r="GA40" s="8">
        <v>6</v>
      </c>
      <c r="GB40" s="8">
        <v>3</v>
      </c>
      <c r="GC40" s="8">
        <v>0</v>
      </c>
      <c r="GD40" s="8">
        <v>7</v>
      </c>
      <c r="GE40" s="8">
        <v>6</v>
      </c>
      <c r="GF40" s="8">
        <v>0</v>
      </c>
      <c r="GG40" s="8">
        <v>3</v>
      </c>
      <c r="GH40" s="8">
        <v>5.3</v>
      </c>
      <c r="GI40" s="8">
        <v>0.5</v>
      </c>
      <c r="GJ40" s="8">
        <v>3</v>
      </c>
      <c r="GK40" s="8">
        <v>17.5</v>
      </c>
      <c r="GL40" s="8">
        <v>0.5</v>
      </c>
      <c r="GM40" s="8">
        <v>2.5</v>
      </c>
      <c r="GN40" s="8">
        <v>9</v>
      </c>
      <c r="GO40" s="8">
        <v>0</v>
      </c>
      <c r="GP40" s="8">
        <v>13</v>
      </c>
      <c r="GQ40" s="8">
        <v>5</v>
      </c>
      <c r="GR40" s="8">
        <v>0</v>
      </c>
      <c r="GS40" s="218">
        <f t="shared" si="9"/>
        <v>8</v>
      </c>
      <c r="GT40" s="218">
        <v>10</v>
      </c>
      <c r="GU40" s="8">
        <v>0</v>
      </c>
      <c r="GV40" s="8">
        <v>3</v>
      </c>
      <c r="GW40" s="8">
        <v>32</v>
      </c>
      <c r="GX40" s="8">
        <v>1</v>
      </c>
      <c r="GY40" s="8">
        <v>6</v>
      </c>
      <c r="GZ40" s="8">
        <v>7</v>
      </c>
      <c r="HA40" s="8">
        <v>0</v>
      </c>
      <c r="HB40" s="8">
        <v>0</v>
      </c>
      <c r="HC40" s="8">
        <v>8</v>
      </c>
      <c r="HD40" s="8">
        <v>0</v>
      </c>
      <c r="HE40" s="8">
        <v>14</v>
      </c>
      <c r="HF40" s="8">
        <v>28.3</v>
      </c>
      <c r="HG40" s="8">
        <v>0.5</v>
      </c>
      <c r="HH40" s="8">
        <v>4.5</v>
      </c>
      <c r="HI40" s="8">
        <v>16</v>
      </c>
      <c r="HJ40" s="8">
        <v>1.1000000000000001</v>
      </c>
      <c r="HK40" s="8">
        <v>6.3</v>
      </c>
      <c r="HL40" s="8">
        <v>24.4</v>
      </c>
      <c r="HM40" s="8">
        <v>0</v>
      </c>
      <c r="HN40" s="8">
        <v>16</v>
      </c>
      <c r="HO40" s="8">
        <v>23</v>
      </c>
      <c r="HP40" s="8">
        <v>1</v>
      </c>
      <c r="HQ40" s="8">
        <v>11</v>
      </c>
      <c r="HR40" s="8">
        <v>15</v>
      </c>
      <c r="HS40" s="8">
        <v>0</v>
      </c>
      <c r="HT40" s="218">
        <f t="shared" si="10"/>
        <v>24</v>
      </c>
      <c r="HU40" s="218">
        <v>6</v>
      </c>
      <c r="HV40" s="8">
        <v>1</v>
      </c>
      <c r="HW40" s="8">
        <v>8</v>
      </c>
      <c r="HX40" s="8">
        <v>11</v>
      </c>
      <c r="HY40" s="8">
        <v>0</v>
      </c>
      <c r="HZ40" s="8">
        <v>11.8</v>
      </c>
      <c r="IA40" s="8">
        <v>23.8</v>
      </c>
      <c r="IB40" s="8">
        <v>0</v>
      </c>
      <c r="IC40" s="8">
        <v>13</v>
      </c>
      <c r="ID40" s="8">
        <v>28</v>
      </c>
      <c r="IE40" s="8">
        <v>1</v>
      </c>
      <c r="IF40" s="8">
        <v>9</v>
      </c>
      <c r="IG40" s="8">
        <v>25</v>
      </c>
      <c r="IH40" s="8">
        <v>0.7</v>
      </c>
      <c r="II40" s="8">
        <v>8.3000000000000007</v>
      </c>
      <c r="IJ40" s="8">
        <v>16.7</v>
      </c>
      <c r="IK40" s="8">
        <v>0</v>
      </c>
      <c r="IL40" s="8">
        <v>8.5</v>
      </c>
      <c r="IM40" s="8">
        <v>49</v>
      </c>
      <c r="IN40" s="8">
        <v>0.1</v>
      </c>
      <c r="IO40" s="8">
        <v>10</v>
      </c>
      <c r="IP40" s="8">
        <v>27.1</v>
      </c>
      <c r="IQ40" s="8">
        <v>0</v>
      </c>
      <c r="IR40" s="8">
        <v>12</v>
      </c>
      <c r="IS40" s="8">
        <v>5</v>
      </c>
      <c r="IT40" s="8">
        <v>0</v>
      </c>
      <c r="IU40" s="8">
        <v>5</v>
      </c>
      <c r="IV40" s="8">
        <v>8</v>
      </c>
      <c r="IW40" s="8">
        <v>0.4</v>
      </c>
      <c r="IX40" s="8">
        <v>7.1</v>
      </c>
      <c r="IY40" s="8">
        <v>11.1</v>
      </c>
      <c r="IZ40" s="8">
        <v>0</v>
      </c>
      <c r="JA40" s="8">
        <v>6</v>
      </c>
      <c r="JB40" s="8">
        <v>50</v>
      </c>
      <c r="JC40" s="8">
        <v>0</v>
      </c>
      <c r="JD40" s="218">
        <f t="shared" si="11"/>
        <v>14</v>
      </c>
      <c r="JE40" s="218">
        <v>10</v>
      </c>
      <c r="JF40" s="8">
        <v>0.4</v>
      </c>
      <c r="JG40" s="8">
        <v>6.7</v>
      </c>
      <c r="JH40" s="8">
        <v>7.1</v>
      </c>
      <c r="JI40" s="8">
        <v>0.2</v>
      </c>
      <c r="JJ40" s="8">
        <v>7.6</v>
      </c>
      <c r="JK40" s="8">
        <v>33.799999999999997</v>
      </c>
      <c r="JL40" s="8">
        <v>0</v>
      </c>
      <c r="JM40" s="8">
        <v>2</v>
      </c>
      <c r="JN40" s="8">
        <v>0</v>
      </c>
      <c r="JO40" s="8">
        <v>0.2</v>
      </c>
      <c r="JP40" s="8">
        <v>6.2</v>
      </c>
      <c r="JQ40" s="8">
        <v>28.4</v>
      </c>
      <c r="JR40" s="8">
        <v>0</v>
      </c>
      <c r="JS40" s="8">
        <v>11</v>
      </c>
      <c r="JT40" s="8">
        <v>13</v>
      </c>
      <c r="JU40" s="8">
        <v>0</v>
      </c>
      <c r="JV40" s="8">
        <v>5</v>
      </c>
      <c r="JW40" s="8">
        <v>23.1</v>
      </c>
      <c r="JX40" s="8">
        <v>0</v>
      </c>
      <c r="JY40" s="8">
        <v>3</v>
      </c>
      <c r="JZ40" s="8">
        <v>33</v>
      </c>
      <c r="KA40" s="8">
        <v>1.3</v>
      </c>
      <c r="KB40" s="8">
        <v>7.3</v>
      </c>
      <c r="KC40" s="8">
        <v>28.3</v>
      </c>
      <c r="KD40" s="8">
        <v>0.3</v>
      </c>
      <c r="KE40" s="8">
        <v>4</v>
      </c>
      <c r="KF40" s="8">
        <v>12.9</v>
      </c>
      <c r="KG40" s="8">
        <v>0.5</v>
      </c>
      <c r="KH40" s="8">
        <v>6</v>
      </c>
      <c r="KI40" s="8">
        <v>6.5</v>
      </c>
      <c r="KJ40" s="8">
        <v>0.1</v>
      </c>
      <c r="KK40" s="8">
        <v>3.3</v>
      </c>
      <c r="KL40" s="8">
        <v>10.7</v>
      </c>
      <c r="KM40" s="8">
        <v>0.3</v>
      </c>
      <c r="KN40" s="8">
        <v>7.7</v>
      </c>
      <c r="KO40" s="8">
        <v>21.7</v>
      </c>
      <c r="KP40" s="8">
        <v>1</v>
      </c>
      <c r="KQ40" s="8">
        <v>4</v>
      </c>
      <c r="KR40" s="8">
        <v>11</v>
      </c>
      <c r="KS40" s="8">
        <v>0.5</v>
      </c>
      <c r="KT40" s="8">
        <v>3.3</v>
      </c>
      <c r="KU40" s="8">
        <v>6.7</v>
      </c>
      <c r="KV40" s="157">
        <v>0</v>
      </c>
      <c r="KW40" s="157">
        <v>8</v>
      </c>
      <c r="KX40" s="157">
        <v>10</v>
      </c>
      <c r="KY40" s="8">
        <v>0</v>
      </c>
      <c r="KZ40" s="218">
        <f t="shared" si="12"/>
        <v>8</v>
      </c>
      <c r="LA40" s="218">
        <v>5</v>
      </c>
      <c r="LB40" s="8">
        <v>0.2</v>
      </c>
      <c r="LC40" s="8">
        <v>3.7</v>
      </c>
      <c r="LD40" s="8">
        <v>11.7</v>
      </c>
      <c r="LE40" s="8">
        <v>0</v>
      </c>
      <c r="LF40" s="8">
        <v>0.3</v>
      </c>
      <c r="LG40" s="8">
        <v>9</v>
      </c>
      <c r="LH40" s="8">
        <v>0</v>
      </c>
      <c r="LI40" s="8">
        <v>5</v>
      </c>
      <c r="LJ40" s="8">
        <v>8</v>
      </c>
      <c r="LK40" s="8">
        <v>0</v>
      </c>
      <c r="LL40" s="8">
        <v>2</v>
      </c>
      <c r="LM40" s="8">
        <v>4</v>
      </c>
      <c r="LN40" s="8">
        <v>0.1</v>
      </c>
      <c r="LO40" s="8">
        <v>3.6</v>
      </c>
      <c r="LP40" s="8">
        <v>9</v>
      </c>
      <c r="LQ40" s="8">
        <v>0</v>
      </c>
      <c r="LR40" s="8">
        <v>5.5</v>
      </c>
      <c r="LS40" s="8">
        <v>10.5</v>
      </c>
      <c r="LT40" s="8">
        <v>0.1</v>
      </c>
      <c r="LU40" s="8">
        <v>3.9</v>
      </c>
      <c r="LV40" s="8">
        <v>10.6</v>
      </c>
      <c r="LW40" s="8">
        <v>0</v>
      </c>
      <c r="LX40" s="8">
        <v>4.8</v>
      </c>
      <c r="LY40" s="8">
        <v>12.8</v>
      </c>
      <c r="LZ40" s="8">
        <v>0</v>
      </c>
      <c r="MA40" s="8">
        <v>1</v>
      </c>
      <c r="MB40" s="8">
        <v>19</v>
      </c>
      <c r="MC40" s="8">
        <v>0</v>
      </c>
      <c r="MD40" s="8">
        <v>4.7</v>
      </c>
      <c r="ME40" s="8">
        <v>5</v>
      </c>
      <c r="MF40" s="8">
        <v>0.2</v>
      </c>
      <c r="MG40" s="8">
        <v>3.9</v>
      </c>
      <c r="MH40" s="8">
        <v>7.7</v>
      </c>
      <c r="MI40" s="8">
        <v>0</v>
      </c>
      <c r="MJ40" s="8">
        <v>2</v>
      </c>
      <c r="MK40" s="8">
        <v>2</v>
      </c>
      <c r="ML40" s="8">
        <v>0</v>
      </c>
      <c r="MM40" s="8">
        <v>3</v>
      </c>
      <c r="MN40" s="8">
        <v>3.5</v>
      </c>
      <c r="MO40" s="8">
        <v>0</v>
      </c>
      <c r="MP40" s="8">
        <v>4.3</v>
      </c>
      <c r="MQ40" s="8">
        <v>3.3</v>
      </c>
      <c r="MR40" s="8">
        <v>0</v>
      </c>
      <c r="MS40" s="8">
        <v>7</v>
      </c>
      <c r="MT40" s="8">
        <v>2</v>
      </c>
      <c r="MU40" s="8">
        <v>1</v>
      </c>
      <c r="MV40" s="8">
        <v>2.5</v>
      </c>
      <c r="MW40" s="8">
        <v>3.5</v>
      </c>
      <c r="MX40" s="8">
        <v>0</v>
      </c>
      <c r="MY40" s="8">
        <v>1.7</v>
      </c>
      <c r="MZ40" s="8">
        <v>2.2999999999999998</v>
      </c>
      <c r="NA40" s="8">
        <v>0</v>
      </c>
      <c r="NB40" s="8">
        <v>15</v>
      </c>
      <c r="NC40" s="8">
        <v>0</v>
      </c>
      <c r="ND40" s="8">
        <v>0</v>
      </c>
      <c r="NE40" s="8">
        <v>2</v>
      </c>
      <c r="NF40" s="8">
        <v>4.5</v>
      </c>
      <c r="NG40" s="8">
        <v>0.3</v>
      </c>
      <c r="NH40" s="8">
        <v>3</v>
      </c>
      <c r="NI40" s="8">
        <v>5</v>
      </c>
      <c r="NJ40" s="8">
        <v>0</v>
      </c>
      <c r="NK40" s="8">
        <v>1.5</v>
      </c>
      <c r="NL40" s="8">
        <v>3</v>
      </c>
      <c r="NM40" s="8">
        <v>0</v>
      </c>
      <c r="NN40" s="8">
        <v>2.8</v>
      </c>
      <c r="NO40" s="8">
        <v>0.8</v>
      </c>
      <c r="NP40" s="8">
        <v>0</v>
      </c>
      <c r="NQ40" s="8">
        <v>4.5</v>
      </c>
      <c r="NR40" s="8">
        <v>1.8</v>
      </c>
      <c r="NS40" s="8">
        <v>0.5</v>
      </c>
      <c r="NT40" s="8">
        <v>6.5</v>
      </c>
      <c r="NU40" s="8">
        <v>2</v>
      </c>
      <c r="NV40" s="8">
        <v>0.3</v>
      </c>
      <c r="NW40" s="8">
        <v>2</v>
      </c>
      <c r="NX40" s="8">
        <v>5</v>
      </c>
      <c r="NY40" s="8">
        <v>0</v>
      </c>
      <c r="NZ40" s="8">
        <v>4.5</v>
      </c>
      <c r="OA40" s="8">
        <v>1.5</v>
      </c>
      <c r="OB40" s="8">
        <v>0</v>
      </c>
      <c r="OC40" s="8">
        <v>3.8</v>
      </c>
      <c r="OD40" s="8">
        <v>2.5</v>
      </c>
      <c r="OE40" s="8">
        <v>0</v>
      </c>
      <c r="OF40" s="8">
        <v>1</v>
      </c>
      <c r="OG40" s="8">
        <v>7</v>
      </c>
      <c r="OH40" s="8">
        <v>0</v>
      </c>
      <c r="OI40" s="8">
        <v>1.6</v>
      </c>
      <c r="OJ40" s="8">
        <v>0.6</v>
      </c>
      <c r="OK40" s="8">
        <v>0</v>
      </c>
      <c r="OL40" s="8">
        <v>1.2</v>
      </c>
      <c r="OM40" s="8">
        <v>0.6</v>
      </c>
      <c r="ON40" s="8">
        <v>0</v>
      </c>
      <c r="OO40" s="8">
        <v>0</v>
      </c>
      <c r="OP40" s="8">
        <v>1.2</v>
      </c>
      <c r="OQ40" s="8">
        <v>0</v>
      </c>
      <c r="OR40" s="8">
        <v>0</v>
      </c>
      <c r="OS40" s="8">
        <v>1</v>
      </c>
      <c r="OT40" s="8">
        <f>SUMIFS($B$40:OS$40,$B$8:OS$8,"On")</f>
        <v>24.1</v>
      </c>
      <c r="OU40" s="8">
        <f>SUMIFS($B$40:OS$40,$B$8:OS$8,"Off")</f>
        <v>802.34999999999991</v>
      </c>
      <c r="OV40" s="8">
        <f>SUMIFS($B$40:OS$40,$B$8:OS$8,"Load")</f>
        <v>1236.3499999999997</v>
      </c>
    </row>
    <row r="41" spans="1:412" x14ac:dyDescent="0.25">
      <c r="A41" s="7" t="s">
        <v>44</v>
      </c>
      <c r="B41" s="8">
        <v>1</v>
      </c>
      <c r="C41" s="8">
        <v>3</v>
      </c>
      <c r="D41" s="8">
        <v>2</v>
      </c>
      <c r="E41" s="8">
        <v>0</v>
      </c>
      <c r="F41" s="8">
        <v>0</v>
      </c>
      <c r="G41" s="8">
        <v>5</v>
      </c>
      <c r="H41" s="218">
        <v>0</v>
      </c>
      <c r="I41" s="218">
        <f t="shared" si="1"/>
        <v>0</v>
      </c>
      <c r="J41" s="218">
        <v>0</v>
      </c>
      <c r="K41" s="8">
        <v>0</v>
      </c>
      <c r="L41" s="8">
        <v>0</v>
      </c>
      <c r="M41" s="8">
        <v>4</v>
      </c>
      <c r="N41" s="216">
        <v>0</v>
      </c>
      <c r="O41" s="216">
        <v>1.5</v>
      </c>
      <c r="P41" s="216">
        <v>2.5</v>
      </c>
      <c r="Q41" s="8">
        <v>0</v>
      </c>
      <c r="R41" s="8">
        <v>0</v>
      </c>
      <c r="S41" s="8">
        <v>4</v>
      </c>
      <c r="T41" s="8">
        <v>0</v>
      </c>
      <c r="U41" s="8">
        <v>2</v>
      </c>
      <c r="V41" s="8">
        <v>0</v>
      </c>
      <c r="W41" s="8">
        <v>0</v>
      </c>
      <c r="X41" s="8">
        <v>0</v>
      </c>
      <c r="Y41" s="8">
        <v>4</v>
      </c>
      <c r="Z41" s="8">
        <v>0</v>
      </c>
      <c r="AA41" s="8">
        <v>0</v>
      </c>
      <c r="AB41" s="8">
        <v>12</v>
      </c>
      <c r="AC41" s="8">
        <v>0</v>
      </c>
      <c r="AD41" s="218">
        <f t="shared" si="2"/>
        <v>0</v>
      </c>
      <c r="AE41" s="218">
        <v>0</v>
      </c>
      <c r="AF41" s="8">
        <v>0</v>
      </c>
      <c r="AG41" s="8">
        <v>1.3</v>
      </c>
      <c r="AH41" s="8">
        <v>3</v>
      </c>
      <c r="AI41" s="8">
        <v>0</v>
      </c>
      <c r="AJ41" s="8">
        <v>1</v>
      </c>
      <c r="AK41" s="8">
        <v>1</v>
      </c>
      <c r="AL41" s="217">
        <v>0</v>
      </c>
      <c r="AM41" s="217">
        <v>0</v>
      </c>
      <c r="AN41" s="217">
        <v>3.5</v>
      </c>
      <c r="AO41" s="8">
        <v>0</v>
      </c>
      <c r="AP41" s="8">
        <v>1</v>
      </c>
      <c r="AQ41" s="8">
        <v>0</v>
      </c>
      <c r="AR41" s="8">
        <v>0</v>
      </c>
      <c r="AS41" s="8">
        <v>3</v>
      </c>
      <c r="AT41" s="8">
        <v>2</v>
      </c>
      <c r="AU41" s="8">
        <v>0</v>
      </c>
      <c r="AV41" s="8">
        <v>2</v>
      </c>
      <c r="AW41" s="8">
        <v>1</v>
      </c>
      <c r="AX41" s="8" t="s">
        <v>12</v>
      </c>
      <c r="AY41" s="8" t="s">
        <v>12</v>
      </c>
      <c r="AZ41" s="8" t="s">
        <v>12</v>
      </c>
      <c r="BA41" s="8" t="s">
        <v>12</v>
      </c>
      <c r="BB41" s="8" t="s">
        <v>12</v>
      </c>
      <c r="BC41" s="8" t="s">
        <v>12</v>
      </c>
      <c r="BD41" s="8">
        <v>0</v>
      </c>
      <c r="BE41" s="8">
        <v>1.7</v>
      </c>
      <c r="BF41" s="8">
        <v>4.8</v>
      </c>
      <c r="BG41" s="8" t="s">
        <v>12</v>
      </c>
      <c r="BH41" s="8" t="s">
        <v>12</v>
      </c>
      <c r="BI41" s="8" t="s">
        <v>12</v>
      </c>
      <c r="BJ41" s="8" t="s">
        <v>12</v>
      </c>
      <c r="BK41" s="8" t="s">
        <v>12</v>
      </c>
      <c r="BL41" s="8" t="s">
        <v>12</v>
      </c>
      <c r="BM41" s="8" t="s">
        <v>12</v>
      </c>
      <c r="BN41" s="8" t="s">
        <v>12</v>
      </c>
      <c r="BO41" s="8" t="s">
        <v>12</v>
      </c>
      <c r="BP41" s="8">
        <v>0</v>
      </c>
      <c r="BQ41" s="8">
        <v>7</v>
      </c>
      <c r="BR41" s="8">
        <v>1</v>
      </c>
      <c r="BS41" s="8" t="s">
        <v>12</v>
      </c>
      <c r="BT41" s="8" t="s">
        <v>12</v>
      </c>
      <c r="BU41" s="8" t="s">
        <v>12</v>
      </c>
      <c r="BV41" s="8">
        <v>0</v>
      </c>
      <c r="BW41" s="8">
        <v>0</v>
      </c>
      <c r="BX41" s="8">
        <v>2</v>
      </c>
      <c r="BY41" s="8">
        <v>0</v>
      </c>
      <c r="BZ41" s="8">
        <v>0</v>
      </c>
      <c r="CA41" s="8">
        <v>4</v>
      </c>
      <c r="CB41" s="218">
        <f t="shared" si="3"/>
        <v>0</v>
      </c>
      <c r="CC41" s="218">
        <f t="shared" si="4"/>
        <v>0.95</v>
      </c>
      <c r="CD41" s="218">
        <f t="shared" si="5"/>
        <v>2.9999999999999671</v>
      </c>
      <c r="CE41" s="8">
        <v>0</v>
      </c>
      <c r="CF41" s="8">
        <v>1.9</v>
      </c>
      <c r="CG41" s="8">
        <v>2</v>
      </c>
      <c r="CH41" s="8">
        <v>0</v>
      </c>
      <c r="CI41" s="8">
        <v>4</v>
      </c>
      <c r="CJ41" s="8">
        <v>9</v>
      </c>
      <c r="CK41" s="8">
        <v>0.1</v>
      </c>
      <c r="CL41" s="8">
        <v>5.3</v>
      </c>
      <c r="CM41" s="8">
        <v>5.0999999999999996</v>
      </c>
      <c r="CN41" s="8">
        <v>0</v>
      </c>
      <c r="CO41" s="8">
        <v>12</v>
      </c>
      <c r="CP41" s="8">
        <v>3</v>
      </c>
      <c r="CQ41" s="8">
        <v>0</v>
      </c>
      <c r="CR41" s="8">
        <v>5.5</v>
      </c>
      <c r="CS41" s="8">
        <v>3.8</v>
      </c>
      <c r="CT41" s="8">
        <v>0</v>
      </c>
      <c r="CU41" s="8">
        <v>4</v>
      </c>
      <c r="CV41" s="8">
        <v>3</v>
      </c>
      <c r="CW41" s="8">
        <v>0</v>
      </c>
      <c r="CX41" s="8">
        <v>2</v>
      </c>
      <c r="CY41" s="8">
        <v>3</v>
      </c>
      <c r="CZ41" s="8">
        <v>0</v>
      </c>
      <c r="DA41" s="8">
        <v>2.2999999999999998</v>
      </c>
      <c r="DB41" s="8">
        <v>4.3</v>
      </c>
      <c r="DC41" s="8">
        <v>0</v>
      </c>
      <c r="DD41" s="8">
        <v>3.5</v>
      </c>
      <c r="DE41" s="8">
        <v>10.5</v>
      </c>
      <c r="DF41" s="8">
        <v>2.5</v>
      </c>
      <c r="DG41" s="8">
        <v>2</v>
      </c>
      <c r="DH41" s="8">
        <v>15</v>
      </c>
      <c r="DI41" s="8">
        <v>0</v>
      </c>
      <c r="DJ41" s="8">
        <v>2</v>
      </c>
      <c r="DK41" s="8">
        <v>13.5</v>
      </c>
      <c r="DL41" s="8">
        <v>0</v>
      </c>
      <c r="DM41" s="8">
        <v>2</v>
      </c>
      <c r="DN41" s="8">
        <v>6</v>
      </c>
      <c r="DO41" s="8">
        <v>0</v>
      </c>
      <c r="DP41" s="8">
        <v>0</v>
      </c>
      <c r="DQ41" s="8">
        <v>1</v>
      </c>
      <c r="DR41" s="8">
        <v>0</v>
      </c>
      <c r="DS41" s="8">
        <v>2</v>
      </c>
      <c r="DT41" s="8">
        <v>2</v>
      </c>
      <c r="DU41" s="8">
        <v>0</v>
      </c>
      <c r="DV41" s="218">
        <f t="shared" si="6"/>
        <v>1</v>
      </c>
      <c r="DW41" s="218">
        <v>2</v>
      </c>
      <c r="DX41" s="8">
        <v>0.1</v>
      </c>
      <c r="DY41" s="8">
        <v>1.4</v>
      </c>
      <c r="DZ41" s="8">
        <v>4.9000000000000004</v>
      </c>
      <c r="EA41" s="8">
        <v>0</v>
      </c>
      <c r="EB41" s="8">
        <v>4</v>
      </c>
      <c r="EC41" s="8">
        <v>3</v>
      </c>
      <c r="ED41" s="8">
        <v>0</v>
      </c>
      <c r="EE41" s="8">
        <v>3.6</v>
      </c>
      <c r="EF41" s="8">
        <v>9.4</v>
      </c>
      <c r="EG41" s="8">
        <v>0</v>
      </c>
      <c r="EH41" s="8">
        <v>0</v>
      </c>
      <c r="EI41" s="8">
        <v>3</v>
      </c>
      <c r="EJ41" s="8">
        <v>0</v>
      </c>
      <c r="EK41" s="8">
        <v>3.5</v>
      </c>
      <c r="EL41" s="8">
        <v>4.5</v>
      </c>
      <c r="EM41" s="8">
        <v>0</v>
      </c>
      <c r="EN41" s="8">
        <v>5</v>
      </c>
      <c r="EO41" s="8">
        <v>4</v>
      </c>
      <c r="EP41" s="8">
        <v>0</v>
      </c>
      <c r="EQ41" s="8">
        <v>3.3</v>
      </c>
      <c r="ER41" s="8">
        <v>5</v>
      </c>
      <c r="ES41" s="8">
        <v>0</v>
      </c>
      <c r="ET41" s="8">
        <v>4</v>
      </c>
      <c r="EU41" s="8">
        <v>2.5</v>
      </c>
      <c r="EV41" s="8">
        <v>0</v>
      </c>
      <c r="EW41" s="8">
        <v>1</v>
      </c>
      <c r="EX41" s="8">
        <v>4</v>
      </c>
      <c r="EY41" s="8">
        <v>1</v>
      </c>
      <c r="EZ41" s="8">
        <v>5</v>
      </c>
      <c r="FA41" s="8">
        <v>5</v>
      </c>
      <c r="FB41" s="8">
        <v>0</v>
      </c>
      <c r="FC41" s="218">
        <f t="shared" si="7"/>
        <v>2</v>
      </c>
      <c r="FD41" s="218">
        <v>1</v>
      </c>
      <c r="FE41" s="8">
        <v>0</v>
      </c>
      <c r="FF41" s="8">
        <v>1</v>
      </c>
      <c r="FG41" s="8">
        <v>2</v>
      </c>
      <c r="FH41" s="8">
        <v>0</v>
      </c>
      <c r="FI41" s="8">
        <v>0</v>
      </c>
      <c r="FJ41" s="8">
        <v>4</v>
      </c>
      <c r="FK41" s="8">
        <v>0</v>
      </c>
      <c r="FL41" s="8">
        <v>0.7</v>
      </c>
      <c r="FM41" s="8">
        <v>12</v>
      </c>
      <c r="FN41" s="8">
        <v>0.5</v>
      </c>
      <c r="FO41" s="8">
        <v>2.5</v>
      </c>
      <c r="FP41" s="8">
        <v>11</v>
      </c>
      <c r="FQ41" s="8">
        <v>0</v>
      </c>
      <c r="FR41" s="8">
        <v>0.5</v>
      </c>
      <c r="FS41" s="8">
        <v>2.5</v>
      </c>
      <c r="FT41" s="8">
        <v>0</v>
      </c>
      <c r="FU41" s="8">
        <v>3</v>
      </c>
      <c r="FV41" s="8">
        <v>3</v>
      </c>
      <c r="FW41" s="8">
        <v>0</v>
      </c>
      <c r="FX41" s="218">
        <f t="shared" si="8"/>
        <v>7</v>
      </c>
      <c r="FY41" s="218">
        <v>7</v>
      </c>
      <c r="FZ41" s="8">
        <v>0</v>
      </c>
      <c r="GA41" s="8">
        <v>1</v>
      </c>
      <c r="GB41" s="8">
        <v>2</v>
      </c>
      <c r="GC41" s="8">
        <v>0</v>
      </c>
      <c r="GD41" s="8">
        <v>2</v>
      </c>
      <c r="GE41" s="8">
        <v>4</v>
      </c>
      <c r="GF41" s="8">
        <v>0</v>
      </c>
      <c r="GG41" s="8">
        <v>1.3</v>
      </c>
      <c r="GH41" s="8">
        <v>4</v>
      </c>
      <c r="GI41" s="8">
        <v>0</v>
      </c>
      <c r="GJ41" s="8">
        <v>1</v>
      </c>
      <c r="GK41" s="8">
        <v>16.5</v>
      </c>
      <c r="GL41" s="8">
        <v>0</v>
      </c>
      <c r="GM41" s="8">
        <v>2</v>
      </c>
      <c r="GN41" s="8">
        <v>7</v>
      </c>
      <c r="GO41" s="8">
        <v>0</v>
      </c>
      <c r="GP41" s="8">
        <v>0</v>
      </c>
      <c r="GQ41" s="8">
        <v>5</v>
      </c>
      <c r="GR41" s="8">
        <v>1</v>
      </c>
      <c r="GS41" s="218">
        <f t="shared" si="9"/>
        <v>1</v>
      </c>
      <c r="GT41" s="218">
        <v>10</v>
      </c>
      <c r="GU41" s="8">
        <v>0</v>
      </c>
      <c r="GV41" s="8">
        <v>1</v>
      </c>
      <c r="GW41" s="8">
        <v>31</v>
      </c>
      <c r="GX41" s="8">
        <v>0</v>
      </c>
      <c r="GY41" s="8">
        <v>2</v>
      </c>
      <c r="GZ41" s="8">
        <v>5</v>
      </c>
      <c r="HA41" s="8">
        <v>0</v>
      </c>
      <c r="HB41" s="8">
        <v>3</v>
      </c>
      <c r="HC41" s="8">
        <v>5</v>
      </c>
      <c r="HD41" s="8">
        <v>0</v>
      </c>
      <c r="HE41" s="8">
        <v>3.3</v>
      </c>
      <c r="HF41" s="8">
        <v>25</v>
      </c>
      <c r="HG41" s="8">
        <v>0</v>
      </c>
      <c r="HH41" s="8">
        <v>2.5</v>
      </c>
      <c r="HI41" s="8">
        <v>13.5</v>
      </c>
      <c r="HJ41" s="8">
        <v>0.4</v>
      </c>
      <c r="HK41" s="8">
        <v>1.6</v>
      </c>
      <c r="HL41" s="8">
        <v>23.1</v>
      </c>
      <c r="HM41" s="8">
        <v>1</v>
      </c>
      <c r="HN41" s="8">
        <v>7</v>
      </c>
      <c r="HO41" s="8">
        <v>17</v>
      </c>
      <c r="HP41" s="8">
        <v>0</v>
      </c>
      <c r="HQ41" s="8">
        <v>0</v>
      </c>
      <c r="HR41" s="8">
        <v>15</v>
      </c>
      <c r="HS41" s="8">
        <v>1</v>
      </c>
      <c r="HT41" s="218">
        <f t="shared" si="10"/>
        <v>0</v>
      </c>
      <c r="HU41" s="218">
        <v>7</v>
      </c>
      <c r="HV41" s="8">
        <v>1</v>
      </c>
      <c r="HW41" s="8">
        <v>1</v>
      </c>
      <c r="HX41" s="8">
        <v>11</v>
      </c>
      <c r="HY41" s="8">
        <v>0.2</v>
      </c>
      <c r="HZ41" s="8">
        <v>1.4</v>
      </c>
      <c r="IA41" s="8">
        <v>22.6</v>
      </c>
      <c r="IB41" s="8">
        <v>0</v>
      </c>
      <c r="IC41" s="8">
        <v>8</v>
      </c>
      <c r="ID41" s="8">
        <v>20</v>
      </c>
      <c r="IE41" s="8">
        <v>0</v>
      </c>
      <c r="IF41" s="8">
        <v>5</v>
      </c>
      <c r="IG41" s="8">
        <v>20</v>
      </c>
      <c r="IH41" s="8">
        <v>0</v>
      </c>
      <c r="II41" s="8">
        <v>0.7</v>
      </c>
      <c r="IJ41" s="8">
        <v>16</v>
      </c>
      <c r="IK41" s="8">
        <v>0</v>
      </c>
      <c r="IL41" s="8">
        <v>3.5</v>
      </c>
      <c r="IM41" s="8">
        <v>45.5</v>
      </c>
      <c r="IN41" s="8">
        <v>0.4</v>
      </c>
      <c r="IO41" s="8">
        <v>1.9</v>
      </c>
      <c r="IP41" s="8">
        <v>25.6</v>
      </c>
      <c r="IQ41" s="8">
        <v>0</v>
      </c>
      <c r="IR41" s="8">
        <v>0</v>
      </c>
      <c r="IS41" s="8">
        <v>5</v>
      </c>
      <c r="IT41" s="8">
        <v>0</v>
      </c>
      <c r="IU41" s="8">
        <v>2</v>
      </c>
      <c r="IV41" s="8">
        <v>6</v>
      </c>
      <c r="IW41" s="8">
        <v>0.1</v>
      </c>
      <c r="IX41" s="8">
        <v>1.3</v>
      </c>
      <c r="IY41" s="8">
        <v>10</v>
      </c>
      <c r="IZ41" s="8">
        <v>0</v>
      </c>
      <c r="JA41" s="8">
        <v>2</v>
      </c>
      <c r="JB41" s="8">
        <v>48</v>
      </c>
      <c r="JC41" s="8">
        <v>0</v>
      </c>
      <c r="JD41" s="218">
        <f t="shared" si="11"/>
        <v>5</v>
      </c>
      <c r="JE41" s="218">
        <v>5</v>
      </c>
      <c r="JF41" s="8">
        <v>0.3</v>
      </c>
      <c r="JG41" s="8">
        <v>1.9</v>
      </c>
      <c r="JH41" s="8">
        <v>5.4</v>
      </c>
      <c r="JI41" s="8">
        <v>0.2</v>
      </c>
      <c r="JJ41" s="8">
        <v>2</v>
      </c>
      <c r="JK41" s="8">
        <v>32</v>
      </c>
      <c r="JL41" s="8">
        <v>0</v>
      </c>
      <c r="JM41" s="8">
        <v>0</v>
      </c>
      <c r="JN41" s="8">
        <v>0</v>
      </c>
      <c r="JO41" s="8">
        <v>0</v>
      </c>
      <c r="JP41" s="8">
        <v>1.4</v>
      </c>
      <c r="JQ41" s="8">
        <v>27</v>
      </c>
      <c r="JR41" s="8">
        <v>0</v>
      </c>
      <c r="JS41" s="8">
        <v>6</v>
      </c>
      <c r="JT41" s="8">
        <v>7</v>
      </c>
      <c r="JU41" s="8">
        <v>0.1</v>
      </c>
      <c r="JV41" s="8">
        <v>2.7</v>
      </c>
      <c r="JW41" s="8">
        <v>20.6</v>
      </c>
      <c r="JX41" s="8">
        <v>0</v>
      </c>
      <c r="JY41" s="8">
        <v>2</v>
      </c>
      <c r="JZ41" s="8">
        <v>31</v>
      </c>
      <c r="KA41" s="8">
        <v>0</v>
      </c>
      <c r="KB41" s="8">
        <v>0.3</v>
      </c>
      <c r="KC41" s="8">
        <v>28</v>
      </c>
      <c r="KD41" s="8">
        <v>0.3</v>
      </c>
      <c r="KE41" s="8">
        <v>0.5</v>
      </c>
      <c r="KF41" s="8">
        <v>12.7</v>
      </c>
      <c r="KG41" s="8">
        <v>1</v>
      </c>
      <c r="KH41" s="8">
        <v>1.5</v>
      </c>
      <c r="KI41" s="8">
        <v>6</v>
      </c>
      <c r="KJ41" s="8">
        <v>0.1</v>
      </c>
      <c r="KK41" s="8">
        <v>0.4</v>
      </c>
      <c r="KL41" s="8">
        <v>10.4</v>
      </c>
      <c r="KM41" s="8">
        <v>1</v>
      </c>
      <c r="KN41" s="8">
        <v>2.2999999999999998</v>
      </c>
      <c r="KO41" s="8">
        <v>20.3</v>
      </c>
      <c r="KP41" s="8">
        <v>0</v>
      </c>
      <c r="KQ41" s="8">
        <v>4</v>
      </c>
      <c r="KR41" s="8">
        <v>7</v>
      </c>
      <c r="KS41" s="8">
        <v>0.2</v>
      </c>
      <c r="KT41" s="8">
        <v>0.3</v>
      </c>
      <c r="KU41" s="8">
        <v>6.5</v>
      </c>
      <c r="KV41" s="157">
        <v>1</v>
      </c>
      <c r="KW41" s="157">
        <v>3</v>
      </c>
      <c r="KX41" s="157">
        <v>8</v>
      </c>
      <c r="KY41" s="8">
        <v>0</v>
      </c>
      <c r="KZ41" s="218">
        <f t="shared" si="12"/>
        <v>1</v>
      </c>
      <c r="LA41" s="218">
        <v>4</v>
      </c>
      <c r="LB41" s="8">
        <v>0.3</v>
      </c>
      <c r="LC41" s="8">
        <v>1.3</v>
      </c>
      <c r="LD41" s="8">
        <v>10.7</v>
      </c>
      <c r="LE41" s="8">
        <v>0</v>
      </c>
      <c r="LF41" s="8">
        <v>0</v>
      </c>
      <c r="LG41" s="8">
        <v>9</v>
      </c>
      <c r="LH41" s="8">
        <v>0</v>
      </c>
      <c r="LI41" s="8">
        <v>3</v>
      </c>
      <c r="LJ41" s="8">
        <v>5</v>
      </c>
      <c r="LK41" s="8">
        <v>0</v>
      </c>
      <c r="LL41" s="8">
        <v>0</v>
      </c>
      <c r="LM41" s="8">
        <v>4</v>
      </c>
      <c r="LN41" s="8">
        <v>0.2</v>
      </c>
      <c r="LO41" s="8">
        <v>0.7</v>
      </c>
      <c r="LP41" s="8">
        <v>8.6</v>
      </c>
      <c r="LQ41" s="8">
        <v>0</v>
      </c>
      <c r="LR41" s="8">
        <v>1.5</v>
      </c>
      <c r="LS41" s="8">
        <v>9</v>
      </c>
      <c r="LT41" s="8">
        <v>0.1</v>
      </c>
      <c r="LU41" s="8">
        <v>0.5</v>
      </c>
      <c r="LV41" s="8">
        <v>10.3</v>
      </c>
      <c r="LW41" s="8">
        <v>0</v>
      </c>
      <c r="LX41" s="8">
        <v>0.3</v>
      </c>
      <c r="LY41" s="8">
        <v>12.5</v>
      </c>
      <c r="LZ41" s="8">
        <v>1</v>
      </c>
      <c r="MA41" s="8">
        <v>2</v>
      </c>
      <c r="MB41" s="8">
        <v>18</v>
      </c>
      <c r="MC41" s="8">
        <v>0</v>
      </c>
      <c r="MD41" s="8">
        <v>0.6</v>
      </c>
      <c r="ME41" s="8">
        <v>4.4000000000000004</v>
      </c>
      <c r="MF41" s="8">
        <v>0</v>
      </c>
      <c r="MG41" s="8">
        <v>0.7</v>
      </c>
      <c r="MH41" s="8">
        <v>7</v>
      </c>
      <c r="MI41" s="8">
        <v>0</v>
      </c>
      <c r="MJ41" s="8">
        <v>0</v>
      </c>
      <c r="MK41" s="8">
        <v>2</v>
      </c>
      <c r="ML41" s="8">
        <v>0</v>
      </c>
      <c r="MM41" s="8">
        <v>1</v>
      </c>
      <c r="MN41" s="8">
        <v>2.5</v>
      </c>
      <c r="MO41" s="8">
        <v>0</v>
      </c>
      <c r="MP41" s="8">
        <v>0.1</v>
      </c>
      <c r="MQ41" s="8">
        <v>3.1</v>
      </c>
      <c r="MR41" s="8">
        <v>0</v>
      </c>
      <c r="MS41" s="8">
        <v>0</v>
      </c>
      <c r="MT41" s="8">
        <v>2</v>
      </c>
      <c r="MU41" s="8">
        <v>0</v>
      </c>
      <c r="MV41" s="8">
        <v>0</v>
      </c>
      <c r="MW41" s="8">
        <v>3.5</v>
      </c>
      <c r="MX41" s="8">
        <v>0</v>
      </c>
      <c r="MY41" s="8">
        <v>0</v>
      </c>
      <c r="MZ41" s="8">
        <v>2.2999999999999998</v>
      </c>
      <c r="NA41" s="8">
        <v>0</v>
      </c>
      <c r="NB41" s="8">
        <v>0</v>
      </c>
      <c r="NC41" s="8">
        <v>0</v>
      </c>
      <c r="ND41" s="8">
        <v>0</v>
      </c>
      <c r="NE41" s="8">
        <v>0</v>
      </c>
      <c r="NF41" s="8">
        <v>4.5</v>
      </c>
      <c r="NG41" s="8">
        <v>0</v>
      </c>
      <c r="NH41" s="8">
        <v>0</v>
      </c>
      <c r="NI41" s="8">
        <v>5</v>
      </c>
      <c r="NJ41" s="8">
        <v>0.5</v>
      </c>
      <c r="NK41" s="8">
        <v>2</v>
      </c>
      <c r="NL41" s="8">
        <v>1.5</v>
      </c>
      <c r="NM41" s="8">
        <v>0</v>
      </c>
      <c r="NN41" s="8">
        <v>0</v>
      </c>
      <c r="NO41" s="8">
        <v>0.8</v>
      </c>
      <c r="NP41" s="8">
        <v>0</v>
      </c>
      <c r="NQ41" s="8">
        <v>0</v>
      </c>
      <c r="NR41" s="8">
        <v>1.8</v>
      </c>
      <c r="NS41" s="8">
        <v>0.5</v>
      </c>
      <c r="NT41" s="8">
        <v>0</v>
      </c>
      <c r="NU41" s="8">
        <v>2.5</v>
      </c>
      <c r="NV41" s="8">
        <v>0</v>
      </c>
      <c r="NW41" s="8">
        <v>0</v>
      </c>
      <c r="NX41" s="8">
        <v>5</v>
      </c>
      <c r="NY41" s="8">
        <v>0</v>
      </c>
      <c r="NZ41" s="8">
        <v>1</v>
      </c>
      <c r="OA41" s="8">
        <v>0.5</v>
      </c>
      <c r="OB41" s="8">
        <v>0</v>
      </c>
      <c r="OC41" s="8">
        <v>0.3</v>
      </c>
      <c r="OD41" s="8">
        <v>2.2999999999999998</v>
      </c>
      <c r="OE41" s="8">
        <v>0</v>
      </c>
      <c r="OF41" s="8">
        <v>0</v>
      </c>
      <c r="OG41" s="8">
        <v>7</v>
      </c>
      <c r="OH41" s="8">
        <v>0</v>
      </c>
      <c r="OI41" s="8">
        <v>0</v>
      </c>
      <c r="OJ41" s="8">
        <v>0.6</v>
      </c>
      <c r="OK41" s="8">
        <v>0</v>
      </c>
      <c r="OL41" s="8">
        <v>0</v>
      </c>
      <c r="OM41" s="8">
        <v>0.6</v>
      </c>
      <c r="ON41" s="8">
        <v>0</v>
      </c>
      <c r="OO41" s="8">
        <v>0</v>
      </c>
      <c r="OP41" s="8">
        <v>1.2</v>
      </c>
      <c r="OQ41" s="8">
        <v>0</v>
      </c>
      <c r="OR41" s="8">
        <v>0</v>
      </c>
      <c r="OS41" s="8">
        <v>1</v>
      </c>
      <c r="OT41" s="8">
        <f>SUMIFS($B$41:OS$41,$B$8:OS$8,"On")</f>
        <v>17.100000000000001</v>
      </c>
      <c r="OU41" s="8">
        <f>SUMIFS($B$41:OS$41,$B$8:OS$8,"Off")</f>
        <v>226.25000000000006</v>
      </c>
      <c r="OV41" s="8">
        <f>SUMIFS($B$41:OS$41,$B$8:OS$8,"Load")</f>
        <v>1028.6999999999996</v>
      </c>
    </row>
    <row r="42" spans="1:412" x14ac:dyDescent="0.25">
      <c r="A42" s="7" t="s">
        <v>45</v>
      </c>
      <c r="B42" s="8">
        <v>0</v>
      </c>
      <c r="C42" s="8">
        <v>2</v>
      </c>
      <c r="D42" s="8">
        <v>0</v>
      </c>
      <c r="E42" s="8">
        <v>0</v>
      </c>
      <c r="F42" s="8">
        <v>5</v>
      </c>
      <c r="G42" s="8">
        <v>0</v>
      </c>
      <c r="H42" s="218">
        <v>0</v>
      </c>
      <c r="I42" s="218">
        <f t="shared" si="1"/>
        <v>0</v>
      </c>
      <c r="J42" s="218">
        <v>0</v>
      </c>
      <c r="K42" s="8">
        <v>0</v>
      </c>
      <c r="L42" s="8">
        <v>4</v>
      </c>
      <c r="M42" s="8">
        <v>0</v>
      </c>
      <c r="N42" s="216">
        <v>0</v>
      </c>
      <c r="O42" s="216">
        <v>2.5</v>
      </c>
      <c r="P42" s="216">
        <v>0</v>
      </c>
      <c r="Q42" s="8">
        <v>0</v>
      </c>
      <c r="R42" s="8">
        <v>4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4</v>
      </c>
      <c r="Y42" s="8">
        <v>0</v>
      </c>
      <c r="Z42" s="8">
        <v>0</v>
      </c>
      <c r="AA42" s="8">
        <v>2</v>
      </c>
      <c r="AB42" s="8">
        <v>10</v>
      </c>
      <c r="AC42" s="8">
        <v>0</v>
      </c>
      <c r="AD42" s="218">
        <f t="shared" si="2"/>
        <v>0</v>
      </c>
      <c r="AE42" s="218">
        <v>0</v>
      </c>
      <c r="AF42" s="8">
        <v>0</v>
      </c>
      <c r="AG42" s="8">
        <v>2.7</v>
      </c>
      <c r="AH42" s="8">
        <v>0.3</v>
      </c>
      <c r="AI42" s="8">
        <v>0</v>
      </c>
      <c r="AJ42" s="8">
        <v>1</v>
      </c>
      <c r="AK42" s="8">
        <v>0</v>
      </c>
      <c r="AL42" s="217">
        <v>0</v>
      </c>
      <c r="AM42" s="217">
        <v>3.5</v>
      </c>
      <c r="AN42" s="217">
        <v>0</v>
      </c>
      <c r="AO42" s="8">
        <v>0</v>
      </c>
      <c r="AP42" s="8">
        <v>0</v>
      </c>
      <c r="AQ42" s="8">
        <v>0</v>
      </c>
      <c r="AR42" s="8">
        <v>0</v>
      </c>
      <c r="AS42" s="8">
        <v>2</v>
      </c>
      <c r="AT42" s="8">
        <v>0</v>
      </c>
      <c r="AU42" s="8">
        <v>0</v>
      </c>
      <c r="AV42" s="8">
        <v>1</v>
      </c>
      <c r="AW42" s="8">
        <v>0</v>
      </c>
      <c r="AX42" s="8" t="s">
        <v>12</v>
      </c>
      <c r="AY42" s="8" t="s">
        <v>12</v>
      </c>
      <c r="AZ42" s="8" t="s">
        <v>12</v>
      </c>
      <c r="BA42" s="8" t="s">
        <v>12</v>
      </c>
      <c r="BB42" s="8" t="s">
        <v>12</v>
      </c>
      <c r="BC42" s="8" t="s">
        <v>12</v>
      </c>
      <c r="BD42" s="8">
        <v>0</v>
      </c>
      <c r="BE42" s="8">
        <v>3.7</v>
      </c>
      <c r="BF42" s="8">
        <v>1.2</v>
      </c>
      <c r="BG42" s="8" t="s">
        <v>12</v>
      </c>
      <c r="BH42" s="8" t="s">
        <v>12</v>
      </c>
      <c r="BI42" s="8" t="s">
        <v>12</v>
      </c>
      <c r="BJ42" s="8" t="s">
        <v>12</v>
      </c>
      <c r="BK42" s="8" t="s">
        <v>12</v>
      </c>
      <c r="BL42" s="8" t="s">
        <v>12</v>
      </c>
      <c r="BM42" s="8" t="s">
        <v>12</v>
      </c>
      <c r="BN42" s="8" t="s">
        <v>12</v>
      </c>
      <c r="BO42" s="8" t="s">
        <v>12</v>
      </c>
      <c r="BP42" s="8">
        <v>0</v>
      </c>
      <c r="BQ42" s="8">
        <v>1</v>
      </c>
      <c r="BR42" s="8">
        <v>0</v>
      </c>
      <c r="BS42" s="8" t="s">
        <v>12</v>
      </c>
      <c r="BT42" s="8" t="s">
        <v>12</v>
      </c>
      <c r="BU42" s="8" t="s">
        <v>12</v>
      </c>
      <c r="BV42" s="8">
        <v>0</v>
      </c>
      <c r="BW42" s="8">
        <v>2</v>
      </c>
      <c r="BX42" s="8">
        <v>0</v>
      </c>
      <c r="BY42" s="8">
        <v>0</v>
      </c>
      <c r="BZ42" s="8">
        <v>4</v>
      </c>
      <c r="CA42" s="8">
        <v>0</v>
      </c>
      <c r="CB42" s="218">
        <f t="shared" si="3"/>
        <v>0</v>
      </c>
      <c r="CC42" s="218">
        <f t="shared" si="4"/>
        <v>3</v>
      </c>
      <c r="CD42" s="218">
        <f t="shared" si="5"/>
        <v>-3.2862601528904634E-14</v>
      </c>
      <c r="CE42" s="8">
        <v>0</v>
      </c>
      <c r="CF42" s="8">
        <v>2</v>
      </c>
      <c r="CG42" s="8">
        <v>0</v>
      </c>
      <c r="CH42" s="8">
        <v>0</v>
      </c>
      <c r="CI42" s="8">
        <v>9</v>
      </c>
      <c r="CJ42" s="8">
        <v>0</v>
      </c>
      <c r="CK42" s="8">
        <v>0</v>
      </c>
      <c r="CL42" s="8">
        <v>5</v>
      </c>
      <c r="CM42" s="8">
        <v>0.1</v>
      </c>
      <c r="CN42" s="8">
        <v>0</v>
      </c>
      <c r="CO42" s="8">
        <v>3</v>
      </c>
      <c r="CP42" s="8">
        <v>0</v>
      </c>
      <c r="CQ42" s="8">
        <v>0</v>
      </c>
      <c r="CR42" s="8">
        <v>3.8</v>
      </c>
      <c r="CS42" s="8">
        <v>0</v>
      </c>
      <c r="CT42" s="8">
        <v>0</v>
      </c>
      <c r="CU42" s="8">
        <v>3</v>
      </c>
      <c r="CV42" s="8">
        <v>0</v>
      </c>
      <c r="CW42" s="8">
        <v>0</v>
      </c>
      <c r="CX42" s="8">
        <v>3</v>
      </c>
      <c r="CY42" s="8">
        <v>0</v>
      </c>
      <c r="CZ42" s="8">
        <v>0</v>
      </c>
      <c r="DA42" s="8">
        <v>4.3</v>
      </c>
      <c r="DB42" s="8">
        <v>0</v>
      </c>
      <c r="DC42" s="8">
        <v>0</v>
      </c>
      <c r="DD42" s="8">
        <v>3</v>
      </c>
      <c r="DE42" s="8">
        <v>7.5</v>
      </c>
      <c r="DF42" s="8">
        <v>0</v>
      </c>
      <c r="DG42" s="8">
        <v>2</v>
      </c>
      <c r="DH42" s="8">
        <v>13</v>
      </c>
      <c r="DI42" s="8">
        <v>0</v>
      </c>
      <c r="DJ42" s="8">
        <v>1.5</v>
      </c>
      <c r="DK42" s="8">
        <v>12</v>
      </c>
      <c r="DL42" s="8">
        <v>0</v>
      </c>
      <c r="DM42" s="8">
        <v>6</v>
      </c>
      <c r="DN42" s="8">
        <v>0</v>
      </c>
      <c r="DO42" s="8">
        <v>0</v>
      </c>
      <c r="DP42" s="8">
        <v>1</v>
      </c>
      <c r="DQ42" s="8">
        <v>0</v>
      </c>
      <c r="DR42" s="8">
        <v>0</v>
      </c>
      <c r="DS42" s="8">
        <v>2</v>
      </c>
      <c r="DT42" s="8">
        <v>0</v>
      </c>
      <c r="DU42" s="8">
        <v>0</v>
      </c>
      <c r="DV42" s="218">
        <f t="shared" si="6"/>
        <v>2</v>
      </c>
      <c r="DW42" s="218">
        <v>0</v>
      </c>
      <c r="DX42" s="8">
        <v>0</v>
      </c>
      <c r="DY42" s="8">
        <v>1</v>
      </c>
      <c r="DZ42" s="8">
        <v>3.9</v>
      </c>
      <c r="EA42" s="8">
        <v>0</v>
      </c>
      <c r="EB42" s="8">
        <v>3</v>
      </c>
      <c r="EC42" s="8">
        <v>0</v>
      </c>
      <c r="ED42" s="8">
        <v>0</v>
      </c>
      <c r="EE42" s="8">
        <v>2.7</v>
      </c>
      <c r="EF42" s="8">
        <v>6.7</v>
      </c>
      <c r="EG42" s="8">
        <v>0</v>
      </c>
      <c r="EH42" s="8">
        <v>3</v>
      </c>
      <c r="EI42" s="8">
        <v>0</v>
      </c>
      <c r="EJ42" s="8">
        <v>0</v>
      </c>
      <c r="EK42" s="8">
        <v>4.5</v>
      </c>
      <c r="EL42" s="8">
        <v>0</v>
      </c>
      <c r="EM42" s="8">
        <v>0</v>
      </c>
      <c r="EN42" s="8">
        <v>4</v>
      </c>
      <c r="EO42" s="8">
        <v>0</v>
      </c>
      <c r="EP42" s="8">
        <v>0</v>
      </c>
      <c r="EQ42" s="8">
        <v>5</v>
      </c>
      <c r="ER42" s="8">
        <v>0</v>
      </c>
      <c r="ES42" s="8">
        <v>0</v>
      </c>
      <c r="ET42" s="8">
        <v>2.5</v>
      </c>
      <c r="EU42" s="8">
        <v>0</v>
      </c>
      <c r="EV42" s="8">
        <v>0</v>
      </c>
      <c r="EW42" s="8">
        <v>4</v>
      </c>
      <c r="EX42" s="8">
        <v>0</v>
      </c>
      <c r="EY42" s="8">
        <v>0</v>
      </c>
      <c r="EZ42" s="8">
        <v>5</v>
      </c>
      <c r="FA42" s="8">
        <v>0</v>
      </c>
      <c r="FB42" s="8">
        <v>0</v>
      </c>
      <c r="FC42" s="218">
        <f t="shared" si="7"/>
        <v>1</v>
      </c>
      <c r="FD42" s="218">
        <v>0</v>
      </c>
      <c r="FE42" s="8">
        <v>0</v>
      </c>
      <c r="FF42" s="8">
        <v>2</v>
      </c>
      <c r="FG42" s="8">
        <v>0</v>
      </c>
      <c r="FH42" s="8">
        <v>0</v>
      </c>
      <c r="FI42" s="8">
        <v>4</v>
      </c>
      <c r="FJ42" s="8">
        <v>0</v>
      </c>
      <c r="FK42" s="8">
        <v>0</v>
      </c>
      <c r="FL42" s="8">
        <v>2.7</v>
      </c>
      <c r="FM42" s="8">
        <v>9.3000000000000007</v>
      </c>
      <c r="FN42" s="8">
        <v>0</v>
      </c>
      <c r="FO42" s="8">
        <v>11</v>
      </c>
      <c r="FP42" s="8">
        <v>0</v>
      </c>
      <c r="FQ42" s="8">
        <v>0</v>
      </c>
      <c r="FR42" s="8">
        <v>2.5</v>
      </c>
      <c r="FS42" s="8">
        <v>0</v>
      </c>
      <c r="FT42" s="8">
        <v>0</v>
      </c>
      <c r="FU42" s="8">
        <v>3</v>
      </c>
      <c r="FV42" s="8">
        <v>0</v>
      </c>
      <c r="FW42" s="8">
        <v>0</v>
      </c>
      <c r="FX42" s="218">
        <f t="shared" si="8"/>
        <v>7</v>
      </c>
      <c r="FY42" s="218">
        <v>0</v>
      </c>
      <c r="FZ42" s="8">
        <v>0</v>
      </c>
      <c r="GA42" s="8">
        <v>2</v>
      </c>
      <c r="GB42" s="8">
        <v>0</v>
      </c>
      <c r="GC42" s="8">
        <v>0</v>
      </c>
      <c r="GD42" s="8">
        <v>4</v>
      </c>
      <c r="GE42" s="8">
        <v>0</v>
      </c>
      <c r="GF42" s="8">
        <v>0</v>
      </c>
      <c r="GG42" s="8">
        <v>4</v>
      </c>
      <c r="GH42" s="8">
        <v>0</v>
      </c>
      <c r="GI42" s="8">
        <v>0</v>
      </c>
      <c r="GJ42" s="8">
        <v>8</v>
      </c>
      <c r="GK42" s="8">
        <v>8.5</v>
      </c>
      <c r="GL42" s="8">
        <v>0</v>
      </c>
      <c r="GM42" s="8">
        <v>7</v>
      </c>
      <c r="GN42" s="8">
        <v>0</v>
      </c>
      <c r="GO42" s="8">
        <v>0</v>
      </c>
      <c r="GP42" s="8">
        <v>5</v>
      </c>
      <c r="GQ42" s="8">
        <v>0</v>
      </c>
      <c r="GR42" s="8">
        <v>0</v>
      </c>
      <c r="GS42" s="218">
        <f t="shared" si="9"/>
        <v>10</v>
      </c>
      <c r="GT42" s="218">
        <v>0</v>
      </c>
      <c r="GU42" s="8">
        <v>0</v>
      </c>
      <c r="GV42" s="8">
        <v>3</v>
      </c>
      <c r="GW42" s="8">
        <v>28</v>
      </c>
      <c r="GX42" s="8">
        <v>0</v>
      </c>
      <c r="GY42" s="8">
        <v>5</v>
      </c>
      <c r="GZ42" s="8">
        <v>0</v>
      </c>
      <c r="HA42" s="8">
        <v>0</v>
      </c>
      <c r="HB42" s="8">
        <v>5</v>
      </c>
      <c r="HC42" s="8">
        <v>0</v>
      </c>
      <c r="HD42" s="8">
        <v>0</v>
      </c>
      <c r="HE42" s="8">
        <v>10.7</v>
      </c>
      <c r="HF42" s="8">
        <v>14.3</v>
      </c>
      <c r="HG42" s="8">
        <v>0</v>
      </c>
      <c r="HH42" s="8">
        <v>2.5</v>
      </c>
      <c r="HI42" s="8">
        <v>11</v>
      </c>
      <c r="HJ42" s="8">
        <v>0</v>
      </c>
      <c r="HK42" s="8">
        <v>7.9</v>
      </c>
      <c r="HL42" s="8">
        <v>15.3</v>
      </c>
      <c r="HM42" s="8">
        <v>0</v>
      </c>
      <c r="HN42" s="8">
        <v>16</v>
      </c>
      <c r="HO42" s="8">
        <v>1</v>
      </c>
      <c r="HP42" s="8">
        <v>0</v>
      </c>
      <c r="HQ42" s="8">
        <v>15</v>
      </c>
      <c r="HR42" s="8">
        <v>0</v>
      </c>
      <c r="HS42" s="8">
        <v>0</v>
      </c>
      <c r="HT42" s="218">
        <f t="shared" si="10"/>
        <v>7</v>
      </c>
      <c r="HU42" s="218">
        <v>0</v>
      </c>
      <c r="HV42" s="8">
        <v>0</v>
      </c>
      <c r="HW42" s="8">
        <v>11</v>
      </c>
      <c r="HX42" s="8">
        <v>0</v>
      </c>
      <c r="HY42" s="8">
        <v>0</v>
      </c>
      <c r="HZ42" s="8">
        <v>7</v>
      </c>
      <c r="IA42" s="8">
        <v>15.6</v>
      </c>
      <c r="IB42" s="8">
        <v>0</v>
      </c>
      <c r="IC42" s="8">
        <v>20</v>
      </c>
      <c r="ID42" s="8">
        <v>0</v>
      </c>
      <c r="IE42" s="8">
        <v>0</v>
      </c>
      <c r="IF42" s="8">
        <v>20</v>
      </c>
      <c r="IG42" s="8">
        <v>0</v>
      </c>
      <c r="IH42" s="8">
        <v>0</v>
      </c>
      <c r="II42" s="8">
        <v>5.7</v>
      </c>
      <c r="IJ42" s="8">
        <v>10.3</v>
      </c>
      <c r="IK42" s="8">
        <v>0</v>
      </c>
      <c r="IL42" s="8">
        <v>14.5</v>
      </c>
      <c r="IM42" s="8">
        <v>31</v>
      </c>
      <c r="IN42" s="8">
        <v>0</v>
      </c>
      <c r="IO42" s="8">
        <v>8.1</v>
      </c>
      <c r="IP42" s="8">
        <v>17.5</v>
      </c>
      <c r="IQ42" s="8">
        <v>0</v>
      </c>
      <c r="IR42" s="8">
        <v>5</v>
      </c>
      <c r="IS42" s="8">
        <v>0</v>
      </c>
      <c r="IT42" s="8">
        <v>0</v>
      </c>
      <c r="IU42" s="8">
        <v>6</v>
      </c>
      <c r="IV42" s="8">
        <v>0</v>
      </c>
      <c r="IW42" s="8">
        <v>0</v>
      </c>
      <c r="IX42" s="8">
        <v>9.6</v>
      </c>
      <c r="IY42" s="8">
        <v>0.4</v>
      </c>
      <c r="IZ42" s="8">
        <v>0</v>
      </c>
      <c r="JA42" s="8">
        <v>3</v>
      </c>
      <c r="JB42" s="8">
        <v>45</v>
      </c>
      <c r="JC42" s="8">
        <v>0</v>
      </c>
      <c r="JD42" s="218">
        <f t="shared" si="11"/>
        <v>5</v>
      </c>
      <c r="JE42" s="218">
        <v>0</v>
      </c>
      <c r="JF42" s="8">
        <v>0</v>
      </c>
      <c r="JG42" s="8">
        <v>5.4</v>
      </c>
      <c r="JH42" s="8">
        <v>0</v>
      </c>
      <c r="JI42" s="8">
        <v>0</v>
      </c>
      <c r="JJ42" s="8">
        <v>5.2</v>
      </c>
      <c r="JK42" s="8">
        <v>26.8</v>
      </c>
      <c r="JL42" s="8">
        <v>0</v>
      </c>
      <c r="JM42" s="8">
        <v>0</v>
      </c>
      <c r="JN42" s="8">
        <v>0</v>
      </c>
      <c r="JO42" s="8">
        <v>0</v>
      </c>
      <c r="JP42" s="8">
        <v>3.6</v>
      </c>
      <c r="JQ42" s="8">
        <v>23.4</v>
      </c>
      <c r="JR42" s="8">
        <v>0</v>
      </c>
      <c r="JS42" s="8">
        <v>7</v>
      </c>
      <c r="JT42" s="8">
        <v>0</v>
      </c>
      <c r="JU42" s="8">
        <v>0</v>
      </c>
      <c r="JV42" s="8">
        <v>4.4000000000000004</v>
      </c>
      <c r="JW42" s="8">
        <v>16.100000000000001</v>
      </c>
      <c r="JX42" s="8">
        <v>0</v>
      </c>
      <c r="JY42" s="8">
        <v>10</v>
      </c>
      <c r="JZ42" s="8">
        <v>21</v>
      </c>
      <c r="KA42" s="8">
        <v>0</v>
      </c>
      <c r="KB42" s="8">
        <v>4</v>
      </c>
      <c r="KC42" s="8">
        <v>24</v>
      </c>
      <c r="KD42" s="8">
        <v>0</v>
      </c>
      <c r="KE42" s="8">
        <v>3.4</v>
      </c>
      <c r="KF42" s="8">
        <v>9.3000000000000007</v>
      </c>
      <c r="KG42" s="8">
        <v>0</v>
      </c>
      <c r="KH42" s="8">
        <v>6</v>
      </c>
      <c r="KI42" s="8">
        <v>0</v>
      </c>
      <c r="KJ42" s="8">
        <v>0</v>
      </c>
      <c r="KK42" s="8">
        <v>3.4</v>
      </c>
      <c r="KL42" s="8">
        <v>7</v>
      </c>
      <c r="KM42" s="8">
        <v>0</v>
      </c>
      <c r="KN42" s="8">
        <v>8</v>
      </c>
      <c r="KO42" s="8">
        <v>12.3</v>
      </c>
      <c r="KP42" s="8">
        <v>0</v>
      </c>
      <c r="KQ42" s="8">
        <v>7</v>
      </c>
      <c r="KR42" s="8">
        <v>0</v>
      </c>
      <c r="KS42" s="8">
        <v>0</v>
      </c>
      <c r="KT42" s="8">
        <v>2.7</v>
      </c>
      <c r="KU42" s="8">
        <v>3.8</v>
      </c>
      <c r="KV42" s="157">
        <v>0</v>
      </c>
      <c r="KW42" s="157">
        <v>8</v>
      </c>
      <c r="KX42" s="157">
        <v>0</v>
      </c>
      <c r="KY42" s="8">
        <v>0</v>
      </c>
      <c r="KZ42" s="218">
        <f t="shared" si="12"/>
        <v>4</v>
      </c>
      <c r="LA42" s="218">
        <v>0</v>
      </c>
      <c r="LB42" s="8">
        <v>0</v>
      </c>
      <c r="LC42" s="8">
        <v>4.7</v>
      </c>
      <c r="LD42" s="8">
        <v>6</v>
      </c>
      <c r="LE42" s="8">
        <v>0</v>
      </c>
      <c r="LF42" s="8">
        <v>1.3</v>
      </c>
      <c r="LG42" s="8">
        <v>7.8</v>
      </c>
      <c r="LH42" s="8">
        <v>0</v>
      </c>
      <c r="LI42" s="8">
        <v>5</v>
      </c>
      <c r="LJ42" s="8">
        <v>0</v>
      </c>
      <c r="LK42" s="8">
        <v>0</v>
      </c>
      <c r="LL42" s="8">
        <v>4</v>
      </c>
      <c r="LM42" s="8">
        <v>0</v>
      </c>
      <c r="LN42" s="8">
        <v>0</v>
      </c>
      <c r="LO42" s="8">
        <v>5.2</v>
      </c>
      <c r="LP42" s="8">
        <v>3.3</v>
      </c>
      <c r="LQ42" s="8">
        <v>0</v>
      </c>
      <c r="LR42" s="8">
        <v>3.5</v>
      </c>
      <c r="LS42" s="8">
        <v>5.5</v>
      </c>
      <c r="LT42" s="8">
        <v>0</v>
      </c>
      <c r="LU42" s="8">
        <v>5.5</v>
      </c>
      <c r="LV42" s="8">
        <v>4.8</v>
      </c>
      <c r="LW42" s="8">
        <v>0</v>
      </c>
      <c r="LX42" s="8">
        <v>3.7</v>
      </c>
      <c r="LY42" s="8">
        <v>8.8000000000000007</v>
      </c>
      <c r="LZ42" s="8">
        <v>0</v>
      </c>
      <c r="MA42" s="8">
        <v>18</v>
      </c>
      <c r="MB42" s="8">
        <v>0</v>
      </c>
      <c r="MC42" s="8">
        <v>0</v>
      </c>
      <c r="MD42" s="8">
        <v>4.4000000000000004</v>
      </c>
      <c r="ME42" s="8">
        <v>0</v>
      </c>
      <c r="MF42" s="8">
        <v>0</v>
      </c>
      <c r="MG42" s="8">
        <v>3.2</v>
      </c>
      <c r="MH42" s="8">
        <v>3.8</v>
      </c>
      <c r="MI42" s="8">
        <v>0</v>
      </c>
      <c r="MJ42" s="8">
        <v>2</v>
      </c>
      <c r="MK42" s="8">
        <v>0</v>
      </c>
      <c r="ML42" s="8">
        <v>0</v>
      </c>
      <c r="MM42" s="8">
        <v>2.5</v>
      </c>
      <c r="MN42" s="8">
        <v>0</v>
      </c>
      <c r="MO42" s="8">
        <v>0</v>
      </c>
      <c r="MP42" s="8">
        <v>3.1</v>
      </c>
      <c r="MQ42" s="8">
        <v>0</v>
      </c>
      <c r="MR42" s="8">
        <v>0</v>
      </c>
      <c r="MS42" s="8">
        <v>2</v>
      </c>
      <c r="MT42" s="8">
        <v>0</v>
      </c>
      <c r="MU42" s="8">
        <v>0</v>
      </c>
      <c r="MV42" s="8">
        <v>2.5</v>
      </c>
      <c r="MW42" s="8">
        <v>1</v>
      </c>
      <c r="MX42" s="8">
        <v>0</v>
      </c>
      <c r="MY42" s="8">
        <v>2.2999999999999998</v>
      </c>
      <c r="MZ42" s="8">
        <v>0</v>
      </c>
      <c r="NA42" s="8">
        <v>0</v>
      </c>
      <c r="NB42" s="8">
        <v>0</v>
      </c>
      <c r="NC42" s="8">
        <v>0</v>
      </c>
      <c r="ND42" s="8">
        <v>0</v>
      </c>
      <c r="NE42" s="8">
        <v>4.5</v>
      </c>
      <c r="NF42" s="8">
        <v>0</v>
      </c>
      <c r="NG42" s="8">
        <v>0</v>
      </c>
      <c r="NH42" s="8">
        <v>3.7</v>
      </c>
      <c r="NI42" s="8">
        <v>1.3</v>
      </c>
      <c r="NJ42" s="8">
        <v>0</v>
      </c>
      <c r="NK42" s="8">
        <v>1</v>
      </c>
      <c r="NL42" s="8">
        <v>0.5</v>
      </c>
      <c r="NM42" s="8">
        <v>0</v>
      </c>
      <c r="NN42" s="8">
        <v>0.8</v>
      </c>
      <c r="NO42" s="8">
        <v>0</v>
      </c>
      <c r="NP42" s="8">
        <v>0</v>
      </c>
      <c r="NQ42" s="8">
        <v>1.8</v>
      </c>
      <c r="NR42" s="8">
        <v>0</v>
      </c>
      <c r="NS42" s="8">
        <v>0</v>
      </c>
      <c r="NT42" s="8">
        <v>2.5</v>
      </c>
      <c r="NU42" s="8">
        <v>0</v>
      </c>
      <c r="NV42" s="8">
        <v>0</v>
      </c>
      <c r="NW42" s="8">
        <v>3.3</v>
      </c>
      <c r="NX42" s="8">
        <v>1.7</v>
      </c>
      <c r="NY42" s="8">
        <v>0</v>
      </c>
      <c r="NZ42" s="8">
        <v>0.5</v>
      </c>
      <c r="OA42" s="8">
        <v>0</v>
      </c>
      <c r="OB42" s="8">
        <v>0</v>
      </c>
      <c r="OC42" s="8">
        <v>1.8</v>
      </c>
      <c r="OD42" s="8">
        <v>0.5</v>
      </c>
      <c r="OE42" s="8">
        <v>0</v>
      </c>
      <c r="OF42" s="8">
        <v>1.1000000000000001</v>
      </c>
      <c r="OG42" s="8">
        <v>5.9</v>
      </c>
      <c r="OH42" s="8">
        <v>0</v>
      </c>
      <c r="OI42" s="8">
        <v>0.6</v>
      </c>
      <c r="OJ42" s="8">
        <v>0</v>
      </c>
      <c r="OK42" s="8">
        <v>0</v>
      </c>
      <c r="OL42" s="8">
        <v>0.6</v>
      </c>
      <c r="OM42" s="8">
        <v>0</v>
      </c>
      <c r="ON42" s="8">
        <v>0</v>
      </c>
      <c r="OO42" s="8">
        <v>1.2</v>
      </c>
      <c r="OP42" s="8">
        <v>0</v>
      </c>
      <c r="OQ42" s="8">
        <v>0</v>
      </c>
      <c r="OR42" s="8">
        <v>1</v>
      </c>
      <c r="OS42" s="8">
        <v>0</v>
      </c>
      <c r="OT42" s="8">
        <f>SUMIFS($B$42:OS$42,$B$8:OS$8,"On")</f>
        <v>0</v>
      </c>
      <c r="OU42" s="8">
        <f>SUMIFS($B$42:OS$42,$B$8:OS$8,"Off")</f>
        <v>572.29999999999984</v>
      </c>
      <c r="OV42" s="8">
        <f>SUMIFS($B$42:OS$42,$B$8:OS$8,"Load")</f>
        <v>456.50000000000006</v>
      </c>
    </row>
    <row r="43" spans="1:412" x14ac:dyDescent="0.25">
      <c r="A43" s="7" t="s">
        <v>81</v>
      </c>
      <c r="B43" s="8" t="s">
        <v>12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  <c r="H43" s="8" t="s">
        <v>12</v>
      </c>
      <c r="I43" s="8" t="s">
        <v>12</v>
      </c>
      <c r="J43" s="8" t="s">
        <v>12</v>
      </c>
      <c r="K43" s="8" t="s">
        <v>12</v>
      </c>
      <c r="L43" s="8" t="s">
        <v>12</v>
      </c>
      <c r="M43" s="8" t="s">
        <v>12</v>
      </c>
      <c r="N43" s="216" t="s">
        <v>12</v>
      </c>
      <c r="O43" s="216" t="s">
        <v>12</v>
      </c>
      <c r="P43" s="216" t="s">
        <v>12</v>
      </c>
      <c r="Q43" s="8" t="s">
        <v>12</v>
      </c>
      <c r="R43" s="8" t="s">
        <v>12</v>
      </c>
      <c r="S43" s="8" t="s">
        <v>12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 t="s">
        <v>12</v>
      </c>
      <c r="AA43" s="8" t="s">
        <v>12</v>
      </c>
      <c r="AB43" s="8" t="s">
        <v>12</v>
      </c>
      <c r="AC43" s="8" t="s">
        <v>12</v>
      </c>
      <c r="AD43" s="8" t="s">
        <v>12</v>
      </c>
      <c r="AE43" s="8" t="s">
        <v>12</v>
      </c>
      <c r="AF43" s="8" t="s">
        <v>12</v>
      </c>
      <c r="AG43" s="8" t="s">
        <v>12</v>
      </c>
      <c r="AH43" s="8" t="s">
        <v>12</v>
      </c>
      <c r="AI43" s="8" t="s">
        <v>12</v>
      </c>
      <c r="AJ43" s="8" t="s">
        <v>12</v>
      </c>
      <c r="AK43" s="8" t="s">
        <v>12</v>
      </c>
      <c r="AL43" s="217" t="s">
        <v>12</v>
      </c>
      <c r="AM43" s="217" t="s">
        <v>12</v>
      </c>
      <c r="AN43" s="217" t="s">
        <v>12</v>
      </c>
      <c r="AO43" s="8" t="s">
        <v>12</v>
      </c>
      <c r="AP43" s="8" t="s">
        <v>12</v>
      </c>
      <c r="AQ43" s="8" t="s">
        <v>12</v>
      </c>
      <c r="AR43" s="8" t="s">
        <v>12</v>
      </c>
      <c r="AS43" s="8" t="s">
        <v>12</v>
      </c>
      <c r="AT43" s="8" t="s">
        <v>12</v>
      </c>
      <c r="AU43" s="8" t="s">
        <v>12</v>
      </c>
      <c r="AV43" s="8" t="s">
        <v>12</v>
      </c>
      <c r="AW43" s="8" t="s">
        <v>12</v>
      </c>
      <c r="AX43" s="8">
        <v>0</v>
      </c>
      <c r="AY43" s="8">
        <v>0</v>
      </c>
      <c r="AZ43" s="8">
        <v>25</v>
      </c>
      <c r="BA43" s="8">
        <v>0</v>
      </c>
      <c r="BB43" s="8">
        <v>0</v>
      </c>
      <c r="BC43" s="8">
        <v>43</v>
      </c>
      <c r="BD43" s="8" t="s">
        <v>12</v>
      </c>
      <c r="BE43" s="8" t="s">
        <v>12</v>
      </c>
      <c r="BF43" s="8" t="s">
        <v>12</v>
      </c>
      <c r="BG43" s="8">
        <v>0</v>
      </c>
      <c r="BH43" s="8">
        <v>0</v>
      </c>
      <c r="BI43" s="8">
        <v>24</v>
      </c>
      <c r="BJ43" s="8">
        <v>0</v>
      </c>
      <c r="BK43" s="8">
        <v>0</v>
      </c>
      <c r="BL43" s="8">
        <v>57.5</v>
      </c>
      <c r="BM43" s="8">
        <v>0</v>
      </c>
      <c r="BN43" s="8">
        <v>0</v>
      </c>
      <c r="BO43" s="8">
        <v>26.2</v>
      </c>
      <c r="BP43" s="8" t="s">
        <v>12</v>
      </c>
      <c r="BQ43" s="8" t="s">
        <v>12</v>
      </c>
      <c r="BR43" s="8" t="s">
        <v>12</v>
      </c>
      <c r="BS43" s="8">
        <v>0</v>
      </c>
      <c r="BT43" s="8">
        <v>3.5</v>
      </c>
      <c r="BU43" s="8">
        <v>8.3000000000000007</v>
      </c>
      <c r="BV43" s="8" t="s">
        <v>12</v>
      </c>
      <c r="BW43" s="8" t="s">
        <v>12</v>
      </c>
      <c r="BX43" s="8" t="s">
        <v>12</v>
      </c>
      <c r="BY43" s="8" t="s">
        <v>12</v>
      </c>
      <c r="BZ43" s="8" t="s">
        <v>12</v>
      </c>
      <c r="CA43" s="8" t="s">
        <v>12</v>
      </c>
      <c r="CB43" s="8" t="s">
        <v>12</v>
      </c>
      <c r="CC43" s="8" t="s">
        <v>12</v>
      </c>
      <c r="CD43" s="8" t="s">
        <v>12</v>
      </c>
      <c r="CE43" s="8" t="s">
        <v>12</v>
      </c>
      <c r="CF43" s="8" t="s">
        <v>12</v>
      </c>
      <c r="CG43" s="8" t="s">
        <v>12</v>
      </c>
      <c r="CH43" s="8" t="s">
        <v>12</v>
      </c>
      <c r="CI43" s="8" t="s">
        <v>12</v>
      </c>
      <c r="CJ43" s="8" t="s">
        <v>12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 t="s">
        <v>12</v>
      </c>
      <c r="CU43" s="8" t="s">
        <v>12</v>
      </c>
      <c r="CV43" s="8" t="s">
        <v>12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 t="s">
        <v>12</v>
      </c>
      <c r="DJ43" s="8" t="s">
        <v>12</v>
      </c>
      <c r="DK43" s="8" t="s">
        <v>12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 t="s">
        <v>12</v>
      </c>
      <c r="DS43" s="8" t="s">
        <v>12</v>
      </c>
      <c r="DT43" s="8" t="s">
        <v>12</v>
      </c>
      <c r="DU43" s="8" t="s">
        <v>12</v>
      </c>
      <c r="DV43" s="8" t="s">
        <v>12</v>
      </c>
      <c r="DW43" s="8" t="s">
        <v>12</v>
      </c>
      <c r="DX43" s="8" t="s">
        <v>12</v>
      </c>
      <c r="DY43" s="8" t="s">
        <v>12</v>
      </c>
      <c r="DZ43" s="8" t="s">
        <v>12</v>
      </c>
      <c r="EA43" s="8" t="s">
        <v>12</v>
      </c>
      <c r="EB43" s="8" t="s">
        <v>12</v>
      </c>
      <c r="EC43" s="8" t="s">
        <v>12</v>
      </c>
      <c r="ED43" s="8" t="s">
        <v>12</v>
      </c>
      <c r="EE43" s="8" t="s">
        <v>12</v>
      </c>
      <c r="EF43" s="8" t="s">
        <v>12</v>
      </c>
      <c r="EG43" s="8" t="s">
        <v>12</v>
      </c>
      <c r="EH43" s="8" t="s">
        <v>12</v>
      </c>
      <c r="EI43" s="8" t="s">
        <v>12</v>
      </c>
      <c r="EJ43" s="8" t="s">
        <v>12</v>
      </c>
      <c r="EK43" s="8" t="s">
        <v>12</v>
      </c>
      <c r="EL43" s="8" t="s">
        <v>12</v>
      </c>
      <c r="EM43" s="8" t="s">
        <v>12</v>
      </c>
      <c r="EN43" s="8" t="s">
        <v>12</v>
      </c>
      <c r="EO43" s="8" t="s">
        <v>12</v>
      </c>
      <c r="EP43" s="8" t="s">
        <v>12</v>
      </c>
      <c r="EQ43" s="8" t="s">
        <v>12</v>
      </c>
      <c r="ER43" s="8" t="s">
        <v>12</v>
      </c>
      <c r="ES43" s="8" t="s">
        <v>12</v>
      </c>
      <c r="ET43" s="8" t="s">
        <v>12</v>
      </c>
      <c r="EU43" s="8" t="s">
        <v>12</v>
      </c>
      <c r="EV43" s="8" t="s">
        <v>12</v>
      </c>
      <c r="EW43" s="8" t="s">
        <v>12</v>
      </c>
      <c r="EX43" s="8" t="s">
        <v>12</v>
      </c>
      <c r="EY43" s="8" t="s">
        <v>12</v>
      </c>
      <c r="EZ43" s="8" t="s">
        <v>12</v>
      </c>
      <c r="FA43" s="8" t="s">
        <v>12</v>
      </c>
      <c r="FB43" s="8" t="s">
        <v>12</v>
      </c>
      <c r="FC43" s="8" t="s">
        <v>12</v>
      </c>
      <c r="FD43" s="8" t="s">
        <v>12</v>
      </c>
      <c r="FE43" s="8" t="s">
        <v>12</v>
      </c>
      <c r="FF43" s="8" t="s">
        <v>12</v>
      </c>
      <c r="FG43" s="8" t="s">
        <v>12</v>
      </c>
      <c r="FH43" s="8" t="s">
        <v>12</v>
      </c>
      <c r="FI43" s="8" t="s">
        <v>12</v>
      </c>
      <c r="FJ43" s="8" t="s">
        <v>12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 t="s">
        <v>12</v>
      </c>
      <c r="FR43" s="8" t="s">
        <v>12</v>
      </c>
      <c r="FS43" s="8" t="s">
        <v>12</v>
      </c>
      <c r="FT43" s="8" t="s">
        <v>12</v>
      </c>
      <c r="FU43" s="8" t="s">
        <v>12</v>
      </c>
      <c r="FV43" s="8" t="s">
        <v>12</v>
      </c>
      <c r="FW43" s="8" t="s">
        <v>12</v>
      </c>
      <c r="FX43" s="8" t="s">
        <v>12</v>
      </c>
      <c r="FY43" s="8" t="s">
        <v>12</v>
      </c>
      <c r="FZ43" s="8" t="s">
        <v>12</v>
      </c>
      <c r="GA43" s="8" t="s">
        <v>12</v>
      </c>
      <c r="GB43" s="8" t="s">
        <v>12</v>
      </c>
      <c r="GC43" s="8" t="s">
        <v>12</v>
      </c>
      <c r="GD43" s="8" t="s">
        <v>12</v>
      </c>
      <c r="GE43" s="8" t="s">
        <v>12</v>
      </c>
      <c r="GF43" s="8" t="s">
        <v>12</v>
      </c>
      <c r="GG43" s="8" t="s">
        <v>12</v>
      </c>
      <c r="GH43" s="8" t="s">
        <v>12</v>
      </c>
      <c r="GI43" s="8" t="s">
        <v>12</v>
      </c>
      <c r="GJ43" s="8" t="s">
        <v>12</v>
      </c>
      <c r="GK43" s="8" t="s">
        <v>12</v>
      </c>
      <c r="GL43" s="8" t="s">
        <v>12</v>
      </c>
      <c r="GM43" s="8" t="s">
        <v>12</v>
      </c>
      <c r="GN43" s="8" t="s">
        <v>12</v>
      </c>
      <c r="GO43" s="8" t="s">
        <v>12</v>
      </c>
      <c r="GP43" s="8" t="s">
        <v>12</v>
      </c>
      <c r="GQ43" s="8" t="s">
        <v>12</v>
      </c>
      <c r="GR43" s="8" t="s">
        <v>12</v>
      </c>
      <c r="GS43" s="8" t="s">
        <v>12</v>
      </c>
      <c r="GT43" s="8" t="s">
        <v>12</v>
      </c>
      <c r="GU43" s="8" t="s">
        <v>12</v>
      </c>
      <c r="GV43" s="8" t="s">
        <v>12</v>
      </c>
      <c r="GW43" s="8" t="s">
        <v>12</v>
      </c>
      <c r="GX43" s="8" t="s">
        <v>12</v>
      </c>
      <c r="GY43" s="8" t="s">
        <v>12</v>
      </c>
      <c r="GZ43" s="8" t="s">
        <v>12</v>
      </c>
      <c r="HA43" s="8" t="s">
        <v>12</v>
      </c>
      <c r="HB43" s="8" t="s">
        <v>12</v>
      </c>
      <c r="HC43" s="8" t="s">
        <v>12</v>
      </c>
      <c r="HD43" s="8" t="s">
        <v>12</v>
      </c>
      <c r="HE43" s="8" t="s">
        <v>12</v>
      </c>
      <c r="HF43" s="8" t="s">
        <v>12</v>
      </c>
      <c r="HG43" s="8" t="s">
        <v>12</v>
      </c>
      <c r="HH43" s="8" t="s">
        <v>12</v>
      </c>
      <c r="HI43" s="8" t="s">
        <v>12</v>
      </c>
      <c r="HJ43" s="8" t="s">
        <v>12</v>
      </c>
      <c r="HK43" s="8" t="s">
        <v>12</v>
      </c>
      <c r="HL43" s="8" t="s">
        <v>12</v>
      </c>
      <c r="HM43" s="8" t="s">
        <v>12</v>
      </c>
      <c r="HN43" s="8" t="s">
        <v>12</v>
      </c>
      <c r="HO43" s="8" t="s">
        <v>12</v>
      </c>
      <c r="HP43" s="8" t="s">
        <v>12</v>
      </c>
      <c r="HQ43" s="8" t="s">
        <v>12</v>
      </c>
      <c r="HR43" s="8" t="s">
        <v>12</v>
      </c>
      <c r="HS43" s="8" t="s">
        <v>12</v>
      </c>
      <c r="HT43" s="8" t="s">
        <v>12</v>
      </c>
      <c r="HU43" s="8" t="s">
        <v>12</v>
      </c>
      <c r="HV43" s="8" t="s">
        <v>12</v>
      </c>
      <c r="HW43" s="8" t="s">
        <v>12</v>
      </c>
      <c r="HX43" s="8" t="s">
        <v>12</v>
      </c>
      <c r="HY43" s="8" t="s">
        <v>12</v>
      </c>
      <c r="HZ43" s="8" t="s">
        <v>12</v>
      </c>
      <c r="IA43" s="8" t="s">
        <v>12</v>
      </c>
      <c r="IB43" s="8" t="s">
        <v>12</v>
      </c>
      <c r="IC43" s="8" t="s">
        <v>12</v>
      </c>
      <c r="ID43" s="8" t="s">
        <v>12</v>
      </c>
      <c r="IE43" s="8" t="s">
        <v>12</v>
      </c>
      <c r="IF43" s="8" t="s">
        <v>12</v>
      </c>
      <c r="IG43" s="8" t="s">
        <v>12</v>
      </c>
      <c r="IH43" s="8" t="s">
        <v>12</v>
      </c>
      <c r="II43" s="8" t="s">
        <v>12</v>
      </c>
      <c r="IJ43" s="8" t="s">
        <v>12</v>
      </c>
      <c r="IK43" s="8" t="s">
        <v>12</v>
      </c>
      <c r="IL43" s="8" t="s">
        <v>12</v>
      </c>
      <c r="IM43" s="8" t="s">
        <v>12</v>
      </c>
      <c r="IN43" s="8" t="s">
        <v>12</v>
      </c>
      <c r="IO43" s="8" t="s">
        <v>12</v>
      </c>
      <c r="IP43" s="8" t="s">
        <v>12</v>
      </c>
      <c r="IQ43" s="8" t="s">
        <v>12</v>
      </c>
      <c r="IR43" s="8" t="s">
        <v>12</v>
      </c>
      <c r="IS43" s="8" t="s">
        <v>12</v>
      </c>
      <c r="IT43" s="8" t="s">
        <v>12</v>
      </c>
      <c r="IU43" s="8" t="s">
        <v>12</v>
      </c>
      <c r="IV43" s="8" t="s">
        <v>12</v>
      </c>
      <c r="IW43" s="8" t="s">
        <v>12</v>
      </c>
      <c r="IX43" s="8" t="s">
        <v>12</v>
      </c>
      <c r="IY43" s="8" t="s">
        <v>12</v>
      </c>
      <c r="IZ43" s="8" t="s">
        <v>12</v>
      </c>
      <c r="JA43" s="8" t="s">
        <v>12</v>
      </c>
      <c r="JB43" s="8" t="s">
        <v>12</v>
      </c>
      <c r="JC43" s="8" t="s">
        <v>12</v>
      </c>
      <c r="JD43" s="8" t="s">
        <v>12</v>
      </c>
      <c r="JE43" s="8" t="s">
        <v>12</v>
      </c>
      <c r="JF43" s="8" t="s">
        <v>12</v>
      </c>
      <c r="JG43" s="8" t="s">
        <v>12</v>
      </c>
      <c r="JH43" s="8" t="s">
        <v>12</v>
      </c>
      <c r="JI43" s="8" t="s">
        <v>12</v>
      </c>
      <c r="JJ43" s="8" t="s">
        <v>12</v>
      </c>
      <c r="JK43" s="8" t="s">
        <v>12</v>
      </c>
      <c r="JL43" s="8" t="s">
        <v>12</v>
      </c>
      <c r="JM43" s="8" t="s">
        <v>12</v>
      </c>
      <c r="JN43" s="8" t="s">
        <v>12</v>
      </c>
      <c r="JO43" s="8" t="s">
        <v>12</v>
      </c>
      <c r="JP43" s="8" t="s">
        <v>12</v>
      </c>
      <c r="JQ43" s="8" t="s">
        <v>12</v>
      </c>
      <c r="JR43" s="8" t="s">
        <v>12</v>
      </c>
      <c r="JS43" s="8" t="s">
        <v>12</v>
      </c>
      <c r="JT43" s="8" t="s">
        <v>12</v>
      </c>
      <c r="JU43" s="8" t="s">
        <v>12</v>
      </c>
      <c r="JV43" s="8" t="s">
        <v>12</v>
      </c>
      <c r="JW43" s="8" t="s">
        <v>12</v>
      </c>
      <c r="JX43" s="8" t="s">
        <v>12</v>
      </c>
      <c r="JY43" s="8" t="s">
        <v>12</v>
      </c>
      <c r="JZ43" s="8" t="s">
        <v>12</v>
      </c>
      <c r="KA43" s="8" t="s">
        <v>12</v>
      </c>
      <c r="KB43" s="8" t="s">
        <v>12</v>
      </c>
      <c r="KC43" s="8" t="s">
        <v>12</v>
      </c>
      <c r="KD43" s="8" t="s">
        <v>12</v>
      </c>
      <c r="KE43" s="8" t="s">
        <v>12</v>
      </c>
      <c r="KF43" s="8" t="s">
        <v>12</v>
      </c>
      <c r="KG43" s="8" t="s">
        <v>12</v>
      </c>
      <c r="KH43" s="8" t="s">
        <v>12</v>
      </c>
      <c r="KI43" s="8" t="s">
        <v>12</v>
      </c>
      <c r="KJ43" s="8" t="s">
        <v>12</v>
      </c>
      <c r="KK43" s="8" t="s">
        <v>12</v>
      </c>
      <c r="KL43" s="8" t="s">
        <v>12</v>
      </c>
      <c r="KM43" s="8" t="s">
        <v>12</v>
      </c>
      <c r="KN43" s="8" t="s">
        <v>12</v>
      </c>
      <c r="KO43" s="8" t="s">
        <v>12</v>
      </c>
      <c r="KP43" s="8" t="s">
        <v>12</v>
      </c>
      <c r="KQ43" s="8" t="s">
        <v>12</v>
      </c>
      <c r="KR43" s="8" t="s">
        <v>12</v>
      </c>
      <c r="KS43" s="8" t="s">
        <v>12</v>
      </c>
      <c r="KT43" s="8" t="s">
        <v>12</v>
      </c>
      <c r="KU43" s="8" t="s">
        <v>12</v>
      </c>
      <c r="KV43" s="157" t="s">
        <v>12</v>
      </c>
      <c r="KW43" s="157" t="s">
        <v>12</v>
      </c>
      <c r="KX43" s="157" t="s">
        <v>12</v>
      </c>
      <c r="KY43" s="8" t="s">
        <v>12</v>
      </c>
      <c r="KZ43" s="8" t="s">
        <v>12</v>
      </c>
      <c r="LA43" s="8" t="s">
        <v>12</v>
      </c>
      <c r="LB43" s="8" t="s">
        <v>12</v>
      </c>
      <c r="LC43" s="8" t="s">
        <v>12</v>
      </c>
      <c r="LD43" s="8" t="s">
        <v>12</v>
      </c>
      <c r="LE43" s="8" t="s">
        <v>12</v>
      </c>
      <c r="LF43" s="8" t="s">
        <v>12</v>
      </c>
      <c r="LG43" s="8" t="s">
        <v>12</v>
      </c>
      <c r="LH43" s="8" t="s">
        <v>12</v>
      </c>
      <c r="LI43" s="8" t="s">
        <v>12</v>
      </c>
      <c r="LJ43" s="8" t="s">
        <v>12</v>
      </c>
      <c r="LK43" s="8" t="s">
        <v>12</v>
      </c>
      <c r="LL43" s="8" t="s">
        <v>12</v>
      </c>
      <c r="LM43" s="8" t="s">
        <v>12</v>
      </c>
      <c r="LN43" s="8" t="s">
        <v>12</v>
      </c>
      <c r="LO43" s="8" t="s">
        <v>12</v>
      </c>
      <c r="LP43" s="8" t="s">
        <v>12</v>
      </c>
      <c r="LQ43" s="8" t="s">
        <v>12</v>
      </c>
      <c r="LR43" s="8" t="s">
        <v>12</v>
      </c>
      <c r="LS43" s="8" t="s">
        <v>12</v>
      </c>
      <c r="LT43" s="8" t="s">
        <v>12</v>
      </c>
      <c r="LU43" s="8" t="s">
        <v>12</v>
      </c>
      <c r="LV43" s="8" t="s">
        <v>12</v>
      </c>
      <c r="LW43" s="8" t="s">
        <v>12</v>
      </c>
      <c r="LX43" s="8" t="s">
        <v>12</v>
      </c>
      <c r="LY43" s="8" t="s">
        <v>12</v>
      </c>
      <c r="LZ43" s="8" t="s">
        <v>12</v>
      </c>
      <c r="MA43" s="8" t="s">
        <v>12</v>
      </c>
      <c r="MB43" s="8" t="s">
        <v>12</v>
      </c>
      <c r="MC43" s="8" t="s">
        <v>12</v>
      </c>
      <c r="MD43" s="8" t="s">
        <v>12</v>
      </c>
      <c r="ME43" s="8" t="s">
        <v>12</v>
      </c>
      <c r="MF43" s="8" t="s">
        <v>12</v>
      </c>
      <c r="MG43" s="8" t="s">
        <v>12</v>
      </c>
      <c r="MH43" s="8" t="s">
        <v>12</v>
      </c>
      <c r="MI43" s="8" t="s">
        <v>12</v>
      </c>
      <c r="MJ43" s="8" t="s">
        <v>12</v>
      </c>
      <c r="MK43" s="8" t="s">
        <v>12</v>
      </c>
      <c r="ML43" s="8" t="s">
        <v>12</v>
      </c>
      <c r="MM43" s="8" t="s">
        <v>12</v>
      </c>
      <c r="MN43" s="8" t="s">
        <v>12</v>
      </c>
      <c r="MO43" s="8" t="s">
        <v>12</v>
      </c>
      <c r="MP43" s="8" t="s">
        <v>12</v>
      </c>
      <c r="MQ43" s="8" t="s">
        <v>12</v>
      </c>
      <c r="MR43" s="8" t="s">
        <v>12</v>
      </c>
      <c r="MS43" s="8" t="s">
        <v>12</v>
      </c>
      <c r="MT43" s="8" t="s">
        <v>12</v>
      </c>
      <c r="MU43" s="8" t="s">
        <v>12</v>
      </c>
      <c r="MV43" s="8" t="s">
        <v>12</v>
      </c>
      <c r="MW43" s="8" t="s">
        <v>12</v>
      </c>
      <c r="MX43" s="8" t="s">
        <v>12</v>
      </c>
      <c r="MY43" s="8" t="s">
        <v>12</v>
      </c>
      <c r="MZ43" s="8" t="s">
        <v>12</v>
      </c>
      <c r="NA43" s="8" t="s">
        <v>12</v>
      </c>
      <c r="NB43" s="8" t="s">
        <v>12</v>
      </c>
      <c r="NC43" s="8" t="s">
        <v>12</v>
      </c>
      <c r="ND43" s="8" t="s">
        <v>12</v>
      </c>
      <c r="NE43" s="8" t="s">
        <v>12</v>
      </c>
      <c r="NF43" s="8" t="s">
        <v>12</v>
      </c>
      <c r="NG43" s="8" t="s">
        <v>12</v>
      </c>
      <c r="NH43" s="8" t="s">
        <v>12</v>
      </c>
      <c r="NI43" s="8" t="s">
        <v>12</v>
      </c>
      <c r="NJ43" s="8" t="s">
        <v>12</v>
      </c>
      <c r="NK43" s="8" t="s">
        <v>12</v>
      </c>
      <c r="NL43" s="8" t="s">
        <v>12</v>
      </c>
      <c r="NM43" s="8" t="s">
        <v>12</v>
      </c>
      <c r="NN43" s="8" t="s">
        <v>12</v>
      </c>
      <c r="NO43" s="8" t="s">
        <v>12</v>
      </c>
      <c r="NP43" s="8" t="s">
        <v>12</v>
      </c>
      <c r="NQ43" s="8" t="s">
        <v>12</v>
      </c>
      <c r="NR43" s="8" t="s">
        <v>12</v>
      </c>
      <c r="NS43" s="8" t="s">
        <v>12</v>
      </c>
      <c r="NT43" s="8" t="s">
        <v>12</v>
      </c>
      <c r="NU43" s="8" t="s">
        <v>12</v>
      </c>
      <c r="NV43" s="8" t="s">
        <v>12</v>
      </c>
      <c r="NW43" s="8" t="s">
        <v>12</v>
      </c>
      <c r="NX43" s="8" t="s">
        <v>12</v>
      </c>
      <c r="NY43" s="8" t="s">
        <v>12</v>
      </c>
      <c r="NZ43" s="8" t="s">
        <v>12</v>
      </c>
      <c r="OA43" s="8" t="s">
        <v>12</v>
      </c>
      <c r="OB43" s="8" t="s">
        <v>12</v>
      </c>
      <c r="OC43" s="8" t="s">
        <v>12</v>
      </c>
      <c r="OD43" s="8" t="s">
        <v>12</v>
      </c>
      <c r="OE43" s="8" t="s">
        <v>12</v>
      </c>
      <c r="OF43" s="8" t="s">
        <v>12</v>
      </c>
      <c r="OG43" s="8" t="s">
        <v>12</v>
      </c>
      <c r="OH43" s="8" t="s">
        <v>12</v>
      </c>
      <c r="OI43" s="8" t="s">
        <v>12</v>
      </c>
      <c r="OJ43" s="8" t="s">
        <v>12</v>
      </c>
      <c r="OK43" s="8" t="s">
        <v>12</v>
      </c>
      <c r="OL43" s="8" t="s">
        <v>12</v>
      </c>
      <c r="OM43" s="8" t="s">
        <v>12</v>
      </c>
      <c r="ON43" s="8" t="s">
        <v>12</v>
      </c>
      <c r="OO43" s="8" t="s">
        <v>12</v>
      </c>
      <c r="OP43" s="8" t="s">
        <v>12</v>
      </c>
      <c r="OQ43" s="8" t="s">
        <v>12</v>
      </c>
      <c r="OR43" s="8" t="s">
        <v>12</v>
      </c>
      <c r="OS43" s="8" t="s">
        <v>12</v>
      </c>
      <c r="OT43" s="8">
        <f>SUMIFS($B$43:OS$43,$B$8:OS$8,"On")</f>
        <v>0</v>
      </c>
      <c r="OU43" s="8">
        <f>SUMIFS($B$43:OS$43,$B$8:OS$8,"Off")</f>
        <v>3.5</v>
      </c>
      <c r="OV43" s="8">
        <f>SUMIFS($B$43:OS$43,$B$8:OS$8,"Load")</f>
        <v>184</v>
      </c>
    </row>
    <row r="44" spans="1:412" x14ac:dyDescent="0.25">
      <c r="A44" s="7" t="s">
        <v>82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 t="s">
        <v>12</v>
      </c>
      <c r="L44" s="8" t="s">
        <v>12</v>
      </c>
      <c r="M44" s="8" t="s">
        <v>12</v>
      </c>
      <c r="N44" s="216" t="s">
        <v>12</v>
      </c>
      <c r="O44" s="216" t="s">
        <v>12</v>
      </c>
      <c r="P44" s="216" t="s">
        <v>12</v>
      </c>
      <c r="Q44" s="8" t="s">
        <v>12</v>
      </c>
      <c r="R44" s="8" t="s">
        <v>12</v>
      </c>
      <c r="S44" s="8" t="s">
        <v>12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  <c r="AK44" s="8" t="s">
        <v>12</v>
      </c>
      <c r="AL44" s="217" t="s">
        <v>12</v>
      </c>
      <c r="AM44" s="217" t="s">
        <v>12</v>
      </c>
      <c r="AN44" s="217" t="s">
        <v>12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 t="s">
        <v>12</v>
      </c>
      <c r="AV44" s="8" t="s">
        <v>12</v>
      </c>
      <c r="AW44" s="8" t="s">
        <v>12</v>
      </c>
      <c r="AX44" s="8">
        <v>0</v>
      </c>
      <c r="AY44" s="8">
        <v>0</v>
      </c>
      <c r="AZ44" s="8">
        <v>25</v>
      </c>
      <c r="BA44" s="8">
        <v>0</v>
      </c>
      <c r="BB44" s="8">
        <v>1</v>
      </c>
      <c r="BC44" s="8">
        <v>42</v>
      </c>
      <c r="BD44" s="8" t="s">
        <v>12</v>
      </c>
      <c r="BE44" s="8" t="s">
        <v>12</v>
      </c>
      <c r="BF44" s="8" t="s">
        <v>12</v>
      </c>
      <c r="BG44" s="8">
        <v>0</v>
      </c>
      <c r="BH44" s="8">
        <v>0</v>
      </c>
      <c r="BI44" s="8">
        <v>24</v>
      </c>
      <c r="BJ44" s="8">
        <v>0</v>
      </c>
      <c r="BK44" s="8">
        <v>0</v>
      </c>
      <c r="BL44" s="8">
        <v>57.5</v>
      </c>
      <c r="BM44" s="8">
        <v>0</v>
      </c>
      <c r="BN44" s="8">
        <v>0</v>
      </c>
      <c r="BO44" s="8">
        <v>26.2</v>
      </c>
      <c r="BP44" s="8" t="s">
        <v>12</v>
      </c>
      <c r="BQ44" s="8" t="s">
        <v>12</v>
      </c>
      <c r="BR44" s="8" t="s">
        <v>12</v>
      </c>
      <c r="BS44" s="8">
        <v>0</v>
      </c>
      <c r="BT44" s="8">
        <v>0</v>
      </c>
      <c r="BU44" s="8">
        <v>8.3000000000000007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 t="s">
        <v>12</v>
      </c>
      <c r="EH44" s="8" t="s">
        <v>12</v>
      </c>
      <c r="EI44" s="8" t="s">
        <v>12</v>
      </c>
      <c r="EJ44" s="8" t="s">
        <v>12</v>
      </c>
      <c r="EK44" s="8" t="s">
        <v>12</v>
      </c>
      <c r="EL44" s="8" t="s">
        <v>12</v>
      </c>
      <c r="EM44" s="8" t="s">
        <v>12</v>
      </c>
      <c r="EN44" s="8" t="s">
        <v>12</v>
      </c>
      <c r="EO44" s="8" t="s">
        <v>12</v>
      </c>
      <c r="EP44" s="8" t="s">
        <v>12</v>
      </c>
      <c r="EQ44" s="8" t="s">
        <v>12</v>
      </c>
      <c r="ER44" s="8" t="s">
        <v>12</v>
      </c>
      <c r="ES44" s="8" t="s">
        <v>12</v>
      </c>
      <c r="ET44" s="8" t="s">
        <v>12</v>
      </c>
      <c r="EU44" s="8" t="s">
        <v>12</v>
      </c>
      <c r="EV44" s="8" t="s">
        <v>12</v>
      </c>
      <c r="EW44" s="8" t="s">
        <v>12</v>
      </c>
      <c r="EX44" s="8" t="s">
        <v>12</v>
      </c>
      <c r="EY44" s="8" t="s">
        <v>12</v>
      </c>
      <c r="EZ44" s="8" t="s">
        <v>12</v>
      </c>
      <c r="FA44" s="8" t="s">
        <v>12</v>
      </c>
      <c r="FB44" s="8" t="s">
        <v>12</v>
      </c>
      <c r="FC44" s="8" t="s">
        <v>12</v>
      </c>
      <c r="FD44" s="8" t="s">
        <v>12</v>
      </c>
      <c r="FE44" s="8" t="s">
        <v>12</v>
      </c>
      <c r="FF44" s="8" t="s">
        <v>12</v>
      </c>
      <c r="FG44" s="8" t="s">
        <v>12</v>
      </c>
      <c r="FH44" s="8" t="s">
        <v>12</v>
      </c>
      <c r="FI44" s="8" t="s">
        <v>12</v>
      </c>
      <c r="FJ44" s="8" t="s">
        <v>12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 t="s">
        <v>12</v>
      </c>
      <c r="GD44" s="8" t="s">
        <v>12</v>
      </c>
      <c r="GE44" s="8" t="s">
        <v>12</v>
      </c>
      <c r="GF44" s="8" t="s">
        <v>12</v>
      </c>
      <c r="GG44" s="8" t="s">
        <v>12</v>
      </c>
      <c r="GH44" s="8" t="s">
        <v>12</v>
      </c>
      <c r="GI44" s="8" t="s">
        <v>12</v>
      </c>
      <c r="GJ44" s="8" t="s">
        <v>12</v>
      </c>
      <c r="GK44" s="8" t="s">
        <v>12</v>
      </c>
      <c r="GL44" s="8" t="s">
        <v>12</v>
      </c>
      <c r="GM44" s="8" t="s">
        <v>12</v>
      </c>
      <c r="GN44" s="8" t="s">
        <v>12</v>
      </c>
      <c r="GO44" s="8" t="s">
        <v>12</v>
      </c>
      <c r="GP44" s="8" t="s">
        <v>12</v>
      </c>
      <c r="GQ44" s="8" t="s">
        <v>12</v>
      </c>
      <c r="GR44" s="8" t="s">
        <v>12</v>
      </c>
      <c r="GS44" s="8" t="s">
        <v>12</v>
      </c>
      <c r="GT44" s="8" t="s">
        <v>12</v>
      </c>
      <c r="GU44" s="8" t="s">
        <v>12</v>
      </c>
      <c r="GV44" s="8" t="s">
        <v>12</v>
      </c>
      <c r="GW44" s="8" t="s">
        <v>12</v>
      </c>
      <c r="GX44" s="8" t="s">
        <v>12</v>
      </c>
      <c r="GY44" s="8" t="s">
        <v>12</v>
      </c>
      <c r="GZ44" s="8" t="s">
        <v>12</v>
      </c>
      <c r="HA44" s="8" t="s">
        <v>12</v>
      </c>
      <c r="HB44" s="8" t="s">
        <v>12</v>
      </c>
      <c r="HC44" s="8" t="s">
        <v>12</v>
      </c>
      <c r="HD44" s="8" t="s">
        <v>12</v>
      </c>
      <c r="HE44" s="8" t="s">
        <v>12</v>
      </c>
      <c r="HF44" s="8" t="s">
        <v>12</v>
      </c>
      <c r="HG44" s="8" t="s">
        <v>12</v>
      </c>
      <c r="HH44" s="8" t="s">
        <v>12</v>
      </c>
      <c r="HI44" s="8" t="s">
        <v>12</v>
      </c>
      <c r="HJ44" s="8" t="s">
        <v>12</v>
      </c>
      <c r="HK44" s="8" t="s">
        <v>12</v>
      </c>
      <c r="HL44" s="8" t="s">
        <v>12</v>
      </c>
      <c r="HM44" s="8" t="s">
        <v>12</v>
      </c>
      <c r="HN44" s="8" t="s">
        <v>12</v>
      </c>
      <c r="HO44" s="8" t="s">
        <v>12</v>
      </c>
      <c r="HP44" s="8" t="s">
        <v>12</v>
      </c>
      <c r="HQ44" s="8" t="s">
        <v>12</v>
      </c>
      <c r="HR44" s="8" t="s">
        <v>12</v>
      </c>
      <c r="HS44" s="8" t="s">
        <v>12</v>
      </c>
      <c r="HT44" s="8" t="s">
        <v>12</v>
      </c>
      <c r="HU44" s="8" t="s">
        <v>12</v>
      </c>
      <c r="HV44" s="8" t="s">
        <v>12</v>
      </c>
      <c r="HW44" s="8" t="s">
        <v>12</v>
      </c>
      <c r="HX44" s="8" t="s">
        <v>12</v>
      </c>
      <c r="HY44" s="8" t="s">
        <v>12</v>
      </c>
      <c r="HZ44" s="8" t="s">
        <v>12</v>
      </c>
      <c r="IA44" s="8" t="s">
        <v>12</v>
      </c>
      <c r="IB44" s="8" t="s">
        <v>12</v>
      </c>
      <c r="IC44" s="8" t="s">
        <v>12</v>
      </c>
      <c r="ID44" s="8" t="s">
        <v>12</v>
      </c>
      <c r="IE44" s="8" t="s">
        <v>12</v>
      </c>
      <c r="IF44" s="8" t="s">
        <v>12</v>
      </c>
      <c r="IG44" s="8" t="s">
        <v>12</v>
      </c>
      <c r="IH44" s="8" t="s">
        <v>12</v>
      </c>
      <c r="II44" s="8" t="s">
        <v>12</v>
      </c>
      <c r="IJ44" s="8" t="s">
        <v>12</v>
      </c>
      <c r="IK44" s="8" t="s">
        <v>12</v>
      </c>
      <c r="IL44" s="8" t="s">
        <v>12</v>
      </c>
      <c r="IM44" s="8" t="s">
        <v>12</v>
      </c>
      <c r="IN44" s="8" t="s">
        <v>12</v>
      </c>
      <c r="IO44" s="8" t="s">
        <v>12</v>
      </c>
      <c r="IP44" s="8" t="s">
        <v>12</v>
      </c>
      <c r="IQ44" s="8" t="s">
        <v>12</v>
      </c>
      <c r="IR44" s="8" t="s">
        <v>12</v>
      </c>
      <c r="IS44" s="8" t="s">
        <v>12</v>
      </c>
      <c r="IT44" s="8" t="s">
        <v>12</v>
      </c>
      <c r="IU44" s="8" t="s">
        <v>12</v>
      </c>
      <c r="IV44" s="8" t="s">
        <v>12</v>
      </c>
      <c r="IW44" s="8" t="s">
        <v>12</v>
      </c>
      <c r="IX44" s="8" t="s">
        <v>12</v>
      </c>
      <c r="IY44" s="8" t="s">
        <v>12</v>
      </c>
      <c r="IZ44" s="8" t="s">
        <v>12</v>
      </c>
      <c r="JA44" s="8" t="s">
        <v>12</v>
      </c>
      <c r="JB44" s="8" t="s">
        <v>12</v>
      </c>
      <c r="JC44" s="8" t="s">
        <v>12</v>
      </c>
      <c r="JD44" s="8" t="s">
        <v>12</v>
      </c>
      <c r="JE44" s="8" t="s">
        <v>12</v>
      </c>
      <c r="JF44" s="8" t="s">
        <v>12</v>
      </c>
      <c r="JG44" s="8" t="s">
        <v>12</v>
      </c>
      <c r="JH44" s="8" t="s">
        <v>12</v>
      </c>
      <c r="JI44" s="8" t="s">
        <v>12</v>
      </c>
      <c r="JJ44" s="8" t="s">
        <v>12</v>
      </c>
      <c r="JK44" s="8" t="s">
        <v>12</v>
      </c>
      <c r="JL44" s="8" t="s">
        <v>12</v>
      </c>
      <c r="JM44" s="8" t="s">
        <v>12</v>
      </c>
      <c r="JN44" s="8" t="s">
        <v>12</v>
      </c>
      <c r="JO44" s="8" t="s">
        <v>12</v>
      </c>
      <c r="JP44" s="8" t="s">
        <v>12</v>
      </c>
      <c r="JQ44" s="8" t="s">
        <v>12</v>
      </c>
      <c r="JR44" s="8" t="s">
        <v>12</v>
      </c>
      <c r="JS44" s="8" t="s">
        <v>12</v>
      </c>
      <c r="JT44" s="8" t="s">
        <v>12</v>
      </c>
      <c r="JU44" s="8" t="s">
        <v>12</v>
      </c>
      <c r="JV44" s="8" t="s">
        <v>12</v>
      </c>
      <c r="JW44" s="8" t="s">
        <v>12</v>
      </c>
      <c r="JX44" s="8" t="s">
        <v>12</v>
      </c>
      <c r="JY44" s="8" t="s">
        <v>12</v>
      </c>
      <c r="JZ44" s="8" t="s">
        <v>12</v>
      </c>
      <c r="KA44" s="8" t="s">
        <v>12</v>
      </c>
      <c r="KB44" s="8" t="s">
        <v>12</v>
      </c>
      <c r="KC44" s="8" t="s">
        <v>12</v>
      </c>
      <c r="KD44" s="8" t="s">
        <v>12</v>
      </c>
      <c r="KE44" s="8" t="s">
        <v>12</v>
      </c>
      <c r="KF44" s="8" t="s">
        <v>12</v>
      </c>
      <c r="KG44" s="8" t="s">
        <v>12</v>
      </c>
      <c r="KH44" s="8" t="s">
        <v>12</v>
      </c>
      <c r="KI44" s="8" t="s">
        <v>12</v>
      </c>
      <c r="KJ44" s="8" t="s">
        <v>12</v>
      </c>
      <c r="KK44" s="8" t="s">
        <v>12</v>
      </c>
      <c r="KL44" s="8" t="s">
        <v>12</v>
      </c>
      <c r="KM44" s="8" t="s">
        <v>12</v>
      </c>
      <c r="KN44" s="8" t="s">
        <v>12</v>
      </c>
      <c r="KO44" s="8" t="s">
        <v>12</v>
      </c>
      <c r="KP44" s="8" t="s">
        <v>12</v>
      </c>
      <c r="KQ44" s="8" t="s">
        <v>12</v>
      </c>
      <c r="KR44" s="8" t="s">
        <v>12</v>
      </c>
      <c r="KS44" s="8" t="s">
        <v>12</v>
      </c>
      <c r="KT44" s="8" t="s">
        <v>12</v>
      </c>
      <c r="KU44" s="8" t="s">
        <v>12</v>
      </c>
      <c r="KV44" s="157" t="s">
        <v>12</v>
      </c>
      <c r="KW44" s="157" t="s">
        <v>12</v>
      </c>
      <c r="KX44" s="157" t="s">
        <v>12</v>
      </c>
      <c r="KY44" s="8" t="s">
        <v>12</v>
      </c>
      <c r="KZ44" s="8" t="s">
        <v>12</v>
      </c>
      <c r="LA44" s="8" t="s">
        <v>12</v>
      </c>
      <c r="LB44" s="8" t="s">
        <v>12</v>
      </c>
      <c r="LC44" s="8" t="s">
        <v>12</v>
      </c>
      <c r="LD44" s="8" t="s">
        <v>12</v>
      </c>
      <c r="LE44" s="8" t="s">
        <v>12</v>
      </c>
      <c r="LF44" s="8" t="s">
        <v>12</v>
      </c>
      <c r="LG44" s="8" t="s">
        <v>12</v>
      </c>
      <c r="LH44" s="8" t="s">
        <v>12</v>
      </c>
      <c r="LI44" s="8" t="s">
        <v>12</v>
      </c>
      <c r="LJ44" s="8" t="s">
        <v>12</v>
      </c>
      <c r="LK44" s="8" t="s">
        <v>12</v>
      </c>
      <c r="LL44" s="8" t="s">
        <v>12</v>
      </c>
      <c r="LM44" s="8" t="s">
        <v>12</v>
      </c>
      <c r="LN44" s="8" t="s">
        <v>12</v>
      </c>
      <c r="LO44" s="8" t="s">
        <v>12</v>
      </c>
      <c r="LP44" s="8" t="s">
        <v>12</v>
      </c>
      <c r="LQ44" s="8" t="s">
        <v>12</v>
      </c>
      <c r="LR44" s="8" t="s">
        <v>12</v>
      </c>
      <c r="LS44" s="8" t="s">
        <v>12</v>
      </c>
      <c r="LT44" s="8" t="s">
        <v>12</v>
      </c>
      <c r="LU44" s="8" t="s">
        <v>12</v>
      </c>
      <c r="LV44" s="8" t="s">
        <v>12</v>
      </c>
      <c r="LW44" s="8" t="s">
        <v>12</v>
      </c>
      <c r="LX44" s="8" t="s">
        <v>12</v>
      </c>
      <c r="LY44" s="8" t="s">
        <v>12</v>
      </c>
      <c r="LZ44" s="8" t="s">
        <v>12</v>
      </c>
      <c r="MA44" s="8" t="s">
        <v>12</v>
      </c>
      <c r="MB44" s="8" t="s">
        <v>12</v>
      </c>
      <c r="MC44" s="8" t="s">
        <v>12</v>
      </c>
      <c r="MD44" s="8" t="s">
        <v>12</v>
      </c>
      <c r="ME44" s="8" t="s">
        <v>12</v>
      </c>
      <c r="MF44" s="8" t="s">
        <v>12</v>
      </c>
      <c r="MG44" s="8" t="s">
        <v>12</v>
      </c>
      <c r="MH44" s="8" t="s">
        <v>12</v>
      </c>
      <c r="MI44" s="8" t="s">
        <v>12</v>
      </c>
      <c r="MJ44" s="8" t="s">
        <v>12</v>
      </c>
      <c r="MK44" s="8" t="s">
        <v>12</v>
      </c>
      <c r="ML44" s="8" t="s">
        <v>12</v>
      </c>
      <c r="MM44" s="8" t="s">
        <v>12</v>
      </c>
      <c r="MN44" s="8" t="s">
        <v>12</v>
      </c>
      <c r="MO44" s="8" t="s">
        <v>12</v>
      </c>
      <c r="MP44" s="8" t="s">
        <v>12</v>
      </c>
      <c r="MQ44" s="8" t="s">
        <v>12</v>
      </c>
      <c r="MR44" s="8" t="s">
        <v>12</v>
      </c>
      <c r="MS44" s="8" t="s">
        <v>12</v>
      </c>
      <c r="MT44" s="8" t="s">
        <v>12</v>
      </c>
      <c r="MU44" s="8" t="s">
        <v>12</v>
      </c>
      <c r="MV44" s="8" t="s">
        <v>12</v>
      </c>
      <c r="MW44" s="8" t="s">
        <v>12</v>
      </c>
      <c r="MX44" s="8" t="s">
        <v>12</v>
      </c>
      <c r="MY44" s="8" t="s">
        <v>12</v>
      </c>
      <c r="MZ44" s="8" t="s">
        <v>12</v>
      </c>
      <c r="NA44" s="8" t="s">
        <v>12</v>
      </c>
      <c r="NB44" s="8" t="s">
        <v>12</v>
      </c>
      <c r="NC44" s="8" t="s">
        <v>12</v>
      </c>
      <c r="ND44" s="8" t="s">
        <v>12</v>
      </c>
      <c r="NE44" s="8" t="s">
        <v>12</v>
      </c>
      <c r="NF44" s="8" t="s">
        <v>12</v>
      </c>
      <c r="NG44" s="8" t="s">
        <v>12</v>
      </c>
      <c r="NH44" s="8" t="s">
        <v>12</v>
      </c>
      <c r="NI44" s="8" t="s">
        <v>12</v>
      </c>
      <c r="NJ44" s="8" t="s">
        <v>12</v>
      </c>
      <c r="NK44" s="8" t="s">
        <v>12</v>
      </c>
      <c r="NL44" s="8" t="s">
        <v>12</v>
      </c>
      <c r="NM44" s="8" t="s">
        <v>12</v>
      </c>
      <c r="NN44" s="8" t="s">
        <v>12</v>
      </c>
      <c r="NO44" s="8" t="s">
        <v>12</v>
      </c>
      <c r="NP44" s="8" t="s">
        <v>12</v>
      </c>
      <c r="NQ44" s="8" t="s">
        <v>12</v>
      </c>
      <c r="NR44" s="8" t="s">
        <v>12</v>
      </c>
      <c r="NS44" s="8" t="s">
        <v>12</v>
      </c>
      <c r="NT44" s="8" t="s">
        <v>12</v>
      </c>
      <c r="NU44" s="8" t="s">
        <v>12</v>
      </c>
      <c r="NV44" s="8" t="s">
        <v>12</v>
      </c>
      <c r="NW44" s="8" t="s">
        <v>12</v>
      </c>
      <c r="NX44" s="8" t="s">
        <v>12</v>
      </c>
      <c r="NY44" s="8" t="s">
        <v>12</v>
      </c>
      <c r="NZ44" s="8" t="s">
        <v>12</v>
      </c>
      <c r="OA44" s="8" t="s">
        <v>12</v>
      </c>
      <c r="OB44" s="8" t="s">
        <v>12</v>
      </c>
      <c r="OC44" s="8" t="s">
        <v>12</v>
      </c>
      <c r="OD44" s="8" t="s">
        <v>12</v>
      </c>
      <c r="OE44" s="8" t="s">
        <v>12</v>
      </c>
      <c r="OF44" s="8" t="s">
        <v>12</v>
      </c>
      <c r="OG44" s="8" t="s">
        <v>12</v>
      </c>
      <c r="OH44" s="8" t="s">
        <v>12</v>
      </c>
      <c r="OI44" s="8" t="s">
        <v>12</v>
      </c>
      <c r="OJ44" s="8" t="s">
        <v>12</v>
      </c>
      <c r="OK44" s="8" t="s">
        <v>12</v>
      </c>
      <c r="OL44" s="8" t="s">
        <v>12</v>
      </c>
      <c r="OM44" s="8" t="s">
        <v>12</v>
      </c>
      <c r="ON44" s="8" t="s">
        <v>12</v>
      </c>
      <c r="OO44" s="8" t="s">
        <v>12</v>
      </c>
      <c r="OP44" s="8" t="s">
        <v>12</v>
      </c>
      <c r="OQ44" s="8" t="s">
        <v>12</v>
      </c>
      <c r="OR44" s="8" t="s">
        <v>12</v>
      </c>
      <c r="OS44" s="8" t="s">
        <v>12</v>
      </c>
      <c r="OT44" s="8">
        <f>SUMIFS($B$44:OS$44,$B$8:OS$8,"On")</f>
        <v>0</v>
      </c>
      <c r="OU44" s="8">
        <f>SUMIFS($B$44:OS$44,$B$8:OS$8,"Off")</f>
        <v>1</v>
      </c>
      <c r="OV44" s="8">
        <f>SUMIFS($B$44:OS$44,$B$8:OS$8,"Load")</f>
        <v>183</v>
      </c>
    </row>
    <row r="45" spans="1:412" x14ac:dyDescent="0.25">
      <c r="A45" s="7" t="s">
        <v>83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 t="s">
        <v>12</v>
      </c>
      <c r="L45" s="8" t="s">
        <v>12</v>
      </c>
      <c r="M45" s="8" t="s">
        <v>12</v>
      </c>
      <c r="N45" s="216" t="s">
        <v>12</v>
      </c>
      <c r="O45" s="216" t="s">
        <v>12</v>
      </c>
      <c r="P45" s="216" t="s">
        <v>12</v>
      </c>
      <c r="Q45" s="8" t="s">
        <v>12</v>
      </c>
      <c r="R45" s="8" t="s">
        <v>12</v>
      </c>
      <c r="S45" s="8" t="s">
        <v>12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 t="s">
        <v>12</v>
      </c>
      <c r="AA45" s="8" t="s">
        <v>12</v>
      </c>
      <c r="AB45" s="8" t="s">
        <v>12</v>
      </c>
      <c r="AC45" s="8" t="s">
        <v>12</v>
      </c>
      <c r="AD45" s="8" t="s">
        <v>12</v>
      </c>
      <c r="AE45" s="8" t="s">
        <v>12</v>
      </c>
      <c r="AF45" s="8" t="s">
        <v>12</v>
      </c>
      <c r="AG45" s="8" t="s">
        <v>12</v>
      </c>
      <c r="AH45" s="8" t="s">
        <v>12</v>
      </c>
      <c r="AI45" s="8" t="s">
        <v>12</v>
      </c>
      <c r="AJ45" s="8" t="s">
        <v>12</v>
      </c>
      <c r="AK45" s="8" t="s">
        <v>12</v>
      </c>
      <c r="AL45" s="217" t="s">
        <v>12</v>
      </c>
      <c r="AM45" s="217" t="s">
        <v>12</v>
      </c>
      <c r="AN45" s="217" t="s">
        <v>12</v>
      </c>
      <c r="AO45" s="8" t="s">
        <v>12</v>
      </c>
      <c r="AP45" s="8" t="s">
        <v>12</v>
      </c>
      <c r="AQ45" s="8" t="s">
        <v>12</v>
      </c>
      <c r="AR45" s="8" t="s">
        <v>12</v>
      </c>
      <c r="AS45" s="8" t="s">
        <v>12</v>
      </c>
      <c r="AT45" s="8" t="s">
        <v>12</v>
      </c>
      <c r="AU45" s="8" t="s">
        <v>12</v>
      </c>
      <c r="AV45" s="8" t="s">
        <v>12</v>
      </c>
      <c r="AW45" s="8" t="s">
        <v>12</v>
      </c>
      <c r="AX45" s="8">
        <v>0</v>
      </c>
      <c r="AY45" s="8">
        <v>0</v>
      </c>
      <c r="AZ45" s="8">
        <v>25</v>
      </c>
      <c r="BA45" s="8">
        <v>1</v>
      </c>
      <c r="BB45" s="8">
        <v>0</v>
      </c>
      <c r="BC45" s="8">
        <v>43</v>
      </c>
      <c r="BD45" s="8" t="s">
        <v>12</v>
      </c>
      <c r="BE45" s="8" t="s">
        <v>12</v>
      </c>
      <c r="BF45" s="8" t="s">
        <v>12</v>
      </c>
      <c r="BG45" s="8">
        <v>0</v>
      </c>
      <c r="BH45" s="8">
        <v>0</v>
      </c>
      <c r="BI45" s="8">
        <v>24</v>
      </c>
      <c r="BJ45" s="8">
        <v>0</v>
      </c>
      <c r="BK45" s="8">
        <v>0</v>
      </c>
      <c r="BL45" s="8">
        <v>57.5</v>
      </c>
      <c r="BM45" s="8">
        <v>0.4</v>
      </c>
      <c r="BN45" s="8">
        <v>0.2</v>
      </c>
      <c r="BO45" s="8">
        <v>26.4</v>
      </c>
      <c r="BP45" s="8" t="s">
        <v>12</v>
      </c>
      <c r="BQ45" s="8" t="s">
        <v>12</v>
      </c>
      <c r="BR45" s="8" t="s">
        <v>12</v>
      </c>
      <c r="BS45" s="8">
        <v>0</v>
      </c>
      <c r="BT45" s="8">
        <v>0.3</v>
      </c>
      <c r="BU45" s="8">
        <v>8</v>
      </c>
      <c r="BV45" s="8" t="s">
        <v>12</v>
      </c>
      <c r="BW45" s="8" t="s">
        <v>12</v>
      </c>
      <c r="BX45" s="8" t="s">
        <v>12</v>
      </c>
      <c r="BY45" s="8" t="s">
        <v>12</v>
      </c>
      <c r="BZ45" s="8" t="s">
        <v>12</v>
      </c>
      <c r="CA45" s="8" t="s">
        <v>12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 t="s">
        <v>12</v>
      </c>
      <c r="CI45" s="8" t="s">
        <v>12</v>
      </c>
      <c r="CJ45" s="8" t="s">
        <v>12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 t="s">
        <v>12</v>
      </c>
      <c r="CR45" s="8" t="s">
        <v>12</v>
      </c>
      <c r="CS45" s="8" t="s">
        <v>12</v>
      </c>
      <c r="CT45" s="8" t="s">
        <v>12</v>
      </c>
      <c r="CU45" s="8" t="s">
        <v>12</v>
      </c>
      <c r="CV45" s="8" t="s">
        <v>12</v>
      </c>
      <c r="CW45" s="8" t="s">
        <v>12</v>
      </c>
      <c r="CX45" s="8" t="s">
        <v>12</v>
      </c>
      <c r="CY45" s="8" t="s">
        <v>12</v>
      </c>
      <c r="CZ45" s="8" t="s">
        <v>12</v>
      </c>
      <c r="DA45" s="8" t="s">
        <v>12</v>
      </c>
      <c r="DB45" s="8" t="s">
        <v>12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 t="s">
        <v>12</v>
      </c>
      <c r="DJ45" s="8" t="s">
        <v>12</v>
      </c>
      <c r="DK45" s="8" t="s">
        <v>12</v>
      </c>
      <c r="DL45" s="8" t="s">
        <v>12</v>
      </c>
      <c r="DM45" s="8" t="s">
        <v>12</v>
      </c>
      <c r="DN45" s="8" t="s">
        <v>12</v>
      </c>
      <c r="DO45" s="8" t="s">
        <v>12</v>
      </c>
      <c r="DP45" s="8" t="s">
        <v>12</v>
      </c>
      <c r="DQ45" s="8" t="s">
        <v>12</v>
      </c>
      <c r="DR45" s="8" t="s">
        <v>12</v>
      </c>
      <c r="DS45" s="8" t="s">
        <v>12</v>
      </c>
      <c r="DT45" s="8" t="s">
        <v>12</v>
      </c>
      <c r="DU45" s="8" t="s">
        <v>12</v>
      </c>
      <c r="DV45" s="8" t="s">
        <v>12</v>
      </c>
      <c r="DW45" s="8" t="s">
        <v>12</v>
      </c>
      <c r="DX45" s="8" t="s">
        <v>12</v>
      </c>
      <c r="DY45" s="8" t="s">
        <v>12</v>
      </c>
      <c r="DZ45" s="8" t="s">
        <v>12</v>
      </c>
      <c r="EA45" s="8" t="s">
        <v>12</v>
      </c>
      <c r="EB45" s="8" t="s">
        <v>12</v>
      </c>
      <c r="EC45" s="8" t="s">
        <v>12</v>
      </c>
      <c r="ED45" s="8" t="s">
        <v>12</v>
      </c>
      <c r="EE45" s="8" t="s">
        <v>12</v>
      </c>
      <c r="EF45" s="8" t="s">
        <v>12</v>
      </c>
      <c r="EG45" s="8" t="s">
        <v>12</v>
      </c>
      <c r="EH45" s="8" t="s">
        <v>12</v>
      </c>
      <c r="EI45" s="8" t="s">
        <v>12</v>
      </c>
      <c r="EJ45" s="8" t="s">
        <v>12</v>
      </c>
      <c r="EK45" s="8" t="s">
        <v>12</v>
      </c>
      <c r="EL45" s="8" t="s">
        <v>12</v>
      </c>
      <c r="EM45" s="8" t="s">
        <v>12</v>
      </c>
      <c r="EN45" s="8" t="s">
        <v>12</v>
      </c>
      <c r="EO45" s="8" t="s">
        <v>12</v>
      </c>
      <c r="EP45" s="8" t="s">
        <v>12</v>
      </c>
      <c r="EQ45" s="8" t="s">
        <v>12</v>
      </c>
      <c r="ER45" s="8" t="s">
        <v>12</v>
      </c>
      <c r="ES45" s="8" t="s">
        <v>12</v>
      </c>
      <c r="ET45" s="8" t="s">
        <v>12</v>
      </c>
      <c r="EU45" s="8" t="s">
        <v>12</v>
      </c>
      <c r="EV45" s="8" t="s">
        <v>12</v>
      </c>
      <c r="EW45" s="8" t="s">
        <v>12</v>
      </c>
      <c r="EX45" s="8" t="s">
        <v>12</v>
      </c>
      <c r="EY45" s="8" t="s">
        <v>12</v>
      </c>
      <c r="EZ45" s="8" t="s">
        <v>12</v>
      </c>
      <c r="FA45" s="8" t="s">
        <v>12</v>
      </c>
      <c r="FB45" s="8" t="s">
        <v>12</v>
      </c>
      <c r="FC45" s="8" t="s">
        <v>12</v>
      </c>
      <c r="FD45" s="8" t="s">
        <v>12</v>
      </c>
      <c r="FE45" s="8" t="s">
        <v>12</v>
      </c>
      <c r="FF45" s="8" t="s">
        <v>12</v>
      </c>
      <c r="FG45" s="8" t="s">
        <v>12</v>
      </c>
      <c r="FH45" s="8" t="s">
        <v>12</v>
      </c>
      <c r="FI45" s="8" t="s">
        <v>12</v>
      </c>
      <c r="FJ45" s="8" t="s">
        <v>12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 t="s">
        <v>12</v>
      </c>
      <c r="FR45" s="8" t="s">
        <v>12</v>
      </c>
      <c r="FS45" s="8" t="s">
        <v>12</v>
      </c>
      <c r="FT45" s="8" t="s">
        <v>12</v>
      </c>
      <c r="FU45" s="8" t="s">
        <v>12</v>
      </c>
      <c r="FV45" s="8" t="s">
        <v>12</v>
      </c>
      <c r="FW45" s="8" t="s">
        <v>12</v>
      </c>
      <c r="FX45" s="8" t="s">
        <v>12</v>
      </c>
      <c r="FY45" s="8" t="s">
        <v>12</v>
      </c>
      <c r="FZ45" s="8" t="s">
        <v>12</v>
      </c>
      <c r="GA45" s="8" t="s">
        <v>12</v>
      </c>
      <c r="GB45" s="8" t="s">
        <v>12</v>
      </c>
      <c r="GC45" s="8" t="s">
        <v>12</v>
      </c>
      <c r="GD45" s="8" t="s">
        <v>12</v>
      </c>
      <c r="GE45" s="8" t="s">
        <v>12</v>
      </c>
      <c r="GF45" s="8" t="s">
        <v>12</v>
      </c>
      <c r="GG45" s="8" t="s">
        <v>12</v>
      </c>
      <c r="GH45" s="8" t="s">
        <v>12</v>
      </c>
      <c r="GI45" s="8" t="s">
        <v>12</v>
      </c>
      <c r="GJ45" s="8" t="s">
        <v>12</v>
      </c>
      <c r="GK45" s="8" t="s">
        <v>12</v>
      </c>
      <c r="GL45" s="8" t="s">
        <v>12</v>
      </c>
      <c r="GM45" s="8" t="s">
        <v>12</v>
      </c>
      <c r="GN45" s="8" t="s">
        <v>12</v>
      </c>
      <c r="GO45" s="8" t="s">
        <v>12</v>
      </c>
      <c r="GP45" s="8" t="s">
        <v>12</v>
      </c>
      <c r="GQ45" s="8" t="s">
        <v>12</v>
      </c>
      <c r="GR45" s="8" t="s">
        <v>12</v>
      </c>
      <c r="GS45" s="8" t="s">
        <v>12</v>
      </c>
      <c r="GT45" s="8" t="s">
        <v>12</v>
      </c>
      <c r="GU45" s="8" t="s">
        <v>12</v>
      </c>
      <c r="GV45" s="8" t="s">
        <v>12</v>
      </c>
      <c r="GW45" s="8" t="s">
        <v>12</v>
      </c>
      <c r="GX45" s="8" t="s">
        <v>12</v>
      </c>
      <c r="GY45" s="8" t="s">
        <v>12</v>
      </c>
      <c r="GZ45" s="8" t="s">
        <v>12</v>
      </c>
      <c r="HA45" s="8" t="s">
        <v>12</v>
      </c>
      <c r="HB45" s="8" t="s">
        <v>12</v>
      </c>
      <c r="HC45" s="8" t="s">
        <v>12</v>
      </c>
      <c r="HD45" s="8" t="s">
        <v>12</v>
      </c>
      <c r="HE45" s="8" t="s">
        <v>12</v>
      </c>
      <c r="HF45" s="8" t="s">
        <v>12</v>
      </c>
      <c r="HG45" s="8" t="s">
        <v>12</v>
      </c>
      <c r="HH45" s="8" t="s">
        <v>12</v>
      </c>
      <c r="HI45" s="8" t="s">
        <v>12</v>
      </c>
      <c r="HJ45" s="8" t="s">
        <v>12</v>
      </c>
      <c r="HK45" s="8" t="s">
        <v>12</v>
      </c>
      <c r="HL45" s="8" t="s">
        <v>12</v>
      </c>
      <c r="HM45" s="8" t="s">
        <v>12</v>
      </c>
      <c r="HN45" s="8" t="s">
        <v>12</v>
      </c>
      <c r="HO45" s="8" t="s">
        <v>12</v>
      </c>
      <c r="HP45" s="8" t="s">
        <v>12</v>
      </c>
      <c r="HQ45" s="8" t="s">
        <v>12</v>
      </c>
      <c r="HR45" s="8" t="s">
        <v>12</v>
      </c>
      <c r="HS45" s="8" t="s">
        <v>12</v>
      </c>
      <c r="HT45" s="8" t="s">
        <v>12</v>
      </c>
      <c r="HU45" s="8" t="s">
        <v>12</v>
      </c>
      <c r="HV45" s="8" t="s">
        <v>12</v>
      </c>
      <c r="HW45" s="8" t="s">
        <v>12</v>
      </c>
      <c r="HX45" s="8" t="s">
        <v>12</v>
      </c>
      <c r="HY45" s="8" t="s">
        <v>12</v>
      </c>
      <c r="HZ45" s="8" t="s">
        <v>12</v>
      </c>
      <c r="IA45" s="8" t="s">
        <v>12</v>
      </c>
      <c r="IB45" s="8" t="s">
        <v>12</v>
      </c>
      <c r="IC45" s="8" t="s">
        <v>12</v>
      </c>
      <c r="ID45" s="8" t="s">
        <v>12</v>
      </c>
      <c r="IE45" s="8" t="s">
        <v>12</v>
      </c>
      <c r="IF45" s="8" t="s">
        <v>12</v>
      </c>
      <c r="IG45" s="8" t="s">
        <v>12</v>
      </c>
      <c r="IH45" s="8" t="s">
        <v>12</v>
      </c>
      <c r="II45" s="8" t="s">
        <v>12</v>
      </c>
      <c r="IJ45" s="8" t="s">
        <v>12</v>
      </c>
      <c r="IK45" s="8" t="s">
        <v>12</v>
      </c>
      <c r="IL45" s="8" t="s">
        <v>12</v>
      </c>
      <c r="IM45" s="8" t="s">
        <v>12</v>
      </c>
      <c r="IN45" s="8" t="s">
        <v>12</v>
      </c>
      <c r="IO45" s="8" t="s">
        <v>12</v>
      </c>
      <c r="IP45" s="8" t="s">
        <v>12</v>
      </c>
      <c r="IQ45" s="8" t="s">
        <v>12</v>
      </c>
      <c r="IR45" s="8" t="s">
        <v>12</v>
      </c>
      <c r="IS45" s="8" t="s">
        <v>12</v>
      </c>
      <c r="IT45" s="8" t="s">
        <v>12</v>
      </c>
      <c r="IU45" s="8" t="s">
        <v>12</v>
      </c>
      <c r="IV45" s="8" t="s">
        <v>12</v>
      </c>
      <c r="IW45" s="8" t="s">
        <v>12</v>
      </c>
      <c r="IX45" s="8" t="s">
        <v>12</v>
      </c>
      <c r="IY45" s="8" t="s">
        <v>12</v>
      </c>
      <c r="IZ45" s="8" t="s">
        <v>12</v>
      </c>
      <c r="JA45" s="8" t="s">
        <v>12</v>
      </c>
      <c r="JB45" s="8" t="s">
        <v>12</v>
      </c>
      <c r="JC45" s="8" t="s">
        <v>12</v>
      </c>
      <c r="JD45" s="8" t="s">
        <v>12</v>
      </c>
      <c r="JE45" s="8" t="s">
        <v>12</v>
      </c>
      <c r="JF45" s="8" t="s">
        <v>12</v>
      </c>
      <c r="JG45" s="8" t="s">
        <v>12</v>
      </c>
      <c r="JH45" s="8" t="s">
        <v>12</v>
      </c>
      <c r="JI45" s="8" t="s">
        <v>12</v>
      </c>
      <c r="JJ45" s="8" t="s">
        <v>12</v>
      </c>
      <c r="JK45" s="8" t="s">
        <v>12</v>
      </c>
      <c r="JL45" s="8" t="s">
        <v>12</v>
      </c>
      <c r="JM45" s="8" t="s">
        <v>12</v>
      </c>
      <c r="JN45" s="8" t="s">
        <v>12</v>
      </c>
      <c r="JO45" s="8" t="s">
        <v>12</v>
      </c>
      <c r="JP45" s="8" t="s">
        <v>12</v>
      </c>
      <c r="JQ45" s="8" t="s">
        <v>12</v>
      </c>
      <c r="JR45" s="8" t="s">
        <v>12</v>
      </c>
      <c r="JS45" s="8" t="s">
        <v>12</v>
      </c>
      <c r="JT45" s="8" t="s">
        <v>12</v>
      </c>
      <c r="JU45" s="8" t="s">
        <v>12</v>
      </c>
      <c r="JV45" s="8" t="s">
        <v>12</v>
      </c>
      <c r="JW45" s="8" t="s">
        <v>12</v>
      </c>
      <c r="JX45" s="8" t="s">
        <v>12</v>
      </c>
      <c r="JY45" s="8" t="s">
        <v>12</v>
      </c>
      <c r="JZ45" s="8" t="s">
        <v>12</v>
      </c>
      <c r="KA45" s="8" t="s">
        <v>12</v>
      </c>
      <c r="KB45" s="8" t="s">
        <v>12</v>
      </c>
      <c r="KC45" s="8" t="s">
        <v>12</v>
      </c>
      <c r="KD45" s="8" t="s">
        <v>12</v>
      </c>
      <c r="KE45" s="8" t="s">
        <v>12</v>
      </c>
      <c r="KF45" s="8" t="s">
        <v>12</v>
      </c>
      <c r="KG45" s="8" t="s">
        <v>12</v>
      </c>
      <c r="KH45" s="8" t="s">
        <v>12</v>
      </c>
      <c r="KI45" s="8" t="s">
        <v>12</v>
      </c>
      <c r="KJ45" s="8" t="s">
        <v>12</v>
      </c>
      <c r="KK45" s="8" t="s">
        <v>12</v>
      </c>
      <c r="KL45" s="8" t="s">
        <v>12</v>
      </c>
      <c r="KM45" s="8" t="s">
        <v>12</v>
      </c>
      <c r="KN45" s="8" t="s">
        <v>12</v>
      </c>
      <c r="KO45" s="8" t="s">
        <v>12</v>
      </c>
      <c r="KP45" s="8" t="s">
        <v>12</v>
      </c>
      <c r="KQ45" s="8" t="s">
        <v>12</v>
      </c>
      <c r="KR45" s="8" t="s">
        <v>12</v>
      </c>
      <c r="KS45" s="8" t="s">
        <v>12</v>
      </c>
      <c r="KT45" s="8" t="s">
        <v>12</v>
      </c>
      <c r="KU45" s="8" t="s">
        <v>12</v>
      </c>
      <c r="KV45" s="157" t="s">
        <v>12</v>
      </c>
      <c r="KW45" s="157" t="s">
        <v>12</v>
      </c>
      <c r="KX45" s="157" t="s">
        <v>12</v>
      </c>
      <c r="KY45" s="8" t="s">
        <v>12</v>
      </c>
      <c r="KZ45" s="8" t="s">
        <v>12</v>
      </c>
      <c r="LA45" s="8" t="s">
        <v>12</v>
      </c>
      <c r="LB45" s="8" t="s">
        <v>12</v>
      </c>
      <c r="LC45" s="8" t="s">
        <v>12</v>
      </c>
      <c r="LD45" s="8" t="s">
        <v>12</v>
      </c>
      <c r="LE45" s="8" t="s">
        <v>12</v>
      </c>
      <c r="LF45" s="8" t="s">
        <v>12</v>
      </c>
      <c r="LG45" s="8" t="s">
        <v>12</v>
      </c>
      <c r="LH45" s="8" t="s">
        <v>12</v>
      </c>
      <c r="LI45" s="8" t="s">
        <v>12</v>
      </c>
      <c r="LJ45" s="8" t="s">
        <v>12</v>
      </c>
      <c r="LK45" s="8" t="s">
        <v>12</v>
      </c>
      <c r="LL45" s="8" t="s">
        <v>12</v>
      </c>
      <c r="LM45" s="8" t="s">
        <v>12</v>
      </c>
      <c r="LN45" s="8" t="s">
        <v>12</v>
      </c>
      <c r="LO45" s="8" t="s">
        <v>12</v>
      </c>
      <c r="LP45" s="8" t="s">
        <v>12</v>
      </c>
      <c r="LQ45" s="8" t="s">
        <v>12</v>
      </c>
      <c r="LR45" s="8" t="s">
        <v>12</v>
      </c>
      <c r="LS45" s="8" t="s">
        <v>12</v>
      </c>
      <c r="LT45" s="8" t="s">
        <v>12</v>
      </c>
      <c r="LU45" s="8" t="s">
        <v>12</v>
      </c>
      <c r="LV45" s="8" t="s">
        <v>12</v>
      </c>
      <c r="LW45" s="8" t="s">
        <v>12</v>
      </c>
      <c r="LX45" s="8" t="s">
        <v>12</v>
      </c>
      <c r="LY45" s="8" t="s">
        <v>12</v>
      </c>
      <c r="LZ45" s="8" t="s">
        <v>12</v>
      </c>
      <c r="MA45" s="8" t="s">
        <v>12</v>
      </c>
      <c r="MB45" s="8" t="s">
        <v>12</v>
      </c>
      <c r="MC45" s="8" t="s">
        <v>12</v>
      </c>
      <c r="MD45" s="8" t="s">
        <v>12</v>
      </c>
      <c r="ME45" s="8" t="s">
        <v>12</v>
      </c>
      <c r="MF45" s="8" t="s">
        <v>12</v>
      </c>
      <c r="MG45" s="8" t="s">
        <v>12</v>
      </c>
      <c r="MH45" s="8" t="s">
        <v>12</v>
      </c>
      <c r="MI45" s="8" t="s">
        <v>12</v>
      </c>
      <c r="MJ45" s="8" t="s">
        <v>12</v>
      </c>
      <c r="MK45" s="8" t="s">
        <v>12</v>
      </c>
      <c r="ML45" s="8" t="s">
        <v>12</v>
      </c>
      <c r="MM45" s="8" t="s">
        <v>12</v>
      </c>
      <c r="MN45" s="8" t="s">
        <v>12</v>
      </c>
      <c r="MO45" s="8" t="s">
        <v>12</v>
      </c>
      <c r="MP45" s="8" t="s">
        <v>12</v>
      </c>
      <c r="MQ45" s="8" t="s">
        <v>12</v>
      </c>
      <c r="MR45" s="8" t="s">
        <v>12</v>
      </c>
      <c r="MS45" s="8" t="s">
        <v>12</v>
      </c>
      <c r="MT45" s="8" t="s">
        <v>12</v>
      </c>
      <c r="MU45" s="8" t="s">
        <v>12</v>
      </c>
      <c r="MV45" s="8" t="s">
        <v>12</v>
      </c>
      <c r="MW45" s="8" t="s">
        <v>12</v>
      </c>
      <c r="MX45" s="8" t="s">
        <v>12</v>
      </c>
      <c r="MY45" s="8" t="s">
        <v>12</v>
      </c>
      <c r="MZ45" s="8" t="s">
        <v>12</v>
      </c>
      <c r="NA45" s="8" t="s">
        <v>12</v>
      </c>
      <c r="NB45" s="8" t="s">
        <v>12</v>
      </c>
      <c r="NC45" s="8" t="s">
        <v>12</v>
      </c>
      <c r="ND45" s="8" t="s">
        <v>12</v>
      </c>
      <c r="NE45" s="8" t="s">
        <v>12</v>
      </c>
      <c r="NF45" s="8" t="s">
        <v>12</v>
      </c>
      <c r="NG45" s="8" t="s">
        <v>12</v>
      </c>
      <c r="NH45" s="8" t="s">
        <v>12</v>
      </c>
      <c r="NI45" s="8" t="s">
        <v>12</v>
      </c>
      <c r="NJ45" s="8" t="s">
        <v>12</v>
      </c>
      <c r="NK45" s="8" t="s">
        <v>12</v>
      </c>
      <c r="NL45" s="8" t="s">
        <v>12</v>
      </c>
      <c r="NM45" s="8" t="s">
        <v>12</v>
      </c>
      <c r="NN45" s="8" t="s">
        <v>12</v>
      </c>
      <c r="NO45" s="8" t="s">
        <v>12</v>
      </c>
      <c r="NP45" s="8" t="s">
        <v>12</v>
      </c>
      <c r="NQ45" s="8" t="s">
        <v>12</v>
      </c>
      <c r="NR45" s="8" t="s">
        <v>12</v>
      </c>
      <c r="NS45" s="8" t="s">
        <v>12</v>
      </c>
      <c r="NT45" s="8" t="s">
        <v>12</v>
      </c>
      <c r="NU45" s="8" t="s">
        <v>12</v>
      </c>
      <c r="NV45" s="8" t="s">
        <v>12</v>
      </c>
      <c r="NW45" s="8" t="s">
        <v>12</v>
      </c>
      <c r="NX45" s="8" t="s">
        <v>12</v>
      </c>
      <c r="NY45" s="8" t="s">
        <v>12</v>
      </c>
      <c r="NZ45" s="8" t="s">
        <v>12</v>
      </c>
      <c r="OA45" s="8" t="s">
        <v>12</v>
      </c>
      <c r="OB45" s="8" t="s">
        <v>12</v>
      </c>
      <c r="OC45" s="8" t="s">
        <v>12</v>
      </c>
      <c r="OD45" s="8" t="s">
        <v>12</v>
      </c>
      <c r="OE45" s="8" t="s">
        <v>12</v>
      </c>
      <c r="OF45" s="8" t="s">
        <v>12</v>
      </c>
      <c r="OG45" s="8" t="s">
        <v>12</v>
      </c>
      <c r="OH45" s="8" t="s">
        <v>12</v>
      </c>
      <c r="OI45" s="8" t="s">
        <v>12</v>
      </c>
      <c r="OJ45" s="8" t="s">
        <v>12</v>
      </c>
      <c r="OK45" s="8" t="s">
        <v>12</v>
      </c>
      <c r="OL45" s="8" t="s">
        <v>12</v>
      </c>
      <c r="OM45" s="8" t="s">
        <v>12</v>
      </c>
      <c r="ON45" s="8" t="s">
        <v>12</v>
      </c>
      <c r="OO45" s="8" t="s">
        <v>12</v>
      </c>
      <c r="OP45" s="8" t="s">
        <v>12</v>
      </c>
      <c r="OQ45" s="8" t="s">
        <v>12</v>
      </c>
      <c r="OR45" s="8" t="s">
        <v>12</v>
      </c>
      <c r="OS45" s="8" t="s">
        <v>12</v>
      </c>
      <c r="OT45" s="8">
        <f>SUMIFS($B$45:OS$45,$B$8:OS$8,"On")</f>
        <v>1.4</v>
      </c>
      <c r="OU45" s="8">
        <f>SUMIFS($B$45:OS$45,$B$8:OS$8,"Off")</f>
        <v>0.5</v>
      </c>
      <c r="OV45" s="8">
        <f>SUMIFS($B$45:OS$45,$B$8:OS$8,"Load")</f>
        <v>183.9</v>
      </c>
    </row>
    <row r="46" spans="1:412" x14ac:dyDescent="0.25">
      <c r="A46" s="7" t="s">
        <v>84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 t="s">
        <v>12</v>
      </c>
      <c r="L46" s="8" t="s">
        <v>12</v>
      </c>
      <c r="M46" s="8" t="s">
        <v>12</v>
      </c>
      <c r="N46" s="216" t="s">
        <v>12</v>
      </c>
      <c r="O46" s="216" t="s">
        <v>12</v>
      </c>
      <c r="P46" s="216" t="s">
        <v>12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 t="s">
        <v>12</v>
      </c>
      <c r="AJ46" s="8" t="s">
        <v>12</v>
      </c>
      <c r="AK46" s="8" t="s">
        <v>12</v>
      </c>
      <c r="AL46" s="217" t="s">
        <v>12</v>
      </c>
      <c r="AM46" s="217" t="s">
        <v>12</v>
      </c>
      <c r="AN46" s="217" t="s">
        <v>12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 t="s">
        <v>12</v>
      </c>
      <c r="AV46" s="8" t="s">
        <v>12</v>
      </c>
      <c r="AW46" s="8" t="s">
        <v>12</v>
      </c>
      <c r="AX46" s="8">
        <v>0</v>
      </c>
      <c r="AY46" s="8">
        <v>25</v>
      </c>
      <c r="AZ46" s="8">
        <v>0</v>
      </c>
      <c r="BA46" s="8">
        <v>0</v>
      </c>
      <c r="BB46" s="8">
        <v>43</v>
      </c>
      <c r="BC46" s="8">
        <v>0</v>
      </c>
      <c r="BD46" s="8" t="s">
        <v>12</v>
      </c>
      <c r="BE46" s="8" t="s">
        <v>12</v>
      </c>
      <c r="BF46" s="8" t="s">
        <v>12</v>
      </c>
      <c r="BG46" s="8">
        <v>0</v>
      </c>
      <c r="BH46" s="8">
        <v>24</v>
      </c>
      <c r="BI46" s="8">
        <v>0</v>
      </c>
      <c r="BJ46" s="8">
        <v>0</v>
      </c>
      <c r="BK46" s="8">
        <v>57.5</v>
      </c>
      <c r="BL46" s="8">
        <v>0</v>
      </c>
      <c r="BM46" s="8">
        <v>0</v>
      </c>
      <c r="BN46" s="8">
        <v>26.4</v>
      </c>
      <c r="BO46" s="8">
        <v>0</v>
      </c>
      <c r="BP46" s="8" t="s">
        <v>12</v>
      </c>
      <c r="BQ46" s="8" t="s">
        <v>12</v>
      </c>
      <c r="BR46" s="8" t="s">
        <v>12</v>
      </c>
      <c r="BS46" s="8">
        <v>0</v>
      </c>
      <c r="BT46" s="8">
        <v>8</v>
      </c>
      <c r="BU46" s="8">
        <v>0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 t="s">
        <v>12</v>
      </c>
      <c r="CR46" s="8" t="s">
        <v>12</v>
      </c>
      <c r="CS46" s="8" t="s">
        <v>12</v>
      </c>
      <c r="CT46" s="8" t="s">
        <v>12</v>
      </c>
      <c r="CU46" s="8" t="s">
        <v>12</v>
      </c>
      <c r="CV46" s="8" t="s">
        <v>12</v>
      </c>
      <c r="CW46" s="8" t="s">
        <v>12</v>
      </c>
      <c r="CX46" s="8" t="s">
        <v>12</v>
      </c>
      <c r="CY46" s="8" t="s">
        <v>12</v>
      </c>
      <c r="CZ46" s="8" t="s">
        <v>12</v>
      </c>
      <c r="DA46" s="8" t="s">
        <v>12</v>
      </c>
      <c r="DB46" s="8" t="s">
        <v>12</v>
      </c>
      <c r="DC46" s="8" t="s">
        <v>12</v>
      </c>
      <c r="DD46" s="8" t="s">
        <v>12</v>
      </c>
      <c r="DE46" s="8" t="s">
        <v>12</v>
      </c>
      <c r="DF46" s="8" t="s">
        <v>12</v>
      </c>
      <c r="DG46" s="8" t="s">
        <v>12</v>
      </c>
      <c r="DH46" s="8" t="s">
        <v>12</v>
      </c>
      <c r="DI46" s="8" t="s">
        <v>12</v>
      </c>
      <c r="DJ46" s="8" t="s">
        <v>12</v>
      </c>
      <c r="DK46" s="8" t="s">
        <v>12</v>
      </c>
      <c r="DL46" s="8" t="s">
        <v>12</v>
      </c>
      <c r="DM46" s="8" t="s">
        <v>12</v>
      </c>
      <c r="DN46" s="8" t="s">
        <v>12</v>
      </c>
      <c r="DO46" s="8" t="s">
        <v>12</v>
      </c>
      <c r="DP46" s="8" t="s">
        <v>12</v>
      </c>
      <c r="DQ46" s="8" t="s">
        <v>12</v>
      </c>
      <c r="DR46" s="8" t="s">
        <v>12</v>
      </c>
      <c r="DS46" s="8" t="s">
        <v>12</v>
      </c>
      <c r="DT46" s="8" t="s">
        <v>12</v>
      </c>
      <c r="DU46" s="8" t="s">
        <v>12</v>
      </c>
      <c r="DV46" s="8" t="s">
        <v>12</v>
      </c>
      <c r="DW46" s="8" t="s">
        <v>12</v>
      </c>
      <c r="DX46" s="8" t="s">
        <v>12</v>
      </c>
      <c r="DY46" s="8" t="s">
        <v>12</v>
      </c>
      <c r="DZ46" s="8" t="s">
        <v>12</v>
      </c>
      <c r="EA46" s="8" t="s">
        <v>12</v>
      </c>
      <c r="EB46" s="8" t="s">
        <v>12</v>
      </c>
      <c r="EC46" s="8" t="s">
        <v>12</v>
      </c>
      <c r="ED46" s="8" t="s">
        <v>12</v>
      </c>
      <c r="EE46" s="8" t="s">
        <v>12</v>
      </c>
      <c r="EF46" s="8" t="s">
        <v>12</v>
      </c>
      <c r="EG46" s="8" t="s">
        <v>12</v>
      </c>
      <c r="EH46" s="8" t="s">
        <v>12</v>
      </c>
      <c r="EI46" s="8" t="s">
        <v>12</v>
      </c>
      <c r="EJ46" s="8" t="s">
        <v>12</v>
      </c>
      <c r="EK46" s="8" t="s">
        <v>12</v>
      </c>
      <c r="EL46" s="8" t="s">
        <v>12</v>
      </c>
      <c r="EM46" s="8" t="s">
        <v>12</v>
      </c>
      <c r="EN46" s="8" t="s">
        <v>12</v>
      </c>
      <c r="EO46" s="8" t="s">
        <v>12</v>
      </c>
      <c r="EP46" s="8" t="s">
        <v>12</v>
      </c>
      <c r="EQ46" s="8" t="s">
        <v>12</v>
      </c>
      <c r="ER46" s="8" t="s">
        <v>12</v>
      </c>
      <c r="ES46" s="8" t="s">
        <v>12</v>
      </c>
      <c r="ET46" s="8" t="s">
        <v>12</v>
      </c>
      <c r="EU46" s="8" t="s">
        <v>12</v>
      </c>
      <c r="EV46" s="8" t="s">
        <v>12</v>
      </c>
      <c r="EW46" s="8" t="s">
        <v>12</v>
      </c>
      <c r="EX46" s="8" t="s">
        <v>12</v>
      </c>
      <c r="EY46" s="8" t="s">
        <v>12</v>
      </c>
      <c r="EZ46" s="8" t="s">
        <v>12</v>
      </c>
      <c r="FA46" s="8" t="s">
        <v>12</v>
      </c>
      <c r="FB46" s="8" t="s">
        <v>12</v>
      </c>
      <c r="FC46" s="8" t="s">
        <v>12</v>
      </c>
      <c r="FD46" s="8" t="s">
        <v>12</v>
      </c>
      <c r="FE46" s="8" t="s">
        <v>12</v>
      </c>
      <c r="FF46" s="8" t="s">
        <v>12</v>
      </c>
      <c r="FG46" s="8" t="s">
        <v>12</v>
      </c>
      <c r="FH46" s="8" t="s">
        <v>12</v>
      </c>
      <c r="FI46" s="8" t="s">
        <v>12</v>
      </c>
      <c r="FJ46" s="8" t="s">
        <v>12</v>
      </c>
      <c r="FK46" s="8" t="s">
        <v>12</v>
      </c>
      <c r="FL46" s="8" t="s">
        <v>12</v>
      </c>
      <c r="FM46" s="8" t="s">
        <v>12</v>
      </c>
      <c r="FN46" s="8" t="s">
        <v>12</v>
      </c>
      <c r="FO46" s="8" t="s">
        <v>12</v>
      </c>
      <c r="FP46" s="8" t="s">
        <v>12</v>
      </c>
      <c r="FQ46" s="8" t="s">
        <v>12</v>
      </c>
      <c r="FR46" s="8" t="s">
        <v>12</v>
      </c>
      <c r="FS46" s="8" t="s">
        <v>12</v>
      </c>
      <c r="FT46" s="8" t="s">
        <v>12</v>
      </c>
      <c r="FU46" s="8" t="s">
        <v>12</v>
      </c>
      <c r="FV46" s="8" t="s">
        <v>12</v>
      </c>
      <c r="FW46" s="8" t="s">
        <v>12</v>
      </c>
      <c r="FX46" s="8" t="s">
        <v>12</v>
      </c>
      <c r="FY46" s="8" t="s">
        <v>12</v>
      </c>
      <c r="FZ46" s="8" t="s">
        <v>12</v>
      </c>
      <c r="GA46" s="8" t="s">
        <v>12</v>
      </c>
      <c r="GB46" s="8" t="s">
        <v>12</v>
      </c>
      <c r="GC46" s="8" t="s">
        <v>12</v>
      </c>
      <c r="GD46" s="8" t="s">
        <v>12</v>
      </c>
      <c r="GE46" s="8" t="s">
        <v>12</v>
      </c>
      <c r="GF46" s="8" t="s">
        <v>12</v>
      </c>
      <c r="GG46" s="8" t="s">
        <v>12</v>
      </c>
      <c r="GH46" s="8" t="s">
        <v>12</v>
      </c>
      <c r="GI46" s="8" t="s">
        <v>12</v>
      </c>
      <c r="GJ46" s="8" t="s">
        <v>12</v>
      </c>
      <c r="GK46" s="8" t="s">
        <v>12</v>
      </c>
      <c r="GL46" s="8" t="s">
        <v>12</v>
      </c>
      <c r="GM46" s="8" t="s">
        <v>12</v>
      </c>
      <c r="GN46" s="8" t="s">
        <v>12</v>
      </c>
      <c r="GO46" s="8" t="s">
        <v>12</v>
      </c>
      <c r="GP46" s="8" t="s">
        <v>12</v>
      </c>
      <c r="GQ46" s="8" t="s">
        <v>12</v>
      </c>
      <c r="GR46" s="8" t="s">
        <v>12</v>
      </c>
      <c r="GS46" s="8" t="s">
        <v>12</v>
      </c>
      <c r="GT46" s="8" t="s">
        <v>12</v>
      </c>
      <c r="GU46" s="8" t="s">
        <v>12</v>
      </c>
      <c r="GV46" s="8" t="s">
        <v>12</v>
      </c>
      <c r="GW46" s="8" t="s">
        <v>12</v>
      </c>
      <c r="GX46" s="8" t="s">
        <v>12</v>
      </c>
      <c r="GY46" s="8" t="s">
        <v>12</v>
      </c>
      <c r="GZ46" s="8" t="s">
        <v>12</v>
      </c>
      <c r="HA46" s="8" t="s">
        <v>12</v>
      </c>
      <c r="HB46" s="8" t="s">
        <v>12</v>
      </c>
      <c r="HC46" s="8" t="s">
        <v>12</v>
      </c>
      <c r="HD46" s="8" t="s">
        <v>12</v>
      </c>
      <c r="HE46" s="8" t="s">
        <v>12</v>
      </c>
      <c r="HF46" s="8" t="s">
        <v>12</v>
      </c>
      <c r="HG46" s="8" t="s">
        <v>12</v>
      </c>
      <c r="HH46" s="8" t="s">
        <v>12</v>
      </c>
      <c r="HI46" s="8" t="s">
        <v>12</v>
      </c>
      <c r="HJ46" s="8" t="s">
        <v>12</v>
      </c>
      <c r="HK46" s="8" t="s">
        <v>12</v>
      </c>
      <c r="HL46" s="8" t="s">
        <v>12</v>
      </c>
      <c r="HM46" s="8" t="s">
        <v>12</v>
      </c>
      <c r="HN46" s="8" t="s">
        <v>12</v>
      </c>
      <c r="HO46" s="8" t="s">
        <v>12</v>
      </c>
      <c r="HP46" s="8" t="s">
        <v>12</v>
      </c>
      <c r="HQ46" s="8" t="s">
        <v>12</v>
      </c>
      <c r="HR46" s="8" t="s">
        <v>12</v>
      </c>
      <c r="HS46" s="8" t="s">
        <v>12</v>
      </c>
      <c r="HT46" s="8" t="s">
        <v>12</v>
      </c>
      <c r="HU46" s="8" t="s">
        <v>12</v>
      </c>
      <c r="HV46" s="8" t="s">
        <v>12</v>
      </c>
      <c r="HW46" s="8" t="s">
        <v>12</v>
      </c>
      <c r="HX46" s="8" t="s">
        <v>12</v>
      </c>
      <c r="HY46" s="8" t="s">
        <v>12</v>
      </c>
      <c r="HZ46" s="8" t="s">
        <v>12</v>
      </c>
      <c r="IA46" s="8" t="s">
        <v>12</v>
      </c>
      <c r="IB46" s="8" t="s">
        <v>12</v>
      </c>
      <c r="IC46" s="8" t="s">
        <v>12</v>
      </c>
      <c r="ID46" s="8" t="s">
        <v>12</v>
      </c>
      <c r="IE46" s="8" t="s">
        <v>12</v>
      </c>
      <c r="IF46" s="8" t="s">
        <v>12</v>
      </c>
      <c r="IG46" s="8" t="s">
        <v>12</v>
      </c>
      <c r="IH46" s="8" t="s">
        <v>12</v>
      </c>
      <c r="II46" s="8" t="s">
        <v>12</v>
      </c>
      <c r="IJ46" s="8" t="s">
        <v>12</v>
      </c>
      <c r="IK46" s="8" t="s">
        <v>12</v>
      </c>
      <c r="IL46" s="8" t="s">
        <v>12</v>
      </c>
      <c r="IM46" s="8" t="s">
        <v>12</v>
      </c>
      <c r="IN46" s="8" t="s">
        <v>12</v>
      </c>
      <c r="IO46" s="8" t="s">
        <v>12</v>
      </c>
      <c r="IP46" s="8" t="s">
        <v>12</v>
      </c>
      <c r="IQ46" s="8" t="s">
        <v>12</v>
      </c>
      <c r="IR46" s="8" t="s">
        <v>12</v>
      </c>
      <c r="IS46" s="8" t="s">
        <v>12</v>
      </c>
      <c r="IT46" s="8" t="s">
        <v>12</v>
      </c>
      <c r="IU46" s="8" t="s">
        <v>12</v>
      </c>
      <c r="IV46" s="8" t="s">
        <v>12</v>
      </c>
      <c r="IW46" s="8" t="s">
        <v>12</v>
      </c>
      <c r="IX46" s="8" t="s">
        <v>12</v>
      </c>
      <c r="IY46" s="8" t="s">
        <v>12</v>
      </c>
      <c r="IZ46" s="8" t="s">
        <v>12</v>
      </c>
      <c r="JA46" s="8" t="s">
        <v>12</v>
      </c>
      <c r="JB46" s="8" t="s">
        <v>12</v>
      </c>
      <c r="JC46" s="8" t="s">
        <v>12</v>
      </c>
      <c r="JD46" s="8" t="s">
        <v>12</v>
      </c>
      <c r="JE46" s="8" t="s">
        <v>12</v>
      </c>
      <c r="JF46" s="8" t="s">
        <v>12</v>
      </c>
      <c r="JG46" s="8" t="s">
        <v>12</v>
      </c>
      <c r="JH46" s="8" t="s">
        <v>12</v>
      </c>
      <c r="JI46" s="8" t="s">
        <v>12</v>
      </c>
      <c r="JJ46" s="8" t="s">
        <v>12</v>
      </c>
      <c r="JK46" s="8" t="s">
        <v>12</v>
      </c>
      <c r="JL46" s="8" t="s">
        <v>12</v>
      </c>
      <c r="JM46" s="8" t="s">
        <v>12</v>
      </c>
      <c r="JN46" s="8" t="s">
        <v>12</v>
      </c>
      <c r="JO46" s="8" t="s">
        <v>12</v>
      </c>
      <c r="JP46" s="8" t="s">
        <v>12</v>
      </c>
      <c r="JQ46" s="8" t="s">
        <v>12</v>
      </c>
      <c r="JR46" s="8" t="s">
        <v>12</v>
      </c>
      <c r="JS46" s="8" t="s">
        <v>12</v>
      </c>
      <c r="JT46" s="8" t="s">
        <v>12</v>
      </c>
      <c r="JU46" s="8" t="s">
        <v>12</v>
      </c>
      <c r="JV46" s="8" t="s">
        <v>12</v>
      </c>
      <c r="JW46" s="8" t="s">
        <v>12</v>
      </c>
      <c r="JX46" s="8" t="s">
        <v>12</v>
      </c>
      <c r="JY46" s="8" t="s">
        <v>12</v>
      </c>
      <c r="JZ46" s="8" t="s">
        <v>12</v>
      </c>
      <c r="KA46" s="8" t="s">
        <v>12</v>
      </c>
      <c r="KB46" s="8" t="s">
        <v>12</v>
      </c>
      <c r="KC46" s="8" t="s">
        <v>12</v>
      </c>
      <c r="KD46" s="8" t="s">
        <v>12</v>
      </c>
      <c r="KE46" s="8" t="s">
        <v>12</v>
      </c>
      <c r="KF46" s="8" t="s">
        <v>12</v>
      </c>
      <c r="KG46" s="8" t="s">
        <v>12</v>
      </c>
      <c r="KH46" s="8" t="s">
        <v>12</v>
      </c>
      <c r="KI46" s="8" t="s">
        <v>12</v>
      </c>
      <c r="KJ46" s="8" t="s">
        <v>12</v>
      </c>
      <c r="KK46" s="8" t="s">
        <v>12</v>
      </c>
      <c r="KL46" s="8" t="s">
        <v>12</v>
      </c>
      <c r="KM46" s="8" t="s">
        <v>12</v>
      </c>
      <c r="KN46" s="8" t="s">
        <v>12</v>
      </c>
      <c r="KO46" s="8" t="s">
        <v>12</v>
      </c>
      <c r="KP46" s="8" t="s">
        <v>12</v>
      </c>
      <c r="KQ46" s="8" t="s">
        <v>12</v>
      </c>
      <c r="KR46" s="8" t="s">
        <v>12</v>
      </c>
      <c r="KS46" s="8" t="s">
        <v>12</v>
      </c>
      <c r="KT46" s="8" t="s">
        <v>12</v>
      </c>
      <c r="KU46" s="8" t="s">
        <v>12</v>
      </c>
      <c r="KV46" s="157" t="s">
        <v>12</v>
      </c>
      <c r="KW46" s="157" t="s">
        <v>12</v>
      </c>
      <c r="KX46" s="157" t="s">
        <v>12</v>
      </c>
      <c r="KY46" s="8" t="s">
        <v>12</v>
      </c>
      <c r="KZ46" s="8" t="s">
        <v>12</v>
      </c>
      <c r="LA46" s="8" t="s">
        <v>12</v>
      </c>
      <c r="LB46" s="8" t="s">
        <v>12</v>
      </c>
      <c r="LC46" s="8" t="s">
        <v>12</v>
      </c>
      <c r="LD46" s="8" t="s">
        <v>12</v>
      </c>
      <c r="LE46" s="8" t="s">
        <v>12</v>
      </c>
      <c r="LF46" s="8" t="s">
        <v>12</v>
      </c>
      <c r="LG46" s="8" t="s">
        <v>12</v>
      </c>
      <c r="LH46" s="8" t="s">
        <v>12</v>
      </c>
      <c r="LI46" s="8" t="s">
        <v>12</v>
      </c>
      <c r="LJ46" s="8" t="s">
        <v>12</v>
      </c>
      <c r="LK46" s="8" t="s">
        <v>12</v>
      </c>
      <c r="LL46" s="8" t="s">
        <v>12</v>
      </c>
      <c r="LM46" s="8" t="s">
        <v>12</v>
      </c>
      <c r="LN46" s="8" t="s">
        <v>12</v>
      </c>
      <c r="LO46" s="8" t="s">
        <v>12</v>
      </c>
      <c r="LP46" s="8" t="s">
        <v>12</v>
      </c>
      <c r="LQ46" s="8" t="s">
        <v>12</v>
      </c>
      <c r="LR46" s="8" t="s">
        <v>12</v>
      </c>
      <c r="LS46" s="8" t="s">
        <v>12</v>
      </c>
      <c r="LT46" s="8" t="s">
        <v>12</v>
      </c>
      <c r="LU46" s="8" t="s">
        <v>12</v>
      </c>
      <c r="LV46" s="8" t="s">
        <v>12</v>
      </c>
      <c r="LW46" s="8" t="s">
        <v>12</v>
      </c>
      <c r="LX46" s="8" t="s">
        <v>12</v>
      </c>
      <c r="LY46" s="8" t="s">
        <v>12</v>
      </c>
      <c r="LZ46" s="8" t="s">
        <v>12</v>
      </c>
      <c r="MA46" s="8" t="s">
        <v>12</v>
      </c>
      <c r="MB46" s="8" t="s">
        <v>12</v>
      </c>
      <c r="MC46" s="8" t="s">
        <v>12</v>
      </c>
      <c r="MD46" s="8" t="s">
        <v>12</v>
      </c>
      <c r="ME46" s="8" t="s">
        <v>12</v>
      </c>
      <c r="MF46" s="8" t="s">
        <v>12</v>
      </c>
      <c r="MG46" s="8" t="s">
        <v>12</v>
      </c>
      <c r="MH46" s="8" t="s">
        <v>12</v>
      </c>
      <c r="MI46" s="8" t="s">
        <v>12</v>
      </c>
      <c r="MJ46" s="8" t="s">
        <v>12</v>
      </c>
      <c r="MK46" s="8" t="s">
        <v>12</v>
      </c>
      <c r="ML46" s="8" t="s">
        <v>12</v>
      </c>
      <c r="MM46" s="8" t="s">
        <v>12</v>
      </c>
      <c r="MN46" s="8" t="s">
        <v>12</v>
      </c>
      <c r="MO46" s="8" t="s">
        <v>12</v>
      </c>
      <c r="MP46" s="8" t="s">
        <v>12</v>
      </c>
      <c r="MQ46" s="8" t="s">
        <v>12</v>
      </c>
      <c r="MR46" s="8" t="s">
        <v>12</v>
      </c>
      <c r="MS46" s="8" t="s">
        <v>12</v>
      </c>
      <c r="MT46" s="8" t="s">
        <v>12</v>
      </c>
      <c r="MU46" s="8" t="s">
        <v>12</v>
      </c>
      <c r="MV46" s="8" t="s">
        <v>12</v>
      </c>
      <c r="MW46" s="8" t="s">
        <v>12</v>
      </c>
      <c r="MX46" s="8" t="s">
        <v>12</v>
      </c>
      <c r="MY46" s="8" t="s">
        <v>12</v>
      </c>
      <c r="MZ46" s="8" t="s">
        <v>12</v>
      </c>
      <c r="NA46" s="8" t="s">
        <v>12</v>
      </c>
      <c r="NB46" s="8" t="s">
        <v>12</v>
      </c>
      <c r="NC46" s="8" t="s">
        <v>12</v>
      </c>
      <c r="ND46" s="8" t="s">
        <v>12</v>
      </c>
      <c r="NE46" s="8" t="s">
        <v>12</v>
      </c>
      <c r="NF46" s="8" t="s">
        <v>12</v>
      </c>
      <c r="NG46" s="8" t="s">
        <v>12</v>
      </c>
      <c r="NH46" s="8" t="s">
        <v>12</v>
      </c>
      <c r="NI46" s="8" t="s">
        <v>12</v>
      </c>
      <c r="NJ46" s="8" t="s">
        <v>12</v>
      </c>
      <c r="NK46" s="8" t="s">
        <v>12</v>
      </c>
      <c r="NL46" s="8" t="s">
        <v>12</v>
      </c>
      <c r="NM46" s="8" t="s">
        <v>12</v>
      </c>
      <c r="NN46" s="8" t="s">
        <v>12</v>
      </c>
      <c r="NO46" s="8" t="s">
        <v>12</v>
      </c>
      <c r="NP46" s="8" t="s">
        <v>12</v>
      </c>
      <c r="NQ46" s="8" t="s">
        <v>12</v>
      </c>
      <c r="NR46" s="8" t="s">
        <v>12</v>
      </c>
      <c r="NS46" s="8" t="s">
        <v>12</v>
      </c>
      <c r="NT46" s="8" t="s">
        <v>12</v>
      </c>
      <c r="NU46" s="8" t="s">
        <v>12</v>
      </c>
      <c r="NV46" s="8" t="s">
        <v>12</v>
      </c>
      <c r="NW46" s="8" t="s">
        <v>12</v>
      </c>
      <c r="NX46" s="8" t="s">
        <v>12</v>
      </c>
      <c r="NY46" s="8" t="s">
        <v>12</v>
      </c>
      <c r="NZ46" s="8" t="s">
        <v>12</v>
      </c>
      <c r="OA46" s="8" t="s">
        <v>12</v>
      </c>
      <c r="OB46" s="8" t="s">
        <v>12</v>
      </c>
      <c r="OC46" s="8" t="s">
        <v>12</v>
      </c>
      <c r="OD46" s="8" t="s">
        <v>12</v>
      </c>
      <c r="OE46" s="8" t="s">
        <v>12</v>
      </c>
      <c r="OF46" s="8" t="s">
        <v>12</v>
      </c>
      <c r="OG46" s="8" t="s">
        <v>12</v>
      </c>
      <c r="OH46" s="8" t="s">
        <v>12</v>
      </c>
      <c r="OI46" s="8" t="s">
        <v>12</v>
      </c>
      <c r="OJ46" s="8" t="s">
        <v>12</v>
      </c>
      <c r="OK46" s="8" t="s">
        <v>12</v>
      </c>
      <c r="OL46" s="8" t="s">
        <v>12</v>
      </c>
      <c r="OM46" s="8" t="s">
        <v>12</v>
      </c>
      <c r="ON46" s="8" t="s">
        <v>12</v>
      </c>
      <c r="OO46" s="8" t="s">
        <v>12</v>
      </c>
      <c r="OP46" s="8" t="s">
        <v>12</v>
      </c>
      <c r="OQ46" s="8" t="s">
        <v>12</v>
      </c>
      <c r="OR46" s="8" t="s">
        <v>12</v>
      </c>
      <c r="OS46" s="8" t="s">
        <v>12</v>
      </c>
      <c r="OT46" s="8">
        <f>SUMIFS($B$46:OS$46,$B$8:OS$8,"On")</f>
        <v>0</v>
      </c>
      <c r="OU46" s="8">
        <f>SUMIFS($B$46:OS$46,$B$8:OS$8,"Off")</f>
        <v>183.9</v>
      </c>
      <c r="OV46" s="8">
        <f>SUMIFS($B$46:OS$46,$B$8:OS$8,"Load")</f>
        <v>0</v>
      </c>
    </row>
    <row r="47" spans="1:412" x14ac:dyDescent="0.25">
      <c r="A47" s="7" t="s">
        <v>46</v>
      </c>
      <c r="B47" s="8"/>
      <c r="C47" s="8"/>
      <c r="D47" s="8">
        <f>MAX(D9:D46)</f>
        <v>23</v>
      </c>
      <c r="E47" s="8"/>
      <c r="F47" s="8"/>
      <c r="G47" s="8">
        <f>MAX(G9:G46)</f>
        <v>10</v>
      </c>
      <c r="H47" s="8"/>
      <c r="I47" s="8"/>
      <c r="J47" s="8">
        <f>MAX(J9:J46)</f>
        <v>24</v>
      </c>
      <c r="K47" s="8"/>
      <c r="L47" s="8"/>
      <c r="M47" s="8">
        <f>MAX(M9:M46)</f>
        <v>8</v>
      </c>
      <c r="N47" s="216"/>
      <c r="O47" s="216"/>
      <c r="P47" s="216">
        <v>32</v>
      </c>
      <c r="Q47" s="8"/>
      <c r="R47" s="8"/>
      <c r="S47" s="8">
        <f>MAX(S9:S46)</f>
        <v>21</v>
      </c>
      <c r="T47" s="8"/>
      <c r="U47" s="8"/>
      <c r="V47" s="8">
        <f>MAX(V9:V46)</f>
        <v>18</v>
      </c>
      <c r="W47" s="8"/>
      <c r="X47" s="8"/>
      <c r="Y47" s="8">
        <f>MAX(Y9:Y46)</f>
        <v>38</v>
      </c>
      <c r="Z47" s="8"/>
      <c r="AA47" s="8"/>
      <c r="AB47" s="8">
        <f>MAX(AB9:AB46)</f>
        <v>69</v>
      </c>
      <c r="AC47" s="8"/>
      <c r="AD47" s="8"/>
      <c r="AE47" s="8">
        <f>MAX(AE9:AE46)</f>
        <v>34</v>
      </c>
      <c r="AF47" s="8"/>
      <c r="AG47" s="8"/>
      <c r="AH47" s="8">
        <f>MAX(AH9:AH46)</f>
        <v>44.3</v>
      </c>
      <c r="AI47" s="8"/>
      <c r="AJ47" s="8"/>
      <c r="AK47" s="8">
        <f>MAX(AK9:AK46)</f>
        <v>60</v>
      </c>
      <c r="AL47" s="217"/>
      <c r="AM47" s="217"/>
      <c r="AN47" s="217">
        <v>59.5</v>
      </c>
      <c r="AO47" s="8"/>
      <c r="AP47" s="8"/>
      <c r="AQ47" s="8">
        <f>MAX(AQ9:AQ46)</f>
        <v>64</v>
      </c>
      <c r="AR47" s="8"/>
      <c r="AS47" s="8"/>
      <c r="AT47" s="8">
        <f>MAX(AT9:AT46)</f>
        <v>26</v>
      </c>
      <c r="AU47" s="8"/>
      <c r="AV47" s="8"/>
      <c r="AW47" s="8">
        <f>MAX(AW9:AW46)</f>
        <v>38</v>
      </c>
      <c r="AX47" s="8"/>
      <c r="AY47" s="8"/>
      <c r="AZ47" s="8">
        <f>MAX(AZ9:AZ46)</f>
        <v>25</v>
      </c>
      <c r="BA47" s="8"/>
      <c r="BB47" s="8"/>
      <c r="BC47" s="8">
        <f>MAX(BC9:BC46)</f>
        <v>43</v>
      </c>
      <c r="BD47" s="8"/>
      <c r="BE47" s="8"/>
      <c r="BF47" s="8">
        <f>MAX(BF9:BF46)</f>
        <v>58.3</v>
      </c>
      <c r="BG47" s="8"/>
      <c r="BH47" s="8"/>
      <c r="BI47" s="8">
        <f>MAX(BI9:BI46)</f>
        <v>24</v>
      </c>
      <c r="BJ47" s="8"/>
      <c r="BK47" s="8"/>
      <c r="BL47" s="8">
        <f>MAX(BL9:BL46)</f>
        <v>63.5</v>
      </c>
      <c r="BM47" s="8"/>
      <c r="BN47" s="8"/>
      <c r="BO47" s="8">
        <f>MAX(BO9:BO46)</f>
        <v>27.8</v>
      </c>
      <c r="BP47" s="8"/>
      <c r="BQ47" s="8"/>
      <c r="BR47" s="8">
        <f>MAX(BR9:BR46)</f>
        <v>30</v>
      </c>
      <c r="BS47" s="8"/>
      <c r="BT47" s="8"/>
      <c r="BU47" s="8">
        <f>MAX(BU9:BU46)</f>
        <v>15.8</v>
      </c>
      <c r="BV47" s="8"/>
      <c r="BW47" s="8"/>
      <c r="BX47" s="8">
        <f>MAX(BX9:BX46)</f>
        <v>53</v>
      </c>
      <c r="BY47" s="8"/>
      <c r="BZ47" s="8"/>
      <c r="CA47" s="8">
        <f>MAX(CA9:CA46)</f>
        <v>51</v>
      </c>
      <c r="CB47" s="8"/>
      <c r="CC47" s="8"/>
      <c r="CD47" s="8">
        <f>MAX(CD9:CD46)</f>
        <v>46.699999999999982</v>
      </c>
      <c r="CE47" s="8"/>
      <c r="CF47" s="8"/>
      <c r="CG47" s="8">
        <f>MAX(CG9:CG46)</f>
        <v>42.4</v>
      </c>
      <c r="CH47" s="8"/>
      <c r="CI47" s="8"/>
      <c r="CJ47" s="8">
        <f>MAX(CJ9:CJ46)</f>
        <v>59</v>
      </c>
      <c r="CK47" s="8"/>
      <c r="CL47" s="8"/>
      <c r="CM47" s="8">
        <f>MAX(CM9:CM46)</f>
        <v>53.4</v>
      </c>
      <c r="CN47" s="8"/>
      <c r="CO47" s="8"/>
      <c r="CP47" s="8">
        <f>MAX(CP9:CP46)</f>
        <v>56</v>
      </c>
      <c r="CQ47" s="8"/>
      <c r="CR47" s="8"/>
      <c r="CS47" s="8">
        <f>MAX(CS9:CS46)</f>
        <v>55.8</v>
      </c>
      <c r="CT47" s="8"/>
      <c r="CU47" s="8"/>
      <c r="CV47" s="8">
        <f>MAX(CV9:CV46)</f>
        <v>69</v>
      </c>
      <c r="CW47" s="8"/>
      <c r="CX47" s="8"/>
      <c r="CY47" s="8">
        <f>MAX(CY9:CY46)</f>
        <v>31</v>
      </c>
      <c r="CZ47" s="8"/>
      <c r="DA47" s="8"/>
      <c r="DB47" s="8">
        <f>MAX(DB9:DB46)</f>
        <v>50.7</v>
      </c>
      <c r="DC47" s="8"/>
      <c r="DD47" s="8"/>
      <c r="DE47" s="8">
        <f>MAX(DE9:DE46)</f>
        <v>65</v>
      </c>
      <c r="DF47" s="8"/>
      <c r="DG47" s="8"/>
      <c r="DH47" s="8">
        <f>MAX(DH9:DH46)</f>
        <v>68</v>
      </c>
      <c r="DI47" s="8"/>
      <c r="DJ47" s="8"/>
      <c r="DK47" s="8">
        <f>MAX(DK9:DK46)</f>
        <v>40</v>
      </c>
      <c r="DL47" s="8"/>
      <c r="DM47" s="8"/>
      <c r="DN47" s="8">
        <f>MAX(DN9:DN46)</f>
        <v>63</v>
      </c>
      <c r="DO47" s="8"/>
      <c r="DP47" s="8"/>
      <c r="DQ47" s="8">
        <f>MAX(DQ9:DQ46)</f>
        <v>41</v>
      </c>
      <c r="DR47" s="8"/>
      <c r="DS47" s="8"/>
      <c r="DT47" s="8">
        <f>MAX(DT9:DT46)</f>
        <v>26</v>
      </c>
      <c r="DU47" s="8"/>
      <c r="DV47" s="8"/>
      <c r="DW47" s="8">
        <f>MAX(DW9:DW46)</f>
        <v>32</v>
      </c>
      <c r="DX47" s="8"/>
      <c r="DY47" s="8"/>
      <c r="DZ47" s="8">
        <f>MAX(DZ9:DZ46)</f>
        <v>32</v>
      </c>
      <c r="EA47" s="8"/>
      <c r="EB47" s="8"/>
      <c r="EC47" s="8">
        <f>MAX(EC9:EC46)</f>
        <v>57</v>
      </c>
      <c r="ED47" s="8"/>
      <c r="EE47" s="8"/>
      <c r="EF47" s="8">
        <f>MAX(EF9:EF46)</f>
        <v>56.3</v>
      </c>
      <c r="EG47" s="8"/>
      <c r="EH47" s="8"/>
      <c r="EI47" s="8">
        <f>MAX(EI9:EI46)</f>
        <v>57</v>
      </c>
      <c r="EJ47" s="8"/>
      <c r="EK47" s="8"/>
      <c r="EL47" s="8">
        <f>MAX(EL9:EL46)</f>
        <v>44.5</v>
      </c>
      <c r="EM47" s="8"/>
      <c r="EN47" s="8"/>
      <c r="EO47" s="8">
        <f>MAX(EO9:EO46)</f>
        <v>88</v>
      </c>
      <c r="EP47" s="8"/>
      <c r="EQ47" s="8"/>
      <c r="ER47" s="8">
        <f>MAX(ER9:ER46)</f>
        <v>50</v>
      </c>
      <c r="ES47" s="8"/>
      <c r="ET47" s="8"/>
      <c r="EU47" s="8">
        <f>MAX(EU9:EU46)</f>
        <v>51.5</v>
      </c>
      <c r="EV47" s="8"/>
      <c r="EW47" s="8"/>
      <c r="EX47" s="8">
        <f>MAX(EX9:EX46)</f>
        <v>38</v>
      </c>
      <c r="EY47" s="8"/>
      <c r="EZ47" s="8"/>
      <c r="FA47" s="8">
        <f>MAX(FA9:FA46)</f>
        <v>50</v>
      </c>
      <c r="FB47" s="8"/>
      <c r="FC47" s="8"/>
      <c r="FD47" s="8">
        <f>MAX(FD9:FD46)</f>
        <v>48</v>
      </c>
      <c r="FE47" s="8"/>
      <c r="FF47" s="8"/>
      <c r="FG47" s="8">
        <f>MAX(FG9:FG46)</f>
        <v>21</v>
      </c>
      <c r="FH47" s="8"/>
      <c r="FI47" s="8"/>
      <c r="FJ47" s="8">
        <f>MAX(FJ9:FJ46)</f>
        <v>44</v>
      </c>
      <c r="FK47" s="8"/>
      <c r="FL47" s="8"/>
      <c r="FM47" s="8">
        <f>MAX(FM9:FM46)</f>
        <v>33</v>
      </c>
      <c r="FN47" s="8"/>
      <c r="FO47" s="8"/>
      <c r="FP47" s="8">
        <f>MAX(FP9:FP46)</f>
        <v>45</v>
      </c>
      <c r="FQ47" s="8"/>
      <c r="FR47" s="8"/>
      <c r="FS47" s="8">
        <f>MAX(FS9:FS46)</f>
        <v>35.5</v>
      </c>
      <c r="FT47" s="8"/>
      <c r="FU47" s="8"/>
      <c r="FV47" s="8">
        <f>MAX(FV9:FV46)</f>
        <v>39</v>
      </c>
      <c r="FW47" s="8"/>
      <c r="FX47" s="8"/>
      <c r="FY47" s="8">
        <f>MAX(FY9:FY46)</f>
        <v>59</v>
      </c>
      <c r="FZ47" s="8"/>
      <c r="GA47" s="8"/>
      <c r="GB47" s="8">
        <f>MAX(GB9:GB46)</f>
        <v>29</v>
      </c>
      <c r="GC47" s="8"/>
      <c r="GD47" s="8"/>
      <c r="GE47" s="8">
        <f>MAX(GE9:GE46)</f>
        <v>41</v>
      </c>
      <c r="GF47" s="8"/>
      <c r="GG47" s="8"/>
      <c r="GH47" s="8">
        <f>MAX(GH9:GH46)</f>
        <v>22</v>
      </c>
      <c r="GI47" s="8"/>
      <c r="GJ47" s="8"/>
      <c r="GK47" s="8">
        <f>MAX(GK9:GK46)</f>
        <v>46</v>
      </c>
      <c r="GL47" s="8"/>
      <c r="GM47" s="8"/>
      <c r="GN47" s="8">
        <f>MAX(GN9:GN46)</f>
        <v>32.5</v>
      </c>
      <c r="GO47" s="8"/>
      <c r="GP47" s="8"/>
      <c r="GQ47" s="8">
        <f>MAX(GQ9:GQ46)</f>
        <v>38</v>
      </c>
      <c r="GR47" s="8"/>
      <c r="GS47" s="8"/>
      <c r="GT47" s="8">
        <f>MAX(GT9:GT46)</f>
        <v>42</v>
      </c>
      <c r="GU47" s="8"/>
      <c r="GV47" s="8"/>
      <c r="GW47" s="8">
        <f>MAX(GW9:GW46)</f>
        <v>48</v>
      </c>
      <c r="GX47" s="8"/>
      <c r="GY47" s="8"/>
      <c r="GZ47" s="8">
        <f>MAX(GZ9:GZ46)</f>
        <v>40</v>
      </c>
      <c r="HA47" s="8"/>
      <c r="HB47" s="8"/>
      <c r="HC47" s="8">
        <f>MAX(HC9:HC46)</f>
        <v>51</v>
      </c>
      <c r="HD47" s="8"/>
      <c r="HE47" s="8"/>
      <c r="HF47" s="8">
        <f>MAX(HF9:HF46)</f>
        <v>55.3</v>
      </c>
      <c r="HG47" s="8"/>
      <c r="HH47" s="8"/>
      <c r="HI47" s="8">
        <f>MAX(HI9:HI46)</f>
        <v>50</v>
      </c>
      <c r="HJ47" s="8"/>
      <c r="HK47" s="8"/>
      <c r="HL47" s="8">
        <f>MAX(HL9:HL46)</f>
        <v>49.8</v>
      </c>
      <c r="HM47" s="8"/>
      <c r="HN47" s="8"/>
      <c r="HO47" s="8">
        <f>MAX(HO9:HO46)</f>
        <v>54</v>
      </c>
      <c r="HP47" s="8"/>
      <c r="HQ47" s="8"/>
      <c r="HR47" s="8">
        <f>MAX(HR9:HR46)</f>
        <v>38</v>
      </c>
      <c r="HS47" s="8"/>
      <c r="HT47" s="8"/>
      <c r="HU47" s="8">
        <f>MAX(HU9:HU46)</f>
        <v>42</v>
      </c>
      <c r="HV47" s="8"/>
      <c r="HW47" s="8"/>
      <c r="HX47" s="8">
        <f>MAX(HX9:HX46)</f>
        <v>45</v>
      </c>
      <c r="HY47" s="8"/>
      <c r="HZ47" s="8"/>
      <c r="IA47" s="8">
        <f>MAX(IA9:IA46)</f>
        <v>53.4</v>
      </c>
      <c r="IB47" s="8"/>
      <c r="IC47" s="8"/>
      <c r="ID47" s="8">
        <f>MAX(ID9:ID46)</f>
        <v>54</v>
      </c>
      <c r="IE47" s="8"/>
      <c r="IF47" s="8"/>
      <c r="IG47" s="8">
        <f>MAX(IG9:IG46)</f>
        <v>39</v>
      </c>
      <c r="IH47" s="8"/>
      <c r="II47" s="8"/>
      <c r="IJ47" s="8">
        <f>MAX(IJ9:IJ46)</f>
        <v>37.299999999999997</v>
      </c>
      <c r="IK47" s="8"/>
      <c r="IL47" s="8"/>
      <c r="IM47" s="8">
        <f>MAX(IM9:IM46)</f>
        <v>72.5</v>
      </c>
      <c r="IN47" s="8"/>
      <c r="IO47" s="8"/>
      <c r="IP47" s="8">
        <f>MAX(IP9:IP46)</f>
        <v>49.4</v>
      </c>
      <c r="IQ47" s="8"/>
      <c r="IR47" s="8"/>
      <c r="IS47" s="8">
        <f>MAX(IS9:IS46)</f>
        <v>25</v>
      </c>
      <c r="IT47" s="8"/>
      <c r="IU47" s="8"/>
      <c r="IV47" s="8">
        <f>MAX(IV9:IV46)</f>
        <v>35</v>
      </c>
      <c r="IW47" s="8"/>
      <c r="IX47" s="8"/>
      <c r="IY47" s="8">
        <f>MAX(IY9:IY46)</f>
        <v>31.6</v>
      </c>
      <c r="IZ47" s="8"/>
      <c r="JA47" s="8"/>
      <c r="JB47" s="8">
        <f>MAX(JB9:JB46)</f>
        <v>70</v>
      </c>
      <c r="JC47" s="8"/>
      <c r="JD47" s="8"/>
      <c r="JE47" s="8">
        <f>MAX(JE9:JE46)</f>
        <v>46</v>
      </c>
      <c r="JF47" s="8"/>
      <c r="JG47" s="8"/>
      <c r="JH47" s="8">
        <f>MAX(JH9:JH46)</f>
        <v>26.3</v>
      </c>
      <c r="JI47" s="8"/>
      <c r="JJ47" s="8"/>
      <c r="JK47" s="8">
        <f>MAX(JK9:JK46)</f>
        <v>55.8</v>
      </c>
      <c r="JL47" s="8"/>
      <c r="JM47" s="8"/>
      <c r="JN47" s="8">
        <f>MAX(JN9:JN46)</f>
        <v>13</v>
      </c>
      <c r="JO47" s="8"/>
      <c r="JP47" s="8"/>
      <c r="JQ47" s="8">
        <f>MAX(JQ9:JQ46)</f>
        <v>41.8</v>
      </c>
      <c r="JR47" s="8"/>
      <c r="JS47" s="8"/>
      <c r="JT47" s="8">
        <f>MAX(JT9:JT46)</f>
        <v>47</v>
      </c>
      <c r="JU47" s="8"/>
      <c r="JV47" s="8"/>
      <c r="JW47" s="8">
        <f>MAX(JW9:JW46)</f>
        <v>39.4</v>
      </c>
      <c r="JX47" s="8"/>
      <c r="JY47" s="8"/>
      <c r="JZ47" s="8">
        <f>MAX(JZ9:JZ46)</f>
        <v>40</v>
      </c>
      <c r="KA47" s="8"/>
      <c r="KB47" s="8"/>
      <c r="KC47" s="8">
        <f>MAX(KC9:KC46)</f>
        <v>51.3</v>
      </c>
      <c r="KD47" s="8"/>
      <c r="KE47" s="8"/>
      <c r="KF47" s="8">
        <f>MAX(KF9:KF46)</f>
        <v>23.4</v>
      </c>
      <c r="KG47" s="8"/>
      <c r="KH47" s="8"/>
      <c r="KI47" s="8">
        <f>MAX(KI9:KI46)</f>
        <v>23</v>
      </c>
      <c r="KJ47" s="8"/>
      <c r="KK47" s="8"/>
      <c r="KL47" s="8">
        <f>MAX(KL9:KL46)</f>
        <v>29</v>
      </c>
      <c r="KM47" s="8"/>
      <c r="KN47" s="8"/>
      <c r="KO47" s="8">
        <f>MAX(KO9:KO46)</f>
        <v>51.7</v>
      </c>
      <c r="KP47" s="8"/>
      <c r="KQ47" s="8"/>
      <c r="KR47" s="8">
        <f>MAX(KR9:KR46)</f>
        <v>35</v>
      </c>
      <c r="KS47" s="8"/>
      <c r="KT47" s="8"/>
      <c r="KU47" s="8">
        <f>MAX(KU9:KU46)</f>
        <v>14.7</v>
      </c>
      <c r="KV47" s="8"/>
      <c r="KW47" s="8"/>
      <c r="KX47" s="8">
        <f>MAX(KX9:KX46)</f>
        <v>34</v>
      </c>
      <c r="KY47" s="8"/>
      <c r="KZ47" s="8"/>
      <c r="LA47" s="8">
        <f>MAX(LA9:LA46)</f>
        <v>20</v>
      </c>
      <c r="LB47" s="8"/>
      <c r="LC47" s="8"/>
      <c r="LD47" s="8">
        <f>MAX(LD9:LD46)</f>
        <v>21.5</v>
      </c>
      <c r="LE47" s="8"/>
      <c r="LF47" s="8"/>
      <c r="LG47" s="8">
        <f>MAX(LG9:LG46)</f>
        <v>12.5</v>
      </c>
      <c r="LH47" s="8"/>
      <c r="LI47" s="8"/>
      <c r="LJ47" s="8">
        <f>MAX(LJ9:LJ46)</f>
        <v>22</v>
      </c>
      <c r="LK47" s="8"/>
      <c r="LL47" s="8"/>
      <c r="LM47" s="8">
        <f>MAX(LM9:LM46)</f>
        <v>28</v>
      </c>
      <c r="LN47" s="8"/>
      <c r="LO47" s="8"/>
      <c r="LP47" s="8">
        <f>MAX(LP9:LP46)</f>
        <v>26.8</v>
      </c>
      <c r="LQ47" s="8"/>
      <c r="LR47" s="8"/>
      <c r="LS47" s="8">
        <f>MAX(LS9:LS46)</f>
        <v>29</v>
      </c>
      <c r="LT47" s="8"/>
      <c r="LU47" s="8"/>
      <c r="LV47" s="8">
        <f>MAX(LV9:LV46)</f>
        <v>23</v>
      </c>
      <c r="LW47" s="8"/>
      <c r="LX47" s="8"/>
      <c r="LY47" s="8">
        <f>MAX(LY9:LY46)</f>
        <v>27.5</v>
      </c>
      <c r="LZ47" s="8"/>
      <c r="MA47" s="8"/>
      <c r="MB47" s="8">
        <f>MAX(MB9:MB46)</f>
        <v>43</v>
      </c>
      <c r="MC47" s="8"/>
      <c r="MD47" s="8"/>
      <c r="ME47" s="8">
        <f>MAX(ME9:ME46)</f>
        <v>16.100000000000001</v>
      </c>
      <c r="MF47" s="8"/>
      <c r="MG47" s="8"/>
      <c r="MH47" s="8">
        <f>MAX(MH9:MH46)</f>
        <v>16.5</v>
      </c>
      <c r="MI47" s="8"/>
      <c r="MJ47" s="8"/>
      <c r="MK47" s="8">
        <f>MAX(MK9:MK46)</f>
        <v>8</v>
      </c>
      <c r="ML47" s="8"/>
      <c r="MM47" s="8"/>
      <c r="MN47" s="8">
        <f>MAX(MN9:MN46)</f>
        <v>14.5</v>
      </c>
      <c r="MO47" s="8"/>
      <c r="MP47" s="8"/>
      <c r="MQ47" s="8">
        <f>MAX(MQ9:MQ46)</f>
        <v>13.4</v>
      </c>
      <c r="MR47" s="8"/>
      <c r="MS47" s="8"/>
      <c r="MT47" s="8">
        <f>MAX(MT9:MT46)</f>
        <v>22</v>
      </c>
      <c r="MU47" s="8"/>
      <c r="MV47" s="8"/>
      <c r="MW47" s="8">
        <f>MAX(MW9:MW46)</f>
        <v>13</v>
      </c>
      <c r="MX47" s="8"/>
      <c r="MY47" s="8"/>
      <c r="MZ47" s="8">
        <f>MAX(MZ9:MZ46)</f>
        <v>7</v>
      </c>
      <c r="NA47" s="8"/>
      <c r="NB47" s="8"/>
      <c r="NC47" s="8">
        <f>MAX(NC9:NC46)</f>
        <v>32</v>
      </c>
      <c r="ND47" s="8"/>
      <c r="NE47" s="8"/>
      <c r="NF47" s="8">
        <f>MAX(NF9:NF46)</f>
        <v>10</v>
      </c>
      <c r="NG47" s="8"/>
      <c r="NH47" s="8"/>
      <c r="NI47" s="8">
        <f>MAX(NI9:NI46)</f>
        <v>12.3</v>
      </c>
      <c r="NJ47" s="8"/>
      <c r="NK47" s="8"/>
      <c r="NL47" s="8">
        <f>MAX(NL9:NL46)</f>
        <v>11.5</v>
      </c>
      <c r="NM47" s="8"/>
      <c r="NN47" s="8"/>
      <c r="NO47" s="8">
        <f>MAX(NO9:NO46)</f>
        <v>14</v>
      </c>
      <c r="NP47" s="8"/>
      <c r="NQ47" s="8"/>
      <c r="NR47" s="8">
        <f>MAX(NR9:NR46)</f>
        <v>10</v>
      </c>
      <c r="NS47" s="8"/>
      <c r="NT47" s="8"/>
      <c r="NU47" s="8">
        <f>MAX(NU9:NU46)</f>
        <v>13</v>
      </c>
      <c r="NV47" s="8"/>
      <c r="NW47" s="8"/>
      <c r="NX47" s="8">
        <f>MAX(NX9:NX46)</f>
        <v>12.3</v>
      </c>
      <c r="NY47" s="8"/>
      <c r="NZ47" s="8"/>
      <c r="OA47" s="8">
        <f>MAX(OA9:OA46)</f>
        <v>9</v>
      </c>
      <c r="OB47" s="8"/>
      <c r="OC47" s="8"/>
      <c r="OD47" s="8">
        <f>MAX(OD9:OD46)</f>
        <v>8.5</v>
      </c>
      <c r="OE47" s="8"/>
      <c r="OF47" s="8"/>
      <c r="OG47" s="8">
        <f>MAX(OG9:OG46)</f>
        <v>9.3000000000000007</v>
      </c>
      <c r="OH47" s="8"/>
      <c r="OI47" s="8"/>
      <c r="OJ47" s="8">
        <f>MAX(OJ9:OJ46)</f>
        <v>4</v>
      </c>
      <c r="OK47" s="8"/>
      <c r="OL47" s="8"/>
      <c r="OM47" s="8">
        <f>MAX(OM9:OM46)</f>
        <v>3.4</v>
      </c>
      <c r="ON47" s="8"/>
      <c r="OO47" s="8"/>
      <c r="OP47" s="8">
        <f>MAX(OP9:OP46)</f>
        <v>3.2</v>
      </c>
      <c r="OQ47" s="8"/>
      <c r="OR47" s="8"/>
      <c r="OS47" s="8">
        <f>MAX(OS9:OS46)</f>
        <v>3.4</v>
      </c>
      <c r="OT47" s="8">
        <f>SUMIFS($B$47:OS$47,$B$8:OS$8,"On")</f>
        <v>0</v>
      </c>
      <c r="OU47" s="8">
        <f>SUMIFS($B$47:OS$47,$B$8:OS$8,"Off")</f>
        <v>0</v>
      </c>
      <c r="OV47" s="8">
        <f>SUMIFS($B$47:OS$47,$B$8:OS$8,"Load")</f>
        <v>4889.9000000000005</v>
      </c>
    </row>
    <row r="48" spans="1:412" x14ac:dyDescent="0.25">
      <c r="A48" s="7" t="s">
        <v>6</v>
      </c>
      <c r="B48" s="8">
        <v>35</v>
      </c>
      <c r="C48" s="8">
        <v>35</v>
      </c>
      <c r="D48" s="8"/>
      <c r="E48" s="8">
        <v>12</v>
      </c>
      <c r="F48" s="8">
        <v>12</v>
      </c>
      <c r="G48" s="8"/>
      <c r="H48" s="8">
        <f>SUM(H9:H46)</f>
        <v>29</v>
      </c>
      <c r="I48" s="218">
        <f>SUM(I9:I46)</f>
        <v>29</v>
      </c>
      <c r="J48" s="8"/>
      <c r="K48" s="8">
        <v>14</v>
      </c>
      <c r="L48" s="8">
        <v>14</v>
      </c>
      <c r="M48" s="8"/>
      <c r="N48" s="216">
        <v>40</v>
      </c>
      <c r="O48" s="216">
        <v>40</v>
      </c>
      <c r="P48" s="216"/>
      <c r="Q48" s="8">
        <v>27</v>
      </c>
      <c r="R48" s="8">
        <v>27</v>
      </c>
      <c r="S48" s="8"/>
      <c r="T48" s="8">
        <v>27</v>
      </c>
      <c r="U48" s="8">
        <v>27</v>
      </c>
      <c r="V48" s="8"/>
      <c r="W48" s="8">
        <v>49</v>
      </c>
      <c r="X48" s="8">
        <v>49</v>
      </c>
      <c r="Y48" s="8"/>
      <c r="Z48" s="8">
        <v>57</v>
      </c>
      <c r="AA48" s="8">
        <v>70</v>
      </c>
      <c r="AB48" s="8"/>
      <c r="AC48" s="218">
        <f>SUM(AC9:AC46)</f>
        <v>43</v>
      </c>
      <c r="AD48" s="218">
        <f>SUM(AD9:AD46)</f>
        <v>43</v>
      </c>
      <c r="AE48" s="8"/>
      <c r="AF48" s="8">
        <v>59.4</v>
      </c>
      <c r="AG48" s="8">
        <v>59.1</v>
      </c>
      <c r="AH48" s="8"/>
      <c r="AI48" s="8">
        <v>75</v>
      </c>
      <c r="AJ48" s="8">
        <v>75</v>
      </c>
      <c r="AK48" s="8"/>
      <c r="AL48" s="217">
        <v>81</v>
      </c>
      <c r="AM48" s="217">
        <v>81</v>
      </c>
      <c r="AN48" s="217"/>
      <c r="AO48" s="8">
        <v>76</v>
      </c>
      <c r="AP48" s="8">
        <v>76</v>
      </c>
      <c r="AQ48" s="8"/>
      <c r="AR48" s="8">
        <v>35</v>
      </c>
      <c r="AS48" s="8">
        <v>35</v>
      </c>
      <c r="AT48" s="8"/>
      <c r="AU48" s="8">
        <v>61</v>
      </c>
      <c r="AV48" s="8">
        <v>61</v>
      </c>
      <c r="AW48" s="8"/>
      <c r="AX48" s="8">
        <v>25</v>
      </c>
      <c r="AY48" s="8">
        <v>25.3</v>
      </c>
      <c r="AZ48" s="8"/>
      <c r="BA48" s="8">
        <v>47.5</v>
      </c>
      <c r="BB48" s="8">
        <v>47.5</v>
      </c>
      <c r="BC48" s="8"/>
      <c r="BD48" s="8">
        <v>71.900000000000006</v>
      </c>
      <c r="BE48" s="8">
        <v>77.8</v>
      </c>
      <c r="BF48" s="8"/>
      <c r="BG48" s="8">
        <v>25</v>
      </c>
      <c r="BH48" s="8">
        <v>25</v>
      </c>
      <c r="BI48" s="8"/>
      <c r="BJ48" s="8">
        <v>67.5</v>
      </c>
      <c r="BK48" s="8">
        <v>67.5</v>
      </c>
      <c r="BL48" s="8"/>
      <c r="BM48" s="8">
        <v>26.4</v>
      </c>
      <c r="BN48" s="8">
        <v>29</v>
      </c>
      <c r="BO48" s="8"/>
      <c r="BP48" s="8">
        <v>64</v>
      </c>
      <c r="BQ48" s="8">
        <v>64</v>
      </c>
      <c r="BR48" s="8"/>
      <c r="BS48" s="8">
        <v>14.2</v>
      </c>
      <c r="BT48" s="8">
        <v>21.2</v>
      </c>
      <c r="BU48" s="8"/>
      <c r="BV48" s="8">
        <v>76</v>
      </c>
      <c r="BW48" s="8">
        <v>76</v>
      </c>
      <c r="BX48" s="8"/>
      <c r="BY48" s="8">
        <v>84</v>
      </c>
      <c r="BZ48" s="8">
        <v>84</v>
      </c>
      <c r="CA48" s="8"/>
      <c r="CB48" s="8">
        <f>SUM(CB9:CB42)</f>
        <v>72.899999999999977</v>
      </c>
      <c r="CC48" s="218">
        <f>SUM(CC9:CC42)</f>
        <v>72.900000000000006</v>
      </c>
      <c r="CD48" s="8"/>
      <c r="CE48" s="8">
        <v>61.9</v>
      </c>
      <c r="CF48" s="8">
        <v>61.9</v>
      </c>
      <c r="CG48" s="8"/>
      <c r="CH48" s="8">
        <v>84</v>
      </c>
      <c r="CI48" s="8">
        <v>84</v>
      </c>
      <c r="CJ48" s="8"/>
      <c r="CK48" s="8">
        <v>79.900000000000006</v>
      </c>
      <c r="CL48" s="8">
        <v>80.599999999999994</v>
      </c>
      <c r="CM48" s="8"/>
      <c r="CN48" s="8">
        <v>75</v>
      </c>
      <c r="CO48" s="8">
        <v>75</v>
      </c>
      <c r="CP48" s="8"/>
      <c r="CQ48" s="8">
        <v>81.8</v>
      </c>
      <c r="CR48" s="8">
        <v>81.8</v>
      </c>
      <c r="CS48" s="8"/>
      <c r="CT48" s="8">
        <v>121</v>
      </c>
      <c r="CU48" s="8">
        <v>121</v>
      </c>
      <c r="CV48" s="8"/>
      <c r="CW48" s="8">
        <v>50</v>
      </c>
      <c r="CX48" s="8">
        <v>50</v>
      </c>
      <c r="CY48" s="8"/>
      <c r="CZ48" s="8">
        <v>78.3</v>
      </c>
      <c r="DA48" s="8">
        <v>79.7</v>
      </c>
      <c r="DB48" s="8"/>
      <c r="DC48" s="8">
        <v>102</v>
      </c>
      <c r="DD48" s="8">
        <v>103.5</v>
      </c>
      <c r="DE48" s="8"/>
      <c r="DF48" s="8">
        <v>93</v>
      </c>
      <c r="DG48" s="8">
        <v>105.5</v>
      </c>
      <c r="DH48" s="8"/>
      <c r="DI48" s="8">
        <v>44.8</v>
      </c>
      <c r="DJ48" s="8">
        <v>47.5</v>
      </c>
      <c r="DK48" s="8"/>
      <c r="DL48" s="8">
        <v>118</v>
      </c>
      <c r="DM48" s="8">
        <v>118</v>
      </c>
      <c r="DN48" s="8"/>
      <c r="DO48" s="8">
        <v>58</v>
      </c>
      <c r="DP48" s="8">
        <v>58</v>
      </c>
      <c r="DQ48" s="8"/>
      <c r="DR48" s="8">
        <v>43</v>
      </c>
      <c r="DS48" s="8">
        <v>43</v>
      </c>
      <c r="DT48" s="8"/>
      <c r="DU48" s="218">
        <f>SUM(DU9:DU46)</f>
        <v>44</v>
      </c>
      <c r="DV48" s="218">
        <f>SUM(DV9:DV46)</f>
        <v>44</v>
      </c>
      <c r="DW48" s="8"/>
      <c r="DX48" s="8">
        <v>46</v>
      </c>
      <c r="DY48" s="8">
        <v>50.4</v>
      </c>
      <c r="DZ48" s="8"/>
      <c r="EA48" s="8">
        <v>78</v>
      </c>
      <c r="EB48" s="8">
        <v>78</v>
      </c>
      <c r="EC48" s="8"/>
      <c r="ED48" s="8">
        <v>80.599999999999994</v>
      </c>
      <c r="EE48" s="8">
        <v>84.4</v>
      </c>
      <c r="EF48" s="8"/>
      <c r="EG48" s="8">
        <v>79</v>
      </c>
      <c r="EH48" s="8">
        <v>79</v>
      </c>
      <c r="EI48" s="8"/>
      <c r="EJ48" s="8">
        <v>68.5</v>
      </c>
      <c r="EK48" s="8">
        <v>68.5</v>
      </c>
      <c r="EL48" s="8"/>
      <c r="EM48" s="8">
        <v>141</v>
      </c>
      <c r="EN48" s="8">
        <v>141</v>
      </c>
      <c r="EO48" s="8"/>
      <c r="EP48" s="8">
        <v>90.3</v>
      </c>
      <c r="EQ48" s="8">
        <v>90.3</v>
      </c>
      <c r="ER48" s="8"/>
      <c r="ES48" s="8">
        <v>88</v>
      </c>
      <c r="ET48" s="8">
        <v>88</v>
      </c>
      <c r="EU48" s="8"/>
      <c r="EV48" s="8">
        <v>59.5</v>
      </c>
      <c r="EW48" s="8">
        <v>60</v>
      </c>
      <c r="EX48" s="8"/>
      <c r="EY48" s="8">
        <v>75</v>
      </c>
      <c r="EZ48" s="8">
        <v>77</v>
      </c>
      <c r="FA48" s="8"/>
      <c r="FB48" s="218">
        <f>SUM(FB9:FB46)</f>
        <v>78</v>
      </c>
      <c r="FC48" s="218">
        <f>SUM(FC9:FC46)</f>
        <v>78</v>
      </c>
      <c r="FD48" s="8"/>
      <c r="FE48" s="8">
        <v>31</v>
      </c>
      <c r="FF48" s="8">
        <v>31</v>
      </c>
      <c r="FG48" s="8"/>
      <c r="FH48" s="8">
        <v>83</v>
      </c>
      <c r="FI48" s="8">
        <v>83</v>
      </c>
      <c r="FJ48" s="8"/>
      <c r="FK48" s="8">
        <v>37.799999999999997</v>
      </c>
      <c r="FL48" s="8">
        <v>39.700000000000003</v>
      </c>
      <c r="FM48" s="8"/>
      <c r="FN48" s="8">
        <v>88</v>
      </c>
      <c r="FO48" s="8">
        <v>88</v>
      </c>
      <c r="FP48" s="8"/>
      <c r="FQ48" s="8">
        <v>56.5</v>
      </c>
      <c r="FR48" s="8">
        <v>56.5</v>
      </c>
      <c r="FS48" s="8"/>
      <c r="FT48" s="8">
        <v>81</v>
      </c>
      <c r="FU48" s="8">
        <v>81</v>
      </c>
      <c r="FV48" s="8"/>
      <c r="FW48" s="218">
        <f>SUM(FW9:FW46)</f>
        <v>118</v>
      </c>
      <c r="FX48" s="218">
        <f>SUM(FX9:FX46)</f>
        <v>118</v>
      </c>
      <c r="FY48" s="8"/>
      <c r="FZ48" s="8">
        <v>53</v>
      </c>
      <c r="GA48" s="8">
        <v>53</v>
      </c>
      <c r="GB48" s="8"/>
      <c r="GC48" s="8">
        <v>63</v>
      </c>
      <c r="GD48" s="8">
        <v>63</v>
      </c>
      <c r="GE48" s="8"/>
      <c r="GF48" s="8">
        <v>37</v>
      </c>
      <c r="GG48" s="8">
        <v>37</v>
      </c>
      <c r="GH48" s="8"/>
      <c r="GI48" s="8">
        <v>69.2</v>
      </c>
      <c r="GJ48" s="8">
        <v>73.2</v>
      </c>
      <c r="GK48" s="8"/>
      <c r="GL48" s="8">
        <v>67.5</v>
      </c>
      <c r="GM48" s="8">
        <v>67.5</v>
      </c>
      <c r="GN48" s="8"/>
      <c r="GO48" s="8">
        <v>85</v>
      </c>
      <c r="GP48" s="8">
        <v>85</v>
      </c>
      <c r="GQ48" s="8"/>
      <c r="GR48" s="218">
        <f>SUM(GR9:GR46)</f>
        <v>77</v>
      </c>
      <c r="GS48" s="218">
        <f>SUM(GS9:GS46)</f>
        <v>77</v>
      </c>
      <c r="GT48" s="8"/>
      <c r="GU48" s="8">
        <v>49.5</v>
      </c>
      <c r="GV48" s="8">
        <v>41.5</v>
      </c>
      <c r="GW48" s="8"/>
      <c r="GX48" s="8">
        <v>69</v>
      </c>
      <c r="GY48" s="8">
        <v>69</v>
      </c>
      <c r="GZ48" s="8"/>
      <c r="HA48" s="8">
        <v>79</v>
      </c>
      <c r="HB48" s="8">
        <v>79</v>
      </c>
      <c r="HC48" s="8"/>
      <c r="HD48" s="8">
        <v>91.3</v>
      </c>
      <c r="HE48" s="8">
        <v>96.5</v>
      </c>
      <c r="HF48" s="8"/>
      <c r="HG48" s="8">
        <v>71.8</v>
      </c>
      <c r="HH48" s="8">
        <v>76.5</v>
      </c>
      <c r="HI48" s="8"/>
      <c r="HJ48" s="8">
        <v>80.7</v>
      </c>
      <c r="HK48" s="8">
        <v>84.3</v>
      </c>
      <c r="HL48" s="8"/>
      <c r="HM48" s="8">
        <v>135</v>
      </c>
      <c r="HN48" s="8">
        <v>134</v>
      </c>
      <c r="HO48" s="8"/>
      <c r="HP48" s="8">
        <v>58</v>
      </c>
      <c r="HQ48" s="8">
        <v>58</v>
      </c>
      <c r="HR48" s="8"/>
      <c r="HS48" s="218">
        <f>SUM(HS9:HS46)</f>
        <v>78</v>
      </c>
      <c r="HT48" s="218">
        <f>SUM(HT9:HT46)</f>
        <v>78</v>
      </c>
      <c r="HU48" s="8"/>
      <c r="HV48" s="8">
        <v>72</v>
      </c>
      <c r="HW48" s="8">
        <v>72</v>
      </c>
      <c r="HX48" s="8"/>
      <c r="HY48" s="8">
        <v>85.9</v>
      </c>
      <c r="HZ48" s="8">
        <v>83.4</v>
      </c>
      <c r="IA48" s="8"/>
      <c r="IB48" s="8">
        <v>111</v>
      </c>
      <c r="IC48" s="8">
        <v>111</v>
      </c>
      <c r="ID48" s="8"/>
      <c r="IE48" s="8">
        <v>72</v>
      </c>
      <c r="IF48" s="8">
        <v>72</v>
      </c>
      <c r="IG48" s="8"/>
      <c r="IH48" s="8">
        <v>70.8</v>
      </c>
      <c r="II48" s="8">
        <v>66.8</v>
      </c>
      <c r="IJ48" s="8"/>
      <c r="IK48" s="8">
        <v>106.5</v>
      </c>
      <c r="IL48" s="8">
        <v>99.5</v>
      </c>
      <c r="IM48" s="8"/>
      <c r="IN48" s="8">
        <v>69.5</v>
      </c>
      <c r="IO48" s="8">
        <v>62.2</v>
      </c>
      <c r="IP48" s="8"/>
      <c r="IQ48" s="8">
        <v>42</v>
      </c>
      <c r="IR48" s="8">
        <v>42</v>
      </c>
      <c r="IS48" s="8"/>
      <c r="IT48" s="8">
        <v>76</v>
      </c>
      <c r="IU48" s="8">
        <v>76</v>
      </c>
      <c r="IV48" s="8"/>
      <c r="IW48" s="8">
        <v>59.4</v>
      </c>
      <c r="IX48" s="8">
        <v>59.6</v>
      </c>
      <c r="IY48" s="8"/>
      <c r="IZ48" s="8">
        <v>71.5</v>
      </c>
      <c r="JA48" s="8">
        <v>67.5</v>
      </c>
      <c r="JB48" s="8"/>
      <c r="JC48" s="218">
        <f>SUM(JC9:JC46)</f>
        <v>87</v>
      </c>
      <c r="JD48" s="218">
        <f>SUM(JD9:JD46)</f>
        <v>87</v>
      </c>
      <c r="JE48" s="8"/>
      <c r="JF48" s="8">
        <v>54.5</v>
      </c>
      <c r="JG48" s="8">
        <v>54.6</v>
      </c>
      <c r="JH48" s="8"/>
      <c r="JI48" s="8">
        <v>85.1</v>
      </c>
      <c r="JJ48" s="8">
        <v>75.599999999999994</v>
      </c>
      <c r="JK48" s="8"/>
      <c r="JL48" s="8">
        <v>18</v>
      </c>
      <c r="JM48" s="8">
        <v>18</v>
      </c>
      <c r="JN48" s="8"/>
      <c r="JO48" s="8">
        <v>47</v>
      </c>
      <c r="JP48" s="8">
        <v>40.799999999999997</v>
      </c>
      <c r="JQ48" s="8"/>
      <c r="JR48" s="8">
        <v>98</v>
      </c>
      <c r="JS48" s="8">
        <v>98</v>
      </c>
      <c r="JT48" s="8"/>
      <c r="JU48" s="8">
        <v>60.5</v>
      </c>
      <c r="JV48" s="8">
        <v>58.1</v>
      </c>
      <c r="JW48" s="8"/>
      <c r="JX48" s="8">
        <v>50.5</v>
      </c>
      <c r="JY48" s="8">
        <v>44</v>
      </c>
      <c r="JZ48" s="8"/>
      <c r="KA48" s="8">
        <v>69.3</v>
      </c>
      <c r="KB48" s="8">
        <v>58.1</v>
      </c>
      <c r="KC48" s="8"/>
      <c r="KD48" s="8">
        <v>40.6</v>
      </c>
      <c r="KE48" s="8">
        <v>36.1</v>
      </c>
      <c r="KF48" s="8"/>
      <c r="KG48" s="8">
        <v>56</v>
      </c>
      <c r="KH48" s="8">
        <v>56</v>
      </c>
      <c r="KI48" s="8"/>
      <c r="KJ48" s="8">
        <v>46.7</v>
      </c>
      <c r="KK48" s="8">
        <v>46.1</v>
      </c>
      <c r="KL48" s="8"/>
      <c r="KM48" s="8">
        <v>74.8</v>
      </c>
      <c r="KN48" s="8">
        <v>67.8</v>
      </c>
      <c r="KO48" s="8"/>
      <c r="KP48" s="8">
        <v>69</v>
      </c>
      <c r="KQ48" s="8">
        <v>69</v>
      </c>
      <c r="KR48" s="8"/>
      <c r="KS48" s="8">
        <v>31</v>
      </c>
      <c r="KT48" s="8">
        <v>29.7</v>
      </c>
      <c r="KU48" s="8"/>
      <c r="KV48" s="8">
        <v>45.5</v>
      </c>
      <c r="KW48" s="8">
        <v>43.3</v>
      </c>
      <c r="KX48" s="8"/>
      <c r="KY48" s="218">
        <f>SUM(KY9:KY46)</f>
        <v>53</v>
      </c>
      <c r="KZ48" s="218">
        <f>SUM(KZ9:KZ46)</f>
        <v>53</v>
      </c>
      <c r="LA48" s="8"/>
      <c r="LB48" s="8">
        <v>37.200000000000003</v>
      </c>
      <c r="LC48" s="8">
        <v>35.6</v>
      </c>
      <c r="LD48" s="8"/>
      <c r="LE48" s="8">
        <v>21.3</v>
      </c>
      <c r="LF48" s="8">
        <v>15.5</v>
      </c>
      <c r="LG48" s="8"/>
      <c r="LH48" s="8">
        <v>38</v>
      </c>
      <c r="LI48" s="8">
        <v>38</v>
      </c>
      <c r="LJ48" s="8"/>
      <c r="LK48" s="8">
        <v>49</v>
      </c>
      <c r="LL48" s="8">
        <v>49</v>
      </c>
      <c r="LM48" s="8"/>
      <c r="LN48" s="8">
        <v>44.5</v>
      </c>
      <c r="LO48" s="8">
        <v>46.3</v>
      </c>
      <c r="LP48" s="8"/>
      <c r="LQ48" s="8">
        <v>37.200000000000003</v>
      </c>
      <c r="LR48" s="8">
        <v>37.5</v>
      </c>
      <c r="LS48" s="8"/>
      <c r="LT48" s="8">
        <v>37.799999999999997</v>
      </c>
      <c r="LU48" s="8">
        <v>37.9</v>
      </c>
      <c r="LV48" s="8"/>
      <c r="LW48" s="8">
        <v>46.7</v>
      </c>
      <c r="LX48" s="8">
        <v>45.2</v>
      </c>
      <c r="LY48" s="8"/>
      <c r="LZ48" s="8">
        <v>79</v>
      </c>
      <c r="MA48" s="8">
        <v>79</v>
      </c>
      <c r="MB48" s="8"/>
      <c r="MC48" s="8">
        <v>31.9</v>
      </c>
      <c r="MD48" s="8">
        <v>31.9</v>
      </c>
      <c r="ME48" s="8"/>
      <c r="MF48" s="8">
        <v>29.5</v>
      </c>
      <c r="MG48" s="8">
        <v>28.9</v>
      </c>
      <c r="MH48" s="8"/>
      <c r="MI48" s="8">
        <v>19</v>
      </c>
      <c r="MJ48" s="8">
        <v>19</v>
      </c>
      <c r="MK48" s="8"/>
      <c r="ML48" s="8">
        <v>27.5</v>
      </c>
      <c r="MM48" s="8">
        <v>27.5</v>
      </c>
      <c r="MN48" s="8"/>
      <c r="MO48" s="8">
        <v>24</v>
      </c>
      <c r="MP48" s="8">
        <v>24</v>
      </c>
      <c r="MQ48" s="8"/>
      <c r="MR48" s="8">
        <v>42</v>
      </c>
      <c r="MS48" s="8">
        <v>42</v>
      </c>
      <c r="MT48" s="8"/>
      <c r="MU48" s="8">
        <v>30</v>
      </c>
      <c r="MV48" s="8">
        <v>29</v>
      </c>
      <c r="MW48" s="8"/>
      <c r="MX48" s="8">
        <v>17.3</v>
      </c>
      <c r="MY48" s="8">
        <v>17.3</v>
      </c>
      <c r="MZ48" s="8"/>
      <c r="NA48" s="8">
        <v>52</v>
      </c>
      <c r="NB48" s="8">
        <v>52</v>
      </c>
      <c r="NC48" s="8"/>
      <c r="ND48" s="8">
        <v>21.5</v>
      </c>
      <c r="NE48" s="8">
        <v>21.5</v>
      </c>
      <c r="NF48" s="8"/>
      <c r="NG48" s="8">
        <v>26</v>
      </c>
      <c r="NH48" s="8">
        <v>24.7</v>
      </c>
      <c r="NI48" s="8"/>
      <c r="NJ48" s="8">
        <v>21</v>
      </c>
      <c r="NK48" s="8">
        <v>20.5</v>
      </c>
      <c r="NL48" s="8"/>
      <c r="NM48" s="8">
        <v>20</v>
      </c>
      <c r="NN48" s="8">
        <v>20</v>
      </c>
      <c r="NO48" s="8"/>
      <c r="NP48" s="8">
        <v>18.3</v>
      </c>
      <c r="NQ48" s="8">
        <v>17.8</v>
      </c>
      <c r="NR48" s="8"/>
      <c r="NS48" s="8">
        <v>21</v>
      </c>
      <c r="NT48" s="8">
        <v>21.5</v>
      </c>
      <c r="NU48" s="8"/>
      <c r="NV48" s="8">
        <v>20</v>
      </c>
      <c r="NW48" s="8">
        <v>21.3</v>
      </c>
      <c r="NX48" s="8"/>
      <c r="NY48" s="8">
        <v>15.5</v>
      </c>
      <c r="NZ48" s="8">
        <v>15.5</v>
      </c>
      <c r="OA48" s="8"/>
      <c r="OB48" s="8">
        <v>15.6</v>
      </c>
      <c r="OC48" s="8">
        <v>16.3</v>
      </c>
      <c r="OD48" s="8"/>
      <c r="OE48" s="8">
        <v>10.9</v>
      </c>
      <c r="OF48" s="8">
        <v>7.7</v>
      </c>
      <c r="OG48" s="8"/>
      <c r="OH48" s="8">
        <v>7</v>
      </c>
      <c r="OI48" s="8">
        <v>7</v>
      </c>
      <c r="OJ48" s="8"/>
      <c r="OK48" s="8">
        <v>5.6</v>
      </c>
      <c r="OL48" s="8">
        <v>5.6</v>
      </c>
      <c r="OM48" s="8"/>
      <c r="ON48" s="8">
        <v>5.4</v>
      </c>
      <c r="OO48" s="8">
        <v>5.4</v>
      </c>
      <c r="OP48" s="8"/>
      <c r="OQ48" s="8">
        <v>4.5999999999999996</v>
      </c>
      <c r="OR48" s="8">
        <v>4.5999999999999996</v>
      </c>
      <c r="OS48" s="8"/>
      <c r="OT48" s="8">
        <f>SUMIFS($B$48:OS$48,$B$8:OS$8,"On")</f>
        <v>7672.1</v>
      </c>
      <c r="OU48" s="8">
        <f>SUMIFS($B$48:OS$48,$B$8:OS$8,"Off")</f>
        <v>7653.3000000000029</v>
      </c>
      <c r="OV48" s="8">
        <f>SUMIFS($B$48:OS$48,$B$8:OS$8,"Load")</f>
        <v>0</v>
      </c>
    </row>
  </sheetData>
  <mergeCells count="138">
    <mergeCell ref="OQ7:OS7"/>
    <mergeCell ref="OT7:OV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AC7:AE7"/>
    <mergeCell ref="AF7:AH7"/>
    <mergeCell ref="AI7:AK7"/>
    <mergeCell ref="AL7:AN7"/>
    <mergeCell ref="AO7:AQ7"/>
    <mergeCell ref="AR7:AT7"/>
    <mergeCell ref="B6:O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</mergeCells>
  <conditionalFormatting sqref="D9:D46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6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6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6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6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6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6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6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6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6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6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6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6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6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6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6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6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6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6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7:OT47">
    <cfRule type="cellIs" dxfId="1" priority="137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504D"/>
  </sheetPr>
  <dimension ref="A1:OT41"/>
  <sheetViews>
    <sheetView zoomScaleNormal="100" workbookViewId="0">
      <pane xSplit="1" ySplit="8" topLeftCell="NS9" activePane="bottomRight" state="frozen"/>
      <selection pane="topRight" activeCell="B1" sqref="B1"/>
      <selection pane="bottomLeft" activeCell="A9" sqref="A9"/>
      <selection pane="bottomRight" activeCell="A17" sqref="A17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10" width="7.7109375" style="3" customWidth="1"/>
  </cols>
  <sheetData>
    <row r="1" spans="1:4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</row>
    <row r="2" spans="1:4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</row>
    <row r="3" spans="1:410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</row>
    <row r="4" spans="1:41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80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80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</row>
    <row r="5" spans="1:41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80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</row>
    <row r="6" spans="1:410" x14ac:dyDescent="0.25">
      <c r="A6" s="2"/>
      <c r="B6" s="220" t="s">
        <v>5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1"/>
      <c r="LE6" s="221"/>
      <c r="LF6" s="221"/>
      <c r="LG6" s="221"/>
      <c r="LH6" s="221"/>
      <c r="LI6" s="221"/>
      <c r="LJ6" s="221"/>
      <c r="LK6" s="221"/>
      <c r="LL6" s="221"/>
      <c r="LM6" s="221"/>
      <c r="LN6" s="221"/>
      <c r="LO6" s="221"/>
      <c r="LP6" s="221"/>
      <c r="LQ6" s="221"/>
      <c r="LR6" s="221"/>
      <c r="LS6" s="221"/>
      <c r="LT6" s="221"/>
      <c r="LU6" s="221"/>
      <c r="LV6" s="221"/>
      <c r="LW6" s="221"/>
      <c r="LX6" s="221"/>
      <c r="LY6" s="221"/>
      <c r="LZ6" s="221"/>
      <c r="MA6" s="221"/>
      <c r="MB6" s="221"/>
      <c r="MC6" s="221"/>
      <c r="MD6" s="221"/>
      <c r="ME6" s="221"/>
      <c r="MF6" s="221"/>
      <c r="MG6" s="221"/>
      <c r="MH6" s="221"/>
      <c r="MI6" s="221"/>
      <c r="MJ6" s="221"/>
      <c r="MK6" s="221"/>
      <c r="ML6" s="221"/>
      <c r="MM6" s="221"/>
      <c r="MN6" s="221"/>
      <c r="MO6" s="221"/>
      <c r="MP6" s="221"/>
      <c r="MQ6" s="221"/>
      <c r="MR6" s="221"/>
      <c r="MS6" s="221"/>
      <c r="MT6" s="221"/>
      <c r="MU6" s="221"/>
      <c r="MV6" s="221"/>
      <c r="MW6" s="221"/>
      <c r="MX6" s="221"/>
      <c r="MY6" s="221"/>
      <c r="MZ6" s="221"/>
      <c r="NA6" s="221"/>
      <c r="NB6" s="221"/>
      <c r="NC6" s="221"/>
      <c r="ND6" s="221"/>
      <c r="NE6" s="221"/>
      <c r="NF6" s="221"/>
      <c r="NG6" s="221"/>
      <c r="NH6" s="221"/>
      <c r="NI6" s="221"/>
      <c r="NJ6" s="221"/>
      <c r="NK6" s="221"/>
      <c r="NL6" s="221"/>
      <c r="NM6" s="221"/>
      <c r="NN6" s="221"/>
      <c r="NO6" s="221"/>
      <c r="NP6" s="221"/>
      <c r="NQ6" s="221"/>
      <c r="NR6" s="221"/>
      <c r="NS6" s="221"/>
      <c r="NT6" s="221"/>
      <c r="NU6" s="221"/>
      <c r="NV6" s="221"/>
      <c r="NW6" s="221"/>
      <c r="NX6" s="221"/>
      <c r="NY6" s="221"/>
      <c r="NZ6" s="221"/>
      <c r="OA6" s="221"/>
      <c r="OB6" s="221"/>
      <c r="OC6" s="221"/>
      <c r="OD6" s="221"/>
      <c r="OE6" s="221"/>
      <c r="OF6" s="221"/>
      <c r="OG6" s="221"/>
      <c r="OH6" s="221"/>
      <c r="OI6" s="221"/>
      <c r="OJ6" s="221"/>
      <c r="OK6" s="221"/>
      <c r="OL6" s="221"/>
      <c r="OM6" s="221"/>
      <c r="ON6" s="221"/>
      <c r="OO6" s="221"/>
      <c r="OP6" s="221"/>
      <c r="OQ6" s="221"/>
      <c r="OR6" s="221"/>
      <c r="OS6" s="222"/>
    </row>
    <row r="7" spans="1:410" ht="28.5" customHeight="1" x14ac:dyDescent="0.25">
      <c r="A7" s="4"/>
      <c r="B7" s="223" t="s">
        <v>591</v>
      </c>
      <c r="C7" s="224"/>
      <c r="D7" s="225"/>
      <c r="E7" s="220" t="s">
        <v>429</v>
      </c>
      <c r="F7" s="221"/>
      <c r="G7" s="222"/>
      <c r="H7" s="220" t="s">
        <v>430</v>
      </c>
      <c r="I7" s="221"/>
      <c r="J7" s="222"/>
      <c r="K7" s="220" t="s">
        <v>723</v>
      </c>
      <c r="L7" s="221"/>
      <c r="M7" s="222"/>
      <c r="N7" s="223" t="s">
        <v>592</v>
      </c>
      <c r="O7" s="224"/>
      <c r="P7" s="225"/>
      <c r="Q7" s="223" t="s">
        <v>593</v>
      </c>
      <c r="R7" s="224"/>
      <c r="S7" s="225"/>
      <c r="T7" s="220" t="s">
        <v>431</v>
      </c>
      <c r="U7" s="221"/>
      <c r="V7" s="222"/>
      <c r="W7" s="223" t="s">
        <v>594</v>
      </c>
      <c r="X7" s="224"/>
      <c r="Y7" s="225"/>
      <c r="Z7" s="220" t="s">
        <v>432</v>
      </c>
      <c r="AA7" s="221"/>
      <c r="AB7" s="222"/>
      <c r="AC7" s="220" t="s">
        <v>433</v>
      </c>
      <c r="AD7" s="221"/>
      <c r="AE7" s="222"/>
      <c r="AF7" s="220" t="s">
        <v>724</v>
      </c>
      <c r="AG7" s="221"/>
      <c r="AH7" s="222"/>
      <c r="AI7" s="223" t="s">
        <v>596</v>
      </c>
      <c r="AJ7" s="224"/>
      <c r="AK7" s="225"/>
      <c r="AL7" s="223" t="s">
        <v>595</v>
      </c>
      <c r="AM7" s="224"/>
      <c r="AN7" s="225"/>
      <c r="AO7" s="223" t="s">
        <v>639</v>
      </c>
      <c r="AP7" s="224"/>
      <c r="AQ7" s="225"/>
      <c r="AR7" s="220" t="s">
        <v>434</v>
      </c>
      <c r="AS7" s="221"/>
      <c r="AT7" s="222"/>
      <c r="AU7" s="220" t="s">
        <v>435</v>
      </c>
      <c r="AV7" s="221"/>
      <c r="AW7" s="222"/>
      <c r="AX7" s="220" t="s">
        <v>436</v>
      </c>
      <c r="AY7" s="221"/>
      <c r="AZ7" s="222"/>
      <c r="BA7" s="220" t="s">
        <v>437</v>
      </c>
      <c r="BB7" s="221"/>
      <c r="BC7" s="222"/>
      <c r="BD7" s="223" t="s">
        <v>597</v>
      </c>
      <c r="BE7" s="224"/>
      <c r="BF7" s="225"/>
      <c r="BG7" s="220" t="s">
        <v>438</v>
      </c>
      <c r="BH7" s="221"/>
      <c r="BI7" s="222"/>
      <c r="BJ7" s="220" t="s">
        <v>439</v>
      </c>
      <c r="BK7" s="221"/>
      <c r="BL7" s="222"/>
      <c r="BM7" s="220" t="s">
        <v>440</v>
      </c>
      <c r="BN7" s="221"/>
      <c r="BO7" s="222"/>
      <c r="BP7" s="220" t="s">
        <v>441</v>
      </c>
      <c r="BQ7" s="221"/>
      <c r="BR7" s="222"/>
      <c r="BS7" s="220" t="s">
        <v>442</v>
      </c>
      <c r="BT7" s="221"/>
      <c r="BU7" s="222"/>
      <c r="BV7" s="220" t="s">
        <v>725</v>
      </c>
      <c r="BW7" s="221"/>
      <c r="BX7" s="222"/>
      <c r="BY7" s="223" t="s">
        <v>598</v>
      </c>
      <c r="BZ7" s="224"/>
      <c r="CA7" s="225"/>
      <c r="CB7" s="223" t="s">
        <v>599</v>
      </c>
      <c r="CC7" s="224"/>
      <c r="CD7" s="225"/>
      <c r="CE7" s="220" t="s">
        <v>443</v>
      </c>
      <c r="CF7" s="221"/>
      <c r="CG7" s="222"/>
      <c r="CH7" s="220" t="s">
        <v>444</v>
      </c>
      <c r="CI7" s="221"/>
      <c r="CJ7" s="222"/>
      <c r="CK7" s="220" t="s">
        <v>445</v>
      </c>
      <c r="CL7" s="221"/>
      <c r="CM7" s="222"/>
      <c r="CN7" s="220" t="s">
        <v>446</v>
      </c>
      <c r="CO7" s="221"/>
      <c r="CP7" s="222"/>
      <c r="CQ7" s="220" t="s">
        <v>447</v>
      </c>
      <c r="CR7" s="221"/>
      <c r="CS7" s="222"/>
      <c r="CT7" s="220" t="s">
        <v>448</v>
      </c>
      <c r="CU7" s="221"/>
      <c r="CV7" s="222"/>
      <c r="CW7" s="223" t="s">
        <v>600</v>
      </c>
      <c r="CX7" s="224"/>
      <c r="CY7" s="225"/>
      <c r="CZ7" s="220" t="s">
        <v>449</v>
      </c>
      <c r="DA7" s="221"/>
      <c r="DB7" s="222"/>
      <c r="DC7" s="220" t="s">
        <v>450</v>
      </c>
      <c r="DD7" s="221"/>
      <c r="DE7" s="222"/>
      <c r="DF7" s="220" t="s">
        <v>726</v>
      </c>
      <c r="DG7" s="221"/>
      <c r="DH7" s="222"/>
      <c r="DI7" s="223" t="s">
        <v>601</v>
      </c>
      <c r="DJ7" s="224"/>
      <c r="DK7" s="225"/>
      <c r="DL7" s="220" t="s">
        <v>451</v>
      </c>
      <c r="DM7" s="221"/>
      <c r="DN7" s="222"/>
      <c r="DO7" s="220" t="s">
        <v>452</v>
      </c>
      <c r="DP7" s="221"/>
      <c r="DQ7" s="222"/>
      <c r="DR7" s="223" t="s">
        <v>602</v>
      </c>
      <c r="DS7" s="224"/>
      <c r="DT7" s="225"/>
      <c r="DU7" s="220" t="s">
        <v>453</v>
      </c>
      <c r="DV7" s="221"/>
      <c r="DW7" s="222"/>
      <c r="DX7" s="220" t="s">
        <v>454</v>
      </c>
      <c r="DY7" s="221"/>
      <c r="DZ7" s="222"/>
      <c r="EA7" s="220" t="s">
        <v>727</v>
      </c>
      <c r="EB7" s="221"/>
      <c r="EC7" s="222"/>
      <c r="ED7" s="223" t="s">
        <v>603</v>
      </c>
      <c r="EE7" s="224"/>
      <c r="EF7" s="225"/>
      <c r="EG7" s="220" t="s">
        <v>455</v>
      </c>
      <c r="EH7" s="221"/>
      <c r="EI7" s="222"/>
      <c r="EJ7" s="220" t="s">
        <v>456</v>
      </c>
      <c r="EK7" s="221"/>
      <c r="EL7" s="222"/>
      <c r="EM7" s="223" t="s">
        <v>604</v>
      </c>
      <c r="EN7" s="224"/>
      <c r="EO7" s="225"/>
      <c r="EP7" s="220" t="s">
        <v>457</v>
      </c>
      <c r="EQ7" s="221"/>
      <c r="ER7" s="222"/>
      <c r="ES7" s="220" t="s">
        <v>458</v>
      </c>
      <c r="ET7" s="221"/>
      <c r="EU7" s="222"/>
      <c r="EV7" s="220" t="s">
        <v>728</v>
      </c>
      <c r="EW7" s="221"/>
      <c r="EX7" s="222"/>
      <c r="EY7" s="223" t="s">
        <v>605</v>
      </c>
      <c r="EZ7" s="224"/>
      <c r="FA7" s="225"/>
      <c r="FB7" s="220" t="s">
        <v>459</v>
      </c>
      <c r="FC7" s="221"/>
      <c r="FD7" s="222"/>
      <c r="FE7" s="220" t="s">
        <v>460</v>
      </c>
      <c r="FF7" s="221"/>
      <c r="FG7" s="222"/>
      <c r="FH7" s="223" t="s">
        <v>606</v>
      </c>
      <c r="FI7" s="224"/>
      <c r="FJ7" s="225"/>
      <c r="FK7" s="223" t="s">
        <v>607</v>
      </c>
      <c r="FL7" s="224"/>
      <c r="FM7" s="225"/>
      <c r="FN7" s="220" t="s">
        <v>461</v>
      </c>
      <c r="FO7" s="221"/>
      <c r="FP7" s="222"/>
      <c r="FQ7" s="220" t="s">
        <v>732</v>
      </c>
      <c r="FR7" s="221"/>
      <c r="FS7" s="222"/>
      <c r="FT7" s="220" t="s">
        <v>462</v>
      </c>
      <c r="FU7" s="221"/>
      <c r="FV7" s="222"/>
      <c r="FW7" s="220" t="s">
        <v>463</v>
      </c>
      <c r="FX7" s="221"/>
      <c r="FY7" s="222"/>
      <c r="FZ7" s="220" t="s">
        <v>464</v>
      </c>
      <c r="GA7" s="221"/>
      <c r="GB7" s="222"/>
      <c r="GC7" s="220" t="s">
        <v>465</v>
      </c>
      <c r="GD7" s="221"/>
      <c r="GE7" s="222"/>
      <c r="GF7" s="220" t="s">
        <v>466</v>
      </c>
      <c r="GG7" s="221"/>
      <c r="GH7" s="222"/>
      <c r="GI7" s="220" t="s">
        <v>467</v>
      </c>
      <c r="GJ7" s="221"/>
      <c r="GK7" s="222"/>
      <c r="GL7" s="223" t="s">
        <v>608</v>
      </c>
      <c r="GM7" s="224"/>
      <c r="GN7" s="225"/>
      <c r="GO7" s="220" t="s">
        <v>468</v>
      </c>
      <c r="GP7" s="221"/>
      <c r="GQ7" s="222"/>
      <c r="GR7" s="220" t="s">
        <v>469</v>
      </c>
      <c r="GS7" s="221"/>
      <c r="GT7" s="222"/>
      <c r="GU7" s="223" t="s">
        <v>609</v>
      </c>
      <c r="GV7" s="224"/>
      <c r="GW7" s="225"/>
      <c r="GX7" s="223" t="s">
        <v>610</v>
      </c>
      <c r="GY7" s="224"/>
      <c r="GZ7" s="225"/>
      <c r="HA7" s="220" t="s">
        <v>470</v>
      </c>
      <c r="HB7" s="221"/>
      <c r="HC7" s="222"/>
      <c r="HD7" s="220" t="s">
        <v>471</v>
      </c>
      <c r="HE7" s="221"/>
      <c r="HF7" s="222"/>
      <c r="HG7" s="220" t="s">
        <v>472</v>
      </c>
      <c r="HH7" s="221"/>
      <c r="HI7" s="222"/>
      <c r="HJ7" s="223" t="s">
        <v>641</v>
      </c>
      <c r="HK7" s="224"/>
      <c r="HL7" s="225"/>
      <c r="HM7" s="223" t="s">
        <v>642</v>
      </c>
      <c r="HN7" s="224"/>
      <c r="HO7" s="225"/>
      <c r="HP7" s="220" t="s">
        <v>473</v>
      </c>
      <c r="HQ7" s="221"/>
      <c r="HR7" s="222"/>
      <c r="HS7" s="220" t="s">
        <v>474</v>
      </c>
      <c r="HT7" s="221"/>
      <c r="HU7" s="222"/>
      <c r="HV7" s="220" t="s">
        <v>729</v>
      </c>
      <c r="HW7" s="221"/>
      <c r="HX7" s="222"/>
      <c r="HY7" s="220" t="s">
        <v>475</v>
      </c>
      <c r="HZ7" s="221"/>
      <c r="IA7" s="222"/>
      <c r="IB7" s="223" t="s">
        <v>611</v>
      </c>
      <c r="IC7" s="224"/>
      <c r="ID7" s="225"/>
      <c r="IE7" s="223" t="s">
        <v>612</v>
      </c>
      <c r="IF7" s="224"/>
      <c r="IG7" s="225"/>
      <c r="IH7" s="223" t="s">
        <v>613</v>
      </c>
      <c r="II7" s="224"/>
      <c r="IJ7" s="225"/>
      <c r="IK7" s="220" t="s">
        <v>476</v>
      </c>
      <c r="IL7" s="221"/>
      <c r="IM7" s="222"/>
      <c r="IN7" s="220" t="s">
        <v>477</v>
      </c>
      <c r="IO7" s="221"/>
      <c r="IP7" s="222"/>
      <c r="IQ7" s="220" t="s">
        <v>478</v>
      </c>
      <c r="IR7" s="221"/>
      <c r="IS7" s="222"/>
      <c r="IT7" s="220" t="s">
        <v>479</v>
      </c>
      <c r="IU7" s="221"/>
      <c r="IV7" s="222"/>
      <c r="IW7" s="223" t="s">
        <v>551</v>
      </c>
      <c r="IX7" s="224"/>
      <c r="IY7" s="225"/>
      <c r="IZ7" s="223" t="s">
        <v>614</v>
      </c>
      <c r="JA7" s="224"/>
      <c r="JB7" s="225"/>
      <c r="JC7" s="220" t="s">
        <v>480</v>
      </c>
      <c r="JD7" s="221"/>
      <c r="JE7" s="222"/>
      <c r="JF7" s="220" t="s">
        <v>481</v>
      </c>
      <c r="JG7" s="221"/>
      <c r="JH7" s="222"/>
      <c r="JI7" s="220" t="s">
        <v>482</v>
      </c>
      <c r="JJ7" s="221"/>
      <c r="JK7" s="222"/>
      <c r="JL7" s="220" t="s">
        <v>483</v>
      </c>
      <c r="JM7" s="221"/>
      <c r="JN7" s="222"/>
      <c r="JO7" s="220" t="s">
        <v>730</v>
      </c>
      <c r="JP7" s="221"/>
      <c r="JQ7" s="222"/>
      <c r="JR7" s="220" t="s">
        <v>484</v>
      </c>
      <c r="JS7" s="221"/>
      <c r="JT7" s="222"/>
      <c r="JU7" s="220" t="s">
        <v>485</v>
      </c>
      <c r="JV7" s="221"/>
      <c r="JW7" s="222"/>
      <c r="JX7" s="223" t="s">
        <v>615</v>
      </c>
      <c r="JY7" s="224"/>
      <c r="JZ7" s="225"/>
      <c r="KA7" s="223" t="s">
        <v>616</v>
      </c>
      <c r="KB7" s="224"/>
      <c r="KC7" s="225"/>
      <c r="KD7" s="223" t="s">
        <v>617</v>
      </c>
      <c r="KE7" s="224"/>
      <c r="KF7" s="225"/>
      <c r="KG7" s="220" t="s">
        <v>486</v>
      </c>
      <c r="KH7" s="221"/>
      <c r="KI7" s="222"/>
      <c r="KJ7" s="220" t="s">
        <v>487</v>
      </c>
      <c r="KK7" s="221"/>
      <c r="KL7" s="222"/>
      <c r="KM7" s="220" t="s">
        <v>488</v>
      </c>
      <c r="KN7" s="221"/>
      <c r="KO7" s="222"/>
      <c r="KP7" s="220" t="s">
        <v>489</v>
      </c>
      <c r="KQ7" s="221"/>
      <c r="KR7" s="222"/>
      <c r="KS7" s="223" t="s">
        <v>618</v>
      </c>
      <c r="KT7" s="224"/>
      <c r="KU7" s="225"/>
      <c r="KV7" s="223" t="s">
        <v>619</v>
      </c>
      <c r="KW7" s="224"/>
      <c r="KX7" s="225"/>
      <c r="KY7" s="220" t="s">
        <v>490</v>
      </c>
      <c r="KZ7" s="221"/>
      <c r="LA7" s="222"/>
      <c r="LB7" s="220" t="s">
        <v>491</v>
      </c>
      <c r="LC7" s="221"/>
      <c r="LD7" s="222"/>
      <c r="LE7" s="220" t="s">
        <v>731</v>
      </c>
      <c r="LF7" s="221"/>
      <c r="LG7" s="222"/>
      <c r="LH7" s="220" t="s">
        <v>492</v>
      </c>
      <c r="LI7" s="221"/>
      <c r="LJ7" s="222"/>
      <c r="LK7" s="223" t="s">
        <v>620</v>
      </c>
      <c r="LL7" s="224"/>
      <c r="LM7" s="225"/>
      <c r="LN7" s="223" t="s">
        <v>621</v>
      </c>
      <c r="LO7" s="224"/>
      <c r="LP7" s="225"/>
      <c r="LQ7" s="220" t="s">
        <v>493</v>
      </c>
      <c r="LR7" s="221"/>
      <c r="LS7" s="222"/>
      <c r="LT7" s="220" t="s">
        <v>494</v>
      </c>
      <c r="LU7" s="221"/>
      <c r="LV7" s="222"/>
      <c r="LW7" s="220" t="s">
        <v>495</v>
      </c>
      <c r="LX7" s="221"/>
      <c r="LY7" s="222"/>
      <c r="LZ7" s="223" t="s">
        <v>640</v>
      </c>
      <c r="MA7" s="224"/>
      <c r="MB7" s="225"/>
      <c r="MC7" s="220" t="s">
        <v>496</v>
      </c>
      <c r="MD7" s="221"/>
      <c r="ME7" s="222"/>
      <c r="MF7" s="220" t="s">
        <v>497</v>
      </c>
      <c r="MG7" s="221"/>
      <c r="MH7" s="222"/>
      <c r="MI7" s="220" t="s">
        <v>498</v>
      </c>
      <c r="MJ7" s="221"/>
      <c r="MK7" s="222"/>
      <c r="ML7" s="220" t="s">
        <v>499</v>
      </c>
      <c r="MM7" s="221"/>
      <c r="MN7" s="222"/>
      <c r="MO7" s="220" t="s">
        <v>500</v>
      </c>
      <c r="MP7" s="221"/>
      <c r="MQ7" s="222"/>
      <c r="MR7" s="220" t="s">
        <v>501</v>
      </c>
      <c r="MS7" s="221"/>
      <c r="MT7" s="222"/>
      <c r="MU7" s="220" t="s">
        <v>502</v>
      </c>
      <c r="MV7" s="221"/>
      <c r="MW7" s="222"/>
      <c r="MX7" s="220" t="s">
        <v>503</v>
      </c>
      <c r="MY7" s="221"/>
      <c r="MZ7" s="222"/>
      <c r="NA7" s="220" t="s">
        <v>504</v>
      </c>
      <c r="NB7" s="221"/>
      <c r="NC7" s="222"/>
      <c r="ND7" s="220" t="s">
        <v>505</v>
      </c>
      <c r="NE7" s="221"/>
      <c r="NF7" s="222"/>
      <c r="NG7" s="220" t="s">
        <v>506</v>
      </c>
      <c r="NH7" s="221"/>
      <c r="NI7" s="222"/>
      <c r="NJ7" s="220" t="s">
        <v>507</v>
      </c>
      <c r="NK7" s="221"/>
      <c r="NL7" s="222"/>
      <c r="NM7" s="220" t="s">
        <v>508</v>
      </c>
      <c r="NN7" s="221"/>
      <c r="NO7" s="222"/>
      <c r="NP7" s="220" t="s">
        <v>509</v>
      </c>
      <c r="NQ7" s="221"/>
      <c r="NR7" s="222"/>
      <c r="NS7" s="220" t="s">
        <v>510</v>
      </c>
      <c r="NT7" s="221"/>
      <c r="NU7" s="222"/>
      <c r="NV7" s="220" t="s">
        <v>511</v>
      </c>
      <c r="NW7" s="221"/>
      <c r="NX7" s="222"/>
      <c r="NY7" s="220" t="s">
        <v>512</v>
      </c>
      <c r="NZ7" s="221"/>
      <c r="OA7" s="222"/>
      <c r="OB7" s="220" t="s">
        <v>513</v>
      </c>
      <c r="OC7" s="221"/>
      <c r="OD7" s="222"/>
      <c r="OE7" s="220" t="s">
        <v>514</v>
      </c>
      <c r="OF7" s="221"/>
      <c r="OG7" s="222"/>
      <c r="OH7" s="220" t="s">
        <v>515</v>
      </c>
      <c r="OI7" s="221"/>
      <c r="OJ7" s="222"/>
      <c r="OK7" s="220" t="s">
        <v>516</v>
      </c>
      <c r="OL7" s="221"/>
      <c r="OM7" s="222"/>
      <c r="ON7" s="220" t="s">
        <v>517</v>
      </c>
      <c r="OO7" s="221"/>
      <c r="OP7" s="222"/>
      <c r="OQ7" s="220" t="s">
        <v>6</v>
      </c>
      <c r="OR7" s="221"/>
      <c r="OS7" s="222"/>
    </row>
    <row r="8" spans="1:41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</row>
    <row r="9" spans="1:410" x14ac:dyDescent="0.25">
      <c r="A9" s="7" t="s">
        <v>48</v>
      </c>
      <c r="B9" s="107">
        <v>6</v>
      </c>
      <c r="C9" s="107">
        <v>0</v>
      </c>
      <c r="D9" s="107">
        <f>B9-C9</f>
        <v>6</v>
      </c>
      <c r="E9" s="8">
        <v>2</v>
      </c>
      <c r="F9" s="8">
        <v>0</v>
      </c>
      <c r="G9" s="8">
        <v>2</v>
      </c>
      <c r="H9" s="8">
        <v>4</v>
      </c>
      <c r="I9" s="8">
        <v>0</v>
      </c>
      <c r="J9" s="8">
        <v>4</v>
      </c>
      <c r="K9" s="8">
        <f>SUM(H9+N9)/2</f>
        <v>7</v>
      </c>
      <c r="L9" s="8">
        <f>SUM(I9+O9)/2</f>
        <v>0</v>
      </c>
      <c r="M9" s="218">
        <f>K9-L9</f>
        <v>7</v>
      </c>
      <c r="N9" s="108">
        <v>10</v>
      </c>
      <c r="O9" s="108">
        <v>0</v>
      </c>
      <c r="P9" s="108">
        <f>N9-O9</f>
        <v>10</v>
      </c>
      <c r="Q9" s="218">
        <v>4.5</v>
      </c>
      <c r="R9" s="218">
        <v>0</v>
      </c>
      <c r="S9" s="218">
        <v>4.5</v>
      </c>
      <c r="T9" s="8">
        <v>4</v>
      </c>
      <c r="U9" s="8">
        <v>0</v>
      </c>
      <c r="V9" s="8">
        <v>4</v>
      </c>
      <c r="W9" s="110">
        <v>9</v>
      </c>
      <c r="X9" s="110">
        <v>0</v>
      </c>
      <c r="Y9" s="110">
        <f>W9-X9</f>
        <v>9</v>
      </c>
      <c r="Z9" s="8">
        <v>8</v>
      </c>
      <c r="AA9" s="8">
        <v>0</v>
      </c>
      <c r="AB9" s="8">
        <v>8</v>
      </c>
      <c r="AC9" s="8">
        <v>3</v>
      </c>
      <c r="AD9" s="8">
        <v>0</v>
      </c>
      <c r="AE9" s="8">
        <v>3</v>
      </c>
      <c r="AF9" s="8">
        <v>12</v>
      </c>
      <c r="AG9" s="218">
        <v>0</v>
      </c>
      <c r="AH9" s="218">
        <v>12</v>
      </c>
      <c r="AI9" s="111">
        <v>6</v>
      </c>
      <c r="AJ9" s="111">
        <v>0</v>
      </c>
      <c r="AK9" s="111">
        <f>AI9-AJ9</f>
        <v>6</v>
      </c>
      <c r="AL9" s="112">
        <v>6</v>
      </c>
      <c r="AM9" s="112">
        <v>0</v>
      </c>
      <c r="AN9" s="112">
        <f>AL9-AM9</f>
        <v>6</v>
      </c>
      <c r="AO9" s="158">
        <v>32</v>
      </c>
      <c r="AP9" s="158">
        <v>0</v>
      </c>
      <c r="AQ9" s="158">
        <v>32</v>
      </c>
      <c r="AR9" s="8">
        <v>11.8</v>
      </c>
      <c r="AS9" s="8">
        <v>0</v>
      </c>
      <c r="AT9" s="8">
        <v>11.8</v>
      </c>
      <c r="AU9" s="8">
        <v>9</v>
      </c>
      <c r="AV9" s="8">
        <v>0</v>
      </c>
      <c r="AW9" s="8">
        <v>9</v>
      </c>
      <c r="AX9" s="8">
        <v>7</v>
      </c>
      <c r="AY9" s="8">
        <v>0</v>
      </c>
      <c r="AZ9" s="8">
        <v>7</v>
      </c>
      <c r="BA9" s="8">
        <v>11.3</v>
      </c>
      <c r="BB9" s="8">
        <v>0</v>
      </c>
      <c r="BC9" s="8">
        <v>11.3</v>
      </c>
      <c r="BD9" s="114">
        <v>8</v>
      </c>
      <c r="BE9" s="114">
        <v>0</v>
      </c>
      <c r="BF9" s="114">
        <f>BD9-BE9</f>
        <v>8</v>
      </c>
      <c r="BG9" s="8">
        <v>6.7</v>
      </c>
      <c r="BH9" s="8">
        <v>0</v>
      </c>
      <c r="BI9" s="8">
        <v>6.7</v>
      </c>
      <c r="BJ9" s="8">
        <v>3.5</v>
      </c>
      <c r="BK9" s="8">
        <v>0</v>
      </c>
      <c r="BL9" s="8">
        <v>3.5</v>
      </c>
      <c r="BM9" s="8">
        <v>4</v>
      </c>
      <c r="BN9" s="8">
        <v>0</v>
      </c>
      <c r="BO9" s="8">
        <v>4</v>
      </c>
      <c r="BP9" s="8">
        <v>8</v>
      </c>
      <c r="BQ9" s="8">
        <v>0</v>
      </c>
      <c r="BR9" s="8">
        <v>8</v>
      </c>
      <c r="BS9" s="8">
        <v>11</v>
      </c>
      <c r="BT9" s="8">
        <v>0</v>
      </c>
      <c r="BU9" s="8">
        <v>11</v>
      </c>
      <c r="BV9" s="8">
        <v>22</v>
      </c>
      <c r="BW9" s="218">
        <v>0</v>
      </c>
      <c r="BX9" s="218">
        <v>22</v>
      </c>
      <c r="BY9" s="115">
        <v>24.3</v>
      </c>
      <c r="BZ9" s="115">
        <v>0</v>
      </c>
      <c r="CA9" s="115">
        <f>BY9-BZ9</f>
        <v>24.3</v>
      </c>
      <c r="CB9" s="116">
        <v>20</v>
      </c>
      <c r="CC9" s="116">
        <v>0</v>
      </c>
      <c r="CD9" s="116">
        <f>CB9-CC9</f>
        <v>20</v>
      </c>
      <c r="CE9" s="8">
        <v>14.4</v>
      </c>
      <c r="CF9" s="8">
        <v>0</v>
      </c>
      <c r="CG9" s="8">
        <v>14.6</v>
      </c>
      <c r="CH9" s="8">
        <v>16</v>
      </c>
      <c r="CI9" s="8">
        <v>0</v>
      </c>
      <c r="CJ9" s="8">
        <v>16</v>
      </c>
      <c r="CK9" s="8">
        <v>12.5</v>
      </c>
      <c r="CL9" s="8">
        <v>0</v>
      </c>
      <c r="CM9" s="8">
        <v>12.5</v>
      </c>
      <c r="CN9" s="8">
        <v>15</v>
      </c>
      <c r="CO9" s="8">
        <v>0</v>
      </c>
      <c r="CP9" s="8">
        <v>15</v>
      </c>
      <c r="CQ9" s="8">
        <v>2</v>
      </c>
      <c r="CR9" s="8">
        <v>0</v>
      </c>
      <c r="CS9" s="8">
        <v>2</v>
      </c>
      <c r="CT9" s="8">
        <v>7.3</v>
      </c>
      <c r="CU9" s="8">
        <v>0</v>
      </c>
      <c r="CV9" s="8">
        <v>7.3</v>
      </c>
      <c r="CW9" s="117">
        <v>11</v>
      </c>
      <c r="CX9" s="117">
        <v>0</v>
      </c>
      <c r="CY9" s="117">
        <f>CW9-CX9</f>
        <v>11</v>
      </c>
      <c r="CZ9" s="8">
        <v>4</v>
      </c>
      <c r="DA9" s="8">
        <v>0</v>
      </c>
      <c r="DB9" s="8">
        <v>4</v>
      </c>
      <c r="DC9" s="8">
        <v>2</v>
      </c>
      <c r="DD9" s="8">
        <v>0</v>
      </c>
      <c r="DE9" s="8">
        <v>2</v>
      </c>
      <c r="DF9" s="8">
        <v>4</v>
      </c>
      <c r="DG9" s="218">
        <v>0</v>
      </c>
      <c r="DH9" s="218">
        <v>5</v>
      </c>
      <c r="DI9" s="118">
        <v>15</v>
      </c>
      <c r="DJ9" s="118">
        <v>0</v>
      </c>
      <c r="DK9" s="118">
        <f>DI9-DJ9</f>
        <v>15</v>
      </c>
      <c r="DL9" s="8">
        <v>7</v>
      </c>
      <c r="DM9" s="8">
        <v>0</v>
      </c>
      <c r="DN9" s="8">
        <v>7</v>
      </c>
      <c r="DO9" s="8">
        <v>4.3</v>
      </c>
      <c r="DP9" s="8">
        <v>0</v>
      </c>
      <c r="DQ9" s="8">
        <v>4.3</v>
      </c>
      <c r="DR9" s="119">
        <v>7</v>
      </c>
      <c r="DS9" s="119">
        <v>0</v>
      </c>
      <c r="DT9" s="119">
        <f>DR9-DS9</f>
        <v>7</v>
      </c>
      <c r="DU9" s="8">
        <v>2.5</v>
      </c>
      <c r="DV9" s="8">
        <v>0</v>
      </c>
      <c r="DW9" s="8">
        <v>2.5</v>
      </c>
      <c r="DX9" s="8">
        <v>5</v>
      </c>
      <c r="DY9" s="8">
        <v>0</v>
      </c>
      <c r="DZ9" s="8">
        <v>5</v>
      </c>
      <c r="EA9" s="8">
        <v>9</v>
      </c>
      <c r="EB9" s="218">
        <v>0</v>
      </c>
      <c r="EC9" s="218">
        <v>9</v>
      </c>
      <c r="ED9" s="120">
        <v>6</v>
      </c>
      <c r="EE9" s="120">
        <v>0</v>
      </c>
      <c r="EF9" s="120">
        <f>ED9-EE9</f>
        <v>6</v>
      </c>
      <c r="EG9" s="8">
        <v>4</v>
      </c>
      <c r="EH9" s="8">
        <v>0</v>
      </c>
      <c r="EI9" s="8">
        <v>4</v>
      </c>
      <c r="EJ9" s="8">
        <v>4.7</v>
      </c>
      <c r="EK9" s="8">
        <v>0</v>
      </c>
      <c r="EL9" s="8">
        <v>4.7</v>
      </c>
      <c r="EM9" s="121">
        <v>1.5</v>
      </c>
      <c r="EN9" s="121">
        <v>0</v>
      </c>
      <c r="EO9" s="121">
        <f>EM9-EN9</f>
        <v>1.5</v>
      </c>
      <c r="EP9" s="8">
        <v>2.5</v>
      </c>
      <c r="EQ9" s="8">
        <v>0</v>
      </c>
      <c r="ER9" s="8">
        <v>2.5</v>
      </c>
      <c r="ES9" s="8">
        <v>7</v>
      </c>
      <c r="ET9" s="8">
        <v>0</v>
      </c>
      <c r="EU9" s="8">
        <v>7</v>
      </c>
      <c r="EV9" s="8">
        <v>3</v>
      </c>
      <c r="EW9" s="218">
        <v>0</v>
      </c>
      <c r="EX9" s="218">
        <v>3</v>
      </c>
      <c r="EY9" s="122">
        <v>6</v>
      </c>
      <c r="EZ9" s="122">
        <v>0</v>
      </c>
      <c r="FA9" s="122">
        <f>EY9-EZ9</f>
        <v>6</v>
      </c>
      <c r="FB9" s="8">
        <v>4</v>
      </c>
      <c r="FC9" s="8">
        <v>0</v>
      </c>
      <c r="FD9" s="8">
        <v>4</v>
      </c>
      <c r="FE9" s="8">
        <v>14.7</v>
      </c>
      <c r="FF9" s="8">
        <v>0</v>
      </c>
      <c r="FG9" s="8">
        <v>14.7</v>
      </c>
      <c r="FH9" s="123">
        <v>6.5</v>
      </c>
      <c r="FI9" s="123">
        <v>0</v>
      </c>
      <c r="FJ9" s="123">
        <f>FH9-FI9</f>
        <v>6.5</v>
      </c>
      <c r="FK9" s="124">
        <v>7</v>
      </c>
      <c r="FL9" s="124">
        <v>0</v>
      </c>
      <c r="FM9" s="124">
        <f>FK9-FL9</f>
        <v>7</v>
      </c>
      <c r="FN9" s="8">
        <v>12</v>
      </c>
      <c r="FO9" s="8">
        <v>0</v>
      </c>
      <c r="FP9" s="8">
        <v>12</v>
      </c>
      <c r="FQ9" s="8">
        <v>2</v>
      </c>
      <c r="FR9" s="218">
        <v>0</v>
      </c>
      <c r="FS9" s="218">
        <v>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125">
        <v>9</v>
      </c>
      <c r="GM9" s="125">
        <v>0</v>
      </c>
      <c r="GN9" s="125">
        <f>GL9-GM9</f>
        <v>9</v>
      </c>
      <c r="GO9" s="8">
        <v>3</v>
      </c>
      <c r="GP9" s="8">
        <v>0</v>
      </c>
      <c r="GQ9" s="8">
        <v>3</v>
      </c>
      <c r="GR9" s="8" t="s">
        <v>12</v>
      </c>
      <c r="GS9" s="8" t="s">
        <v>12</v>
      </c>
      <c r="GT9" s="8" t="s">
        <v>12</v>
      </c>
      <c r="GU9" s="126">
        <v>6.2</v>
      </c>
      <c r="GV9" s="126">
        <v>0</v>
      </c>
      <c r="GW9" s="126">
        <f>GU9-GV9</f>
        <v>6.2</v>
      </c>
      <c r="GX9" s="127">
        <v>4</v>
      </c>
      <c r="GY9" s="127">
        <v>0</v>
      </c>
      <c r="GZ9" s="127">
        <f>GX9-GY9</f>
        <v>4</v>
      </c>
      <c r="HA9" s="8">
        <v>2.5</v>
      </c>
      <c r="HB9" s="8">
        <v>0</v>
      </c>
      <c r="HC9" s="8">
        <v>2.5</v>
      </c>
      <c r="HD9" s="8">
        <v>6</v>
      </c>
      <c r="HE9" s="8">
        <v>0</v>
      </c>
      <c r="HF9" s="8">
        <v>6</v>
      </c>
      <c r="HG9" s="8">
        <v>9</v>
      </c>
      <c r="HH9" s="8">
        <v>0</v>
      </c>
      <c r="HI9" s="8">
        <v>9</v>
      </c>
      <c r="HJ9" s="128">
        <v>4.5</v>
      </c>
      <c r="HK9" s="128">
        <v>0</v>
      </c>
      <c r="HL9" s="128">
        <f>HJ9-HK9</f>
        <v>4.5</v>
      </c>
      <c r="HM9" s="129">
        <v>8.4</v>
      </c>
      <c r="HN9" s="129">
        <v>0</v>
      </c>
      <c r="HO9" s="129">
        <f>HM9-HN9</f>
        <v>8.4</v>
      </c>
      <c r="HP9" s="8">
        <v>6</v>
      </c>
      <c r="HQ9" s="8">
        <v>0</v>
      </c>
      <c r="HR9" s="8">
        <v>7</v>
      </c>
      <c r="HS9" s="8">
        <v>1</v>
      </c>
      <c r="HT9" s="8">
        <v>0</v>
      </c>
      <c r="HU9" s="8">
        <v>1</v>
      </c>
      <c r="HV9" s="8">
        <v>8</v>
      </c>
      <c r="HW9" s="218">
        <v>0</v>
      </c>
      <c r="HX9" s="218">
        <v>8</v>
      </c>
      <c r="HY9" s="8">
        <v>3</v>
      </c>
      <c r="HZ9" s="8">
        <v>0</v>
      </c>
      <c r="IA9" s="8">
        <v>3</v>
      </c>
      <c r="IB9" s="130">
        <v>8</v>
      </c>
      <c r="IC9" s="130">
        <v>0</v>
      </c>
      <c r="ID9" s="130">
        <f>IB9-IC9</f>
        <v>8</v>
      </c>
      <c r="IE9" s="131">
        <v>5</v>
      </c>
      <c r="IF9" s="131">
        <v>0</v>
      </c>
      <c r="IG9" s="131">
        <f>IE9-IF9</f>
        <v>5</v>
      </c>
      <c r="IH9" s="132">
        <v>8</v>
      </c>
      <c r="II9" s="132">
        <v>0</v>
      </c>
      <c r="IJ9" s="132">
        <f>IH9-II9</f>
        <v>8</v>
      </c>
      <c r="IK9" s="8">
        <v>3</v>
      </c>
      <c r="IL9" s="8">
        <v>0</v>
      </c>
      <c r="IM9" s="8">
        <v>3.4</v>
      </c>
      <c r="IN9" s="8">
        <v>3</v>
      </c>
      <c r="IO9" s="8">
        <v>0</v>
      </c>
      <c r="IP9" s="8">
        <v>3</v>
      </c>
      <c r="IQ9" s="8">
        <v>3.3</v>
      </c>
      <c r="IR9" s="8">
        <v>0</v>
      </c>
      <c r="IS9" s="8">
        <v>3.3</v>
      </c>
      <c r="IT9" s="8">
        <v>6</v>
      </c>
      <c r="IU9" s="8">
        <v>0</v>
      </c>
      <c r="IV9" s="8">
        <v>6</v>
      </c>
      <c r="IW9" s="133">
        <v>4.5</v>
      </c>
      <c r="IX9" s="133">
        <v>0</v>
      </c>
      <c r="IY9" s="133">
        <f>IW9-IX9</f>
        <v>4.5</v>
      </c>
      <c r="IZ9" s="134">
        <v>6.6</v>
      </c>
      <c r="JA9" s="134">
        <v>0</v>
      </c>
      <c r="JB9" s="134">
        <f>IZ9-JA9</f>
        <v>6.6</v>
      </c>
      <c r="JC9" s="8">
        <v>5.7</v>
      </c>
      <c r="JD9" s="8">
        <v>0</v>
      </c>
      <c r="JE9" s="8">
        <v>5.7</v>
      </c>
      <c r="JF9" s="8">
        <v>0</v>
      </c>
      <c r="JG9" s="8">
        <v>0</v>
      </c>
      <c r="JH9" s="8">
        <v>0</v>
      </c>
      <c r="JI9" s="8">
        <v>8.8000000000000007</v>
      </c>
      <c r="JJ9" s="8">
        <v>0</v>
      </c>
      <c r="JK9" s="8">
        <v>8.8000000000000007</v>
      </c>
      <c r="JL9" s="8">
        <v>12</v>
      </c>
      <c r="JM9" s="8">
        <v>0</v>
      </c>
      <c r="JN9" s="8">
        <v>12</v>
      </c>
      <c r="JO9" s="8">
        <v>5</v>
      </c>
      <c r="JP9" s="218">
        <v>0</v>
      </c>
      <c r="JQ9" s="218">
        <v>5</v>
      </c>
      <c r="JR9" s="8">
        <v>6</v>
      </c>
      <c r="JS9" s="8">
        <v>0</v>
      </c>
      <c r="JT9" s="8">
        <v>6</v>
      </c>
      <c r="JU9" s="8">
        <v>4</v>
      </c>
      <c r="JV9" s="8">
        <v>0</v>
      </c>
      <c r="JW9" s="8">
        <v>4</v>
      </c>
      <c r="JX9" s="135">
        <v>2</v>
      </c>
      <c r="JY9" s="135">
        <v>0</v>
      </c>
      <c r="JZ9" s="135">
        <f>JX9-JY9</f>
        <v>2</v>
      </c>
      <c r="KA9" s="136">
        <v>5.6</v>
      </c>
      <c r="KB9" s="136">
        <v>0</v>
      </c>
      <c r="KC9" s="136">
        <f>KA9-KB9</f>
        <v>5.6</v>
      </c>
      <c r="KD9" s="137">
        <v>3</v>
      </c>
      <c r="KE9" s="137">
        <v>0</v>
      </c>
      <c r="KF9" s="137">
        <f>KD9-KE9</f>
        <v>3</v>
      </c>
      <c r="KG9" s="8">
        <v>4.8</v>
      </c>
      <c r="KH9" s="8">
        <v>0</v>
      </c>
      <c r="KI9" s="8">
        <v>4.8</v>
      </c>
      <c r="KJ9" s="8">
        <v>6</v>
      </c>
      <c r="KK9" s="8">
        <v>0</v>
      </c>
      <c r="KL9" s="8">
        <v>6</v>
      </c>
      <c r="KM9" s="8">
        <v>6.7</v>
      </c>
      <c r="KN9" s="8">
        <v>0</v>
      </c>
      <c r="KO9" s="8">
        <v>6.7</v>
      </c>
      <c r="KP9" s="8">
        <v>3</v>
      </c>
      <c r="KQ9" s="8">
        <v>0</v>
      </c>
      <c r="KR9" s="8">
        <v>3.3</v>
      </c>
      <c r="KS9" s="138">
        <v>2.5</v>
      </c>
      <c r="KT9" s="138">
        <v>0</v>
      </c>
      <c r="KU9" s="138">
        <f>KS9-KT9</f>
        <v>2.5</v>
      </c>
      <c r="KV9" s="139">
        <v>4.3</v>
      </c>
      <c r="KW9" s="139">
        <v>0</v>
      </c>
      <c r="KX9" s="139">
        <f>KV9-KW9</f>
        <v>4.3</v>
      </c>
      <c r="KY9" s="8">
        <v>10</v>
      </c>
      <c r="KZ9" s="8">
        <v>0</v>
      </c>
      <c r="LA9" s="8">
        <v>10</v>
      </c>
      <c r="LB9" s="8">
        <v>7</v>
      </c>
      <c r="LC9" s="8">
        <v>0</v>
      </c>
      <c r="LD9" s="8">
        <v>7</v>
      </c>
      <c r="LE9" s="8">
        <f>SUM(LB9+LH9)/2</f>
        <v>6.8</v>
      </c>
      <c r="LF9" s="218">
        <f>SUM(LC9+LI9)/2</f>
        <v>0</v>
      </c>
      <c r="LG9" s="218">
        <f>LE9-LF9</f>
        <v>6.8</v>
      </c>
      <c r="LH9" s="8">
        <v>6.6</v>
      </c>
      <c r="LI9" s="8">
        <v>0</v>
      </c>
      <c r="LJ9" s="8">
        <v>6.6</v>
      </c>
      <c r="LK9" s="140">
        <v>8</v>
      </c>
      <c r="LL9" s="140">
        <v>0</v>
      </c>
      <c r="LM9" s="140">
        <f>LK9-LL9</f>
        <v>8</v>
      </c>
      <c r="LN9" s="141">
        <v>9</v>
      </c>
      <c r="LO9" s="141">
        <v>0</v>
      </c>
      <c r="LP9" s="141">
        <f>LN9-LO9</f>
        <v>9</v>
      </c>
      <c r="LQ9" s="8">
        <v>6.9</v>
      </c>
      <c r="LR9" s="8">
        <v>0</v>
      </c>
      <c r="LS9" s="8">
        <v>6.9</v>
      </c>
      <c r="LT9" s="8">
        <v>7.5</v>
      </c>
      <c r="LU9" s="8">
        <v>0</v>
      </c>
      <c r="LV9" s="8">
        <v>7.5</v>
      </c>
      <c r="LW9" s="8">
        <v>6</v>
      </c>
      <c r="LX9" s="8">
        <v>0</v>
      </c>
      <c r="LY9" s="8">
        <v>6</v>
      </c>
      <c r="LZ9" s="142">
        <v>6.3</v>
      </c>
      <c r="MA9" s="142">
        <v>0</v>
      </c>
      <c r="MB9" s="142">
        <f>LZ9-MA9</f>
        <v>6.3</v>
      </c>
      <c r="MC9" s="8">
        <v>4.9000000000000004</v>
      </c>
      <c r="MD9" s="8">
        <v>0</v>
      </c>
      <c r="ME9" s="8">
        <v>4.9000000000000004</v>
      </c>
      <c r="MF9" s="8">
        <v>3</v>
      </c>
      <c r="MG9" s="8">
        <v>0</v>
      </c>
      <c r="MH9" s="8">
        <v>3</v>
      </c>
      <c r="MI9" s="8">
        <v>6</v>
      </c>
      <c r="MJ9" s="8">
        <v>0</v>
      </c>
      <c r="MK9" s="8">
        <v>6</v>
      </c>
      <c r="ML9" s="8">
        <v>5.0999999999999996</v>
      </c>
      <c r="MM9" s="8">
        <v>0</v>
      </c>
      <c r="MN9" s="8">
        <v>5.0999999999999996</v>
      </c>
      <c r="MO9" s="8">
        <v>1</v>
      </c>
      <c r="MP9" s="8">
        <v>0</v>
      </c>
      <c r="MQ9" s="8">
        <v>1</v>
      </c>
      <c r="MR9" s="8">
        <v>5.5</v>
      </c>
      <c r="MS9" s="8">
        <v>0</v>
      </c>
      <c r="MT9" s="8">
        <v>6.5</v>
      </c>
      <c r="MU9" s="8">
        <v>1</v>
      </c>
      <c r="MV9" s="8">
        <v>0</v>
      </c>
      <c r="MW9" s="8">
        <v>1</v>
      </c>
      <c r="MX9" s="8">
        <v>9</v>
      </c>
      <c r="MY9" s="8">
        <v>0</v>
      </c>
      <c r="MZ9" s="8">
        <v>9</v>
      </c>
      <c r="NA9" s="8">
        <v>3.5</v>
      </c>
      <c r="NB9" s="8">
        <v>0</v>
      </c>
      <c r="NC9" s="8">
        <v>3.5</v>
      </c>
      <c r="ND9" s="8">
        <v>1.3</v>
      </c>
      <c r="NE9" s="8">
        <v>0</v>
      </c>
      <c r="NF9" s="8">
        <v>2.7</v>
      </c>
      <c r="NG9" s="8">
        <v>0.5</v>
      </c>
      <c r="NH9" s="8">
        <v>0</v>
      </c>
      <c r="NI9" s="8">
        <v>1</v>
      </c>
      <c r="NJ9" s="8">
        <v>4.3</v>
      </c>
      <c r="NK9" s="8">
        <v>0</v>
      </c>
      <c r="NL9" s="8">
        <v>4.3</v>
      </c>
      <c r="NM9" s="8">
        <v>2.2999999999999998</v>
      </c>
      <c r="NN9" s="8">
        <v>0</v>
      </c>
      <c r="NO9" s="8">
        <v>2.2999999999999998</v>
      </c>
      <c r="NP9" s="8">
        <v>1.5</v>
      </c>
      <c r="NQ9" s="8">
        <v>0</v>
      </c>
      <c r="NR9" s="8">
        <v>1.5</v>
      </c>
      <c r="NS9" s="8">
        <v>1.3</v>
      </c>
      <c r="NT9" s="8">
        <v>0</v>
      </c>
      <c r="NU9" s="8">
        <v>1.3</v>
      </c>
      <c r="NV9" s="8">
        <v>0</v>
      </c>
      <c r="NW9" s="8">
        <v>0</v>
      </c>
      <c r="NX9" s="8">
        <v>0</v>
      </c>
      <c r="NY9" s="8">
        <v>1.5</v>
      </c>
      <c r="NZ9" s="8">
        <v>0</v>
      </c>
      <c r="OA9" s="8">
        <v>1.5</v>
      </c>
      <c r="OB9" s="8">
        <v>2.4</v>
      </c>
      <c r="OC9" s="8">
        <v>0</v>
      </c>
      <c r="OD9" s="8">
        <v>2.4</v>
      </c>
      <c r="OE9" s="8">
        <v>2.4</v>
      </c>
      <c r="OF9" s="8">
        <v>0</v>
      </c>
      <c r="OG9" s="8">
        <v>2.4</v>
      </c>
      <c r="OH9" s="8">
        <v>0.2</v>
      </c>
      <c r="OI9" s="8">
        <v>0</v>
      </c>
      <c r="OJ9" s="8">
        <v>0.2</v>
      </c>
      <c r="OK9" s="8">
        <v>1</v>
      </c>
      <c r="OL9" s="8">
        <v>0</v>
      </c>
      <c r="OM9" s="8">
        <v>1</v>
      </c>
      <c r="ON9" s="8">
        <v>1</v>
      </c>
      <c r="OO9" s="8">
        <v>0</v>
      </c>
      <c r="OP9" s="8">
        <v>1</v>
      </c>
      <c r="OQ9" s="8">
        <f>SUMIFS($B$9:OP$9,$B$8:OP$8,"On")</f>
        <v>809.1999999999997</v>
      </c>
      <c r="OR9" s="8">
        <f>SUMIFS($B$9:OP$9,$B$8:OP$8,"Off")</f>
        <v>0</v>
      </c>
      <c r="OS9" s="8">
        <f>SUMIFS($B$9:OP$9,$B$8:OP$8,"Load")</f>
        <v>814.99999999999977</v>
      </c>
    </row>
    <row r="10" spans="1:410" x14ac:dyDescent="0.25">
      <c r="A10" s="7" t="s">
        <v>49</v>
      </c>
      <c r="B10" s="107">
        <v>0</v>
      </c>
      <c r="C10" s="107">
        <v>0</v>
      </c>
      <c r="D10" s="107">
        <f>D9+B10-C10</f>
        <v>6</v>
      </c>
      <c r="E10" s="8">
        <v>0</v>
      </c>
      <c r="F10" s="8">
        <v>0</v>
      </c>
      <c r="G10" s="8">
        <v>2</v>
      </c>
      <c r="H10" s="8">
        <v>0</v>
      </c>
      <c r="I10" s="8">
        <v>0</v>
      </c>
      <c r="J10" s="8">
        <v>4</v>
      </c>
      <c r="K10" s="8">
        <f t="shared" ref="K10:L10" si="0">SUM(H10+N10)/2</f>
        <v>0</v>
      </c>
      <c r="L10" s="8">
        <f t="shared" si="0"/>
        <v>0.5</v>
      </c>
      <c r="M10" s="218">
        <f>M9+K10-L10</f>
        <v>6.5</v>
      </c>
      <c r="N10" s="108">
        <v>0</v>
      </c>
      <c r="O10" s="108">
        <v>1</v>
      </c>
      <c r="P10" s="108">
        <f>P9+N10-O10</f>
        <v>9</v>
      </c>
      <c r="Q10" s="218">
        <v>0</v>
      </c>
      <c r="R10" s="218">
        <v>0.5</v>
      </c>
      <c r="S10" s="218">
        <v>4</v>
      </c>
      <c r="T10" s="8">
        <v>0</v>
      </c>
      <c r="U10" s="8">
        <v>0</v>
      </c>
      <c r="V10" s="8">
        <v>4</v>
      </c>
      <c r="W10" s="110">
        <v>4</v>
      </c>
      <c r="X10" s="110">
        <v>2</v>
      </c>
      <c r="Y10" s="110">
        <f>Y9+W10-X10</f>
        <v>11</v>
      </c>
      <c r="Z10" s="8">
        <v>0</v>
      </c>
      <c r="AA10" s="8">
        <v>0</v>
      </c>
      <c r="AB10" s="8">
        <v>8</v>
      </c>
      <c r="AC10" s="8">
        <v>0</v>
      </c>
      <c r="AD10" s="8">
        <v>0</v>
      </c>
      <c r="AE10" s="8">
        <v>3</v>
      </c>
      <c r="AF10" s="8">
        <v>0</v>
      </c>
      <c r="AG10" s="218">
        <f>AH9+AF10-AH10</f>
        <v>2</v>
      </c>
      <c r="AH10" s="218">
        <v>10</v>
      </c>
      <c r="AI10" s="111">
        <v>0.3</v>
      </c>
      <c r="AJ10" s="111">
        <v>0</v>
      </c>
      <c r="AK10" s="111">
        <f>AK9+AI10-AJ10</f>
        <v>6.3</v>
      </c>
      <c r="AL10" s="112">
        <v>0</v>
      </c>
      <c r="AM10" s="112">
        <v>0</v>
      </c>
      <c r="AN10" s="112">
        <f>AN9+AL10-AM10</f>
        <v>6</v>
      </c>
      <c r="AO10" s="158">
        <v>3</v>
      </c>
      <c r="AP10" s="158">
        <v>0</v>
      </c>
      <c r="AQ10" s="158">
        <v>35</v>
      </c>
      <c r="AR10" s="8">
        <v>0</v>
      </c>
      <c r="AS10" s="8">
        <v>0.8</v>
      </c>
      <c r="AT10" s="8">
        <v>11.3</v>
      </c>
      <c r="AU10" s="8">
        <v>0</v>
      </c>
      <c r="AV10" s="8">
        <v>0</v>
      </c>
      <c r="AW10" s="8">
        <v>9</v>
      </c>
      <c r="AX10" s="8">
        <v>4</v>
      </c>
      <c r="AY10" s="8">
        <v>1</v>
      </c>
      <c r="AZ10" s="8">
        <v>10</v>
      </c>
      <c r="BA10" s="8">
        <v>2</v>
      </c>
      <c r="BB10" s="8">
        <v>2.2999999999999998</v>
      </c>
      <c r="BC10" s="8">
        <v>11</v>
      </c>
      <c r="BD10" s="114">
        <v>4.5</v>
      </c>
      <c r="BE10" s="114">
        <v>0</v>
      </c>
      <c r="BF10" s="114">
        <f>BF9+BD10-BE10</f>
        <v>12.5</v>
      </c>
      <c r="BG10" s="8">
        <v>1.3</v>
      </c>
      <c r="BH10" s="8">
        <v>0</v>
      </c>
      <c r="BI10" s="8">
        <v>8</v>
      </c>
      <c r="BJ10" s="8">
        <v>1.5</v>
      </c>
      <c r="BK10" s="8">
        <v>3.5</v>
      </c>
      <c r="BL10" s="8">
        <v>2</v>
      </c>
      <c r="BM10" s="8">
        <v>8</v>
      </c>
      <c r="BN10" s="8">
        <v>0</v>
      </c>
      <c r="BO10" s="8">
        <v>12</v>
      </c>
      <c r="BP10" s="8">
        <v>0</v>
      </c>
      <c r="BQ10" s="8">
        <v>0</v>
      </c>
      <c r="BR10" s="8">
        <v>8</v>
      </c>
      <c r="BS10" s="8">
        <v>4</v>
      </c>
      <c r="BT10" s="8">
        <v>0</v>
      </c>
      <c r="BU10" s="8">
        <v>15</v>
      </c>
      <c r="BV10" s="8">
        <v>0</v>
      </c>
      <c r="BW10" s="218">
        <f>BX9+BV10-BX10</f>
        <v>6</v>
      </c>
      <c r="BX10" s="218">
        <v>16</v>
      </c>
      <c r="BY10" s="115">
        <v>1</v>
      </c>
      <c r="BZ10" s="115">
        <v>1.1000000000000001</v>
      </c>
      <c r="CA10" s="115">
        <f>CA9+BY10-BZ10</f>
        <v>24.2</v>
      </c>
      <c r="CB10" s="116">
        <v>2</v>
      </c>
      <c r="CC10" s="116">
        <v>2</v>
      </c>
      <c r="CD10" s="116">
        <f>CD9+CB10-CC10</f>
        <v>20</v>
      </c>
      <c r="CE10" s="8">
        <v>2.4</v>
      </c>
      <c r="CF10" s="8">
        <v>2.7</v>
      </c>
      <c r="CG10" s="8">
        <v>14.3</v>
      </c>
      <c r="CH10" s="8">
        <v>2</v>
      </c>
      <c r="CI10" s="8">
        <v>3</v>
      </c>
      <c r="CJ10" s="8">
        <v>15</v>
      </c>
      <c r="CK10" s="8">
        <v>1.3</v>
      </c>
      <c r="CL10" s="8">
        <v>0.5</v>
      </c>
      <c r="CM10" s="8">
        <v>13.3</v>
      </c>
      <c r="CN10" s="8">
        <v>2</v>
      </c>
      <c r="CO10" s="8">
        <v>4</v>
      </c>
      <c r="CP10" s="8">
        <v>13</v>
      </c>
      <c r="CQ10" s="8">
        <v>1</v>
      </c>
      <c r="CR10" s="8">
        <v>0</v>
      </c>
      <c r="CS10" s="8">
        <v>3</v>
      </c>
      <c r="CT10" s="8">
        <v>0.3</v>
      </c>
      <c r="CU10" s="8">
        <v>0</v>
      </c>
      <c r="CV10" s="8">
        <v>7.7</v>
      </c>
      <c r="CW10" s="117">
        <v>1</v>
      </c>
      <c r="CX10" s="117">
        <v>0</v>
      </c>
      <c r="CY10" s="117">
        <f>CY9+CW10-CX10</f>
        <v>12</v>
      </c>
      <c r="CZ10" s="8">
        <v>1.5</v>
      </c>
      <c r="DA10" s="8">
        <v>1</v>
      </c>
      <c r="DB10" s="8">
        <v>4.5</v>
      </c>
      <c r="DC10" s="8">
        <v>0</v>
      </c>
      <c r="DD10" s="8">
        <v>0</v>
      </c>
      <c r="DE10" s="8">
        <v>2</v>
      </c>
      <c r="DF10" s="8">
        <v>0</v>
      </c>
      <c r="DG10" s="218">
        <f>DH9+DF10-DH10</f>
        <v>0</v>
      </c>
      <c r="DH10" s="218">
        <v>5</v>
      </c>
      <c r="DI10" s="118">
        <v>0</v>
      </c>
      <c r="DJ10" s="118">
        <v>0</v>
      </c>
      <c r="DK10" s="118">
        <f>DK9+DI10-DJ10</f>
        <v>15</v>
      </c>
      <c r="DL10" s="8">
        <v>0</v>
      </c>
      <c r="DM10" s="8">
        <v>2</v>
      </c>
      <c r="DN10" s="8">
        <v>5</v>
      </c>
      <c r="DO10" s="8">
        <v>0.3</v>
      </c>
      <c r="DP10" s="8">
        <v>0</v>
      </c>
      <c r="DQ10" s="8">
        <v>4.7</v>
      </c>
      <c r="DR10" s="119">
        <v>8.5</v>
      </c>
      <c r="DS10" s="119">
        <v>0.5</v>
      </c>
      <c r="DT10" s="119">
        <f>DT9+DR10-DS10</f>
        <v>15</v>
      </c>
      <c r="DU10" s="8">
        <v>0</v>
      </c>
      <c r="DV10" s="8">
        <v>0</v>
      </c>
      <c r="DW10" s="8">
        <v>2.5</v>
      </c>
      <c r="DX10" s="8">
        <v>2</v>
      </c>
      <c r="DY10" s="8">
        <v>1</v>
      </c>
      <c r="DZ10" s="8">
        <v>6</v>
      </c>
      <c r="EA10" s="8">
        <v>1</v>
      </c>
      <c r="EB10" s="218">
        <f>EC9+EA10-EC10</f>
        <v>0</v>
      </c>
      <c r="EC10" s="218">
        <v>10</v>
      </c>
      <c r="ED10" s="120">
        <v>0</v>
      </c>
      <c r="EE10" s="120">
        <v>0</v>
      </c>
      <c r="EF10" s="120">
        <f>EF9+ED10-EE10</f>
        <v>6</v>
      </c>
      <c r="EG10" s="8">
        <v>0</v>
      </c>
      <c r="EH10" s="8">
        <v>0</v>
      </c>
      <c r="EI10" s="8">
        <v>4</v>
      </c>
      <c r="EJ10" s="8">
        <v>0.3</v>
      </c>
      <c r="EK10" s="8">
        <v>0</v>
      </c>
      <c r="EL10" s="8">
        <v>5</v>
      </c>
      <c r="EM10" s="121">
        <v>0</v>
      </c>
      <c r="EN10" s="121">
        <v>0</v>
      </c>
      <c r="EO10" s="121">
        <f>EO9+EM10-EN10</f>
        <v>1.5</v>
      </c>
      <c r="EP10" s="8">
        <v>0</v>
      </c>
      <c r="EQ10" s="8">
        <v>0</v>
      </c>
      <c r="ER10" s="8">
        <v>2.5</v>
      </c>
      <c r="ES10" s="8">
        <v>0</v>
      </c>
      <c r="ET10" s="8">
        <v>0</v>
      </c>
      <c r="EU10" s="8">
        <v>7</v>
      </c>
      <c r="EV10" s="8">
        <v>2</v>
      </c>
      <c r="EW10" s="218">
        <f>EX9+EV10-EX10</f>
        <v>0</v>
      </c>
      <c r="EX10" s="218">
        <v>5</v>
      </c>
      <c r="EY10" s="122">
        <v>0</v>
      </c>
      <c r="EZ10" s="122">
        <v>0</v>
      </c>
      <c r="FA10" s="122">
        <f>FA9+EY10-EZ10</f>
        <v>6</v>
      </c>
      <c r="FB10" s="8">
        <v>0</v>
      </c>
      <c r="FC10" s="8">
        <v>0</v>
      </c>
      <c r="FD10" s="8">
        <v>4</v>
      </c>
      <c r="FE10" s="8">
        <v>0.3</v>
      </c>
      <c r="FF10" s="8">
        <v>0.3</v>
      </c>
      <c r="FG10" s="8">
        <v>14.7</v>
      </c>
      <c r="FH10" s="123">
        <v>0</v>
      </c>
      <c r="FI10" s="123">
        <v>0</v>
      </c>
      <c r="FJ10" s="123">
        <f>FJ9+FH10-FI10</f>
        <v>6.5</v>
      </c>
      <c r="FK10" s="124">
        <v>0.8</v>
      </c>
      <c r="FL10" s="124">
        <v>0</v>
      </c>
      <c r="FM10" s="124">
        <f>FM9+FK10-FL10</f>
        <v>7.8</v>
      </c>
      <c r="FN10" s="8">
        <v>0</v>
      </c>
      <c r="FO10" s="8">
        <v>0</v>
      </c>
      <c r="FP10" s="8">
        <v>12</v>
      </c>
      <c r="FQ10" s="8">
        <v>0</v>
      </c>
      <c r="FR10" s="218">
        <f>FS9+FQ10-FS10</f>
        <v>0</v>
      </c>
      <c r="FS10" s="218">
        <v>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125">
        <v>0</v>
      </c>
      <c r="GM10" s="125">
        <v>0</v>
      </c>
      <c r="GN10" s="125">
        <f>GN9+GL10-GM10</f>
        <v>9</v>
      </c>
      <c r="GO10" s="8">
        <v>0</v>
      </c>
      <c r="GP10" s="8">
        <v>0</v>
      </c>
      <c r="GQ10" s="8">
        <v>3</v>
      </c>
      <c r="GR10" s="8" t="s">
        <v>12</v>
      </c>
      <c r="GS10" s="8" t="s">
        <v>12</v>
      </c>
      <c r="GT10" s="8" t="s">
        <v>12</v>
      </c>
      <c r="GU10" s="126">
        <v>0.4</v>
      </c>
      <c r="GV10" s="126">
        <v>0</v>
      </c>
      <c r="GW10" s="126">
        <f>GW9+GU10-GV10</f>
        <v>6.6000000000000005</v>
      </c>
      <c r="GX10" s="127">
        <v>0</v>
      </c>
      <c r="GY10" s="127">
        <v>0</v>
      </c>
      <c r="GZ10" s="127">
        <f>GZ9+GX10-GY10</f>
        <v>4</v>
      </c>
      <c r="HA10" s="8">
        <v>0</v>
      </c>
      <c r="HB10" s="8">
        <v>0</v>
      </c>
      <c r="HC10" s="8">
        <v>2.5</v>
      </c>
      <c r="HD10" s="8">
        <v>0</v>
      </c>
      <c r="HE10" s="8">
        <v>1</v>
      </c>
      <c r="HF10" s="8">
        <v>5</v>
      </c>
      <c r="HG10" s="8">
        <v>2</v>
      </c>
      <c r="HH10" s="8">
        <v>0</v>
      </c>
      <c r="HI10" s="8">
        <v>11</v>
      </c>
      <c r="HJ10" s="128">
        <v>1.5</v>
      </c>
      <c r="HK10" s="128">
        <v>0</v>
      </c>
      <c r="HL10" s="128">
        <f>HL9+HJ10-HK10</f>
        <v>6</v>
      </c>
      <c r="HM10" s="129">
        <v>1</v>
      </c>
      <c r="HN10" s="129">
        <v>0.1</v>
      </c>
      <c r="HO10" s="129">
        <f>HO9+HM10-HN10</f>
        <v>9.3000000000000007</v>
      </c>
      <c r="HP10" s="8">
        <v>0</v>
      </c>
      <c r="HQ10" s="8">
        <v>0</v>
      </c>
      <c r="HR10" s="8">
        <v>7</v>
      </c>
      <c r="HS10" s="8">
        <v>0</v>
      </c>
      <c r="HT10" s="8">
        <v>0</v>
      </c>
      <c r="HU10" s="8">
        <v>1</v>
      </c>
      <c r="HV10" s="8">
        <v>1</v>
      </c>
      <c r="HW10" s="218">
        <f>HX9+HV10-HX10</f>
        <v>0</v>
      </c>
      <c r="HX10" s="218">
        <v>9</v>
      </c>
      <c r="HY10" s="8">
        <v>0.4</v>
      </c>
      <c r="HZ10" s="8">
        <v>0.2</v>
      </c>
      <c r="IA10" s="8">
        <v>3.2</v>
      </c>
      <c r="IB10" s="130">
        <v>4</v>
      </c>
      <c r="IC10" s="130">
        <v>0</v>
      </c>
      <c r="ID10" s="130">
        <f>ID9+IB10-IC10</f>
        <v>12</v>
      </c>
      <c r="IE10" s="131">
        <v>0.2</v>
      </c>
      <c r="IF10" s="131">
        <v>0</v>
      </c>
      <c r="IG10" s="131">
        <f>IG9+IE10-IF10</f>
        <v>5.2</v>
      </c>
      <c r="IH10" s="132">
        <v>3</v>
      </c>
      <c r="II10" s="132">
        <v>1</v>
      </c>
      <c r="IJ10" s="132">
        <f>IJ9+IH10-II10</f>
        <v>10</v>
      </c>
      <c r="IK10" s="8">
        <v>1.2</v>
      </c>
      <c r="IL10" s="8">
        <v>0</v>
      </c>
      <c r="IM10" s="8">
        <v>4.5</v>
      </c>
      <c r="IN10" s="8">
        <v>2</v>
      </c>
      <c r="IO10" s="8">
        <v>0</v>
      </c>
      <c r="IP10" s="8">
        <v>5</v>
      </c>
      <c r="IQ10" s="8">
        <v>1.7</v>
      </c>
      <c r="IR10" s="8">
        <v>0</v>
      </c>
      <c r="IS10" s="8">
        <v>5</v>
      </c>
      <c r="IT10" s="8">
        <v>3.4</v>
      </c>
      <c r="IU10" s="8">
        <v>0.1</v>
      </c>
      <c r="IV10" s="8">
        <v>7.8</v>
      </c>
      <c r="IW10" s="133">
        <v>2</v>
      </c>
      <c r="IX10" s="133">
        <v>1</v>
      </c>
      <c r="IY10" s="133">
        <f>IY9+IW10-IX10</f>
        <v>5.5</v>
      </c>
      <c r="IZ10" s="134">
        <v>3.6</v>
      </c>
      <c r="JA10" s="134">
        <v>0</v>
      </c>
      <c r="JB10" s="134">
        <f>JB9+IZ10-JA10</f>
        <v>10.199999999999999</v>
      </c>
      <c r="JC10" s="8">
        <v>3</v>
      </c>
      <c r="JD10" s="8">
        <v>0</v>
      </c>
      <c r="JE10" s="8">
        <v>8.6999999999999993</v>
      </c>
      <c r="JF10" s="8">
        <v>0</v>
      </c>
      <c r="JG10" s="8">
        <v>0</v>
      </c>
      <c r="JH10" s="8">
        <v>0</v>
      </c>
      <c r="JI10" s="8">
        <v>1.3</v>
      </c>
      <c r="JJ10" s="8">
        <v>0</v>
      </c>
      <c r="JK10" s="8">
        <v>10.199999999999999</v>
      </c>
      <c r="JL10" s="8">
        <v>0</v>
      </c>
      <c r="JM10" s="8">
        <v>0</v>
      </c>
      <c r="JN10" s="8">
        <v>12</v>
      </c>
      <c r="JO10" s="8">
        <v>3</v>
      </c>
      <c r="JP10" s="218">
        <f>JQ9+JO10-JQ10</f>
        <v>0</v>
      </c>
      <c r="JQ10" s="218">
        <v>8</v>
      </c>
      <c r="JR10" s="8">
        <v>1</v>
      </c>
      <c r="JS10" s="8">
        <v>0.1</v>
      </c>
      <c r="JT10" s="8">
        <v>6.9</v>
      </c>
      <c r="JU10" s="8">
        <v>0</v>
      </c>
      <c r="JV10" s="8">
        <v>0</v>
      </c>
      <c r="JW10" s="8">
        <v>4</v>
      </c>
      <c r="JX10" s="135">
        <v>0</v>
      </c>
      <c r="JY10" s="135">
        <v>0</v>
      </c>
      <c r="JZ10" s="135">
        <f>JZ9+JX10-JY10</f>
        <v>2</v>
      </c>
      <c r="KA10" s="136">
        <v>1</v>
      </c>
      <c r="KB10" s="136">
        <v>0</v>
      </c>
      <c r="KC10" s="136">
        <f>KC9+KA10-KB10</f>
        <v>6.6</v>
      </c>
      <c r="KD10" s="137">
        <v>0</v>
      </c>
      <c r="KE10" s="137">
        <v>0</v>
      </c>
      <c r="KF10" s="137">
        <f>KF9+KD10-KE10</f>
        <v>3</v>
      </c>
      <c r="KG10" s="8">
        <v>1</v>
      </c>
      <c r="KH10" s="8">
        <v>0</v>
      </c>
      <c r="KI10" s="8">
        <v>5.8</v>
      </c>
      <c r="KJ10" s="8">
        <v>0</v>
      </c>
      <c r="KK10" s="8">
        <v>0</v>
      </c>
      <c r="KL10" s="8">
        <v>6</v>
      </c>
      <c r="KM10" s="8">
        <v>0.7</v>
      </c>
      <c r="KN10" s="8">
        <v>0</v>
      </c>
      <c r="KO10" s="8">
        <v>7.3</v>
      </c>
      <c r="KP10" s="8">
        <v>0.7</v>
      </c>
      <c r="KQ10" s="8">
        <v>0</v>
      </c>
      <c r="KR10" s="8">
        <v>3.7</v>
      </c>
      <c r="KS10" s="138">
        <v>1</v>
      </c>
      <c r="KT10" s="138">
        <v>0</v>
      </c>
      <c r="KU10" s="138">
        <f>KU9+KS10-KT10</f>
        <v>3.5</v>
      </c>
      <c r="KV10" s="139">
        <v>2</v>
      </c>
      <c r="KW10" s="139">
        <v>0</v>
      </c>
      <c r="KX10" s="139">
        <f>KX9+KV10-KW10</f>
        <v>6.3</v>
      </c>
      <c r="KY10" s="8">
        <v>0</v>
      </c>
      <c r="KZ10" s="8">
        <v>0</v>
      </c>
      <c r="LA10" s="8">
        <v>10</v>
      </c>
      <c r="LB10" s="8">
        <v>0.6</v>
      </c>
      <c r="LC10" s="8">
        <v>0</v>
      </c>
      <c r="LD10" s="8">
        <v>7.6</v>
      </c>
      <c r="LE10" s="8">
        <f t="shared" ref="LE10:LF10" si="1">SUM(LB10+LH10)/2</f>
        <v>0.64999999999999991</v>
      </c>
      <c r="LF10" s="218">
        <f t="shared" si="1"/>
        <v>0</v>
      </c>
      <c r="LG10" s="218">
        <f>LG9+LE10-LF10</f>
        <v>7.4499999999999993</v>
      </c>
      <c r="LH10" s="8">
        <v>0.7</v>
      </c>
      <c r="LI10" s="8">
        <v>0</v>
      </c>
      <c r="LJ10" s="8">
        <v>7.3</v>
      </c>
      <c r="LK10" s="140">
        <v>0</v>
      </c>
      <c r="LL10" s="140">
        <v>0</v>
      </c>
      <c r="LM10" s="140">
        <f>LM9+LK10-LL10</f>
        <v>8</v>
      </c>
      <c r="LN10" s="141">
        <v>0</v>
      </c>
      <c r="LO10" s="141">
        <v>0</v>
      </c>
      <c r="LP10" s="141">
        <f>LP9+LN10-LO10</f>
        <v>9</v>
      </c>
      <c r="LQ10" s="8">
        <v>0.1</v>
      </c>
      <c r="LR10" s="8">
        <v>0</v>
      </c>
      <c r="LS10" s="8">
        <v>7</v>
      </c>
      <c r="LT10" s="8">
        <v>0</v>
      </c>
      <c r="LU10" s="8">
        <v>0</v>
      </c>
      <c r="LV10" s="8">
        <v>7.5</v>
      </c>
      <c r="LW10" s="8">
        <v>0.2</v>
      </c>
      <c r="LX10" s="8">
        <v>0</v>
      </c>
      <c r="LY10" s="8">
        <v>6.2</v>
      </c>
      <c r="LZ10" s="142">
        <v>0.7</v>
      </c>
      <c r="MA10" s="142">
        <v>0</v>
      </c>
      <c r="MB10" s="142">
        <f>MB9+LZ10-MA10</f>
        <v>7</v>
      </c>
      <c r="MC10" s="8">
        <v>0.3</v>
      </c>
      <c r="MD10" s="8">
        <v>0</v>
      </c>
      <c r="ME10" s="8">
        <v>5.0999999999999996</v>
      </c>
      <c r="MF10" s="8">
        <v>0</v>
      </c>
      <c r="MG10" s="8">
        <v>0</v>
      </c>
      <c r="MH10" s="8">
        <v>3</v>
      </c>
      <c r="MI10" s="8">
        <v>0.5</v>
      </c>
      <c r="MJ10" s="8">
        <v>0</v>
      </c>
      <c r="MK10" s="8">
        <v>6.5</v>
      </c>
      <c r="ML10" s="8">
        <v>0.4</v>
      </c>
      <c r="MM10" s="8">
        <v>0</v>
      </c>
      <c r="MN10" s="8">
        <v>5.6</v>
      </c>
      <c r="MO10" s="8">
        <v>2</v>
      </c>
      <c r="MP10" s="8">
        <v>0</v>
      </c>
      <c r="MQ10" s="8">
        <v>3</v>
      </c>
      <c r="MR10" s="8">
        <v>0.5</v>
      </c>
      <c r="MS10" s="8">
        <v>0</v>
      </c>
      <c r="MT10" s="8">
        <v>7</v>
      </c>
      <c r="MU10" s="8">
        <v>0</v>
      </c>
      <c r="MV10" s="8">
        <v>0</v>
      </c>
      <c r="MW10" s="8">
        <v>1</v>
      </c>
      <c r="MX10" s="8">
        <v>1</v>
      </c>
      <c r="MY10" s="8">
        <v>0</v>
      </c>
      <c r="MZ10" s="8">
        <v>10</v>
      </c>
      <c r="NA10" s="8">
        <v>0.5</v>
      </c>
      <c r="NB10" s="8">
        <v>0</v>
      </c>
      <c r="NC10" s="8">
        <v>4</v>
      </c>
      <c r="ND10" s="8">
        <v>0</v>
      </c>
      <c r="NE10" s="8">
        <v>0.3</v>
      </c>
      <c r="NF10" s="8">
        <v>2.2999999999999998</v>
      </c>
      <c r="NG10" s="8">
        <v>0.5</v>
      </c>
      <c r="NH10" s="8">
        <v>0</v>
      </c>
      <c r="NI10" s="8">
        <v>1.5</v>
      </c>
      <c r="NJ10" s="8">
        <v>0</v>
      </c>
      <c r="NK10" s="8">
        <v>0</v>
      </c>
      <c r="NL10" s="8">
        <v>4.3</v>
      </c>
      <c r="NM10" s="8">
        <v>0.3</v>
      </c>
      <c r="NN10" s="8">
        <v>0</v>
      </c>
      <c r="NO10" s="8">
        <v>2.5</v>
      </c>
      <c r="NP10" s="8">
        <v>0</v>
      </c>
      <c r="NQ10" s="8">
        <v>0</v>
      </c>
      <c r="NR10" s="8">
        <v>1.5</v>
      </c>
      <c r="NS10" s="8">
        <v>0</v>
      </c>
      <c r="NT10" s="8">
        <v>0</v>
      </c>
      <c r="NU10" s="8">
        <v>1.3</v>
      </c>
      <c r="NV10" s="8">
        <v>0</v>
      </c>
      <c r="NW10" s="8">
        <v>0</v>
      </c>
      <c r="NX10" s="8">
        <v>0</v>
      </c>
      <c r="NY10" s="8">
        <v>0.5</v>
      </c>
      <c r="NZ10" s="8">
        <v>0</v>
      </c>
      <c r="OA10" s="8">
        <v>2</v>
      </c>
      <c r="OB10" s="8">
        <v>0.1</v>
      </c>
      <c r="OC10" s="8">
        <v>0</v>
      </c>
      <c r="OD10" s="8">
        <v>2.6</v>
      </c>
      <c r="OE10" s="8">
        <v>0</v>
      </c>
      <c r="OF10" s="8">
        <v>0</v>
      </c>
      <c r="OG10" s="8">
        <v>3.3</v>
      </c>
      <c r="OH10" s="8">
        <v>0.6</v>
      </c>
      <c r="OI10" s="8">
        <v>0</v>
      </c>
      <c r="OJ10" s="8">
        <v>0.8</v>
      </c>
      <c r="OK10" s="8">
        <v>0</v>
      </c>
      <c r="OL10" s="8">
        <v>0</v>
      </c>
      <c r="OM10" s="8">
        <v>1.7</v>
      </c>
      <c r="ON10" s="8">
        <v>0</v>
      </c>
      <c r="OO10" s="8">
        <v>0</v>
      </c>
      <c r="OP10" s="8">
        <v>1</v>
      </c>
      <c r="OQ10" s="8">
        <f>SUMIFS($B$10:OP$10,$B$8:OP$8,"On")</f>
        <v>114.55</v>
      </c>
      <c r="OR10" s="8">
        <f>SUMIFS($B$10:OP$10,$B$8:OP$8,"Off")</f>
        <v>41.500000000000007</v>
      </c>
      <c r="OS10" s="8">
        <f>SUMIFS($B$10:OP$10,$B$8:OP$8,"Load")</f>
        <v>888.65</v>
      </c>
    </row>
    <row r="11" spans="1:410" x14ac:dyDescent="0.25">
      <c r="A11" s="7" t="s">
        <v>50</v>
      </c>
      <c r="B11" s="107">
        <v>0</v>
      </c>
      <c r="C11" s="107">
        <v>0</v>
      </c>
      <c r="D11" s="107">
        <f t="shared" ref="D11:D39" si="2">D10+B11-C11</f>
        <v>6</v>
      </c>
      <c r="E11" s="8">
        <v>0</v>
      </c>
      <c r="F11" s="8">
        <v>0</v>
      </c>
      <c r="G11" s="8">
        <v>2</v>
      </c>
      <c r="H11" s="8">
        <v>3</v>
      </c>
      <c r="I11" s="8">
        <v>0</v>
      </c>
      <c r="J11" s="8">
        <v>7</v>
      </c>
      <c r="K11" s="218">
        <f t="shared" ref="K11:K39" si="3">SUM(H11+N11)/2</f>
        <v>1.5</v>
      </c>
      <c r="L11" s="218">
        <f t="shared" ref="L11:L39" si="4">SUM(I11+O11)/2</f>
        <v>0</v>
      </c>
      <c r="M11" s="218">
        <f t="shared" ref="M11:M39" si="5">M10+K11-L11</f>
        <v>8</v>
      </c>
      <c r="N11" s="108">
        <v>0</v>
      </c>
      <c r="O11" s="108">
        <v>0</v>
      </c>
      <c r="P11" s="109">
        <f t="shared" ref="P11:P39" si="6">P10+N11-O11</f>
        <v>9</v>
      </c>
      <c r="Q11" s="218">
        <v>1</v>
      </c>
      <c r="R11" s="218">
        <v>0</v>
      </c>
      <c r="S11" s="218">
        <v>5</v>
      </c>
      <c r="T11" s="8">
        <v>0</v>
      </c>
      <c r="U11" s="8">
        <v>0</v>
      </c>
      <c r="V11" s="8">
        <v>4</v>
      </c>
      <c r="W11" s="110">
        <v>0</v>
      </c>
      <c r="X11" s="110">
        <v>0</v>
      </c>
      <c r="Y11" s="110">
        <f t="shared" ref="Y11:Y39" si="7">Y10+W11-X11</f>
        <v>11</v>
      </c>
      <c r="Z11" s="8">
        <v>4</v>
      </c>
      <c r="AA11" s="8">
        <v>0</v>
      </c>
      <c r="AB11" s="8">
        <v>12</v>
      </c>
      <c r="AC11" s="8">
        <v>1</v>
      </c>
      <c r="AD11" s="8">
        <v>0</v>
      </c>
      <c r="AE11" s="8">
        <v>4</v>
      </c>
      <c r="AF11" s="8">
        <v>4</v>
      </c>
      <c r="AG11" s="218">
        <f t="shared" ref="AG11:AG39" si="8">AH10+AF11-AH11</f>
        <v>0</v>
      </c>
      <c r="AH11" s="218">
        <v>14</v>
      </c>
      <c r="AI11" s="111">
        <v>2.6</v>
      </c>
      <c r="AJ11" s="111">
        <v>0</v>
      </c>
      <c r="AK11" s="113">
        <f t="shared" ref="AK11:AK39" si="9">AK10+AI11-AJ11</f>
        <v>8.9</v>
      </c>
      <c r="AL11" s="112">
        <v>2</v>
      </c>
      <c r="AM11" s="112">
        <v>0</v>
      </c>
      <c r="AN11" s="113">
        <f t="shared" ref="AN11:AN39" si="10">AN10+AL11-AM11</f>
        <v>8</v>
      </c>
      <c r="AO11" s="158">
        <v>8</v>
      </c>
      <c r="AP11" s="158">
        <v>1</v>
      </c>
      <c r="AQ11" s="158">
        <v>42</v>
      </c>
      <c r="AR11" s="8">
        <v>1</v>
      </c>
      <c r="AS11" s="8">
        <v>0.3</v>
      </c>
      <c r="AT11" s="8">
        <v>12.3</v>
      </c>
      <c r="AU11" s="8">
        <v>7</v>
      </c>
      <c r="AV11" s="8">
        <v>0</v>
      </c>
      <c r="AW11" s="8">
        <v>16</v>
      </c>
      <c r="AX11" s="8">
        <v>0</v>
      </c>
      <c r="AY11" s="8">
        <v>0</v>
      </c>
      <c r="AZ11" s="8">
        <v>10</v>
      </c>
      <c r="BA11" s="8">
        <v>5</v>
      </c>
      <c r="BB11" s="8">
        <v>0</v>
      </c>
      <c r="BC11" s="8">
        <v>16</v>
      </c>
      <c r="BD11" s="114">
        <v>7.5</v>
      </c>
      <c r="BE11" s="114">
        <v>0</v>
      </c>
      <c r="BF11" s="114">
        <f t="shared" ref="BF11:BF39" si="11">BF10+BD11-BE11</f>
        <v>20</v>
      </c>
      <c r="BG11" s="8">
        <v>3.5</v>
      </c>
      <c r="BH11" s="8">
        <v>0</v>
      </c>
      <c r="BI11" s="8">
        <v>15.5</v>
      </c>
      <c r="BJ11" s="8">
        <v>3</v>
      </c>
      <c r="BK11" s="8">
        <v>0</v>
      </c>
      <c r="BL11" s="8">
        <v>5</v>
      </c>
      <c r="BM11" s="8">
        <v>3</v>
      </c>
      <c r="BN11" s="8">
        <v>0</v>
      </c>
      <c r="BO11" s="8">
        <v>15</v>
      </c>
      <c r="BP11" s="8">
        <v>8</v>
      </c>
      <c r="BQ11" s="8">
        <v>0</v>
      </c>
      <c r="BR11" s="8">
        <v>16</v>
      </c>
      <c r="BS11" s="8">
        <v>10</v>
      </c>
      <c r="BT11" s="8">
        <v>2</v>
      </c>
      <c r="BU11" s="8">
        <v>23</v>
      </c>
      <c r="BV11" s="8">
        <v>9</v>
      </c>
      <c r="BW11" s="218">
        <f t="shared" ref="BW11:BW39" si="12">BX10+BV11-BX11</f>
        <v>0</v>
      </c>
      <c r="BX11" s="218">
        <v>25</v>
      </c>
      <c r="BY11" s="115">
        <v>4.0999999999999996</v>
      </c>
      <c r="BZ11" s="115">
        <v>0.1</v>
      </c>
      <c r="CA11" s="116">
        <f t="shared" ref="CA11:CA39" si="13">CA10+BY11-BZ11</f>
        <v>28.199999999999996</v>
      </c>
      <c r="CB11" s="116">
        <v>14</v>
      </c>
      <c r="CC11" s="116">
        <v>0</v>
      </c>
      <c r="CD11" s="116">
        <f t="shared" ref="CD11:CD39" si="14">CD10+CB11-CC11</f>
        <v>34</v>
      </c>
      <c r="CE11" s="8">
        <v>6.9</v>
      </c>
      <c r="CF11" s="8">
        <v>0</v>
      </c>
      <c r="CG11" s="8">
        <v>21.1</v>
      </c>
      <c r="CH11" s="8">
        <v>8</v>
      </c>
      <c r="CI11" s="8">
        <v>0</v>
      </c>
      <c r="CJ11" s="8">
        <v>23</v>
      </c>
      <c r="CK11" s="8">
        <v>8</v>
      </c>
      <c r="CL11" s="8">
        <v>0</v>
      </c>
      <c r="CM11" s="8">
        <v>21.3</v>
      </c>
      <c r="CN11" s="8">
        <v>16</v>
      </c>
      <c r="CO11" s="8">
        <v>0</v>
      </c>
      <c r="CP11" s="8">
        <v>29</v>
      </c>
      <c r="CQ11" s="8">
        <v>3</v>
      </c>
      <c r="CR11" s="8">
        <v>0</v>
      </c>
      <c r="CS11" s="8">
        <v>6</v>
      </c>
      <c r="CT11" s="8">
        <v>8</v>
      </c>
      <c r="CU11" s="8">
        <v>0</v>
      </c>
      <c r="CV11" s="8">
        <v>15.7</v>
      </c>
      <c r="CW11" s="117">
        <v>3.5</v>
      </c>
      <c r="CX11" s="117">
        <v>0</v>
      </c>
      <c r="CY11" s="117">
        <f t="shared" ref="CY11:CY39" si="15">CY10+CW11-CX11</f>
        <v>15.5</v>
      </c>
      <c r="CZ11" s="8">
        <v>3.5</v>
      </c>
      <c r="DA11" s="8">
        <v>0</v>
      </c>
      <c r="DB11" s="8">
        <v>8</v>
      </c>
      <c r="DC11" s="8">
        <v>5</v>
      </c>
      <c r="DD11" s="8">
        <v>0</v>
      </c>
      <c r="DE11" s="8">
        <v>7</v>
      </c>
      <c r="DF11" s="8">
        <v>3</v>
      </c>
      <c r="DG11" s="218">
        <f t="shared" ref="DG11:DG39" si="16">DH10+DF11-DH11</f>
        <v>0</v>
      </c>
      <c r="DH11" s="218">
        <v>8</v>
      </c>
      <c r="DI11" s="118">
        <v>12</v>
      </c>
      <c r="DJ11" s="118">
        <v>0</v>
      </c>
      <c r="DK11" s="118">
        <f t="shared" ref="DK11:DK39" si="17">DK10+DI11-DJ11</f>
        <v>27</v>
      </c>
      <c r="DL11" s="8">
        <v>7</v>
      </c>
      <c r="DM11" s="8">
        <v>0</v>
      </c>
      <c r="DN11" s="8">
        <v>12</v>
      </c>
      <c r="DO11" s="8">
        <v>4</v>
      </c>
      <c r="DP11" s="8">
        <v>0</v>
      </c>
      <c r="DQ11" s="8">
        <v>8.6999999999999993</v>
      </c>
      <c r="DR11" s="119">
        <v>1.5</v>
      </c>
      <c r="DS11" s="119">
        <v>0</v>
      </c>
      <c r="DT11" s="119">
        <f t="shared" ref="DT11:DT39" si="18">DT10+DR11-DS11</f>
        <v>16.5</v>
      </c>
      <c r="DU11" s="8">
        <v>3.5</v>
      </c>
      <c r="DV11" s="8">
        <v>0</v>
      </c>
      <c r="DW11" s="8">
        <v>6</v>
      </c>
      <c r="DX11" s="8">
        <v>9</v>
      </c>
      <c r="DY11" s="8">
        <v>0</v>
      </c>
      <c r="DZ11" s="8">
        <v>15</v>
      </c>
      <c r="EA11" s="8">
        <v>6</v>
      </c>
      <c r="EB11" s="218">
        <f t="shared" ref="EB11:EB39" si="19">EC10+EA11-EC11</f>
        <v>0</v>
      </c>
      <c r="EC11" s="218">
        <v>16</v>
      </c>
      <c r="ED11" s="120">
        <v>3</v>
      </c>
      <c r="EE11" s="120">
        <v>0</v>
      </c>
      <c r="EF11" s="120">
        <f t="shared" ref="EF11:EF39" si="20">EF10+ED11-EE11</f>
        <v>9</v>
      </c>
      <c r="EG11" s="8">
        <v>5</v>
      </c>
      <c r="EH11" s="8">
        <v>0</v>
      </c>
      <c r="EI11" s="8">
        <v>9</v>
      </c>
      <c r="EJ11" s="8">
        <v>4</v>
      </c>
      <c r="EK11" s="8">
        <v>0</v>
      </c>
      <c r="EL11" s="8">
        <v>9</v>
      </c>
      <c r="EM11" s="121">
        <v>5.5</v>
      </c>
      <c r="EN11" s="121">
        <v>0</v>
      </c>
      <c r="EO11" s="121">
        <f t="shared" ref="EO11:EO39" si="21">EO10+EM11-EN11</f>
        <v>7</v>
      </c>
      <c r="EP11" s="8">
        <v>2.5</v>
      </c>
      <c r="EQ11" s="8">
        <v>0</v>
      </c>
      <c r="ER11" s="8">
        <v>5</v>
      </c>
      <c r="ES11" s="8">
        <v>9</v>
      </c>
      <c r="ET11" s="8">
        <v>1</v>
      </c>
      <c r="EU11" s="8">
        <v>15</v>
      </c>
      <c r="EV11" s="8">
        <v>1</v>
      </c>
      <c r="EW11" s="218">
        <f t="shared" ref="EW11:EW39" si="22">EX10+EV11-EX11</f>
        <v>0</v>
      </c>
      <c r="EX11" s="218">
        <v>6</v>
      </c>
      <c r="EY11" s="122">
        <v>7</v>
      </c>
      <c r="EZ11" s="122">
        <v>3</v>
      </c>
      <c r="FA11" s="122">
        <f t="shared" ref="FA11:FA39" si="23">FA10+EY11-EZ11</f>
        <v>10</v>
      </c>
      <c r="FB11" s="8">
        <v>3</v>
      </c>
      <c r="FC11" s="8">
        <v>0</v>
      </c>
      <c r="FD11" s="8">
        <v>7</v>
      </c>
      <c r="FE11" s="8">
        <v>8</v>
      </c>
      <c r="FF11" s="8">
        <v>0</v>
      </c>
      <c r="FG11" s="8">
        <v>22.7</v>
      </c>
      <c r="FH11" s="123">
        <v>15</v>
      </c>
      <c r="FI11" s="123">
        <v>0</v>
      </c>
      <c r="FJ11" s="123">
        <f t="shared" ref="FJ11:FJ39" si="24">FJ10+FH11-FI11</f>
        <v>21.5</v>
      </c>
      <c r="FK11" s="124">
        <v>8.8000000000000007</v>
      </c>
      <c r="FL11" s="124">
        <v>0</v>
      </c>
      <c r="FM11" s="124">
        <f t="shared" ref="FM11:FM39" si="25">FM10+FK11-FL11</f>
        <v>16.600000000000001</v>
      </c>
      <c r="FN11" s="8">
        <v>6</v>
      </c>
      <c r="FO11" s="8">
        <v>2</v>
      </c>
      <c r="FP11" s="8">
        <v>16</v>
      </c>
      <c r="FQ11" s="8">
        <v>1</v>
      </c>
      <c r="FR11" s="218">
        <f t="shared" ref="FR11:FR39" si="26">FS10+FQ11-FS11</f>
        <v>0</v>
      </c>
      <c r="FS11" s="218">
        <v>3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125">
        <v>3</v>
      </c>
      <c r="GM11" s="125">
        <v>0</v>
      </c>
      <c r="GN11" s="125">
        <f t="shared" ref="GN11:GN39" si="27">GN10+GL11-GM11</f>
        <v>12</v>
      </c>
      <c r="GO11" s="8">
        <v>3.3</v>
      </c>
      <c r="GP11" s="8">
        <v>0</v>
      </c>
      <c r="GQ11" s="8">
        <v>6.3</v>
      </c>
      <c r="GR11" s="8" t="s">
        <v>12</v>
      </c>
      <c r="GS11" s="8" t="s">
        <v>12</v>
      </c>
      <c r="GT11" s="8" t="s">
        <v>12</v>
      </c>
      <c r="GU11" s="126">
        <v>5.6</v>
      </c>
      <c r="GV11" s="126">
        <v>0</v>
      </c>
      <c r="GW11" s="127">
        <f t="shared" ref="GW11:GW39" si="28">GW10+GU11-GV11</f>
        <v>12.2</v>
      </c>
      <c r="GX11" s="127">
        <v>5</v>
      </c>
      <c r="GY11" s="127">
        <v>0</v>
      </c>
      <c r="GZ11" s="127">
        <f t="shared" ref="GZ11:GZ39" si="29">GZ10+GX11-GY11</f>
        <v>9</v>
      </c>
      <c r="HA11" s="8">
        <v>0</v>
      </c>
      <c r="HB11" s="8">
        <v>0</v>
      </c>
      <c r="HC11" s="8">
        <v>2.5</v>
      </c>
      <c r="HD11" s="8">
        <v>8</v>
      </c>
      <c r="HE11" s="8">
        <v>0</v>
      </c>
      <c r="HF11" s="8">
        <v>13</v>
      </c>
      <c r="HG11" s="8">
        <v>9</v>
      </c>
      <c r="HH11" s="8">
        <v>0</v>
      </c>
      <c r="HI11" s="8">
        <v>20</v>
      </c>
      <c r="HJ11" s="128">
        <v>13.5</v>
      </c>
      <c r="HK11" s="128">
        <v>0</v>
      </c>
      <c r="HL11" s="129">
        <f t="shared" ref="HL11:HL39" si="30">HL10+HJ11-HK11</f>
        <v>19.5</v>
      </c>
      <c r="HM11" s="129">
        <v>6.4</v>
      </c>
      <c r="HN11" s="129">
        <v>0.4</v>
      </c>
      <c r="HO11" s="129">
        <f t="shared" ref="HO11:HO39" si="31">HO10+HM11-HN11</f>
        <v>15.3</v>
      </c>
      <c r="HP11" s="8">
        <v>11</v>
      </c>
      <c r="HQ11" s="8">
        <v>0</v>
      </c>
      <c r="HR11" s="8">
        <v>18</v>
      </c>
      <c r="HS11" s="8">
        <v>2</v>
      </c>
      <c r="HT11" s="8">
        <v>0</v>
      </c>
      <c r="HU11" s="8">
        <v>3</v>
      </c>
      <c r="HV11" s="8">
        <v>3</v>
      </c>
      <c r="HW11" s="218">
        <f t="shared" ref="HW11:HW39" si="32">HX10+HV11-HX11</f>
        <v>0</v>
      </c>
      <c r="HX11" s="218">
        <v>12</v>
      </c>
      <c r="HY11" s="8">
        <v>5.3</v>
      </c>
      <c r="HZ11" s="8">
        <v>0</v>
      </c>
      <c r="IA11" s="8">
        <v>9.3000000000000007</v>
      </c>
      <c r="IB11" s="130">
        <v>6</v>
      </c>
      <c r="IC11" s="130">
        <v>1</v>
      </c>
      <c r="ID11" s="132">
        <f t="shared" ref="ID11:ID39" si="33">ID10+IB11-IC11</f>
        <v>17</v>
      </c>
      <c r="IE11" s="131">
        <v>4.3</v>
      </c>
      <c r="IF11" s="131">
        <v>0</v>
      </c>
      <c r="IG11" s="132">
        <f t="shared" ref="IG11:IG39" si="34">IG10+IE11-IF11</f>
        <v>9.5</v>
      </c>
      <c r="IH11" s="132">
        <v>12</v>
      </c>
      <c r="II11" s="132">
        <v>1</v>
      </c>
      <c r="IJ11" s="132">
        <f t="shared" ref="IJ11:IJ39" si="35">IJ10+IH11-II11</f>
        <v>21</v>
      </c>
      <c r="IK11" s="8">
        <v>3.7</v>
      </c>
      <c r="IL11" s="8">
        <v>0.1</v>
      </c>
      <c r="IM11" s="8">
        <v>8.6999999999999993</v>
      </c>
      <c r="IN11" s="8">
        <v>9</v>
      </c>
      <c r="IO11" s="8">
        <v>0</v>
      </c>
      <c r="IP11" s="8">
        <v>14</v>
      </c>
      <c r="IQ11" s="8">
        <v>4.7</v>
      </c>
      <c r="IR11" s="8">
        <v>0</v>
      </c>
      <c r="IS11" s="8">
        <v>9.6999999999999993</v>
      </c>
      <c r="IT11" s="8">
        <v>10.6</v>
      </c>
      <c r="IU11" s="8">
        <v>0.1</v>
      </c>
      <c r="IV11" s="8">
        <v>19.100000000000001</v>
      </c>
      <c r="IW11" s="133">
        <v>8</v>
      </c>
      <c r="IX11" s="133">
        <v>0</v>
      </c>
      <c r="IY11" s="134">
        <f t="shared" ref="IY11:IY39" si="36">IY10+IW11-IX11</f>
        <v>13.5</v>
      </c>
      <c r="IZ11" s="134">
        <v>7.8</v>
      </c>
      <c r="JA11" s="134">
        <v>0.3</v>
      </c>
      <c r="JB11" s="134">
        <f t="shared" ref="JB11:JB39" si="37">JB10+IZ11-JA11</f>
        <v>17.7</v>
      </c>
      <c r="JC11" s="8">
        <v>7.3</v>
      </c>
      <c r="JD11" s="8">
        <v>0.3</v>
      </c>
      <c r="JE11" s="8">
        <v>15.7</v>
      </c>
      <c r="JF11" s="8">
        <v>5</v>
      </c>
      <c r="JG11" s="8">
        <v>0</v>
      </c>
      <c r="JH11" s="8">
        <v>5</v>
      </c>
      <c r="JI11" s="8">
        <v>5.5</v>
      </c>
      <c r="JJ11" s="8">
        <v>0</v>
      </c>
      <c r="JK11" s="8">
        <v>15.7</v>
      </c>
      <c r="JL11" s="8">
        <v>7</v>
      </c>
      <c r="JM11" s="8">
        <v>0</v>
      </c>
      <c r="JN11" s="8">
        <v>19</v>
      </c>
      <c r="JO11" s="8">
        <v>14</v>
      </c>
      <c r="JP11" s="218">
        <f t="shared" ref="JP11:JP39" si="38">JQ10+JO11-JQ11</f>
        <v>0</v>
      </c>
      <c r="JQ11" s="218">
        <v>22</v>
      </c>
      <c r="JR11" s="8">
        <v>6</v>
      </c>
      <c r="JS11" s="8">
        <v>0.1</v>
      </c>
      <c r="JT11" s="8">
        <v>12.8</v>
      </c>
      <c r="JU11" s="8">
        <v>11</v>
      </c>
      <c r="JV11" s="8">
        <v>1</v>
      </c>
      <c r="JW11" s="8">
        <v>14</v>
      </c>
      <c r="JX11" s="135">
        <v>4</v>
      </c>
      <c r="JY11" s="135">
        <v>0</v>
      </c>
      <c r="JZ11" s="137">
        <f t="shared" ref="JZ11:JZ39" si="39">JZ10+JX11-JY11</f>
        <v>6</v>
      </c>
      <c r="KA11" s="136">
        <v>6.2</v>
      </c>
      <c r="KB11" s="136">
        <v>0</v>
      </c>
      <c r="KC11" s="137">
        <f t="shared" ref="KC11:KC39" si="40">KC10+KA11-KB11</f>
        <v>12.8</v>
      </c>
      <c r="KD11" s="137">
        <v>0</v>
      </c>
      <c r="KE11" s="137">
        <v>0</v>
      </c>
      <c r="KF11" s="137">
        <f t="shared" ref="KF11:KF39" si="41">KF10+KD11-KE11</f>
        <v>3</v>
      </c>
      <c r="KG11" s="8">
        <v>7.7</v>
      </c>
      <c r="KH11" s="8">
        <v>0.1</v>
      </c>
      <c r="KI11" s="8">
        <v>13.3</v>
      </c>
      <c r="KJ11" s="8">
        <v>15</v>
      </c>
      <c r="KK11" s="8">
        <v>0</v>
      </c>
      <c r="KL11" s="8">
        <v>21</v>
      </c>
      <c r="KM11" s="8">
        <v>9.3000000000000007</v>
      </c>
      <c r="KN11" s="8">
        <v>0</v>
      </c>
      <c r="KO11" s="8">
        <v>16.7</v>
      </c>
      <c r="KP11" s="8">
        <v>6.5</v>
      </c>
      <c r="KQ11" s="8">
        <v>0.1</v>
      </c>
      <c r="KR11" s="8">
        <v>10.199999999999999</v>
      </c>
      <c r="KS11" s="138">
        <v>9</v>
      </c>
      <c r="KT11" s="138">
        <v>0</v>
      </c>
      <c r="KU11" s="139">
        <f t="shared" ref="KU11:KU39" si="42">KU10+KS11-KT11</f>
        <v>12.5</v>
      </c>
      <c r="KV11" s="139">
        <v>3.5</v>
      </c>
      <c r="KW11" s="139">
        <v>0</v>
      </c>
      <c r="KX11" s="139">
        <f t="shared" ref="KX11:KX39" si="43">KX10+KV11-KW11</f>
        <v>9.8000000000000007</v>
      </c>
      <c r="KY11" s="8">
        <v>0</v>
      </c>
      <c r="KZ11" s="8">
        <v>0</v>
      </c>
      <c r="LA11" s="8">
        <v>10</v>
      </c>
      <c r="LB11" s="8">
        <v>8.4</v>
      </c>
      <c r="LC11" s="8">
        <v>0.4</v>
      </c>
      <c r="LD11" s="8">
        <v>15.6</v>
      </c>
      <c r="LE11" s="218">
        <f t="shared" ref="LE11:LE39" si="44">SUM(LB11+LH11)/2</f>
        <v>7.7</v>
      </c>
      <c r="LF11" s="218">
        <f t="shared" ref="LF11:LF39" si="45">SUM(LC11+LI11)/2</f>
        <v>0.30000000000000004</v>
      </c>
      <c r="LG11" s="218">
        <f t="shared" ref="LG11:LG39" si="46">LG10+LE11-LF11</f>
        <v>14.849999999999998</v>
      </c>
      <c r="LH11" s="8">
        <v>7</v>
      </c>
      <c r="LI11" s="8">
        <v>0.2</v>
      </c>
      <c r="LJ11" s="8">
        <v>14</v>
      </c>
      <c r="LK11" s="140">
        <v>3</v>
      </c>
      <c r="LL11" s="140">
        <v>0</v>
      </c>
      <c r="LM11" s="141">
        <f t="shared" ref="LM11:LM39" si="47">LM10+LK11-LL11</f>
        <v>11</v>
      </c>
      <c r="LN11" s="141">
        <v>9</v>
      </c>
      <c r="LO11" s="141">
        <v>1</v>
      </c>
      <c r="LP11" s="141">
        <f t="shared" ref="LP11:LP39" si="48">LP10+LN11-LO11</f>
        <v>17</v>
      </c>
      <c r="LQ11" s="8">
        <v>7.6</v>
      </c>
      <c r="LR11" s="8">
        <v>0</v>
      </c>
      <c r="LS11" s="8">
        <v>14.6</v>
      </c>
      <c r="LT11" s="8">
        <v>5.5</v>
      </c>
      <c r="LU11" s="8">
        <v>0.5</v>
      </c>
      <c r="LV11" s="8">
        <v>12.5</v>
      </c>
      <c r="LW11" s="8">
        <v>7.5</v>
      </c>
      <c r="LX11" s="8">
        <v>0.1</v>
      </c>
      <c r="LY11" s="8">
        <v>13.6</v>
      </c>
      <c r="LZ11" s="142">
        <v>9.8000000000000007</v>
      </c>
      <c r="MA11" s="142">
        <v>0.2</v>
      </c>
      <c r="MB11" s="142">
        <f t="shared" ref="MB11:MB39" si="49">MB10+LZ11-MA11</f>
        <v>16.600000000000001</v>
      </c>
      <c r="MC11" s="8">
        <v>3.6</v>
      </c>
      <c r="MD11" s="8">
        <v>0</v>
      </c>
      <c r="ME11" s="8">
        <v>8.6999999999999993</v>
      </c>
      <c r="MF11" s="8">
        <v>8</v>
      </c>
      <c r="MG11" s="8">
        <v>1</v>
      </c>
      <c r="MH11" s="8">
        <v>10</v>
      </c>
      <c r="MI11" s="8">
        <v>8</v>
      </c>
      <c r="MJ11" s="8">
        <v>0</v>
      </c>
      <c r="MK11" s="8">
        <v>14.5</v>
      </c>
      <c r="ML11" s="8">
        <v>3.3</v>
      </c>
      <c r="MM11" s="8">
        <v>0.1</v>
      </c>
      <c r="MN11" s="8">
        <v>8.6999999999999993</v>
      </c>
      <c r="MO11" s="8">
        <v>3.5</v>
      </c>
      <c r="MP11" s="8">
        <v>0</v>
      </c>
      <c r="MQ11" s="8">
        <v>6.5</v>
      </c>
      <c r="MR11" s="8">
        <v>5.5</v>
      </c>
      <c r="MS11" s="8">
        <v>0</v>
      </c>
      <c r="MT11" s="8">
        <v>12.5</v>
      </c>
      <c r="MU11" s="8">
        <v>6</v>
      </c>
      <c r="MV11" s="8">
        <v>0.3</v>
      </c>
      <c r="MW11" s="8">
        <v>6.7</v>
      </c>
      <c r="MX11" s="8">
        <v>12</v>
      </c>
      <c r="MY11" s="8">
        <v>0</v>
      </c>
      <c r="MZ11" s="8">
        <v>22</v>
      </c>
      <c r="NA11" s="8">
        <v>8.5</v>
      </c>
      <c r="NB11" s="8">
        <v>0</v>
      </c>
      <c r="NC11" s="8">
        <v>12.5</v>
      </c>
      <c r="ND11" s="8">
        <v>1.3</v>
      </c>
      <c r="NE11" s="8">
        <v>0.3</v>
      </c>
      <c r="NF11" s="8">
        <v>3.3</v>
      </c>
      <c r="NG11" s="8">
        <v>3</v>
      </c>
      <c r="NH11" s="8">
        <v>0</v>
      </c>
      <c r="NI11" s="8">
        <v>4.5</v>
      </c>
      <c r="NJ11" s="8">
        <v>3.5</v>
      </c>
      <c r="NK11" s="8">
        <v>0</v>
      </c>
      <c r="NL11" s="8">
        <v>7.8</v>
      </c>
      <c r="NM11" s="8">
        <v>2.8</v>
      </c>
      <c r="NN11" s="8">
        <v>0</v>
      </c>
      <c r="NO11" s="8">
        <v>5.3</v>
      </c>
      <c r="NP11" s="8">
        <v>2.5</v>
      </c>
      <c r="NQ11" s="8">
        <v>0</v>
      </c>
      <c r="NR11" s="8">
        <v>4</v>
      </c>
      <c r="NS11" s="8">
        <v>2.7</v>
      </c>
      <c r="NT11" s="8">
        <v>0</v>
      </c>
      <c r="NU11" s="8">
        <v>4</v>
      </c>
      <c r="NV11" s="8">
        <v>2</v>
      </c>
      <c r="NW11" s="8">
        <v>0</v>
      </c>
      <c r="NX11" s="8">
        <v>2</v>
      </c>
      <c r="NY11" s="8">
        <v>1.5</v>
      </c>
      <c r="NZ11" s="8">
        <v>0</v>
      </c>
      <c r="OA11" s="8">
        <v>3.5</v>
      </c>
      <c r="OB11" s="8">
        <v>0.9</v>
      </c>
      <c r="OC11" s="8">
        <v>0</v>
      </c>
      <c r="OD11" s="8">
        <v>3.4</v>
      </c>
      <c r="OE11" s="8">
        <v>0.7</v>
      </c>
      <c r="OF11" s="8">
        <v>0</v>
      </c>
      <c r="OG11" s="8">
        <v>4</v>
      </c>
      <c r="OH11" s="8">
        <v>1</v>
      </c>
      <c r="OI11" s="8">
        <v>0.2</v>
      </c>
      <c r="OJ11" s="8">
        <v>1.6</v>
      </c>
      <c r="OK11" s="8">
        <v>1.7</v>
      </c>
      <c r="OL11" s="8">
        <v>0</v>
      </c>
      <c r="OM11" s="8">
        <v>3.3</v>
      </c>
      <c r="ON11" s="8">
        <v>0.8</v>
      </c>
      <c r="OO11" s="8">
        <v>0</v>
      </c>
      <c r="OP11" s="8">
        <v>1.8</v>
      </c>
      <c r="OQ11" s="8">
        <f>SUMIFS($B$11:OP$11,$B$8:OP$8,"On")</f>
        <v>695.4</v>
      </c>
      <c r="OR11" s="8">
        <f>SUMIFS($B$11:OP$11,$B$8:OP$8,"Off")</f>
        <v>18.500000000000004</v>
      </c>
      <c r="OS11" s="8">
        <f>SUMIFS($B$11:OP$11,$B$8:OP$8,"Load")</f>
        <v>1571.6499999999996</v>
      </c>
    </row>
    <row r="12" spans="1:410" x14ac:dyDescent="0.25">
      <c r="A12" s="7" t="s">
        <v>51</v>
      </c>
      <c r="B12" s="107">
        <v>0</v>
      </c>
      <c r="C12" s="107">
        <v>0</v>
      </c>
      <c r="D12" s="107">
        <f t="shared" si="2"/>
        <v>6</v>
      </c>
      <c r="E12" s="8">
        <v>1</v>
      </c>
      <c r="F12" s="8">
        <v>0</v>
      </c>
      <c r="G12" s="8">
        <v>3</v>
      </c>
      <c r="H12" s="8">
        <v>0</v>
      </c>
      <c r="I12" s="8">
        <v>0</v>
      </c>
      <c r="J12" s="8">
        <v>7</v>
      </c>
      <c r="K12" s="218">
        <f t="shared" si="3"/>
        <v>1.5</v>
      </c>
      <c r="L12" s="218">
        <f t="shared" si="4"/>
        <v>0</v>
      </c>
      <c r="M12" s="218">
        <f t="shared" si="5"/>
        <v>9.5</v>
      </c>
      <c r="N12" s="108">
        <v>3</v>
      </c>
      <c r="O12" s="108">
        <v>0</v>
      </c>
      <c r="P12" s="109">
        <f t="shared" si="6"/>
        <v>12</v>
      </c>
      <c r="Q12" s="218">
        <v>1</v>
      </c>
      <c r="R12" s="218">
        <v>0</v>
      </c>
      <c r="S12" s="218">
        <v>6</v>
      </c>
      <c r="T12" s="8">
        <v>0</v>
      </c>
      <c r="U12" s="8">
        <v>0</v>
      </c>
      <c r="V12" s="8">
        <v>4</v>
      </c>
      <c r="W12" s="110">
        <v>4</v>
      </c>
      <c r="X12" s="110">
        <v>0</v>
      </c>
      <c r="Y12" s="110">
        <f t="shared" si="7"/>
        <v>15</v>
      </c>
      <c r="Z12" s="8">
        <v>3</v>
      </c>
      <c r="AA12" s="8">
        <v>0</v>
      </c>
      <c r="AB12" s="8">
        <v>15</v>
      </c>
      <c r="AC12" s="8">
        <v>1</v>
      </c>
      <c r="AD12" s="8">
        <v>0</v>
      </c>
      <c r="AE12" s="8">
        <v>5</v>
      </c>
      <c r="AF12" s="8">
        <v>0</v>
      </c>
      <c r="AG12" s="218">
        <f t="shared" si="8"/>
        <v>0</v>
      </c>
      <c r="AH12" s="218">
        <v>14</v>
      </c>
      <c r="AI12" s="111">
        <v>2</v>
      </c>
      <c r="AJ12" s="111">
        <v>0.1</v>
      </c>
      <c r="AK12" s="113">
        <f t="shared" si="9"/>
        <v>10.8</v>
      </c>
      <c r="AL12" s="112">
        <v>3</v>
      </c>
      <c r="AM12" s="112">
        <v>0</v>
      </c>
      <c r="AN12" s="113">
        <f t="shared" si="10"/>
        <v>11</v>
      </c>
      <c r="AO12" s="158">
        <v>0</v>
      </c>
      <c r="AP12" s="158">
        <v>0</v>
      </c>
      <c r="AQ12" s="158">
        <v>42</v>
      </c>
      <c r="AR12" s="8">
        <v>1.3</v>
      </c>
      <c r="AS12" s="8">
        <v>0</v>
      </c>
      <c r="AT12" s="8">
        <v>17.7</v>
      </c>
      <c r="AU12" s="8">
        <v>6</v>
      </c>
      <c r="AV12" s="8">
        <v>0</v>
      </c>
      <c r="AW12" s="8">
        <v>22</v>
      </c>
      <c r="AX12" s="8">
        <v>3</v>
      </c>
      <c r="AY12" s="8">
        <v>0</v>
      </c>
      <c r="AZ12" s="8">
        <v>13</v>
      </c>
      <c r="BA12" s="8">
        <v>5</v>
      </c>
      <c r="BB12" s="8">
        <v>0</v>
      </c>
      <c r="BC12" s="8">
        <v>21</v>
      </c>
      <c r="BD12" s="114">
        <v>4.5</v>
      </c>
      <c r="BE12" s="114">
        <v>0.5</v>
      </c>
      <c r="BF12" s="114">
        <f t="shared" si="11"/>
        <v>24</v>
      </c>
      <c r="BG12" s="8">
        <v>3</v>
      </c>
      <c r="BH12" s="8">
        <v>0</v>
      </c>
      <c r="BI12" s="8">
        <v>18.5</v>
      </c>
      <c r="BJ12" s="8">
        <v>3</v>
      </c>
      <c r="BK12" s="8">
        <v>0</v>
      </c>
      <c r="BL12" s="8">
        <v>8</v>
      </c>
      <c r="BM12" s="8">
        <v>3</v>
      </c>
      <c r="BN12" s="8">
        <v>0</v>
      </c>
      <c r="BO12" s="8">
        <v>18</v>
      </c>
      <c r="BP12" s="8">
        <v>6</v>
      </c>
      <c r="BQ12" s="8">
        <v>0</v>
      </c>
      <c r="BR12" s="8">
        <v>22</v>
      </c>
      <c r="BS12" s="8">
        <v>2</v>
      </c>
      <c r="BT12" s="8">
        <v>0</v>
      </c>
      <c r="BU12" s="8">
        <v>25</v>
      </c>
      <c r="BV12" s="8">
        <v>7</v>
      </c>
      <c r="BW12" s="218">
        <f t="shared" si="12"/>
        <v>0</v>
      </c>
      <c r="BX12" s="218">
        <v>32</v>
      </c>
      <c r="BY12" s="115">
        <v>2.1</v>
      </c>
      <c r="BZ12" s="115">
        <v>0.3</v>
      </c>
      <c r="CA12" s="116">
        <f t="shared" si="13"/>
        <v>29.999999999999996</v>
      </c>
      <c r="CB12" s="116">
        <v>4</v>
      </c>
      <c r="CC12" s="116">
        <v>0</v>
      </c>
      <c r="CD12" s="116">
        <f t="shared" si="14"/>
        <v>38</v>
      </c>
      <c r="CE12" s="8">
        <v>2.9</v>
      </c>
      <c r="CF12" s="8">
        <v>0.3</v>
      </c>
      <c r="CG12" s="8">
        <v>23.7</v>
      </c>
      <c r="CH12" s="8">
        <v>7</v>
      </c>
      <c r="CI12" s="8">
        <v>1</v>
      </c>
      <c r="CJ12" s="8">
        <v>29</v>
      </c>
      <c r="CK12" s="8">
        <v>1.8</v>
      </c>
      <c r="CL12" s="8">
        <v>0.3</v>
      </c>
      <c r="CM12" s="8">
        <v>22.8</v>
      </c>
      <c r="CN12" s="8">
        <v>3</v>
      </c>
      <c r="CO12" s="8">
        <v>2</v>
      </c>
      <c r="CP12" s="8">
        <v>30</v>
      </c>
      <c r="CQ12" s="8">
        <v>0</v>
      </c>
      <c r="CR12" s="8">
        <v>0</v>
      </c>
      <c r="CS12" s="8">
        <v>6</v>
      </c>
      <c r="CT12" s="8">
        <v>2</v>
      </c>
      <c r="CU12" s="8">
        <v>0.7</v>
      </c>
      <c r="CV12" s="8">
        <v>17</v>
      </c>
      <c r="CW12" s="117">
        <v>3.5</v>
      </c>
      <c r="CX12" s="117">
        <v>0</v>
      </c>
      <c r="CY12" s="117">
        <f t="shared" si="15"/>
        <v>19</v>
      </c>
      <c r="CZ12" s="8">
        <v>3.5</v>
      </c>
      <c r="DA12" s="8">
        <v>1</v>
      </c>
      <c r="DB12" s="8">
        <v>10.5</v>
      </c>
      <c r="DC12" s="8">
        <v>1</v>
      </c>
      <c r="DD12" s="8">
        <v>0</v>
      </c>
      <c r="DE12" s="8">
        <v>8</v>
      </c>
      <c r="DF12" s="8">
        <v>2</v>
      </c>
      <c r="DG12" s="218">
        <f t="shared" si="16"/>
        <v>0</v>
      </c>
      <c r="DH12" s="218">
        <v>10</v>
      </c>
      <c r="DI12" s="118">
        <v>7</v>
      </c>
      <c r="DJ12" s="118">
        <v>0</v>
      </c>
      <c r="DK12" s="118">
        <f t="shared" si="17"/>
        <v>34</v>
      </c>
      <c r="DL12" s="8">
        <v>6</v>
      </c>
      <c r="DM12" s="8">
        <v>0</v>
      </c>
      <c r="DN12" s="8">
        <v>18</v>
      </c>
      <c r="DO12" s="8">
        <v>3</v>
      </c>
      <c r="DP12" s="8">
        <v>1.3</v>
      </c>
      <c r="DQ12" s="8">
        <v>10.3</v>
      </c>
      <c r="DR12" s="119">
        <v>3</v>
      </c>
      <c r="DS12" s="119">
        <v>0.5</v>
      </c>
      <c r="DT12" s="119">
        <f t="shared" si="18"/>
        <v>19</v>
      </c>
      <c r="DU12" s="8">
        <v>1</v>
      </c>
      <c r="DV12" s="8">
        <v>0</v>
      </c>
      <c r="DW12" s="8">
        <v>7</v>
      </c>
      <c r="DX12" s="8">
        <v>6</v>
      </c>
      <c r="DY12" s="8">
        <v>0</v>
      </c>
      <c r="DZ12" s="8">
        <v>21</v>
      </c>
      <c r="EA12" s="8">
        <v>3</v>
      </c>
      <c r="EB12" s="218">
        <f t="shared" si="19"/>
        <v>0</v>
      </c>
      <c r="EC12" s="218">
        <v>19</v>
      </c>
      <c r="ED12" s="120">
        <v>3</v>
      </c>
      <c r="EE12" s="120">
        <v>0</v>
      </c>
      <c r="EF12" s="120">
        <f t="shared" si="20"/>
        <v>12</v>
      </c>
      <c r="EG12" s="8">
        <v>4</v>
      </c>
      <c r="EH12" s="8">
        <v>0</v>
      </c>
      <c r="EI12" s="8">
        <v>13</v>
      </c>
      <c r="EJ12" s="8">
        <v>3.7</v>
      </c>
      <c r="EK12" s="8">
        <v>0</v>
      </c>
      <c r="EL12" s="8">
        <v>12.7</v>
      </c>
      <c r="EM12" s="121">
        <v>2</v>
      </c>
      <c r="EN12" s="121">
        <v>0</v>
      </c>
      <c r="EO12" s="121">
        <f t="shared" si="21"/>
        <v>9</v>
      </c>
      <c r="EP12" s="8">
        <v>1.5</v>
      </c>
      <c r="EQ12" s="8">
        <v>0</v>
      </c>
      <c r="ER12" s="8">
        <v>6.5</v>
      </c>
      <c r="ES12" s="8">
        <v>4</v>
      </c>
      <c r="ET12" s="8">
        <v>3</v>
      </c>
      <c r="EU12" s="8">
        <v>16</v>
      </c>
      <c r="EV12" s="8">
        <v>2</v>
      </c>
      <c r="EW12" s="218">
        <f t="shared" si="22"/>
        <v>1</v>
      </c>
      <c r="EX12" s="218">
        <v>7</v>
      </c>
      <c r="EY12" s="122">
        <v>7</v>
      </c>
      <c r="EZ12" s="122">
        <v>0</v>
      </c>
      <c r="FA12" s="122">
        <f t="shared" si="23"/>
        <v>17</v>
      </c>
      <c r="FB12" s="8">
        <v>4</v>
      </c>
      <c r="FC12" s="8">
        <v>0</v>
      </c>
      <c r="FD12" s="8">
        <v>11</v>
      </c>
      <c r="FE12" s="8">
        <v>6</v>
      </c>
      <c r="FF12" s="8">
        <v>0.3</v>
      </c>
      <c r="FG12" s="8">
        <v>28.3</v>
      </c>
      <c r="FH12" s="123">
        <v>3</v>
      </c>
      <c r="FI12" s="123">
        <v>0.5</v>
      </c>
      <c r="FJ12" s="123">
        <f t="shared" si="24"/>
        <v>24</v>
      </c>
      <c r="FK12" s="124">
        <v>4.8</v>
      </c>
      <c r="FL12" s="124">
        <v>0.9</v>
      </c>
      <c r="FM12" s="124">
        <f t="shared" si="25"/>
        <v>20.500000000000004</v>
      </c>
      <c r="FN12" s="8">
        <v>8</v>
      </c>
      <c r="FO12" s="8">
        <v>0</v>
      </c>
      <c r="FP12" s="8">
        <v>24</v>
      </c>
      <c r="FQ12" s="8">
        <v>0</v>
      </c>
      <c r="FR12" s="218">
        <f t="shared" si="26"/>
        <v>0</v>
      </c>
      <c r="FS12" s="218">
        <v>3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125">
        <v>6</v>
      </c>
      <c r="GM12" s="125">
        <v>0</v>
      </c>
      <c r="GN12" s="125">
        <f t="shared" si="27"/>
        <v>18</v>
      </c>
      <c r="GO12" s="8">
        <v>3.3</v>
      </c>
      <c r="GP12" s="8">
        <v>0</v>
      </c>
      <c r="GQ12" s="8">
        <v>9.6999999999999993</v>
      </c>
      <c r="GR12" s="8" t="s">
        <v>12</v>
      </c>
      <c r="GS12" s="8" t="s">
        <v>12</v>
      </c>
      <c r="GT12" s="8" t="s">
        <v>12</v>
      </c>
      <c r="GU12" s="126">
        <v>7.8</v>
      </c>
      <c r="GV12" s="126">
        <v>0</v>
      </c>
      <c r="GW12" s="127">
        <f t="shared" si="28"/>
        <v>20</v>
      </c>
      <c r="GX12" s="127">
        <v>11</v>
      </c>
      <c r="GY12" s="127">
        <v>0</v>
      </c>
      <c r="GZ12" s="127">
        <f t="shared" si="29"/>
        <v>20</v>
      </c>
      <c r="HA12" s="8">
        <v>3</v>
      </c>
      <c r="HB12" s="8">
        <v>0.5</v>
      </c>
      <c r="HC12" s="8">
        <v>5</v>
      </c>
      <c r="HD12" s="8">
        <v>6</v>
      </c>
      <c r="HE12" s="8">
        <v>0</v>
      </c>
      <c r="HF12" s="8">
        <v>19</v>
      </c>
      <c r="HG12" s="8">
        <v>5</v>
      </c>
      <c r="HH12" s="8">
        <v>1</v>
      </c>
      <c r="HI12" s="8">
        <v>24</v>
      </c>
      <c r="HJ12" s="128">
        <v>10.5</v>
      </c>
      <c r="HK12" s="128">
        <v>0</v>
      </c>
      <c r="HL12" s="129">
        <f t="shared" si="30"/>
        <v>30</v>
      </c>
      <c r="HM12" s="129">
        <v>6.8</v>
      </c>
      <c r="HN12" s="129">
        <v>1.3</v>
      </c>
      <c r="HO12" s="129">
        <f t="shared" si="31"/>
        <v>20.8</v>
      </c>
      <c r="HP12" s="8">
        <v>11</v>
      </c>
      <c r="HQ12" s="8">
        <v>0</v>
      </c>
      <c r="HR12" s="8">
        <v>29</v>
      </c>
      <c r="HS12" s="8">
        <v>11</v>
      </c>
      <c r="HT12" s="8">
        <v>0</v>
      </c>
      <c r="HU12" s="8">
        <v>14</v>
      </c>
      <c r="HV12" s="8">
        <v>6</v>
      </c>
      <c r="HW12" s="218">
        <f t="shared" si="32"/>
        <v>1</v>
      </c>
      <c r="HX12" s="218">
        <v>17</v>
      </c>
      <c r="HY12" s="8">
        <v>13</v>
      </c>
      <c r="HZ12" s="8">
        <v>0.3</v>
      </c>
      <c r="IA12" s="8">
        <v>22</v>
      </c>
      <c r="IB12" s="130">
        <v>7</v>
      </c>
      <c r="IC12" s="130">
        <v>0</v>
      </c>
      <c r="ID12" s="132">
        <f t="shared" si="33"/>
        <v>24</v>
      </c>
      <c r="IE12" s="131">
        <v>4.9000000000000004</v>
      </c>
      <c r="IF12" s="131">
        <v>0</v>
      </c>
      <c r="IG12" s="132">
        <f t="shared" si="34"/>
        <v>14.4</v>
      </c>
      <c r="IH12" s="132">
        <v>10</v>
      </c>
      <c r="II12" s="132">
        <v>1</v>
      </c>
      <c r="IJ12" s="132">
        <f t="shared" si="35"/>
        <v>30</v>
      </c>
      <c r="IK12" s="8">
        <v>5.2</v>
      </c>
      <c r="IL12" s="8">
        <v>0.3</v>
      </c>
      <c r="IM12" s="8">
        <v>13.6</v>
      </c>
      <c r="IN12" s="8">
        <v>5</v>
      </c>
      <c r="IO12" s="8">
        <v>0</v>
      </c>
      <c r="IP12" s="8">
        <v>19</v>
      </c>
      <c r="IQ12" s="8">
        <v>14.3</v>
      </c>
      <c r="IR12" s="8">
        <v>1.3</v>
      </c>
      <c r="IS12" s="8">
        <v>22.7</v>
      </c>
      <c r="IT12" s="8">
        <v>7.2</v>
      </c>
      <c r="IU12" s="8">
        <v>0.6</v>
      </c>
      <c r="IV12" s="8">
        <v>26.1</v>
      </c>
      <c r="IW12" s="133">
        <v>6</v>
      </c>
      <c r="IX12" s="133">
        <v>0</v>
      </c>
      <c r="IY12" s="134">
        <f t="shared" si="36"/>
        <v>19.5</v>
      </c>
      <c r="IZ12" s="134">
        <v>12.4</v>
      </c>
      <c r="JA12" s="134">
        <v>1.1000000000000001</v>
      </c>
      <c r="JB12" s="134">
        <f t="shared" si="37"/>
        <v>29</v>
      </c>
      <c r="JC12" s="8">
        <v>7.7</v>
      </c>
      <c r="JD12" s="8">
        <v>1</v>
      </c>
      <c r="JE12" s="8">
        <v>22.3</v>
      </c>
      <c r="JF12" s="8">
        <v>13</v>
      </c>
      <c r="JG12" s="8">
        <v>1</v>
      </c>
      <c r="JH12" s="8">
        <v>17</v>
      </c>
      <c r="JI12" s="8">
        <v>4.3</v>
      </c>
      <c r="JJ12" s="8">
        <v>0</v>
      </c>
      <c r="JK12" s="8">
        <v>20</v>
      </c>
      <c r="JL12" s="8">
        <v>3</v>
      </c>
      <c r="JM12" s="8">
        <v>0</v>
      </c>
      <c r="JN12" s="8">
        <v>22</v>
      </c>
      <c r="JO12" s="8">
        <v>6</v>
      </c>
      <c r="JP12" s="218">
        <f t="shared" si="38"/>
        <v>0</v>
      </c>
      <c r="JQ12" s="218">
        <v>28</v>
      </c>
      <c r="JR12" s="8">
        <v>6.1</v>
      </c>
      <c r="JS12" s="8">
        <v>0.4</v>
      </c>
      <c r="JT12" s="8">
        <v>18.5</v>
      </c>
      <c r="JU12" s="8">
        <v>4</v>
      </c>
      <c r="JV12" s="8">
        <v>0</v>
      </c>
      <c r="JW12" s="8">
        <v>18</v>
      </c>
      <c r="JX12" s="135">
        <v>7</v>
      </c>
      <c r="JY12" s="135">
        <v>1</v>
      </c>
      <c r="JZ12" s="137">
        <f t="shared" si="39"/>
        <v>12</v>
      </c>
      <c r="KA12" s="136">
        <v>5.6</v>
      </c>
      <c r="KB12" s="136">
        <v>0.8</v>
      </c>
      <c r="KC12" s="137">
        <f t="shared" si="40"/>
        <v>17.599999999999998</v>
      </c>
      <c r="KD12" s="137">
        <v>0</v>
      </c>
      <c r="KE12" s="137">
        <v>2</v>
      </c>
      <c r="KF12" s="137">
        <f t="shared" si="41"/>
        <v>1</v>
      </c>
      <c r="KG12" s="8">
        <v>9.8000000000000007</v>
      </c>
      <c r="KH12" s="8">
        <v>0.7</v>
      </c>
      <c r="KI12" s="8">
        <v>22.4</v>
      </c>
      <c r="KJ12" s="8">
        <v>9</v>
      </c>
      <c r="KK12" s="8">
        <v>1</v>
      </c>
      <c r="KL12" s="8">
        <v>29</v>
      </c>
      <c r="KM12" s="8">
        <v>9</v>
      </c>
      <c r="KN12" s="8">
        <v>0.3</v>
      </c>
      <c r="KO12" s="8">
        <v>25.3</v>
      </c>
      <c r="KP12" s="8">
        <v>5.2</v>
      </c>
      <c r="KQ12" s="8">
        <v>0.6</v>
      </c>
      <c r="KR12" s="8">
        <v>14.3</v>
      </c>
      <c r="KS12" s="138">
        <v>10.5</v>
      </c>
      <c r="KT12" s="138">
        <v>1</v>
      </c>
      <c r="KU12" s="139">
        <f t="shared" si="42"/>
        <v>22</v>
      </c>
      <c r="KV12" s="139">
        <v>6.7</v>
      </c>
      <c r="KW12" s="139">
        <v>0</v>
      </c>
      <c r="KX12" s="139">
        <f t="shared" si="43"/>
        <v>16.5</v>
      </c>
      <c r="KY12" s="8">
        <v>15</v>
      </c>
      <c r="KZ12" s="8">
        <v>2</v>
      </c>
      <c r="LA12" s="8">
        <v>23</v>
      </c>
      <c r="LB12" s="8">
        <v>5.0999999999999996</v>
      </c>
      <c r="LC12" s="8">
        <v>0</v>
      </c>
      <c r="LD12" s="8">
        <v>20.7</v>
      </c>
      <c r="LE12" s="218">
        <f t="shared" si="44"/>
        <v>5</v>
      </c>
      <c r="LF12" s="218">
        <f t="shared" si="45"/>
        <v>0.1</v>
      </c>
      <c r="LG12" s="218">
        <f t="shared" si="46"/>
        <v>19.749999999999996</v>
      </c>
      <c r="LH12" s="8">
        <v>4.9000000000000004</v>
      </c>
      <c r="LI12" s="8">
        <v>0.2</v>
      </c>
      <c r="LJ12" s="8">
        <v>18.7</v>
      </c>
      <c r="LK12" s="140">
        <v>10</v>
      </c>
      <c r="LL12" s="140">
        <v>0</v>
      </c>
      <c r="LM12" s="141">
        <f t="shared" si="47"/>
        <v>21</v>
      </c>
      <c r="LN12" s="141">
        <v>9</v>
      </c>
      <c r="LO12" s="141">
        <v>0</v>
      </c>
      <c r="LP12" s="141">
        <f t="shared" si="48"/>
        <v>26</v>
      </c>
      <c r="LQ12" s="8">
        <v>9.1</v>
      </c>
      <c r="LR12" s="8">
        <v>0.8</v>
      </c>
      <c r="LS12" s="8">
        <v>22.9</v>
      </c>
      <c r="LT12" s="8">
        <v>8</v>
      </c>
      <c r="LU12" s="8">
        <v>0</v>
      </c>
      <c r="LV12" s="8">
        <v>20.5</v>
      </c>
      <c r="LW12" s="8">
        <v>9</v>
      </c>
      <c r="LX12" s="8">
        <v>0.3</v>
      </c>
      <c r="LY12" s="8">
        <v>22.4</v>
      </c>
      <c r="LZ12" s="142">
        <v>5.7</v>
      </c>
      <c r="MA12" s="142">
        <v>0.5</v>
      </c>
      <c r="MB12" s="142">
        <f t="shared" si="49"/>
        <v>21.8</v>
      </c>
      <c r="MC12" s="8">
        <v>4.4000000000000004</v>
      </c>
      <c r="MD12" s="8">
        <v>0.4</v>
      </c>
      <c r="ME12" s="8">
        <v>12.7</v>
      </c>
      <c r="MF12" s="8">
        <v>2</v>
      </c>
      <c r="MG12" s="8">
        <v>1</v>
      </c>
      <c r="MH12" s="8">
        <v>11</v>
      </c>
      <c r="MI12" s="8">
        <v>11</v>
      </c>
      <c r="MJ12" s="8">
        <v>0</v>
      </c>
      <c r="MK12" s="8">
        <v>25.5</v>
      </c>
      <c r="ML12" s="8">
        <v>4.9000000000000004</v>
      </c>
      <c r="MM12" s="8">
        <v>0.1</v>
      </c>
      <c r="MN12" s="8">
        <v>13.4</v>
      </c>
      <c r="MO12" s="8">
        <v>3.5</v>
      </c>
      <c r="MP12" s="8">
        <v>0</v>
      </c>
      <c r="MQ12" s="8">
        <v>10</v>
      </c>
      <c r="MR12" s="8">
        <v>9</v>
      </c>
      <c r="MS12" s="8">
        <v>0</v>
      </c>
      <c r="MT12" s="8">
        <v>21.5</v>
      </c>
      <c r="MU12" s="8">
        <v>7</v>
      </c>
      <c r="MV12" s="8">
        <v>0.3</v>
      </c>
      <c r="MW12" s="8">
        <v>13.3</v>
      </c>
      <c r="MX12" s="8">
        <v>13</v>
      </c>
      <c r="MY12" s="8">
        <v>1</v>
      </c>
      <c r="MZ12" s="8">
        <v>34</v>
      </c>
      <c r="NA12" s="8">
        <v>4</v>
      </c>
      <c r="NB12" s="8">
        <v>0</v>
      </c>
      <c r="NC12" s="8">
        <v>16.5</v>
      </c>
      <c r="ND12" s="8">
        <v>3.3</v>
      </c>
      <c r="NE12" s="8">
        <v>0</v>
      </c>
      <c r="NF12" s="8">
        <v>6.7</v>
      </c>
      <c r="NG12" s="8">
        <v>6</v>
      </c>
      <c r="NH12" s="8">
        <v>0</v>
      </c>
      <c r="NI12" s="8">
        <v>10.5</v>
      </c>
      <c r="NJ12" s="8">
        <v>3.8</v>
      </c>
      <c r="NK12" s="8">
        <v>0</v>
      </c>
      <c r="NL12" s="8">
        <v>11.5</v>
      </c>
      <c r="NM12" s="8">
        <v>4</v>
      </c>
      <c r="NN12" s="8">
        <v>0</v>
      </c>
      <c r="NO12" s="8">
        <v>9.3000000000000007</v>
      </c>
      <c r="NP12" s="8">
        <v>3.5</v>
      </c>
      <c r="NQ12" s="8">
        <v>0</v>
      </c>
      <c r="NR12" s="8">
        <v>7.5</v>
      </c>
      <c r="NS12" s="8">
        <v>3</v>
      </c>
      <c r="NT12" s="8">
        <v>0</v>
      </c>
      <c r="NU12" s="8">
        <v>7</v>
      </c>
      <c r="NV12" s="8">
        <v>4</v>
      </c>
      <c r="NW12" s="8">
        <v>0</v>
      </c>
      <c r="NX12" s="8">
        <v>6</v>
      </c>
      <c r="NY12" s="8">
        <v>4.3</v>
      </c>
      <c r="NZ12" s="8">
        <v>0</v>
      </c>
      <c r="OA12" s="8">
        <v>7.8</v>
      </c>
      <c r="OB12" s="8">
        <v>3.3</v>
      </c>
      <c r="OC12" s="8">
        <v>0.1</v>
      </c>
      <c r="OD12" s="8">
        <v>6.6</v>
      </c>
      <c r="OE12" s="8">
        <v>2.2000000000000002</v>
      </c>
      <c r="OF12" s="8">
        <v>0.2</v>
      </c>
      <c r="OG12" s="8">
        <v>4.8</v>
      </c>
      <c r="OH12" s="8">
        <v>3.2</v>
      </c>
      <c r="OI12" s="8">
        <v>0</v>
      </c>
      <c r="OJ12" s="8">
        <v>4.8</v>
      </c>
      <c r="OK12" s="8">
        <v>2</v>
      </c>
      <c r="OL12" s="8">
        <v>0</v>
      </c>
      <c r="OM12" s="8">
        <v>4</v>
      </c>
      <c r="ON12" s="8">
        <v>0.6</v>
      </c>
      <c r="OO12" s="8">
        <v>0</v>
      </c>
      <c r="OP12" s="8">
        <v>2.4</v>
      </c>
      <c r="OQ12" s="8">
        <f>SUMIFS($B$12:OP$12,$B$8:OP$8,"On")</f>
        <v>640.19999999999993</v>
      </c>
      <c r="OR12" s="8">
        <f>SUMIFS($B$12:OP$12,$B$8:OP$8,"Off")</f>
        <v>38.900000000000006</v>
      </c>
      <c r="OS12" s="8">
        <f>SUMIFS($B$12:OP$12,$B$8:OP$8,"Load")</f>
        <v>2174.0500000000006</v>
      </c>
    </row>
    <row r="13" spans="1:410" x14ac:dyDescent="0.25">
      <c r="A13" s="7" t="s">
        <v>52</v>
      </c>
      <c r="B13" s="107">
        <v>3</v>
      </c>
      <c r="C13" s="107">
        <v>0</v>
      </c>
      <c r="D13" s="107">
        <f t="shared" si="2"/>
        <v>9</v>
      </c>
      <c r="E13" s="8">
        <v>0</v>
      </c>
      <c r="F13" s="8">
        <v>0</v>
      </c>
      <c r="G13" s="8">
        <v>3</v>
      </c>
      <c r="H13" s="8">
        <v>0</v>
      </c>
      <c r="I13" s="8">
        <v>0</v>
      </c>
      <c r="J13" s="8">
        <v>7</v>
      </c>
      <c r="K13" s="218">
        <f t="shared" si="3"/>
        <v>1</v>
      </c>
      <c r="L13" s="218">
        <f t="shared" si="4"/>
        <v>0.5</v>
      </c>
      <c r="M13" s="218">
        <f t="shared" si="5"/>
        <v>10</v>
      </c>
      <c r="N13" s="108">
        <v>2</v>
      </c>
      <c r="O13" s="108">
        <v>1</v>
      </c>
      <c r="P13" s="109">
        <f t="shared" si="6"/>
        <v>13</v>
      </c>
      <c r="Q13" s="218">
        <v>1.5</v>
      </c>
      <c r="R13" s="218">
        <v>0</v>
      </c>
      <c r="S13" s="218">
        <v>7.5</v>
      </c>
      <c r="T13" s="8">
        <v>0</v>
      </c>
      <c r="U13" s="8">
        <v>0</v>
      </c>
      <c r="V13" s="8">
        <v>4</v>
      </c>
      <c r="W13" s="110">
        <v>4</v>
      </c>
      <c r="X13" s="110">
        <v>0</v>
      </c>
      <c r="Y13" s="110">
        <f t="shared" si="7"/>
        <v>19</v>
      </c>
      <c r="Z13" s="8">
        <v>0</v>
      </c>
      <c r="AA13" s="8">
        <v>0</v>
      </c>
      <c r="AB13" s="8">
        <v>15</v>
      </c>
      <c r="AC13" s="8">
        <v>4</v>
      </c>
      <c r="AD13" s="8">
        <v>0</v>
      </c>
      <c r="AE13" s="8">
        <v>9</v>
      </c>
      <c r="AF13" s="8">
        <v>0</v>
      </c>
      <c r="AG13" s="218">
        <f t="shared" si="8"/>
        <v>0</v>
      </c>
      <c r="AH13" s="218">
        <v>14</v>
      </c>
      <c r="AI13" s="111">
        <v>1.3</v>
      </c>
      <c r="AJ13" s="111">
        <v>0.1</v>
      </c>
      <c r="AK13" s="113">
        <f t="shared" si="9"/>
        <v>12.000000000000002</v>
      </c>
      <c r="AL13" s="112">
        <v>2</v>
      </c>
      <c r="AM13" s="112">
        <v>0</v>
      </c>
      <c r="AN13" s="113">
        <f t="shared" si="10"/>
        <v>13</v>
      </c>
      <c r="AO13" s="158">
        <v>1</v>
      </c>
      <c r="AP13" s="158">
        <v>2</v>
      </c>
      <c r="AQ13" s="158">
        <v>41</v>
      </c>
      <c r="AR13" s="8">
        <v>2.2999999999999998</v>
      </c>
      <c r="AS13" s="8">
        <v>0.3</v>
      </c>
      <c r="AT13" s="8">
        <v>19.7</v>
      </c>
      <c r="AU13" s="8">
        <v>0</v>
      </c>
      <c r="AV13" s="8">
        <v>0</v>
      </c>
      <c r="AW13" s="8">
        <v>22</v>
      </c>
      <c r="AX13" s="8">
        <v>2</v>
      </c>
      <c r="AY13" s="8">
        <v>0</v>
      </c>
      <c r="AZ13" s="8">
        <v>15</v>
      </c>
      <c r="BA13" s="8">
        <v>2.2999999999999998</v>
      </c>
      <c r="BB13" s="8">
        <v>0.3</v>
      </c>
      <c r="BC13" s="8">
        <v>23</v>
      </c>
      <c r="BD13" s="114">
        <v>4</v>
      </c>
      <c r="BE13" s="114">
        <v>1.5</v>
      </c>
      <c r="BF13" s="114">
        <f t="shared" si="11"/>
        <v>26.5</v>
      </c>
      <c r="BG13" s="8">
        <v>1.5</v>
      </c>
      <c r="BH13" s="8">
        <v>0.5</v>
      </c>
      <c r="BI13" s="8">
        <v>19.5</v>
      </c>
      <c r="BJ13" s="8">
        <v>0</v>
      </c>
      <c r="BK13" s="8">
        <v>0.5</v>
      </c>
      <c r="BL13" s="8">
        <v>7.5</v>
      </c>
      <c r="BM13" s="8">
        <v>3</v>
      </c>
      <c r="BN13" s="8">
        <v>0</v>
      </c>
      <c r="BO13" s="8">
        <v>21</v>
      </c>
      <c r="BP13" s="8">
        <v>1</v>
      </c>
      <c r="BQ13" s="8">
        <v>0</v>
      </c>
      <c r="BR13" s="8">
        <v>23</v>
      </c>
      <c r="BS13" s="8">
        <v>4</v>
      </c>
      <c r="BT13" s="8">
        <v>1</v>
      </c>
      <c r="BU13" s="8">
        <v>28</v>
      </c>
      <c r="BV13" s="8">
        <v>2</v>
      </c>
      <c r="BW13" s="218">
        <f t="shared" si="12"/>
        <v>0</v>
      </c>
      <c r="BX13" s="218">
        <v>34</v>
      </c>
      <c r="BY13" s="115">
        <v>1.7</v>
      </c>
      <c r="BZ13" s="115">
        <v>1.6</v>
      </c>
      <c r="CA13" s="116">
        <f t="shared" si="13"/>
        <v>30.099999999999994</v>
      </c>
      <c r="CB13" s="116">
        <v>7</v>
      </c>
      <c r="CC13" s="116">
        <v>1</v>
      </c>
      <c r="CD13" s="116">
        <f t="shared" si="14"/>
        <v>44</v>
      </c>
      <c r="CE13" s="8">
        <v>3.3</v>
      </c>
      <c r="CF13" s="8">
        <v>0.3</v>
      </c>
      <c r="CG13" s="8">
        <v>26.7</v>
      </c>
      <c r="CH13" s="8">
        <v>2</v>
      </c>
      <c r="CI13" s="8">
        <v>0</v>
      </c>
      <c r="CJ13" s="8">
        <v>31</v>
      </c>
      <c r="CK13" s="8">
        <v>2.8</v>
      </c>
      <c r="CL13" s="8">
        <v>0.8</v>
      </c>
      <c r="CM13" s="8">
        <v>24.8</v>
      </c>
      <c r="CN13" s="8">
        <v>6</v>
      </c>
      <c r="CO13" s="8">
        <v>1</v>
      </c>
      <c r="CP13" s="8">
        <v>35</v>
      </c>
      <c r="CQ13" s="8">
        <v>2</v>
      </c>
      <c r="CR13" s="8">
        <v>0</v>
      </c>
      <c r="CS13" s="8">
        <v>8</v>
      </c>
      <c r="CT13" s="8">
        <v>2.7</v>
      </c>
      <c r="CU13" s="8">
        <v>0.3</v>
      </c>
      <c r="CV13" s="8">
        <v>19.3</v>
      </c>
      <c r="CW13" s="117">
        <v>3.5</v>
      </c>
      <c r="CX13" s="117">
        <v>1.5</v>
      </c>
      <c r="CY13" s="117">
        <f t="shared" si="15"/>
        <v>21</v>
      </c>
      <c r="CZ13" s="8">
        <v>4.5</v>
      </c>
      <c r="DA13" s="8">
        <v>0</v>
      </c>
      <c r="DB13" s="8">
        <v>15</v>
      </c>
      <c r="DC13" s="8">
        <v>0</v>
      </c>
      <c r="DD13" s="8">
        <v>3</v>
      </c>
      <c r="DE13" s="8">
        <v>5</v>
      </c>
      <c r="DF13" s="8">
        <v>2</v>
      </c>
      <c r="DG13" s="218">
        <f t="shared" si="16"/>
        <v>0</v>
      </c>
      <c r="DH13" s="218">
        <v>12</v>
      </c>
      <c r="DI13" s="118">
        <v>2</v>
      </c>
      <c r="DJ13" s="118">
        <v>0</v>
      </c>
      <c r="DK13" s="118">
        <f t="shared" si="17"/>
        <v>36</v>
      </c>
      <c r="DL13" s="8">
        <v>1</v>
      </c>
      <c r="DM13" s="8">
        <v>0</v>
      </c>
      <c r="DN13" s="8">
        <v>19</v>
      </c>
      <c r="DO13" s="8">
        <v>1.3</v>
      </c>
      <c r="DP13" s="8">
        <v>0.3</v>
      </c>
      <c r="DQ13" s="8">
        <v>11.3</v>
      </c>
      <c r="DR13" s="119">
        <v>5</v>
      </c>
      <c r="DS13" s="119">
        <v>1</v>
      </c>
      <c r="DT13" s="119">
        <f t="shared" si="18"/>
        <v>23</v>
      </c>
      <c r="DU13" s="8">
        <v>1.5</v>
      </c>
      <c r="DV13" s="8">
        <v>0.5</v>
      </c>
      <c r="DW13" s="8">
        <v>8</v>
      </c>
      <c r="DX13" s="8">
        <v>10</v>
      </c>
      <c r="DY13" s="8">
        <v>1</v>
      </c>
      <c r="DZ13" s="8">
        <v>30</v>
      </c>
      <c r="EA13" s="8">
        <v>1</v>
      </c>
      <c r="EB13" s="218">
        <f t="shared" si="19"/>
        <v>1</v>
      </c>
      <c r="EC13" s="218">
        <v>19</v>
      </c>
      <c r="ED13" s="120">
        <v>3</v>
      </c>
      <c r="EE13" s="120">
        <v>1</v>
      </c>
      <c r="EF13" s="120">
        <f t="shared" si="20"/>
        <v>14</v>
      </c>
      <c r="EG13" s="8">
        <v>2</v>
      </c>
      <c r="EH13" s="8">
        <v>1</v>
      </c>
      <c r="EI13" s="8">
        <v>14</v>
      </c>
      <c r="EJ13" s="8">
        <v>2</v>
      </c>
      <c r="EK13" s="8">
        <v>1</v>
      </c>
      <c r="EL13" s="8">
        <v>13.7</v>
      </c>
      <c r="EM13" s="121">
        <v>3</v>
      </c>
      <c r="EN13" s="121">
        <v>0</v>
      </c>
      <c r="EO13" s="121">
        <f t="shared" si="21"/>
        <v>12</v>
      </c>
      <c r="EP13" s="8">
        <v>3.5</v>
      </c>
      <c r="EQ13" s="8">
        <v>0</v>
      </c>
      <c r="ER13" s="8">
        <v>10</v>
      </c>
      <c r="ES13" s="8">
        <v>2</v>
      </c>
      <c r="ET13" s="8">
        <v>2</v>
      </c>
      <c r="EU13" s="8">
        <v>16</v>
      </c>
      <c r="EV13" s="8">
        <v>5</v>
      </c>
      <c r="EW13" s="218">
        <f t="shared" si="22"/>
        <v>0</v>
      </c>
      <c r="EX13" s="218">
        <v>12</v>
      </c>
      <c r="EY13" s="122">
        <v>1</v>
      </c>
      <c r="EZ13" s="122">
        <v>6</v>
      </c>
      <c r="FA13" s="122">
        <f t="shared" si="23"/>
        <v>12</v>
      </c>
      <c r="FB13" s="8">
        <v>7</v>
      </c>
      <c r="FC13" s="8">
        <v>0</v>
      </c>
      <c r="FD13" s="8">
        <v>18</v>
      </c>
      <c r="FE13" s="8">
        <v>3.3</v>
      </c>
      <c r="FF13" s="8">
        <v>0.3</v>
      </c>
      <c r="FG13" s="8">
        <v>31.3</v>
      </c>
      <c r="FH13" s="123">
        <v>3.5</v>
      </c>
      <c r="FI13" s="123">
        <v>0</v>
      </c>
      <c r="FJ13" s="123">
        <f t="shared" si="24"/>
        <v>27.5</v>
      </c>
      <c r="FK13" s="124">
        <v>3.6</v>
      </c>
      <c r="FL13" s="124">
        <v>1.6</v>
      </c>
      <c r="FM13" s="124">
        <f t="shared" si="25"/>
        <v>22.500000000000004</v>
      </c>
      <c r="FN13" s="8">
        <v>3</v>
      </c>
      <c r="FO13" s="8">
        <v>0</v>
      </c>
      <c r="FP13" s="8">
        <v>27</v>
      </c>
      <c r="FQ13" s="8">
        <v>2</v>
      </c>
      <c r="FR13" s="218">
        <f t="shared" si="26"/>
        <v>0</v>
      </c>
      <c r="FS13" s="218">
        <v>5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125">
        <v>10</v>
      </c>
      <c r="GM13" s="125">
        <v>1</v>
      </c>
      <c r="GN13" s="125">
        <f t="shared" si="27"/>
        <v>27</v>
      </c>
      <c r="GO13" s="8">
        <v>1.3</v>
      </c>
      <c r="GP13" s="8">
        <v>0</v>
      </c>
      <c r="GQ13" s="8">
        <v>11</v>
      </c>
      <c r="GR13" s="8" t="s">
        <v>12</v>
      </c>
      <c r="GS13" s="8" t="s">
        <v>12</v>
      </c>
      <c r="GT13" s="8" t="s">
        <v>12</v>
      </c>
      <c r="GU13" s="126">
        <v>5</v>
      </c>
      <c r="GV13" s="126">
        <v>0.8</v>
      </c>
      <c r="GW13" s="127">
        <f t="shared" si="28"/>
        <v>24.2</v>
      </c>
      <c r="GX13" s="127">
        <v>0</v>
      </c>
      <c r="GY13" s="127">
        <v>0</v>
      </c>
      <c r="GZ13" s="127">
        <f t="shared" si="29"/>
        <v>20</v>
      </c>
      <c r="HA13" s="8">
        <v>0</v>
      </c>
      <c r="HB13" s="8">
        <v>0</v>
      </c>
      <c r="HC13" s="8">
        <v>5</v>
      </c>
      <c r="HD13" s="8">
        <v>6</v>
      </c>
      <c r="HE13" s="8">
        <v>0</v>
      </c>
      <c r="HF13" s="8">
        <v>25</v>
      </c>
      <c r="HG13" s="8">
        <v>3</v>
      </c>
      <c r="HH13" s="8">
        <v>1</v>
      </c>
      <c r="HI13" s="8">
        <v>26</v>
      </c>
      <c r="HJ13" s="128">
        <v>6</v>
      </c>
      <c r="HK13" s="128">
        <v>4.5</v>
      </c>
      <c r="HL13" s="129">
        <f t="shared" si="30"/>
        <v>31.5</v>
      </c>
      <c r="HM13" s="129">
        <v>4.5999999999999996</v>
      </c>
      <c r="HN13" s="129">
        <v>1.4</v>
      </c>
      <c r="HO13" s="129">
        <f t="shared" si="31"/>
        <v>24</v>
      </c>
      <c r="HP13" s="8">
        <v>8</v>
      </c>
      <c r="HQ13" s="8">
        <v>2</v>
      </c>
      <c r="HR13" s="8">
        <v>35</v>
      </c>
      <c r="HS13" s="8">
        <v>0</v>
      </c>
      <c r="HT13" s="8">
        <v>0</v>
      </c>
      <c r="HU13" s="8">
        <v>14</v>
      </c>
      <c r="HV13" s="8">
        <v>3</v>
      </c>
      <c r="HW13" s="218">
        <f t="shared" si="32"/>
        <v>0</v>
      </c>
      <c r="HX13" s="218">
        <v>20</v>
      </c>
      <c r="HY13" s="8">
        <v>3.8</v>
      </c>
      <c r="HZ13" s="8">
        <v>1.3</v>
      </c>
      <c r="IA13" s="8">
        <v>24.5</v>
      </c>
      <c r="IB13" s="130">
        <v>1</v>
      </c>
      <c r="IC13" s="130">
        <v>1</v>
      </c>
      <c r="ID13" s="132">
        <f t="shared" si="33"/>
        <v>24</v>
      </c>
      <c r="IE13" s="131">
        <v>3.6</v>
      </c>
      <c r="IF13" s="131">
        <v>1.4</v>
      </c>
      <c r="IG13" s="132">
        <f t="shared" si="34"/>
        <v>16.600000000000001</v>
      </c>
      <c r="IH13" s="132">
        <v>3</v>
      </c>
      <c r="II13" s="132">
        <v>2</v>
      </c>
      <c r="IJ13" s="132">
        <f t="shared" si="35"/>
        <v>31</v>
      </c>
      <c r="IK13" s="8">
        <v>3</v>
      </c>
      <c r="IL13" s="8">
        <v>1.7</v>
      </c>
      <c r="IM13" s="8">
        <v>14.9</v>
      </c>
      <c r="IN13" s="8">
        <v>3</v>
      </c>
      <c r="IO13" s="8">
        <v>5</v>
      </c>
      <c r="IP13" s="8">
        <v>17</v>
      </c>
      <c r="IQ13" s="8">
        <v>2.2999999999999998</v>
      </c>
      <c r="IR13" s="8">
        <v>0</v>
      </c>
      <c r="IS13" s="8">
        <v>25</v>
      </c>
      <c r="IT13" s="8">
        <v>4.5999999999999996</v>
      </c>
      <c r="IU13" s="8">
        <v>2.9</v>
      </c>
      <c r="IV13" s="8">
        <v>27.8</v>
      </c>
      <c r="IW13" s="133">
        <v>3</v>
      </c>
      <c r="IX13" s="133">
        <v>1</v>
      </c>
      <c r="IY13" s="134">
        <f t="shared" si="36"/>
        <v>21.5</v>
      </c>
      <c r="IZ13" s="134">
        <v>7.3</v>
      </c>
      <c r="JA13" s="134">
        <v>1.8</v>
      </c>
      <c r="JB13" s="134">
        <f t="shared" si="37"/>
        <v>34.5</v>
      </c>
      <c r="JC13" s="8">
        <v>2</v>
      </c>
      <c r="JD13" s="8">
        <v>0.7</v>
      </c>
      <c r="JE13" s="8">
        <v>23.7</v>
      </c>
      <c r="JF13" s="8">
        <v>2</v>
      </c>
      <c r="JG13" s="8">
        <v>0</v>
      </c>
      <c r="JH13" s="8">
        <v>19</v>
      </c>
      <c r="JI13" s="8">
        <v>2.2000000000000002</v>
      </c>
      <c r="JJ13" s="8">
        <v>2</v>
      </c>
      <c r="JK13" s="8">
        <v>20.2</v>
      </c>
      <c r="JL13" s="8">
        <v>7</v>
      </c>
      <c r="JM13" s="8">
        <v>1</v>
      </c>
      <c r="JN13" s="8">
        <v>28</v>
      </c>
      <c r="JO13" s="8">
        <v>0</v>
      </c>
      <c r="JP13" s="218">
        <f t="shared" si="38"/>
        <v>0</v>
      </c>
      <c r="JQ13" s="218">
        <v>28</v>
      </c>
      <c r="JR13" s="8">
        <v>2.9</v>
      </c>
      <c r="JS13" s="8">
        <v>0.7</v>
      </c>
      <c r="JT13" s="8">
        <v>20.7</v>
      </c>
      <c r="JU13" s="8">
        <v>3.7</v>
      </c>
      <c r="JV13" s="8">
        <v>0.7</v>
      </c>
      <c r="JW13" s="8">
        <v>21</v>
      </c>
      <c r="JX13" s="135">
        <v>1</v>
      </c>
      <c r="JY13" s="135">
        <v>1</v>
      </c>
      <c r="JZ13" s="137">
        <f t="shared" si="39"/>
        <v>12</v>
      </c>
      <c r="KA13" s="136">
        <v>4.5999999999999996</v>
      </c>
      <c r="KB13" s="136">
        <v>0.4</v>
      </c>
      <c r="KC13" s="137">
        <f t="shared" si="40"/>
        <v>21.799999999999997</v>
      </c>
      <c r="KD13" s="137">
        <v>7</v>
      </c>
      <c r="KE13" s="137">
        <v>0</v>
      </c>
      <c r="KF13" s="137">
        <f t="shared" si="41"/>
        <v>8</v>
      </c>
      <c r="KG13" s="8">
        <v>5.9</v>
      </c>
      <c r="KH13" s="8">
        <v>1.4</v>
      </c>
      <c r="KI13" s="8">
        <v>26.9</v>
      </c>
      <c r="KJ13" s="8">
        <v>0</v>
      </c>
      <c r="KK13" s="8">
        <v>0</v>
      </c>
      <c r="KL13" s="8">
        <v>29</v>
      </c>
      <c r="KM13" s="8">
        <v>3.3</v>
      </c>
      <c r="KN13" s="8">
        <v>0.3</v>
      </c>
      <c r="KO13" s="8">
        <v>28.3</v>
      </c>
      <c r="KP13" s="8">
        <v>3.6</v>
      </c>
      <c r="KQ13" s="8">
        <v>0.9</v>
      </c>
      <c r="KR13" s="8">
        <v>17.5</v>
      </c>
      <c r="KS13" s="138">
        <v>1</v>
      </c>
      <c r="KT13" s="138">
        <v>0</v>
      </c>
      <c r="KU13" s="139">
        <f t="shared" si="42"/>
        <v>23</v>
      </c>
      <c r="KV13" s="139">
        <v>4.8</v>
      </c>
      <c r="KW13" s="139">
        <v>1.5</v>
      </c>
      <c r="KX13" s="139">
        <f t="shared" si="43"/>
        <v>19.8</v>
      </c>
      <c r="KY13" s="8">
        <v>3</v>
      </c>
      <c r="KZ13" s="8">
        <v>2</v>
      </c>
      <c r="LA13" s="8">
        <v>24</v>
      </c>
      <c r="LB13" s="8">
        <v>2.7</v>
      </c>
      <c r="LC13" s="8">
        <v>0.6</v>
      </c>
      <c r="LD13" s="8">
        <v>22.9</v>
      </c>
      <c r="LE13" s="218">
        <f t="shared" si="44"/>
        <v>3.95</v>
      </c>
      <c r="LF13" s="218">
        <f t="shared" si="45"/>
        <v>0.95</v>
      </c>
      <c r="LG13" s="218">
        <f t="shared" si="46"/>
        <v>22.749999999999996</v>
      </c>
      <c r="LH13" s="8">
        <v>5.2</v>
      </c>
      <c r="LI13" s="8">
        <v>1.3</v>
      </c>
      <c r="LJ13" s="8">
        <v>22.6</v>
      </c>
      <c r="LK13" s="140">
        <v>8</v>
      </c>
      <c r="LL13" s="140">
        <v>1</v>
      </c>
      <c r="LM13" s="141">
        <f t="shared" si="47"/>
        <v>28</v>
      </c>
      <c r="LN13" s="141">
        <v>3</v>
      </c>
      <c r="LO13" s="141">
        <v>2</v>
      </c>
      <c r="LP13" s="141">
        <f t="shared" si="48"/>
        <v>27</v>
      </c>
      <c r="LQ13" s="8">
        <v>5.6</v>
      </c>
      <c r="LR13" s="8">
        <v>0.2</v>
      </c>
      <c r="LS13" s="8">
        <v>28.2</v>
      </c>
      <c r="LT13" s="8">
        <v>9.5</v>
      </c>
      <c r="LU13" s="8">
        <v>0</v>
      </c>
      <c r="LV13" s="8">
        <v>30</v>
      </c>
      <c r="LW13" s="8">
        <v>6.3</v>
      </c>
      <c r="LX13" s="8">
        <v>0.8</v>
      </c>
      <c r="LY13" s="8">
        <v>27.9</v>
      </c>
      <c r="LZ13" s="142">
        <v>7.2</v>
      </c>
      <c r="MA13" s="142">
        <v>1.5</v>
      </c>
      <c r="MB13" s="142">
        <f t="shared" si="49"/>
        <v>27.5</v>
      </c>
      <c r="MC13" s="8">
        <v>3.3</v>
      </c>
      <c r="MD13" s="8">
        <v>0.3</v>
      </c>
      <c r="ME13" s="8">
        <v>15.7</v>
      </c>
      <c r="MF13" s="8">
        <v>8</v>
      </c>
      <c r="MG13" s="8">
        <v>1</v>
      </c>
      <c r="MH13" s="8">
        <v>18</v>
      </c>
      <c r="MI13" s="8">
        <v>2.5</v>
      </c>
      <c r="MJ13" s="8">
        <v>1.5</v>
      </c>
      <c r="MK13" s="8">
        <v>26.5</v>
      </c>
      <c r="ML13" s="8">
        <v>2.2999999999999998</v>
      </c>
      <c r="MM13" s="8">
        <v>0.3</v>
      </c>
      <c r="MN13" s="8">
        <v>15.4</v>
      </c>
      <c r="MO13" s="8">
        <v>3</v>
      </c>
      <c r="MP13" s="8">
        <v>2</v>
      </c>
      <c r="MQ13" s="8">
        <v>11</v>
      </c>
      <c r="MR13" s="8">
        <v>11</v>
      </c>
      <c r="MS13" s="8">
        <v>1</v>
      </c>
      <c r="MT13" s="8">
        <v>31.5</v>
      </c>
      <c r="MU13" s="8">
        <v>9.3000000000000007</v>
      </c>
      <c r="MV13" s="8">
        <v>0.7</v>
      </c>
      <c r="MW13" s="8">
        <v>22</v>
      </c>
      <c r="MX13" s="8">
        <v>7</v>
      </c>
      <c r="MY13" s="8">
        <v>2</v>
      </c>
      <c r="MZ13" s="8">
        <v>39</v>
      </c>
      <c r="NA13" s="8">
        <v>5</v>
      </c>
      <c r="NB13" s="8">
        <v>1</v>
      </c>
      <c r="NC13" s="8">
        <v>20.5</v>
      </c>
      <c r="ND13" s="8">
        <v>4</v>
      </c>
      <c r="NE13" s="8">
        <v>0</v>
      </c>
      <c r="NF13" s="8">
        <v>10.7</v>
      </c>
      <c r="NG13" s="8">
        <v>2</v>
      </c>
      <c r="NH13" s="8">
        <v>1</v>
      </c>
      <c r="NI13" s="8">
        <v>11.5</v>
      </c>
      <c r="NJ13" s="8">
        <v>4.3</v>
      </c>
      <c r="NK13" s="8">
        <v>0</v>
      </c>
      <c r="NL13" s="8">
        <v>15.8</v>
      </c>
      <c r="NM13" s="8">
        <v>3.4</v>
      </c>
      <c r="NN13" s="8">
        <v>0.1</v>
      </c>
      <c r="NO13" s="8">
        <v>12.5</v>
      </c>
      <c r="NP13" s="8">
        <v>1.5</v>
      </c>
      <c r="NQ13" s="8">
        <v>0.5</v>
      </c>
      <c r="NR13" s="8">
        <v>8.5</v>
      </c>
      <c r="NS13" s="8">
        <v>2.7</v>
      </c>
      <c r="NT13" s="8">
        <v>0</v>
      </c>
      <c r="NU13" s="8">
        <v>9.6999999999999993</v>
      </c>
      <c r="NV13" s="8">
        <v>2.5</v>
      </c>
      <c r="NW13" s="8">
        <v>0</v>
      </c>
      <c r="NX13" s="8">
        <v>8.5</v>
      </c>
      <c r="NY13" s="8">
        <v>2.5</v>
      </c>
      <c r="NZ13" s="8">
        <v>0.5</v>
      </c>
      <c r="OA13" s="8">
        <v>9.8000000000000007</v>
      </c>
      <c r="OB13" s="8">
        <v>3.7</v>
      </c>
      <c r="OC13" s="8">
        <v>0</v>
      </c>
      <c r="OD13" s="8">
        <v>10.3</v>
      </c>
      <c r="OE13" s="8">
        <v>3.2</v>
      </c>
      <c r="OF13" s="8">
        <v>0</v>
      </c>
      <c r="OG13" s="8">
        <v>8</v>
      </c>
      <c r="OH13" s="8">
        <v>3.4</v>
      </c>
      <c r="OI13" s="8">
        <v>0.6</v>
      </c>
      <c r="OJ13" s="8">
        <v>7.6</v>
      </c>
      <c r="OK13" s="8">
        <v>1.8</v>
      </c>
      <c r="OL13" s="8">
        <v>0</v>
      </c>
      <c r="OM13" s="8">
        <v>5.8</v>
      </c>
      <c r="ON13" s="8">
        <v>1.6</v>
      </c>
      <c r="OO13" s="8">
        <v>0.4</v>
      </c>
      <c r="OP13" s="8">
        <v>3.6</v>
      </c>
      <c r="OQ13" s="8">
        <f>SUMIFS($B$13:OP$13,$B$8:OP$8,"On")</f>
        <v>420.05</v>
      </c>
      <c r="OR13" s="8">
        <f>SUMIFS($B$13:OP$13,$B$8:OP$8,"Off")</f>
        <v>96.55</v>
      </c>
      <c r="OS13" s="8">
        <f>SUMIFS($B$13:OP$13,$B$8:OP$8,"Load")</f>
        <v>2498.0500000000002</v>
      </c>
    </row>
    <row r="14" spans="1:410" x14ac:dyDescent="0.25">
      <c r="A14" s="7" t="s">
        <v>53</v>
      </c>
      <c r="B14" s="107">
        <v>0</v>
      </c>
      <c r="C14" s="107">
        <v>0</v>
      </c>
      <c r="D14" s="107">
        <f t="shared" si="2"/>
        <v>9</v>
      </c>
      <c r="E14" s="8">
        <v>0</v>
      </c>
      <c r="F14" s="8">
        <v>1</v>
      </c>
      <c r="G14" s="8">
        <v>2</v>
      </c>
      <c r="H14" s="8">
        <v>1</v>
      </c>
      <c r="I14" s="8">
        <v>0</v>
      </c>
      <c r="J14" s="8">
        <v>8</v>
      </c>
      <c r="K14" s="218">
        <f t="shared" si="3"/>
        <v>1.5</v>
      </c>
      <c r="L14" s="218">
        <f t="shared" si="4"/>
        <v>0</v>
      </c>
      <c r="M14" s="218">
        <f t="shared" si="5"/>
        <v>11.5</v>
      </c>
      <c r="N14" s="108">
        <v>2</v>
      </c>
      <c r="O14" s="108">
        <v>0</v>
      </c>
      <c r="P14" s="109">
        <f t="shared" si="6"/>
        <v>15</v>
      </c>
      <c r="Q14" s="218">
        <v>0</v>
      </c>
      <c r="R14" s="218">
        <v>0</v>
      </c>
      <c r="S14" s="218">
        <v>7.5</v>
      </c>
      <c r="T14" s="8">
        <v>0</v>
      </c>
      <c r="U14" s="8">
        <v>0</v>
      </c>
      <c r="V14" s="8">
        <v>4</v>
      </c>
      <c r="W14" s="110">
        <v>1</v>
      </c>
      <c r="X14" s="110">
        <v>0</v>
      </c>
      <c r="Y14" s="110">
        <f t="shared" si="7"/>
        <v>20</v>
      </c>
      <c r="Z14" s="8">
        <v>0</v>
      </c>
      <c r="AA14" s="8">
        <v>0</v>
      </c>
      <c r="AB14" s="8">
        <v>15</v>
      </c>
      <c r="AC14" s="8">
        <v>0</v>
      </c>
      <c r="AD14" s="8">
        <v>0</v>
      </c>
      <c r="AE14" s="8">
        <v>9</v>
      </c>
      <c r="AF14" s="8">
        <v>0</v>
      </c>
      <c r="AG14" s="218">
        <f t="shared" si="8"/>
        <v>0</v>
      </c>
      <c r="AH14" s="218">
        <v>14</v>
      </c>
      <c r="AI14" s="111">
        <v>0</v>
      </c>
      <c r="AJ14" s="111">
        <v>0</v>
      </c>
      <c r="AK14" s="113">
        <f t="shared" si="9"/>
        <v>12.000000000000002</v>
      </c>
      <c r="AL14" s="112">
        <v>0</v>
      </c>
      <c r="AM14" s="112">
        <v>0</v>
      </c>
      <c r="AN14" s="113">
        <f t="shared" si="10"/>
        <v>13</v>
      </c>
      <c r="AO14" s="158">
        <v>0</v>
      </c>
      <c r="AP14" s="158">
        <v>0</v>
      </c>
      <c r="AQ14" s="158">
        <v>41</v>
      </c>
      <c r="AR14" s="8">
        <v>0</v>
      </c>
      <c r="AS14" s="8">
        <v>0</v>
      </c>
      <c r="AT14" s="8">
        <v>19.7</v>
      </c>
      <c r="AU14" s="8">
        <v>0</v>
      </c>
      <c r="AV14" s="8">
        <v>0</v>
      </c>
      <c r="AW14" s="8">
        <v>22</v>
      </c>
      <c r="AX14" s="8">
        <v>1</v>
      </c>
      <c r="AY14" s="8">
        <v>0</v>
      </c>
      <c r="AZ14" s="8">
        <v>16</v>
      </c>
      <c r="BA14" s="8">
        <v>0.3</v>
      </c>
      <c r="BB14" s="8">
        <v>0.3</v>
      </c>
      <c r="BC14" s="8">
        <v>23</v>
      </c>
      <c r="BD14" s="114">
        <v>0.5</v>
      </c>
      <c r="BE14" s="114">
        <v>0</v>
      </c>
      <c r="BF14" s="114">
        <f t="shared" si="11"/>
        <v>27</v>
      </c>
      <c r="BG14" s="8">
        <v>0</v>
      </c>
      <c r="BH14" s="8">
        <v>0.5</v>
      </c>
      <c r="BI14" s="8">
        <v>19</v>
      </c>
      <c r="BJ14" s="8">
        <v>0</v>
      </c>
      <c r="BK14" s="8">
        <v>0</v>
      </c>
      <c r="BL14" s="8">
        <v>7.5</v>
      </c>
      <c r="BM14" s="8">
        <v>2</v>
      </c>
      <c r="BN14" s="8">
        <v>0</v>
      </c>
      <c r="BO14" s="8">
        <v>23</v>
      </c>
      <c r="BP14" s="8">
        <v>1</v>
      </c>
      <c r="BQ14" s="8">
        <v>2</v>
      </c>
      <c r="BR14" s="8">
        <v>22</v>
      </c>
      <c r="BS14" s="8">
        <v>0</v>
      </c>
      <c r="BT14" s="8">
        <v>2</v>
      </c>
      <c r="BU14" s="8">
        <v>26</v>
      </c>
      <c r="BV14" s="8">
        <v>0</v>
      </c>
      <c r="BW14" s="218">
        <f t="shared" si="12"/>
        <v>2</v>
      </c>
      <c r="BX14" s="218">
        <v>32</v>
      </c>
      <c r="BY14" s="115">
        <v>0.4</v>
      </c>
      <c r="BZ14" s="115">
        <v>1.9</v>
      </c>
      <c r="CA14" s="116">
        <f t="shared" si="13"/>
        <v>28.599999999999994</v>
      </c>
      <c r="CB14" s="116">
        <v>0</v>
      </c>
      <c r="CC14" s="116">
        <v>0</v>
      </c>
      <c r="CD14" s="116">
        <f t="shared" si="14"/>
        <v>44</v>
      </c>
      <c r="CE14" s="8">
        <v>0.4</v>
      </c>
      <c r="CF14" s="8">
        <v>0.1</v>
      </c>
      <c r="CG14" s="8">
        <v>27</v>
      </c>
      <c r="CH14" s="8">
        <v>0</v>
      </c>
      <c r="CI14" s="8">
        <v>0</v>
      </c>
      <c r="CJ14" s="8">
        <v>31</v>
      </c>
      <c r="CK14" s="8">
        <v>0.3</v>
      </c>
      <c r="CL14" s="8">
        <v>1</v>
      </c>
      <c r="CM14" s="8">
        <v>24</v>
      </c>
      <c r="CN14" s="8">
        <v>0</v>
      </c>
      <c r="CO14" s="8">
        <v>2</v>
      </c>
      <c r="CP14" s="8">
        <v>33</v>
      </c>
      <c r="CQ14" s="8">
        <v>0</v>
      </c>
      <c r="CR14" s="8">
        <v>0</v>
      </c>
      <c r="CS14" s="8">
        <v>8</v>
      </c>
      <c r="CT14" s="8">
        <v>0.3</v>
      </c>
      <c r="CU14" s="8">
        <v>1.3</v>
      </c>
      <c r="CV14" s="8">
        <v>18.3</v>
      </c>
      <c r="CW14" s="117">
        <v>0</v>
      </c>
      <c r="CX14" s="117">
        <v>0</v>
      </c>
      <c r="CY14" s="117">
        <f t="shared" si="15"/>
        <v>21</v>
      </c>
      <c r="CZ14" s="8">
        <v>0</v>
      </c>
      <c r="DA14" s="8">
        <v>0</v>
      </c>
      <c r="DB14" s="8">
        <v>15</v>
      </c>
      <c r="DC14" s="8">
        <v>0</v>
      </c>
      <c r="DD14" s="8">
        <v>0</v>
      </c>
      <c r="DE14" s="8">
        <v>5</v>
      </c>
      <c r="DF14" s="8">
        <v>0</v>
      </c>
      <c r="DG14" s="218">
        <f t="shared" si="16"/>
        <v>2</v>
      </c>
      <c r="DH14" s="218">
        <v>10</v>
      </c>
      <c r="DI14" s="118">
        <v>0</v>
      </c>
      <c r="DJ14" s="118">
        <v>3</v>
      </c>
      <c r="DK14" s="118">
        <f t="shared" si="17"/>
        <v>33</v>
      </c>
      <c r="DL14" s="8">
        <v>0</v>
      </c>
      <c r="DM14" s="8">
        <v>1</v>
      </c>
      <c r="DN14" s="8">
        <v>18</v>
      </c>
      <c r="DO14" s="8">
        <v>1</v>
      </c>
      <c r="DP14" s="8">
        <v>2</v>
      </c>
      <c r="DQ14" s="8">
        <v>10.3</v>
      </c>
      <c r="DR14" s="119">
        <v>0</v>
      </c>
      <c r="DS14" s="119">
        <v>1</v>
      </c>
      <c r="DT14" s="119">
        <f t="shared" si="18"/>
        <v>22</v>
      </c>
      <c r="DU14" s="8">
        <v>0</v>
      </c>
      <c r="DV14" s="8">
        <v>0</v>
      </c>
      <c r="DW14" s="8">
        <v>8</v>
      </c>
      <c r="DX14" s="8">
        <v>3</v>
      </c>
      <c r="DY14" s="8">
        <v>1</v>
      </c>
      <c r="DZ14" s="8">
        <v>32</v>
      </c>
      <c r="EA14" s="8">
        <v>1</v>
      </c>
      <c r="EB14" s="218">
        <f t="shared" si="19"/>
        <v>1</v>
      </c>
      <c r="EC14" s="218">
        <v>19</v>
      </c>
      <c r="ED14" s="120">
        <v>1</v>
      </c>
      <c r="EE14" s="120">
        <v>0</v>
      </c>
      <c r="EF14" s="120">
        <f t="shared" si="20"/>
        <v>15</v>
      </c>
      <c r="EG14" s="8">
        <v>3</v>
      </c>
      <c r="EH14" s="8">
        <v>0</v>
      </c>
      <c r="EI14" s="8">
        <v>17</v>
      </c>
      <c r="EJ14" s="8">
        <v>0.7</v>
      </c>
      <c r="EK14" s="8">
        <v>2</v>
      </c>
      <c r="EL14" s="8">
        <v>12.3</v>
      </c>
      <c r="EM14" s="121">
        <v>0.5</v>
      </c>
      <c r="EN14" s="121">
        <v>0</v>
      </c>
      <c r="EO14" s="121">
        <f t="shared" si="21"/>
        <v>12.5</v>
      </c>
      <c r="EP14" s="8">
        <v>0.5</v>
      </c>
      <c r="EQ14" s="8">
        <v>0</v>
      </c>
      <c r="ER14" s="8">
        <v>10.5</v>
      </c>
      <c r="ES14" s="8">
        <v>0</v>
      </c>
      <c r="ET14" s="8">
        <v>0</v>
      </c>
      <c r="EU14" s="8">
        <v>16</v>
      </c>
      <c r="EV14" s="8">
        <v>3</v>
      </c>
      <c r="EW14" s="218">
        <f t="shared" si="22"/>
        <v>2</v>
      </c>
      <c r="EX14" s="218">
        <v>13</v>
      </c>
      <c r="EY14" s="122">
        <v>3</v>
      </c>
      <c r="EZ14" s="122">
        <v>0</v>
      </c>
      <c r="FA14" s="122">
        <f t="shared" si="23"/>
        <v>15</v>
      </c>
      <c r="FB14" s="8">
        <v>0</v>
      </c>
      <c r="FC14" s="8">
        <v>0</v>
      </c>
      <c r="FD14" s="8">
        <v>18</v>
      </c>
      <c r="FE14" s="8">
        <v>0.7</v>
      </c>
      <c r="FF14" s="8">
        <v>3</v>
      </c>
      <c r="FG14" s="8">
        <v>29</v>
      </c>
      <c r="FH14" s="123">
        <v>3</v>
      </c>
      <c r="FI14" s="123">
        <v>0.5</v>
      </c>
      <c r="FJ14" s="123">
        <f t="shared" si="24"/>
        <v>30</v>
      </c>
      <c r="FK14" s="124">
        <v>1</v>
      </c>
      <c r="FL14" s="124">
        <v>0.3</v>
      </c>
      <c r="FM14" s="124">
        <f t="shared" si="25"/>
        <v>23.200000000000003</v>
      </c>
      <c r="FN14" s="8">
        <v>3</v>
      </c>
      <c r="FO14" s="8">
        <v>0</v>
      </c>
      <c r="FP14" s="8">
        <v>30</v>
      </c>
      <c r="FQ14" s="8">
        <v>0</v>
      </c>
      <c r="FR14" s="218">
        <f t="shared" si="26"/>
        <v>0</v>
      </c>
      <c r="FS14" s="218">
        <v>5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125">
        <v>4</v>
      </c>
      <c r="GM14" s="125">
        <v>0</v>
      </c>
      <c r="GN14" s="125">
        <f t="shared" si="27"/>
        <v>31</v>
      </c>
      <c r="GO14" s="8">
        <v>0.3</v>
      </c>
      <c r="GP14" s="8">
        <v>1</v>
      </c>
      <c r="GQ14" s="8">
        <v>10.3</v>
      </c>
      <c r="GR14" s="8" t="s">
        <v>12</v>
      </c>
      <c r="GS14" s="8" t="s">
        <v>12</v>
      </c>
      <c r="GT14" s="8" t="s">
        <v>12</v>
      </c>
      <c r="GU14" s="126">
        <v>0.6</v>
      </c>
      <c r="GV14" s="126">
        <v>0.2</v>
      </c>
      <c r="GW14" s="127">
        <f t="shared" si="28"/>
        <v>24.6</v>
      </c>
      <c r="GX14" s="127">
        <v>0</v>
      </c>
      <c r="GY14" s="127">
        <v>0</v>
      </c>
      <c r="GZ14" s="127">
        <f t="shared" si="29"/>
        <v>20</v>
      </c>
      <c r="HA14" s="8">
        <v>0</v>
      </c>
      <c r="HB14" s="8">
        <v>0</v>
      </c>
      <c r="HC14" s="8">
        <v>5</v>
      </c>
      <c r="HD14" s="8">
        <v>0</v>
      </c>
      <c r="HE14" s="8">
        <v>0</v>
      </c>
      <c r="HF14" s="8">
        <v>25</v>
      </c>
      <c r="HG14" s="8">
        <v>1</v>
      </c>
      <c r="HH14" s="8">
        <v>2</v>
      </c>
      <c r="HI14" s="8">
        <v>25</v>
      </c>
      <c r="HJ14" s="128">
        <v>2</v>
      </c>
      <c r="HK14" s="128">
        <v>0.5</v>
      </c>
      <c r="HL14" s="129">
        <f t="shared" si="30"/>
        <v>33</v>
      </c>
      <c r="HM14" s="129">
        <v>1.1000000000000001</v>
      </c>
      <c r="HN14" s="129">
        <v>0.4</v>
      </c>
      <c r="HO14" s="129">
        <f t="shared" si="31"/>
        <v>24.700000000000003</v>
      </c>
      <c r="HP14" s="8">
        <v>2</v>
      </c>
      <c r="HQ14" s="8">
        <v>0</v>
      </c>
      <c r="HR14" s="8">
        <v>37</v>
      </c>
      <c r="HS14" s="8">
        <v>0</v>
      </c>
      <c r="HT14" s="8">
        <v>0</v>
      </c>
      <c r="HU14" s="8">
        <v>14</v>
      </c>
      <c r="HV14" s="8">
        <v>0</v>
      </c>
      <c r="HW14" s="218">
        <f t="shared" si="32"/>
        <v>0</v>
      </c>
      <c r="HX14" s="218">
        <v>20</v>
      </c>
      <c r="HY14" s="8">
        <v>1</v>
      </c>
      <c r="HZ14" s="8">
        <v>0.3</v>
      </c>
      <c r="IA14" s="8">
        <v>25.3</v>
      </c>
      <c r="IB14" s="130">
        <v>2</v>
      </c>
      <c r="IC14" s="130">
        <v>0</v>
      </c>
      <c r="ID14" s="132">
        <f t="shared" si="33"/>
        <v>26</v>
      </c>
      <c r="IE14" s="131">
        <v>2.2000000000000002</v>
      </c>
      <c r="IF14" s="131">
        <v>0.4</v>
      </c>
      <c r="IG14" s="132">
        <f t="shared" si="34"/>
        <v>18.400000000000002</v>
      </c>
      <c r="IH14" s="132">
        <v>0</v>
      </c>
      <c r="II14" s="132">
        <v>1</v>
      </c>
      <c r="IJ14" s="132">
        <f t="shared" si="35"/>
        <v>30</v>
      </c>
      <c r="IK14" s="8">
        <v>2.1</v>
      </c>
      <c r="IL14" s="8">
        <v>0.3</v>
      </c>
      <c r="IM14" s="8">
        <v>16.7</v>
      </c>
      <c r="IN14" s="8">
        <v>2</v>
      </c>
      <c r="IO14" s="8">
        <v>7</v>
      </c>
      <c r="IP14" s="8">
        <v>12</v>
      </c>
      <c r="IQ14" s="8">
        <v>2.2999999999999998</v>
      </c>
      <c r="IR14" s="8">
        <v>4.3</v>
      </c>
      <c r="IS14" s="8">
        <v>23</v>
      </c>
      <c r="IT14" s="8">
        <v>1.7</v>
      </c>
      <c r="IU14" s="8">
        <v>1.3</v>
      </c>
      <c r="IV14" s="8">
        <v>28.2</v>
      </c>
      <c r="IW14" s="133">
        <v>0</v>
      </c>
      <c r="IX14" s="133">
        <v>0</v>
      </c>
      <c r="IY14" s="134">
        <f t="shared" si="36"/>
        <v>21.5</v>
      </c>
      <c r="IZ14" s="134">
        <v>1.4</v>
      </c>
      <c r="JA14" s="134">
        <v>1.5</v>
      </c>
      <c r="JB14" s="134">
        <f t="shared" si="37"/>
        <v>34.4</v>
      </c>
      <c r="JC14" s="8">
        <v>1</v>
      </c>
      <c r="JD14" s="8">
        <v>1.7</v>
      </c>
      <c r="JE14" s="8">
        <v>23</v>
      </c>
      <c r="JF14" s="8">
        <v>0</v>
      </c>
      <c r="JG14" s="8">
        <v>0</v>
      </c>
      <c r="JH14" s="8">
        <v>19</v>
      </c>
      <c r="JI14" s="8">
        <v>0.7</v>
      </c>
      <c r="JJ14" s="8">
        <v>0.3</v>
      </c>
      <c r="JK14" s="8">
        <v>20.5</v>
      </c>
      <c r="JL14" s="8">
        <v>0</v>
      </c>
      <c r="JM14" s="8">
        <v>1</v>
      </c>
      <c r="JN14" s="8">
        <v>27</v>
      </c>
      <c r="JO14" s="8">
        <v>3</v>
      </c>
      <c r="JP14" s="218">
        <f t="shared" si="38"/>
        <v>2</v>
      </c>
      <c r="JQ14" s="218">
        <v>29</v>
      </c>
      <c r="JR14" s="8">
        <v>0.9</v>
      </c>
      <c r="JS14" s="8">
        <v>0.5</v>
      </c>
      <c r="JT14" s="8">
        <v>21</v>
      </c>
      <c r="JU14" s="8">
        <v>1</v>
      </c>
      <c r="JV14" s="8">
        <v>0.7</v>
      </c>
      <c r="JW14" s="8">
        <v>21.3</v>
      </c>
      <c r="JX14" s="135">
        <v>0</v>
      </c>
      <c r="JY14" s="135">
        <v>0</v>
      </c>
      <c r="JZ14" s="137">
        <f t="shared" si="39"/>
        <v>12</v>
      </c>
      <c r="KA14" s="136">
        <v>0.8</v>
      </c>
      <c r="KB14" s="136">
        <v>0.4</v>
      </c>
      <c r="KC14" s="137">
        <f t="shared" si="40"/>
        <v>22.2</v>
      </c>
      <c r="KD14" s="137">
        <v>0</v>
      </c>
      <c r="KE14" s="137">
        <v>0</v>
      </c>
      <c r="KF14" s="137">
        <f t="shared" si="41"/>
        <v>8</v>
      </c>
      <c r="KG14" s="8">
        <v>1</v>
      </c>
      <c r="KH14" s="8">
        <v>0.3</v>
      </c>
      <c r="KI14" s="8">
        <v>27.6</v>
      </c>
      <c r="KJ14" s="8">
        <v>1</v>
      </c>
      <c r="KK14" s="8">
        <v>3</v>
      </c>
      <c r="KL14" s="8">
        <v>27</v>
      </c>
      <c r="KM14" s="8">
        <v>1.7</v>
      </c>
      <c r="KN14" s="8">
        <v>0.3</v>
      </c>
      <c r="KO14" s="8">
        <v>29.7</v>
      </c>
      <c r="KP14" s="8">
        <v>1.2</v>
      </c>
      <c r="KQ14" s="8">
        <v>0.2</v>
      </c>
      <c r="KR14" s="8">
        <v>18.5</v>
      </c>
      <c r="KS14" s="138">
        <v>0</v>
      </c>
      <c r="KT14" s="138">
        <v>0</v>
      </c>
      <c r="KU14" s="139">
        <f t="shared" si="42"/>
        <v>23</v>
      </c>
      <c r="KV14" s="139">
        <v>1.2</v>
      </c>
      <c r="KW14" s="139">
        <v>0.3</v>
      </c>
      <c r="KX14" s="139">
        <f t="shared" si="43"/>
        <v>20.7</v>
      </c>
      <c r="KY14" s="8">
        <v>0</v>
      </c>
      <c r="KZ14" s="8">
        <v>0</v>
      </c>
      <c r="LA14" s="8">
        <v>24</v>
      </c>
      <c r="LB14" s="8">
        <v>1</v>
      </c>
      <c r="LC14" s="8">
        <v>0</v>
      </c>
      <c r="LD14" s="8">
        <v>23.9</v>
      </c>
      <c r="LE14" s="218">
        <f t="shared" si="44"/>
        <v>1</v>
      </c>
      <c r="LF14" s="218">
        <f t="shared" si="45"/>
        <v>0.1</v>
      </c>
      <c r="LG14" s="218">
        <f t="shared" si="46"/>
        <v>23.649999999999995</v>
      </c>
      <c r="LH14" s="8">
        <v>1</v>
      </c>
      <c r="LI14" s="8">
        <v>0.2</v>
      </c>
      <c r="LJ14" s="8">
        <v>23.3</v>
      </c>
      <c r="LK14" s="140">
        <v>2</v>
      </c>
      <c r="LL14" s="140">
        <v>0</v>
      </c>
      <c r="LM14" s="141">
        <f t="shared" si="47"/>
        <v>30</v>
      </c>
      <c r="LN14" s="141">
        <v>0</v>
      </c>
      <c r="LO14" s="141">
        <v>5</v>
      </c>
      <c r="LP14" s="141">
        <f t="shared" si="48"/>
        <v>22</v>
      </c>
      <c r="LQ14" s="8">
        <v>1.1000000000000001</v>
      </c>
      <c r="LR14" s="8">
        <v>0.3</v>
      </c>
      <c r="LS14" s="8">
        <v>29</v>
      </c>
      <c r="LT14" s="8">
        <v>1.5</v>
      </c>
      <c r="LU14" s="8">
        <v>0</v>
      </c>
      <c r="LV14" s="8">
        <v>31.5</v>
      </c>
      <c r="LW14" s="8">
        <v>1.4</v>
      </c>
      <c r="LX14" s="8">
        <v>0.1</v>
      </c>
      <c r="LY14" s="8">
        <v>29.2</v>
      </c>
      <c r="LZ14" s="142">
        <v>2.7</v>
      </c>
      <c r="MA14" s="142">
        <v>0.8</v>
      </c>
      <c r="MB14" s="142">
        <f t="shared" si="49"/>
        <v>29.4</v>
      </c>
      <c r="MC14" s="8">
        <v>0</v>
      </c>
      <c r="MD14" s="8">
        <v>0.1</v>
      </c>
      <c r="ME14" s="8">
        <v>15.6</v>
      </c>
      <c r="MF14" s="8">
        <v>0</v>
      </c>
      <c r="MG14" s="8">
        <v>0</v>
      </c>
      <c r="MH14" s="8">
        <v>18</v>
      </c>
      <c r="MI14" s="8">
        <v>0</v>
      </c>
      <c r="MJ14" s="8">
        <v>0</v>
      </c>
      <c r="MK14" s="8">
        <v>26.5</v>
      </c>
      <c r="ML14" s="8">
        <v>1.1000000000000001</v>
      </c>
      <c r="MM14" s="8">
        <v>0.1</v>
      </c>
      <c r="MN14" s="8">
        <v>16.399999999999999</v>
      </c>
      <c r="MO14" s="8">
        <v>0.5</v>
      </c>
      <c r="MP14" s="8">
        <v>0</v>
      </c>
      <c r="MQ14" s="8">
        <v>11.5</v>
      </c>
      <c r="MR14" s="8">
        <v>1</v>
      </c>
      <c r="MS14" s="8">
        <v>0</v>
      </c>
      <c r="MT14" s="8">
        <v>32.5</v>
      </c>
      <c r="MU14" s="8">
        <v>0.7</v>
      </c>
      <c r="MV14" s="8">
        <v>0</v>
      </c>
      <c r="MW14" s="8">
        <v>22.7</v>
      </c>
      <c r="MX14" s="8">
        <v>1</v>
      </c>
      <c r="MY14" s="8">
        <v>0</v>
      </c>
      <c r="MZ14" s="8">
        <v>40</v>
      </c>
      <c r="NA14" s="8">
        <v>0</v>
      </c>
      <c r="NB14" s="8">
        <v>0</v>
      </c>
      <c r="NC14" s="8">
        <v>20.5</v>
      </c>
      <c r="ND14" s="8">
        <v>0</v>
      </c>
      <c r="NE14" s="8">
        <v>0</v>
      </c>
      <c r="NF14" s="8">
        <v>10.7</v>
      </c>
      <c r="NG14" s="8">
        <v>0</v>
      </c>
      <c r="NH14" s="8">
        <v>0</v>
      </c>
      <c r="NI14" s="8">
        <v>11.5</v>
      </c>
      <c r="NJ14" s="8">
        <v>0.5</v>
      </c>
      <c r="NK14" s="8">
        <v>0</v>
      </c>
      <c r="NL14" s="8">
        <v>16.3</v>
      </c>
      <c r="NM14" s="8">
        <v>0.1</v>
      </c>
      <c r="NN14" s="8">
        <v>0</v>
      </c>
      <c r="NO14" s="8">
        <v>12.6</v>
      </c>
      <c r="NP14" s="8">
        <v>0</v>
      </c>
      <c r="NQ14" s="8">
        <v>0</v>
      </c>
      <c r="NR14" s="8">
        <v>8.5</v>
      </c>
      <c r="NS14" s="8">
        <v>0</v>
      </c>
      <c r="NT14" s="8">
        <v>0</v>
      </c>
      <c r="NU14" s="8">
        <v>9.6999999999999993</v>
      </c>
      <c r="NV14" s="8">
        <v>0</v>
      </c>
      <c r="NW14" s="8">
        <v>0</v>
      </c>
      <c r="NX14" s="8">
        <v>8.5</v>
      </c>
      <c r="NY14" s="8">
        <v>0</v>
      </c>
      <c r="NZ14" s="8">
        <v>0</v>
      </c>
      <c r="OA14" s="8">
        <v>9.8000000000000007</v>
      </c>
      <c r="OB14" s="8">
        <v>0.7</v>
      </c>
      <c r="OC14" s="8">
        <v>0</v>
      </c>
      <c r="OD14" s="8">
        <v>11</v>
      </c>
      <c r="OE14" s="8">
        <v>0</v>
      </c>
      <c r="OF14" s="8">
        <v>0</v>
      </c>
      <c r="OG14" s="8">
        <v>8</v>
      </c>
      <c r="OH14" s="8">
        <v>0.4</v>
      </c>
      <c r="OI14" s="8">
        <v>0</v>
      </c>
      <c r="OJ14" s="8">
        <v>8</v>
      </c>
      <c r="OK14" s="8">
        <v>0.2</v>
      </c>
      <c r="OL14" s="8">
        <v>0</v>
      </c>
      <c r="OM14" s="8">
        <v>6</v>
      </c>
      <c r="ON14" s="8">
        <v>0.2</v>
      </c>
      <c r="OO14" s="8">
        <v>0</v>
      </c>
      <c r="OP14" s="8">
        <v>3.8</v>
      </c>
      <c r="OQ14" s="8">
        <f>SUMIFS($B$14:OP$14,$B$8:OP$8,"On")</f>
        <v>93.40000000000002</v>
      </c>
      <c r="OR14" s="8">
        <f>SUMIFS($B$14:OP$14,$B$8:OP$8,"Off")</f>
        <v>70.499999999999957</v>
      </c>
      <c r="OS14" s="8">
        <f>SUMIFS($B$14:OP$14,$B$8:OP$8,"Load")</f>
        <v>2520.5500000000002</v>
      </c>
    </row>
    <row r="15" spans="1:410" x14ac:dyDescent="0.25">
      <c r="A15" s="7" t="s">
        <v>54</v>
      </c>
      <c r="B15" s="107">
        <v>1</v>
      </c>
      <c r="C15" s="107">
        <v>0</v>
      </c>
      <c r="D15" s="107">
        <f t="shared" si="2"/>
        <v>10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8</v>
      </c>
      <c r="K15" s="218">
        <f t="shared" si="3"/>
        <v>0</v>
      </c>
      <c r="L15" s="218">
        <f t="shared" si="4"/>
        <v>0</v>
      </c>
      <c r="M15" s="218">
        <f t="shared" si="5"/>
        <v>11.5</v>
      </c>
      <c r="N15" s="108">
        <v>0</v>
      </c>
      <c r="O15" s="108">
        <v>0</v>
      </c>
      <c r="P15" s="109">
        <f t="shared" si="6"/>
        <v>15</v>
      </c>
      <c r="Q15" s="218">
        <v>0</v>
      </c>
      <c r="R15" s="218">
        <v>0</v>
      </c>
      <c r="S15" s="218">
        <v>7.5</v>
      </c>
      <c r="T15" s="8">
        <v>2</v>
      </c>
      <c r="U15" s="8">
        <v>0</v>
      </c>
      <c r="V15" s="8">
        <v>6</v>
      </c>
      <c r="W15" s="110">
        <v>1</v>
      </c>
      <c r="X15" s="110">
        <v>0</v>
      </c>
      <c r="Y15" s="110">
        <f t="shared" si="7"/>
        <v>21</v>
      </c>
      <c r="Z15" s="8">
        <v>0</v>
      </c>
      <c r="AA15" s="8">
        <v>0</v>
      </c>
      <c r="AB15" s="8">
        <v>15</v>
      </c>
      <c r="AC15" s="8">
        <v>0</v>
      </c>
      <c r="AD15" s="8">
        <v>0</v>
      </c>
      <c r="AE15" s="8">
        <v>9</v>
      </c>
      <c r="AF15" s="8">
        <v>4</v>
      </c>
      <c r="AG15" s="218">
        <f t="shared" si="8"/>
        <v>0</v>
      </c>
      <c r="AH15" s="218">
        <v>18</v>
      </c>
      <c r="AI15" s="111">
        <v>0.1</v>
      </c>
      <c r="AJ15" s="111">
        <v>0.3</v>
      </c>
      <c r="AK15" s="113">
        <f t="shared" si="9"/>
        <v>11.8</v>
      </c>
      <c r="AL15" s="112">
        <v>1</v>
      </c>
      <c r="AM15" s="112">
        <v>1</v>
      </c>
      <c r="AN15" s="113">
        <f t="shared" si="10"/>
        <v>13</v>
      </c>
      <c r="AO15" s="158">
        <v>0</v>
      </c>
      <c r="AP15" s="158">
        <v>0</v>
      </c>
      <c r="AQ15" s="158">
        <v>41</v>
      </c>
      <c r="AR15" s="8">
        <v>0.7</v>
      </c>
      <c r="AS15" s="8">
        <v>0</v>
      </c>
      <c r="AT15" s="8">
        <v>20.3</v>
      </c>
      <c r="AU15" s="8">
        <v>3</v>
      </c>
      <c r="AV15" s="8">
        <v>0</v>
      </c>
      <c r="AW15" s="8">
        <v>25</v>
      </c>
      <c r="AX15" s="8">
        <v>0</v>
      </c>
      <c r="AY15" s="8">
        <v>0</v>
      </c>
      <c r="AZ15" s="8">
        <v>16</v>
      </c>
      <c r="BA15" s="8">
        <v>4</v>
      </c>
      <c r="BB15" s="8">
        <v>1.3</v>
      </c>
      <c r="BC15" s="8">
        <v>25.7</v>
      </c>
      <c r="BD15" s="114">
        <v>1</v>
      </c>
      <c r="BE15" s="114">
        <v>0.5</v>
      </c>
      <c r="BF15" s="114">
        <f t="shared" si="11"/>
        <v>27.5</v>
      </c>
      <c r="BG15" s="8">
        <v>4</v>
      </c>
      <c r="BH15" s="8">
        <v>0</v>
      </c>
      <c r="BI15" s="8">
        <v>23</v>
      </c>
      <c r="BJ15" s="8">
        <v>1</v>
      </c>
      <c r="BK15" s="8">
        <v>0</v>
      </c>
      <c r="BL15" s="8">
        <v>8.5</v>
      </c>
      <c r="BM15" s="8">
        <v>1</v>
      </c>
      <c r="BN15" s="8">
        <v>0</v>
      </c>
      <c r="BO15" s="8">
        <v>24</v>
      </c>
      <c r="BP15" s="8">
        <v>1</v>
      </c>
      <c r="BQ15" s="8">
        <v>0</v>
      </c>
      <c r="BR15" s="8">
        <v>23</v>
      </c>
      <c r="BS15" s="8">
        <v>0</v>
      </c>
      <c r="BT15" s="8">
        <v>0</v>
      </c>
      <c r="BU15" s="8">
        <v>26</v>
      </c>
      <c r="BV15" s="8">
        <v>1</v>
      </c>
      <c r="BW15" s="218">
        <f t="shared" si="12"/>
        <v>0</v>
      </c>
      <c r="BX15" s="218">
        <v>33</v>
      </c>
      <c r="BY15" s="115">
        <v>1</v>
      </c>
      <c r="BZ15" s="115">
        <v>0.6</v>
      </c>
      <c r="CA15" s="116">
        <f t="shared" si="13"/>
        <v>28.999999999999993</v>
      </c>
      <c r="CB15" s="116">
        <v>0</v>
      </c>
      <c r="CC15" s="116">
        <v>3</v>
      </c>
      <c r="CD15" s="116">
        <f t="shared" si="14"/>
        <v>41</v>
      </c>
      <c r="CE15" s="8">
        <v>2.4</v>
      </c>
      <c r="CF15" s="8">
        <v>1.6</v>
      </c>
      <c r="CG15" s="8">
        <v>27.9</v>
      </c>
      <c r="CH15" s="8">
        <v>25</v>
      </c>
      <c r="CI15" s="8">
        <v>0</v>
      </c>
      <c r="CJ15" s="8">
        <v>56</v>
      </c>
      <c r="CK15" s="8">
        <v>1</v>
      </c>
      <c r="CL15" s="8">
        <v>0.5</v>
      </c>
      <c r="CM15" s="8">
        <v>24.5</v>
      </c>
      <c r="CN15" s="8">
        <v>2</v>
      </c>
      <c r="CO15" s="8">
        <v>0</v>
      </c>
      <c r="CP15" s="8">
        <v>35</v>
      </c>
      <c r="CQ15" s="8">
        <v>0</v>
      </c>
      <c r="CR15" s="8">
        <v>0</v>
      </c>
      <c r="CS15" s="8">
        <v>8</v>
      </c>
      <c r="CT15" s="8">
        <v>1.7</v>
      </c>
      <c r="CU15" s="8">
        <v>0.3</v>
      </c>
      <c r="CV15" s="8">
        <v>19.7</v>
      </c>
      <c r="CW15" s="117">
        <v>2</v>
      </c>
      <c r="CX15" s="117">
        <v>1.5</v>
      </c>
      <c r="CY15" s="117">
        <f t="shared" si="15"/>
        <v>21.5</v>
      </c>
      <c r="CZ15" s="8">
        <v>2.5</v>
      </c>
      <c r="DA15" s="8">
        <v>0.5</v>
      </c>
      <c r="DB15" s="8">
        <v>17</v>
      </c>
      <c r="DC15" s="8">
        <v>1</v>
      </c>
      <c r="DD15" s="8">
        <v>0</v>
      </c>
      <c r="DE15" s="8">
        <v>6</v>
      </c>
      <c r="DF15" s="8">
        <v>0</v>
      </c>
      <c r="DG15" s="218">
        <f t="shared" si="16"/>
        <v>0</v>
      </c>
      <c r="DH15" s="218">
        <v>10</v>
      </c>
      <c r="DI15" s="118">
        <v>2</v>
      </c>
      <c r="DJ15" s="118">
        <v>2</v>
      </c>
      <c r="DK15" s="118">
        <f t="shared" si="17"/>
        <v>33</v>
      </c>
      <c r="DL15" s="8">
        <v>1</v>
      </c>
      <c r="DM15" s="8">
        <v>2</v>
      </c>
      <c r="DN15" s="8">
        <v>17</v>
      </c>
      <c r="DO15" s="8">
        <v>2</v>
      </c>
      <c r="DP15" s="8">
        <v>1</v>
      </c>
      <c r="DQ15" s="8">
        <v>11.3</v>
      </c>
      <c r="DR15" s="119">
        <v>3.5</v>
      </c>
      <c r="DS15" s="119">
        <v>0</v>
      </c>
      <c r="DT15" s="119">
        <f t="shared" si="18"/>
        <v>25.5</v>
      </c>
      <c r="DU15" s="8">
        <v>0</v>
      </c>
      <c r="DV15" s="8">
        <v>0.5</v>
      </c>
      <c r="DW15" s="8">
        <v>7.5</v>
      </c>
      <c r="DX15" s="8">
        <v>6</v>
      </c>
      <c r="DY15" s="8">
        <v>3</v>
      </c>
      <c r="DZ15" s="8">
        <v>35</v>
      </c>
      <c r="EA15" s="8">
        <v>0</v>
      </c>
      <c r="EB15" s="218">
        <f t="shared" si="19"/>
        <v>2</v>
      </c>
      <c r="EC15" s="218">
        <v>17</v>
      </c>
      <c r="ED15" s="120">
        <v>3</v>
      </c>
      <c r="EE15" s="120">
        <v>1</v>
      </c>
      <c r="EF15" s="120">
        <f t="shared" si="20"/>
        <v>17</v>
      </c>
      <c r="EG15" s="8">
        <v>4</v>
      </c>
      <c r="EH15" s="8">
        <v>0</v>
      </c>
      <c r="EI15" s="8">
        <v>21</v>
      </c>
      <c r="EJ15" s="8">
        <v>2</v>
      </c>
      <c r="EK15" s="8">
        <v>0.7</v>
      </c>
      <c r="EL15" s="8">
        <v>13.7</v>
      </c>
      <c r="EM15" s="121">
        <v>4</v>
      </c>
      <c r="EN15" s="121">
        <v>0.5</v>
      </c>
      <c r="EO15" s="121">
        <f t="shared" si="21"/>
        <v>16</v>
      </c>
      <c r="EP15" s="8">
        <v>8</v>
      </c>
      <c r="EQ15" s="8">
        <v>0</v>
      </c>
      <c r="ER15" s="8">
        <v>18.5</v>
      </c>
      <c r="ES15" s="8">
        <v>0</v>
      </c>
      <c r="ET15" s="8">
        <v>0</v>
      </c>
      <c r="EU15" s="8">
        <v>16</v>
      </c>
      <c r="EV15" s="8">
        <v>1</v>
      </c>
      <c r="EW15" s="218">
        <f t="shared" si="22"/>
        <v>1</v>
      </c>
      <c r="EX15" s="218">
        <v>13</v>
      </c>
      <c r="EY15" s="122">
        <v>6</v>
      </c>
      <c r="EZ15" s="122">
        <v>0</v>
      </c>
      <c r="FA15" s="122">
        <f t="shared" si="23"/>
        <v>21</v>
      </c>
      <c r="FB15" s="8">
        <v>3</v>
      </c>
      <c r="FC15" s="8">
        <v>0</v>
      </c>
      <c r="FD15" s="8">
        <v>21</v>
      </c>
      <c r="FE15" s="8">
        <v>9.3000000000000007</v>
      </c>
      <c r="FF15" s="8">
        <v>0.7</v>
      </c>
      <c r="FG15" s="8">
        <v>37.700000000000003</v>
      </c>
      <c r="FH15" s="123">
        <v>7</v>
      </c>
      <c r="FI15" s="123">
        <v>3.5</v>
      </c>
      <c r="FJ15" s="123">
        <f t="shared" si="24"/>
        <v>33.5</v>
      </c>
      <c r="FK15" s="124">
        <v>3.5</v>
      </c>
      <c r="FL15" s="124">
        <v>1.1000000000000001</v>
      </c>
      <c r="FM15" s="124">
        <f t="shared" si="25"/>
        <v>25.6</v>
      </c>
      <c r="FN15" s="8">
        <v>6</v>
      </c>
      <c r="FO15" s="8">
        <v>0</v>
      </c>
      <c r="FP15" s="8">
        <v>36</v>
      </c>
      <c r="FQ15" s="8">
        <v>0</v>
      </c>
      <c r="FR15" s="218">
        <f t="shared" si="26"/>
        <v>0</v>
      </c>
      <c r="FS15" s="218">
        <v>5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125">
        <v>6</v>
      </c>
      <c r="GM15" s="125">
        <v>4</v>
      </c>
      <c r="GN15" s="125">
        <f t="shared" si="27"/>
        <v>33</v>
      </c>
      <c r="GO15" s="8">
        <v>1.7</v>
      </c>
      <c r="GP15" s="8">
        <v>0.7</v>
      </c>
      <c r="GQ15" s="8">
        <v>11.3</v>
      </c>
      <c r="GR15" s="8" t="s">
        <v>12</v>
      </c>
      <c r="GS15" s="8" t="s">
        <v>12</v>
      </c>
      <c r="GT15" s="8" t="s">
        <v>12</v>
      </c>
      <c r="GU15" s="126">
        <v>3.6</v>
      </c>
      <c r="GV15" s="126">
        <v>1</v>
      </c>
      <c r="GW15" s="127">
        <f t="shared" si="28"/>
        <v>27.200000000000003</v>
      </c>
      <c r="GX15" s="127">
        <v>0</v>
      </c>
      <c r="GY15" s="127">
        <v>0</v>
      </c>
      <c r="GZ15" s="127">
        <f t="shared" si="29"/>
        <v>20</v>
      </c>
      <c r="HA15" s="8">
        <v>2</v>
      </c>
      <c r="HB15" s="8">
        <v>0</v>
      </c>
      <c r="HC15" s="8">
        <v>7</v>
      </c>
      <c r="HD15" s="8">
        <v>7</v>
      </c>
      <c r="HE15" s="8">
        <v>0</v>
      </c>
      <c r="HF15" s="8">
        <v>32</v>
      </c>
      <c r="HG15" s="8">
        <v>4.5</v>
      </c>
      <c r="HH15" s="8">
        <v>0.5</v>
      </c>
      <c r="HI15" s="8">
        <v>29</v>
      </c>
      <c r="HJ15" s="128">
        <v>2.5</v>
      </c>
      <c r="HK15" s="128">
        <v>2</v>
      </c>
      <c r="HL15" s="129">
        <f t="shared" si="30"/>
        <v>33.5</v>
      </c>
      <c r="HM15" s="129">
        <v>6.5</v>
      </c>
      <c r="HN15" s="129">
        <v>1.8</v>
      </c>
      <c r="HO15" s="129">
        <f t="shared" si="31"/>
        <v>29.400000000000002</v>
      </c>
      <c r="HP15" s="8">
        <v>2</v>
      </c>
      <c r="HQ15" s="8">
        <v>0</v>
      </c>
      <c r="HR15" s="8">
        <v>39</v>
      </c>
      <c r="HS15" s="8">
        <v>10</v>
      </c>
      <c r="HT15" s="8">
        <v>5</v>
      </c>
      <c r="HU15" s="8">
        <v>19</v>
      </c>
      <c r="HV15" s="8">
        <v>0</v>
      </c>
      <c r="HW15" s="218">
        <f t="shared" si="32"/>
        <v>0</v>
      </c>
      <c r="HX15" s="218">
        <v>20</v>
      </c>
      <c r="HY15" s="8">
        <v>5</v>
      </c>
      <c r="HZ15" s="8">
        <v>4.3</v>
      </c>
      <c r="IA15" s="8">
        <v>26</v>
      </c>
      <c r="IB15" s="130">
        <v>4</v>
      </c>
      <c r="IC15" s="130">
        <v>0</v>
      </c>
      <c r="ID15" s="132">
        <f t="shared" si="33"/>
        <v>30</v>
      </c>
      <c r="IE15" s="131">
        <v>4.2</v>
      </c>
      <c r="IF15" s="131">
        <v>0.4</v>
      </c>
      <c r="IG15" s="132">
        <f t="shared" si="34"/>
        <v>22.200000000000003</v>
      </c>
      <c r="IH15" s="132">
        <v>3</v>
      </c>
      <c r="II15" s="132">
        <v>0</v>
      </c>
      <c r="IJ15" s="132">
        <f t="shared" si="35"/>
        <v>33</v>
      </c>
      <c r="IK15" s="8">
        <v>5.0999999999999996</v>
      </c>
      <c r="IL15" s="8">
        <v>0.8</v>
      </c>
      <c r="IM15" s="8">
        <v>21</v>
      </c>
      <c r="IN15" s="8">
        <v>0</v>
      </c>
      <c r="IO15" s="8">
        <v>0</v>
      </c>
      <c r="IP15" s="8">
        <v>12</v>
      </c>
      <c r="IQ15" s="8">
        <v>10.3</v>
      </c>
      <c r="IR15" s="8">
        <v>1.3</v>
      </c>
      <c r="IS15" s="8">
        <v>32</v>
      </c>
      <c r="IT15" s="8">
        <v>6.8</v>
      </c>
      <c r="IU15" s="8">
        <v>3.4</v>
      </c>
      <c r="IV15" s="8">
        <v>31.6</v>
      </c>
      <c r="IW15" s="133">
        <v>4.5</v>
      </c>
      <c r="IX15" s="133">
        <v>0</v>
      </c>
      <c r="IY15" s="134">
        <f t="shared" si="36"/>
        <v>26</v>
      </c>
      <c r="IZ15" s="134">
        <v>4.8</v>
      </c>
      <c r="JA15" s="134">
        <v>2.1</v>
      </c>
      <c r="JB15" s="134">
        <f t="shared" si="37"/>
        <v>37.099999999999994</v>
      </c>
      <c r="JC15" s="8">
        <v>9.6999999999999993</v>
      </c>
      <c r="JD15" s="8">
        <v>1</v>
      </c>
      <c r="JE15" s="8">
        <v>31.7</v>
      </c>
      <c r="JF15" s="8">
        <v>7</v>
      </c>
      <c r="JG15" s="8">
        <v>1</v>
      </c>
      <c r="JH15" s="8">
        <v>25</v>
      </c>
      <c r="JI15" s="8">
        <v>2.8</v>
      </c>
      <c r="JJ15" s="8">
        <v>0.8</v>
      </c>
      <c r="JK15" s="8">
        <v>22.5</v>
      </c>
      <c r="JL15" s="8">
        <v>4</v>
      </c>
      <c r="JM15" s="8">
        <v>1</v>
      </c>
      <c r="JN15" s="8">
        <v>30</v>
      </c>
      <c r="JO15" s="8">
        <v>1</v>
      </c>
      <c r="JP15" s="218">
        <f t="shared" si="38"/>
        <v>2</v>
      </c>
      <c r="JQ15" s="218">
        <v>28</v>
      </c>
      <c r="JR15" s="8">
        <v>3.9</v>
      </c>
      <c r="JS15" s="8">
        <v>0.8</v>
      </c>
      <c r="JT15" s="8">
        <v>24.1</v>
      </c>
      <c r="JU15" s="8">
        <v>2.7</v>
      </c>
      <c r="JV15" s="8">
        <v>0.7</v>
      </c>
      <c r="JW15" s="8">
        <v>23.3</v>
      </c>
      <c r="JX15" s="135">
        <v>1</v>
      </c>
      <c r="JY15" s="135">
        <v>2</v>
      </c>
      <c r="JZ15" s="137">
        <f t="shared" si="39"/>
        <v>11</v>
      </c>
      <c r="KA15" s="136">
        <v>6</v>
      </c>
      <c r="KB15" s="136">
        <v>1.2</v>
      </c>
      <c r="KC15" s="137">
        <f t="shared" si="40"/>
        <v>27</v>
      </c>
      <c r="KD15" s="137">
        <v>2</v>
      </c>
      <c r="KE15" s="137">
        <v>0</v>
      </c>
      <c r="KF15" s="137">
        <f t="shared" si="41"/>
        <v>10</v>
      </c>
      <c r="KG15" s="8">
        <v>5.9</v>
      </c>
      <c r="KH15" s="8">
        <v>0.3</v>
      </c>
      <c r="KI15" s="8">
        <v>33.1</v>
      </c>
      <c r="KJ15" s="8">
        <v>0</v>
      </c>
      <c r="KK15" s="8">
        <v>0</v>
      </c>
      <c r="KL15" s="8">
        <v>27</v>
      </c>
      <c r="KM15" s="8">
        <v>7</v>
      </c>
      <c r="KN15" s="8">
        <v>0.7</v>
      </c>
      <c r="KO15" s="8">
        <v>36</v>
      </c>
      <c r="KP15" s="8">
        <v>5.7</v>
      </c>
      <c r="KQ15" s="8">
        <v>0.6</v>
      </c>
      <c r="KR15" s="8">
        <v>23.6</v>
      </c>
      <c r="KS15" s="138">
        <v>2</v>
      </c>
      <c r="KT15" s="138">
        <v>2.5</v>
      </c>
      <c r="KU15" s="139">
        <f t="shared" si="42"/>
        <v>22.5</v>
      </c>
      <c r="KV15" s="139">
        <v>10</v>
      </c>
      <c r="KW15" s="139">
        <v>1</v>
      </c>
      <c r="KX15" s="139">
        <f t="shared" si="43"/>
        <v>29.7</v>
      </c>
      <c r="KY15" s="8">
        <v>1</v>
      </c>
      <c r="KZ15" s="8">
        <v>0</v>
      </c>
      <c r="LA15" s="8">
        <v>25</v>
      </c>
      <c r="LB15" s="8">
        <v>5.7</v>
      </c>
      <c r="LC15" s="8">
        <v>0.1</v>
      </c>
      <c r="LD15" s="8">
        <v>29.4</v>
      </c>
      <c r="LE15" s="218">
        <f t="shared" si="44"/>
        <v>6.0500000000000007</v>
      </c>
      <c r="LF15" s="218">
        <f t="shared" si="45"/>
        <v>0.75</v>
      </c>
      <c r="LG15" s="218">
        <f t="shared" si="46"/>
        <v>28.949999999999996</v>
      </c>
      <c r="LH15" s="8">
        <v>6.4</v>
      </c>
      <c r="LI15" s="8">
        <v>1.4</v>
      </c>
      <c r="LJ15" s="8">
        <v>28.3</v>
      </c>
      <c r="LK15" s="140">
        <v>4</v>
      </c>
      <c r="LL15" s="140">
        <v>1</v>
      </c>
      <c r="LM15" s="141">
        <f t="shared" si="47"/>
        <v>33</v>
      </c>
      <c r="LN15" s="141">
        <v>6</v>
      </c>
      <c r="LO15" s="141">
        <v>4</v>
      </c>
      <c r="LP15" s="141">
        <f t="shared" si="48"/>
        <v>24</v>
      </c>
      <c r="LQ15" s="8">
        <v>9</v>
      </c>
      <c r="LR15" s="8">
        <v>1</v>
      </c>
      <c r="LS15" s="8">
        <v>37</v>
      </c>
      <c r="LT15" s="8">
        <v>5.5</v>
      </c>
      <c r="LU15" s="8">
        <v>1.5</v>
      </c>
      <c r="LV15" s="8">
        <v>35.5</v>
      </c>
      <c r="LW15" s="8">
        <v>8.6999999999999993</v>
      </c>
      <c r="LX15" s="8">
        <v>1.3</v>
      </c>
      <c r="LY15" s="8">
        <v>36.6</v>
      </c>
      <c r="LZ15" s="142">
        <v>8.3000000000000007</v>
      </c>
      <c r="MA15" s="142">
        <v>0.5</v>
      </c>
      <c r="MB15" s="142">
        <f t="shared" si="49"/>
        <v>37.200000000000003</v>
      </c>
      <c r="MC15" s="8">
        <v>7.3</v>
      </c>
      <c r="MD15" s="8">
        <v>0.7</v>
      </c>
      <c r="ME15" s="8">
        <v>22.1</v>
      </c>
      <c r="MF15" s="8">
        <v>12</v>
      </c>
      <c r="MG15" s="8">
        <v>0</v>
      </c>
      <c r="MH15" s="8">
        <v>30</v>
      </c>
      <c r="MI15" s="8">
        <v>6</v>
      </c>
      <c r="MJ15" s="8">
        <v>2.5</v>
      </c>
      <c r="MK15" s="8">
        <v>30</v>
      </c>
      <c r="ML15" s="8">
        <v>5.3</v>
      </c>
      <c r="MM15" s="8">
        <v>0</v>
      </c>
      <c r="MN15" s="8">
        <v>21.7</v>
      </c>
      <c r="MO15" s="8">
        <v>3.5</v>
      </c>
      <c r="MP15" s="8">
        <v>0.5</v>
      </c>
      <c r="MQ15" s="8">
        <v>14.5</v>
      </c>
      <c r="MR15" s="8">
        <v>3.5</v>
      </c>
      <c r="MS15" s="8">
        <v>0</v>
      </c>
      <c r="MT15" s="8">
        <v>36</v>
      </c>
      <c r="MU15" s="8">
        <v>8</v>
      </c>
      <c r="MV15" s="8">
        <v>1</v>
      </c>
      <c r="MW15" s="8">
        <v>29.7</v>
      </c>
      <c r="MX15" s="8">
        <v>7</v>
      </c>
      <c r="MY15" s="8">
        <v>0</v>
      </c>
      <c r="MZ15" s="8">
        <v>47</v>
      </c>
      <c r="NA15" s="8">
        <v>2.5</v>
      </c>
      <c r="NB15" s="8">
        <v>0.5</v>
      </c>
      <c r="NC15" s="8">
        <v>22.5</v>
      </c>
      <c r="ND15" s="8">
        <v>4.7</v>
      </c>
      <c r="NE15" s="8">
        <v>0</v>
      </c>
      <c r="NF15" s="8">
        <v>15.3</v>
      </c>
      <c r="NG15" s="8">
        <v>6</v>
      </c>
      <c r="NH15" s="8">
        <v>0</v>
      </c>
      <c r="NI15" s="8">
        <v>17.5</v>
      </c>
      <c r="NJ15" s="8">
        <v>2.8</v>
      </c>
      <c r="NK15" s="8">
        <v>0.3</v>
      </c>
      <c r="NL15" s="8">
        <v>18.8</v>
      </c>
      <c r="NM15" s="8">
        <v>3.4</v>
      </c>
      <c r="NN15" s="8">
        <v>0.3</v>
      </c>
      <c r="NO15" s="8">
        <v>15.8</v>
      </c>
      <c r="NP15" s="8">
        <v>2</v>
      </c>
      <c r="NQ15" s="8">
        <v>0</v>
      </c>
      <c r="NR15" s="8">
        <v>10.5</v>
      </c>
      <c r="NS15" s="8">
        <v>2.2999999999999998</v>
      </c>
      <c r="NT15" s="8">
        <v>0</v>
      </c>
      <c r="NU15" s="8">
        <v>12</v>
      </c>
      <c r="NV15" s="8">
        <v>2</v>
      </c>
      <c r="NW15" s="8">
        <v>0</v>
      </c>
      <c r="NX15" s="8">
        <v>10.5</v>
      </c>
      <c r="NY15" s="8">
        <v>2.2999999999999998</v>
      </c>
      <c r="NZ15" s="8">
        <v>0</v>
      </c>
      <c r="OA15" s="8">
        <v>12</v>
      </c>
      <c r="OB15" s="8">
        <v>1.9</v>
      </c>
      <c r="OC15" s="8">
        <v>0.4</v>
      </c>
      <c r="OD15" s="8">
        <v>12.4</v>
      </c>
      <c r="OE15" s="8">
        <v>1.2</v>
      </c>
      <c r="OF15" s="8">
        <v>0</v>
      </c>
      <c r="OG15" s="8">
        <v>9.1999999999999993</v>
      </c>
      <c r="OH15" s="8">
        <v>2.2000000000000002</v>
      </c>
      <c r="OI15" s="8">
        <v>0</v>
      </c>
      <c r="OJ15" s="8">
        <v>10.199999999999999</v>
      </c>
      <c r="OK15" s="8">
        <v>2.4</v>
      </c>
      <c r="OL15" s="8">
        <v>0</v>
      </c>
      <c r="OM15" s="8">
        <v>8.4</v>
      </c>
      <c r="ON15" s="8">
        <v>0.8</v>
      </c>
      <c r="OO15" s="8">
        <v>0</v>
      </c>
      <c r="OP15" s="8">
        <v>4.5999999999999996</v>
      </c>
      <c r="OQ15" s="8">
        <f>SUMIFS($B$15:OP$15,$B$8:OP$8,"On")</f>
        <v>449.64999999999986</v>
      </c>
      <c r="OR15" s="8">
        <f>SUMIFS($B$15:OP$15,$B$8:OP$8,"Off")</f>
        <v>90.749999999999986</v>
      </c>
      <c r="OS15" s="8">
        <f>SUMIFS($B$15:OP$15,$B$8:OP$8,"Load")</f>
        <v>2879.1499999999992</v>
      </c>
    </row>
    <row r="16" spans="1:410" x14ac:dyDescent="0.25">
      <c r="A16" s="7" t="s">
        <v>55</v>
      </c>
      <c r="B16" s="107">
        <v>0</v>
      </c>
      <c r="C16" s="107">
        <v>0</v>
      </c>
      <c r="D16" s="107">
        <f t="shared" si="2"/>
        <v>10</v>
      </c>
      <c r="E16" s="8">
        <v>1</v>
      </c>
      <c r="F16" s="8">
        <v>0</v>
      </c>
      <c r="G16" s="8">
        <v>3</v>
      </c>
      <c r="H16" s="8">
        <v>0</v>
      </c>
      <c r="I16" s="8">
        <v>0</v>
      </c>
      <c r="J16" s="8">
        <v>8</v>
      </c>
      <c r="K16" s="218">
        <f t="shared" si="3"/>
        <v>0</v>
      </c>
      <c r="L16" s="218">
        <f t="shared" si="4"/>
        <v>0</v>
      </c>
      <c r="M16" s="218">
        <f t="shared" si="5"/>
        <v>11.5</v>
      </c>
      <c r="N16" s="108">
        <v>0</v>
      </c>
      <c r="O16" s="108">
        <v>0</v>
      </c>
      <c r="P16" s="109">
        <f t="shared" si="6"/>
        <v>15</v>
      </c>
      <c r="Q16" s="218">
        <v>0</v>
      </c>
      <c r="R16" s="218">
        <v>0</v>
      </c>
      <c r="S16" s="218">
        <v>7.5</v>
      </c>
      <c r="T16" s="8">
        <v>0</v>
      </c>
      <c r="U16" s="8">
        <v>0</v>
      </c>
      <c r="V16" s="8">
        <v>6</v>
      </c>
      <c r="W16" s="110">
        <v>0</v>
      </c>
      <c r="X16" s="110">
        <v>0</v>
      </c>
      <c r="Y16" s="110">
        <f t="shared" si="7"/>
        <v>21</v>
      </c>
      <c r="Z16" s="8">
        <v>1</v>
      </c>
      <c r="AA16" s="8">
        <v>1</v>
      </c>
      <c r="AB16" s="8">
        <v>15</v>
      </c>
      <c r="AC16" s="8">
        <v>0</v>
      </c>
      <c r="AD16" s="8">
        <v>0</v>
      </c>
      <c r="AE16" s="8">
        <v>9</v>
      </c>
      <c r="AF16" s="8">
        <v>1</v>
      </c>
      <c r="AG16" s="218">
        <f t="shared" si="8"/>
        <v>0</v>
      </c>
      <c r="AH16" s="218">
        <v>19</v>
      </c>
      <c r="AI16" s="111">
        <v>0.1</v>
      </c>
      <c r="AJ16" s="111">
        <v>1.1000000000000001</v>
      </c>
      <c r="AK16" s="113">
        <f t="shared" si="9"/>
        <v>10.8</v>
      </c>
      <c r="AL16" s="112">
        <v>1</v>
      </c>
      <c r="AM16" s="112">
        <v>1</v>
      </c>
      <c r="AN16" s="113">
        <f t="shared" si="10"/>
        <v>13</v>
      </c>
      <c r="AO16" s="158">
        <v>2</v>
      </c>
      <c r="AP16" s="158">
        <v>1</v>
      </c>
      <c r="AQ16" s="158">
        <v>42</v>
      </c>
      <c r="AR16" s="8">
        <v>0</v>
      </c>
      <c r="AS16" s="8">
        <v>0</v>
      </c>
      <c r="AT16" s="8">
        <v>20.3</v>
      </c>
      <c r="AU16" s="8">
        <v>2</v>
      </c>
      <c r="AV16" s="8">
        <v>2</v>
      </c>
      <c r="AW16" s="8">
        <v>25</v>
      </c>
      <c r="AX16" s="8">
        <v>0</v>
      </c>
      <c r="AY16" s="8">
        <v>0</v>
      </c>
      <c r="AZ16" s="8">
        <v>16</v>
      </c>
      <c r="BA16" s="8">
        <v>0</v>
      </c>
      <c r="BB16" s="8">
        <v>1.7</v>
      </c>
      <c r="BC16" s="8">
        <v>24</v>
      </c>
      <c r="BD16" s="114">
        <v>0</v>
      </c>
      <c r="BE16" s="114">
        <v>1</v>
      </c>
      <c r="BF16" s="114">
        <f t="shared" si="11"/>
        <v>26.5</v>
      </c>
      <c r="BG16" s="8">
        <v>0</v>
      </c>
      <c r="BH16" s="8">
        <v>1.5</v>
      </c>
      <c r="BI16" s="8">
        <v>21.5</v>
      </c>
      <c r="BJ16" s="8">
        <v>1.5</v>
      </c>
      <c r="BK16" s="8">
        <v>1.5</v>
      </c>
      <c r="BL16" s="8">
        <v>8.5</v>
      </c>
      <c r="BM16" s="8">
        <v>0</v>
      </c>
      <c r="BN16" s="8">
        <v>1</v>
      </c>
      <c r="BO16" s="8">
        <v>21</v>
      </c>
      <c r="BP16" s="8">
        <v>0</v>
      </c>
      <c r="BQ16" s="8">
        <v>1</v>
      </c>
      <c r="BR16" s="8">
        <v>22</v>
      </c>
      <c r="BS16" s="8">
        <v>2</v>
      </c>
      <c r="BT16" s="8">
        <v>1</v>
      </c>
      <c r="BU16" s="8">
        <v>29</v>
      </c>
      <c r="BV16" s="8">
        <v>2</v>
      </c>
      <c r="BW16" s="218">
        <f t="shared" si="12"/>
        <v>4</v>
      </c>
      <c r="BX16" s="218">
        <v>31</v>
      </c>
      <c r="BY16" s="115">
        <v>3.4</v>
      </c>
      <c r="BZ16" s="115">
        <v>4.4000000000000004</v>
      </c>
      <c r="CA16" s="116">
        <f t="shared" si="13"/>
        <v>27.999999999999993</v>
      </c>
      <c r="CB16" s="116">
        <v>4</v>
      </c>
      <c r="CC16" s="116">
        <v>4</v>
      </c>
      <c r="CD16" s="116">
        <f t="shared" si="14"/>
        <v>41</v>
      </c>
      <c r="CE16" s="8">
        <v>0.9</v>
      </c>
      <c r="CF16" s="8">
        <v>2</v>
      </c>
      <c r="CG16" s="8">
        <v>26.7</v>
      </c>
      <c r="CH16" s="8">
        <v>4</v>
      </c>
      <c r="CI16" s="8">
        <v>2</v>
      </c>
      <c r="CJ16" s="8">
        <v>58</v>
      </c>
      <c r="CK16" s="8">
        <v>0.8</v>
      </c>
      <c r="CL16" s="8">
        <v>2</v>
      </c>
      <c r="CM16" s="8">
        <v>23.3</v>
      </c>
      <c r="CN16" s="8">
        <v>3</v>
      </c>
      <c r="CO16" s="8">
        <v>4</v>
      </c>
      <c r="CP16" s="8">
        <v>34</v>
      </c>
      <c r="CQ16" s="8">
        <v>0</v>
      </c>
      <c r="CR16" s="8">
        <v>0</v>
      </c>
      <c r="CS16" s="8">
        <v>8</v>
      </c>
      <c r="CT16" s="8">
        <v>0.7</v>
      </c>
      <c r="CU16" s="8">
        <v>1.3</v>
      </c>
      <c r="CV16" s="8">
        <v>19</v>
      </c>
      <c r="CW16" s="117">
        <v>1</v>
      </c>
      <c r="CX16" s="117">
        <v>1</v>
      </c>
      <c r="CY16" s="117">
        <f t="shared" si="15"/>
        <v>21.5</v>
      </c>
      <c r="CZ16" s="8">
        <v>1.5</v>
      </c>
      <c r="DA16" s="8">
        <v>0</v>
      </c>
      <c r="DB16" s="8">
        <v>18.5</v>
      </c>
      <c r="DC16" s="8">
        <v>1</v>
      </c>
      <c r="DD16" s="8">
        <v>1</v>
      </c>
      <c r="DE16" s="8">
        <v>6</v>
      </c>
      <c r="DF16" s="8">
        <v>1</v>
      </c>
      <c r="DG16" s="218">
        <f t="shared" si="16"/>
        <v>0</v>
      </c>
      <c r="DH16" s="218">
        <v>11</v>
      </c>
      <c r="DI16" s="118">
        <v>1</v>
      </c>
      <c r="DJ16" s="118">
        <v>0</v>
      </c>
      <c r="DK16" s="118">
        <f t="shared" si="17"/>
        <v>34</v>
      </c>
      <c r="DL16" s="8">
        <v>8</v>
      </c>
      <c r="DM16" s="8">
        <v>0</v>
      </c>
      <c r="DN16" s="8">
        <v>25</v>
      </c>
      <c r="DO16" s="8">
        <v>0.7</v>
      </c>
      <c r="DP16" s="8">
        <v>1</v>
      </c>
      <c r="DQ16" s="8">
        <v>11</v>
      </c>
      <c r="DR16" s="119">
        <v>1</v>
      </c>
      <c r="DS16" s="119">
        <v>0</v>
      </c>
      <c r="DT16" s="119">
        <f t="shared" si="18"/>
        <v>26.5</v>
      </c>
      <c r="DU16" s="8">
        <v>0.5</v>
      </c>
      <c r="DV16" s="8">
        <v>0</v>
      </c>
      <c r="DW16" s="8">
        <v>8</v>
      </c>
      <c r="DX16" s="8">
        <v>2</v>
      </c>
      <c r="DY16" s="8">
        <v>1</v>
      </c>
      <c r="DZ16" s="8">
        <v>36</v>
      </c>
      <c r="EA16" s="8">
        <v>0</v>
      </c>
      <c r="EB16" s="218">
        <f t="shared" si="19"/>
        <v>3</v>
      </c>
      <c r="EC16" s="218">
        <v>14</v>
      </c>
      <c r="ED16" s="120">
        <v>0</v>
      </c>
      <c r="EE16" s="120">
        <v>0</v>
      </c>
      <c r="EF16" s="120">
        <f t="shared" si="20"/>
        <v>17</v>
      </c>
      <c r="EG16" s="8">
        <v>1</v>
      </c>
      <c r="EH16" s="8">
        <v>1</v>
      </c>
      <c r="EI16" s="8">
        <v>21</v>
      </c>
      <c r="EJ16" s="8">
        <v>2.7</v>
      </c>
      <c r="EK16" s="8">
        <v>1</v>
      </c>
      <c r="EL16" s="8">
        <v>15.3</v>
      </c>
      <c r="EM16" s="121">
        <v>4.5</v>
      </c>
      <c r="EN16" s="121">
        <v>0.5</v>
      </c>
      <c r="EO16" s="121">
        <f t="shared" si="21"/>
        <v>20</v>
      </c>
      <c r="EP16" s="8">
        <v>0.5</v>
      </c>
      <c r="EQ16" s="8">
        <v>1</v>
      </c>
      <c r="ER16" s="8">
        <v>18</v>
      </c>
      <c r="ES16" s="8">
        <v>0</v>
      </c>
      <c r="ET16" s="8">
        <v>3</v>
      </c>
      <c r="EU16" s="8">
        <v>13</v>
      </c>
      <c r="EV16" s="8">
        <v>2</v>
      </c>
      <c r="EW16" s="218">
        <f t="shared" si="22"/>
        <v>0</v>
      </c>
      <c r="EX16" s="218">
        <v>15</v>
      </c>
      <c r="EY16" s="122">
        <v>4</v>
      </c>
      <c r="EZ16" s="122">
        <v>3</v>
      </c>
      <c r="FA16" s="122">
        <f t="shared" si="23"/>
        <v>22</v>
      </c>
      <c r="FB16" s="8">
        <v>5</v>
      </c>
      <c r="FC16" s="8">
        <v>0</v>
      </c>
      <c r="FD16" s="8">
        <v>26</v>
      </c>
      <c r="FE16" s="8">
        <v>2.7</v>
      </c>
      <c r="FF16" s="8">
        <v>2.7</v>
      </c>
      <c r="FG16" s="8">
        <v>37.700000000000003</v>
      </c>
      <c r="FH16" s="123">
        <v>3.5</v>
      </c>
      <c r="FI16" s="123">
        <v>3</v>
      </c>
      <c r="FJ16" s="123">
        <f t="shared" si="24"/>
        <v>34</v>
      </c>
      <c r="FK16" s="124">
        <v>1.6</v>
      </c>
      <c r="FL16" s="124">
        <v>1</v>
      </c>
      <c r="FM16" s="124">
        <f t="shared" si="25"/>
        <v>26.200000000000003</v>
      </c>
      <c r="FN16" s="8">
        <v>4</v>
      </c>
      <c r="FO16" s="8">
        <v>5</v>
      </c>
      <c r="FP16" s="8">
        <v>35</v>
      </c>
      <c r="FQ16" s="8">
        <v>0</v>
      </c>
      <c r="FR16" s="218">
        <f t="shared" si="26"/>
        <v>1</v>
      </c>
      <c r="FS16" s="218">
        <v>4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 t="s">
        <v>12</v>
      </c>
      <c r="GJ16" s="8" t="s">
        <v>12</v>
      </c>
      <c r="GK16" s="8" t="s">
        <v>12</v>
      </c>
      <c r="GL16" s="125">
        <v>3</v>
      </c>
      <c r="GM16" s="125">
        <v>1</v>
      </c>
      <c r="GN16" s="125">
        <f t="shared" si="27"/>
        <v>35</v>
      </c>
      <c r="GO16" s="8">
        <v>1.3</v>
      </c>
      <c r="GP16" s="8">
        <v>0.3</v>
      </c>
      <c r="GQ16" s="8">
        <v>12.3</v>
      </c>
      <c r="GR16" s="8" t="s">
        <v>12</v>
      </c>
      <c r="GS16" s="8" t="s">
        <v>12</v>
      </c>
      <c r="GT16" s="8" t="s">
        <v>12</v>
      </c>
      <c r="GU16" s="126">
        <v>9.6</v>
      </c>
      <c r="GV16" s="126">
        <v>0.6</v>
      </c>
      <c r="GW16" s="127">
        <f t="shared" si="28"/>
        <v>36.200000000000003</v>
      </c>
      <c r="GX16" s="127">
        <v>0</v>
      </c>
      <c r="GY16" s="127">
        <v>0</v>
      </c>
      <c r="GZ16" s="127">
        <f t="shared" si="29"/>
        <v>20</v>
      </c>
      <c r="HA16" s="8">
        <v>0.5</v>
      </c>
      <c r="HB16" s="8">
        <v>0</v>
      </c>
      <c r="HC16" s="8">
        <v>7.5</v>
      </c>
      <c r="HD16" s="8">
        <v>7</v>
      </c>
      <c r="HE16" s="8">
        <v>0</v>
      </c>
      <c r="HF16" s="8">
        <v>39</v>
      </c>
      <c r="HG16" s="8">
        <v>1.5</v>
      </c>
      <c r="HH16" s="8">
        <v>1.5</v>
      </c>
      <c r="HI16" s="8">
        <v>29</v>
      </c>
      <c r="HJ16" s="128">
        <v>5.5</v>
      </c>
      <c r="HK16" s="128">
        <v>3</v>
      </c>
      <c r="HL16" s="129">
        <f t="shared" si="30"/>
        <v>36</v>
      </c>
      <c r="HM16" s="129">
        <v>4.5</v>
      </c>
      <c r="HN16" s="129">
        <v>1.1000000000000001</v>
      </c>
      <c r="HO16" s="129">
        <f t="shared" si="31"/>
        <v>32.800000000000004</v>
      </c>
      <c r="HP16" s="8">
        <v>0</v>
      </c>
      <c r="HQ16" s="8">
        <v>0</v>
      </c>
      <c r="HR16" s="8">
        <v>39</v>
      </c>
      <c r="HS16" s="8">
        <v>0</v>
      </c>
      <c r="HT16" s="8">
        <v>1</v>
      </c>
      <c r="HU16" s="8">
        <v>18</v>
      </c>
      <c r="HV16" s="8">
        <v>0</v>
      </c>
      <c r="HW16" s="218">
        <f t="shared" si="32"/>
        <v>0</v>
      </c>
      <c r="HX16" s="218">
        <v>20</v>
      </c>
      <c r="HY16" s="8">
        <v>4.3</v>
      </c>
      <c r="HZ16" s="8">
        <v>0.5</v>
      </c>
      <c r="IA16" s="8">
        <v>29.8</v>
      </c>
      <c r="IB16" s="130">
        <v>6</v>
      </c>
      <c r="IC16" s="130">
        <v>1</v>
      </c>
      <c r="ID16" s="132">
        <f t="shared" si="33"/>
        <v>35</v>
      </c>
      <c r="IE16" s="131">
        <v>2.8</v>
      </c>
      <c r="IF16" s="131">
        <v>0.8</v>
      </c>
      <c r="IG16" s="132">
        <f t="shared" si="34"/>
        <v>24.200000000000003</v>
      </c>
      <c r="IH16" s="132">
        <v>9</v>
      </c>
      <c r="II16" s="132">
        <v>1</v>
      </c>
      <c r="IJ16" s="132">
        <f t="shared" si="35"/>
        <v>41</v>
      </c>
      <c r="IK16" s="8">
        <v>5.3</v>
      </c>
      <c r="IL16" s="8">
        <v>1.8</v>
      </c>
      <c r="IM16" s="8">
        <v>24.6</v>
      </c>
      <c r="IN16" s="8">
        <v>2</v>
      </c>
      <c r="IO16" s="8">
        <v>0</v>
      </c>
      <c r="IP16" s="8">
        <v>14</v>
      </c>
      <c r="IQ16" s="8">
        <v>5.7</v>
      </c>
      <c r="IR16" s="8">
        <v>0.7</v>
      </c>
      <c r="IS16" s="8">
        <v>37</v>
      </c>
      <c r="IT16" s="8">
        <v>4.3</v>
      </c>
      <c r="IU16" s="8">
        <v>1.2</v>
      </c>
      <c r="IV16" s="8">
        <v>34.799999999999997</v>
      </c>
      <c r="IW16" s="133">
        <v>4.5</v>
      </c>
      <c r="IX16" s="133">
        <v>2</v>
      </c>
      <c r="IY16" s="134">
        <f t="shared" si="36"/>
        <v>28.5</v>
      </c>
      <c r="IZ16" s="134">
        <v>5.4</v>
      </c>
      <c r="JA16" s="134">
        <v>2.4</v>
      </c>
      <c r="JB16" s="134">
        <f t="shared" si="37"/>
        <v>40.099999999999994</v>
      </c>
      <c r="JC16" s="8">
        <v>5.3</v>
      </c>
      <c r="JD16" s="8">
        <v>1.7</v>
      </c>
      <c r="JE16" s="8">
        <v>35.299999999999997</v>
      </c>
      <c r="JF16" s="8">
        <v>3</v>
      </c>
      <c r="JG16" s="8">
        <v>1</v>
      </c>
      <c r="JH16" s="8">
        <v>28</v>
      </c>
      <c r="JI16" s="8">
        <v>1.3</v>
      </c>
      <c r="JJ16" s="8">
        <v>1</v>
      </c>
      <c r="JK16" s="8">
        <v>22.8</v>
      </c>
      <c r="JL16" s="8">
        <v>0</v>
      </c>
      <c r="JM16" s="8">
        <v>0</v>
      </c>
      <c r="JN16" s="8">
        <v>30</v>
      </c>
      <c r="JO16" s="8">
        <v>0</v>
      </c>
      <c r="JP16" s="218">
        <f t="shared" si="38"/>
        <v>1</v>
      </c>
      <c r="JQ16" s="218">
        <v>27</v>
      </c>
      <c r="JR16" s="8">
        <v>1.7</v>
      </c>
      <c r="JS16" s="8">
        <v>0.7</v>
      </c>
      <c r="JT16" s="8">
        <v>25.2</v>
      </c>
      <c r="JU16" s="8">
        <v>4</v>
      </c>
      <c r="JV16" s="8">
        <v>1.3</v>
      </c>
      <c r="JW16" s="8">
        <v>26</v>
      </c>
      <c r="JX16" s="135">
        <v>0</v>
      </c>
      <c r="JY16" s="135">
        <v>0</v>
      </c>
      <c r="JZ16" s="137">
        <f t="shared" si="39"/>
        <v>11</v>
      </c>
      <c r="KA16" s="136">
        <v>4.4000000000000004</v>
      </c>
      <c r="KB16" s="136">
        <v>0.4</v>
      </c>
      <c r="KC16" s="137">
        <f t="shared" si="40"/>
        <v>31</v>
      </c>
      <c r="KD16" s="137">
        <v>0</v>
      </c>
      <c r="KE16" s="137">
        <v>0</v>
      </c>
      <c r="KF16" s="137">
        <f t="shared" si="41"/>
        <v>10</v>
      </c>
      <c r="KG16" s="8">
        <v>3.8</v>
      </c>
      <c r="KH16" s="8">
        <v>1.6</v>
      </c>
      <c r="KI16" s="8">
        <v>35.299999999999997</v>
      </c>
      <c r="KJ16" s="8">
        <v>7</v>
      </c>
      <c r="KK16" s="8">
        <v>2</v>
      </c>
      <c r="KL16" s="8">
        <v>32</v>
      </c>
      <c r="KM16" s="8">
        <v>1</v>
      </c>
      <c r="KN16" s="8">
        <v>0.3</v>
      </c>
      <c r="KO16" s="8">
        <v>36.700000000000003</v>
      </c>
      <c r="KP16" s="8">
        <v>1.5</v>
      </c>
      <c r="KQ16" s="8">
        <v>0.3</v>
      </c>
      <c r="KR16" s="8">
        <v>24.8</v>
      </c>
      <c r="KS16" s="138">
        <v>3.5</v>
      </c>
      <c r="KT16" s="138">
        <v>0</v>
      </c>
      <c r="KU16" s="139">
        <f t="shared" si="42"/>
        <v>26</v>
      </c>
      <c r="KV16" s="139">
        <v>3.3</v>
      </c>
      <c r="KW16" s="139">
        <v>0.5</v>
      </c>
      <c r="KX16" s="139">
        <f t="shared" si="43"/>
        <v>32.5</v>
      </c>
      <c r="KY16" s="8">
        <v>0</v>
      </c>
      <c r="KZ16" s="8">
        <v>0</v>
      </c>
      <c r="LA16" s="8">
        <v>26</v>
      </c>
      <c r="LB16" s="8">
        <v>2</v>
      </c>
      <c r="LC16" s="8">
        <v>0.3</v>
      </c>
      <c r="LD16" s="8">
        <v>31.1</v>
      </c>
      <c r="LE16" s="218">
        <f t="shared" si="44"/>
        <v>1.85</v>
      </c>
      <c r="LF16" s="218">
        <f t="shared" si="45"/>
        <v>0.44999999999999996</v>
      </c>
      <c r="LG16" s="218">
        <f t="shared" si="46"/>
        <v>30.349999999999998</v>
      </c>
      <c r="LH16" s="8">
        <v>1.7</v>
      </c>
      <c r="LI16" s="8">
        <v>0.6</v>
      </c>
      <c r="LJ16" s="8">
        <v>29.3</v>
      </c>
      <c r="LK16" s="140">
        <v>4</v>
      </c>
      <c r="LL16" s="140">
        <v>1</v>
      </c>
      <c r="LM16" s="141">
        <f t="shared" si="47"/>
        <v>36</v>
      </c>
      <c r="LN16" s="141">
        <v>1</v>
      </c>
      <c r="LO16" s="141">
        <v>1</v>
      </c>
      <c r="LP16" s="141">
        <f t="shared" si="48"/>
        <v>24</v>
      </c>
      <c r="LQ16" s="8">
        <v>3.2</v>
      </c>
      <c r="LR16" s="8">
        <v>0</v>
      </c>
      <c r="LS16" s="8">
        <v>40.200000000000003</v>
      </c>
      <c r="LT16" s="8">
        <v>7</v>
      </c>
      <c r="LU16" s="8">
        <v>0</v>
      </c>
      <c r="LV16" s="8">
        <v>42.5</v>
      </c>
      <c r="LW16" s="8">
        <v>2.9</v>
      </c>
      <c r="LX16" s="8">
        <v>0.6</v>
      </c>
      <c r="LY16" s="8">
        <v>38.9</v>
      </c>
      <c r="LZ16" s="142">
        <v>2.2000000000000002</v>
      </c>
      <c r="MA16" s="142">
        <v>0.3</v>
      </c>
      <c r="MB16" s="142">
        <f t="shared" si="49"/>
        <v>39.100000000000009</v>
      </c>
      <c r="MC16" s="8">
        <v>2.1</v>
      </c>
      <c r="MD16" s="8">
        <v>0.6</v>
      </c>
      <c r="ME16" s="8">
        <v>23.7</v>
      </c>
      <c r="MF16" s="8">
        <v>0</v>
      </c>
      <c r="MG16" s="8">
        <v>0</v>
      </c>
      <c r="MH16" s="8">
        <v>30</v>
      </c>
      <c r="MI16" s="8">
        <v>3</v>
      </c>
      <c r="MJ16" s="8">
        <v>0</v>
      </c>
      <c r="MK16" s="8">
        <v>33</v>
      </c>
      <c r="ML16" s="8">
        <v>2.6</v>
      </c>
      <c r="MM16" s="8">
        <v>0</v>
      </c>
      <c r="MN16" s="8">
        <v>24.3</v>
      </c>
      <c r="MO16" s="8">
        <v>1</v>
      </c>
      <c r="MP16" s="8">
        <v>0.5</v>
      </c>
      <c r="MQ16" s="8">
        <v>15</v>
      </c>
      <c r="MR16" s="8">
        <v>3</v>
      </c>
      <c r="MS16" s="8">
        <v>0</v>
      </c>
      <c r="MT16" s="8">
        <v>39</v>
      </c>
      <c r="MU16" s="8">
        <v>3</v>
      </c>
      <c r="MV16" s="8">
        <v>0</v>
      </c>
      <c r="MW16" s="8">
        <v>32.700000000000003</v>
      </c>
      <c r="MX16" s="8">
        <v>0</v>
      </c>
      <c r="MY16" s="8">
        <v>0</v>
      </c>
      <c r="MZ16" s="8">
        <v>47</v>
      </c>
      <c r="NA16" s="8">
        <v>2.5</v>
      </c>
      <c r="NB16" s="8">
        <v>0</v>
      </c>
      <c r="NC16" s="8">
        <v>25</v>
      </c>
      <c r="ND16" s="8">
        <v>1</v>
      </c>
      <c r="NE16" s="8">
        <v>0</v>
      </c>
      <c r="NF16" s="8">
        <v>16.3</v>
      </c>
      <c r="NG16" s="8">
        <v>1</v>
      </c>
      <c r="NH16" s="8">
        <v>0.5</v>
      </c>
      <c r="NI16" s="8">
        <v>18</v>
      </c>
      <c r="NJ16" s="8">
        <v>1</v>
      </c>
      <c r="NK16" s="8">
        <v>0.3</v>
      </c>
      <c r="NL16" s="8">
        <v>19.5</v>
      </c>
      <c r="NM16" s="8">
        <v>0.8</v>
      </c>
      <c r="NN16" s="8">
        <v>0.1</v>
      </c>
      <c r="NO16" s="8">
        <v>16.399999999999999</v>
      </c>
      <c r="NP16" s="8">
        <v>0</v>
      </c>
      <c r="NQ16" s="8">
        <v>0</v>
      </c>
      <c r="NR16" s="8">
        <v>10.5</v>
      </c>
      <c r="NS16" s="8">
        <v>2</v>
      </c>
      <c r="NT16" s="8">
        <v>0</v>
      </c>
      <c r="NU16" s="8">
        <v>14</v>
      </c>
      <c r="NV16" s="8">
        <v>0</v>
      </c>
      <c r="NW16" s="8">
        <v>0.5</v>
      </c>
      <c r="NX16" s="8">
        <v>10</v>
      </c>
      <c r="NY16" s="8">
        <v>0.5</v>
      </c>
      <c r="NZ16" s="8">
        <v>0.3</v>
      </c>
      <c r="OA16" s="8">
        <v>12.3</v>
      </c>
      <c r="OB16" s="8">
        <v>1.3</v>
      </c>
      <c r="OC16" s="8">
        <v>0</v>
      </c>
      <c r="OD16" s="8">
        <v>13.7</v>
      </c>
      <c r="OE16" s="8">
        <v>0.6</v>
      </c>
      <c r="OF16" s="8">
        <v>0</v>
      </c>
      <c r="OG16" s="8">
        <v>9.8000000000000007</v>
      </c>
      <c r="OH16" s="8">
        <v>0.4</v>
      </c>
      <c r="OI16" s="8">
        <v>0</v>
      </c>
      <c r="OJ16" s="8">
        <v>10.6</v>
      </c>
      <c r="OK16" s="8">
        <v>0.6</v>
      </c>
      <c r="OL16" s="8">
        <v>0</v>
      </c>
      <c r="OM16" s="8">
        <v>9</v>
      </c>
      <c r="ON16" s="8">
        <v>0.4</v>
      </c>
      <c r="OO16" s="8">
        <v>0</v>
      </c>
      <c r="OP16" s="8">
        <v>5</v>
      </c>
      <c r="OQ16" s="8">
        <f>SUMIFS($B$16:OP$16,$B$8:OP$8,"On")</f>
        <v>254.25000000000003</v>
      </c>
      <c r="OR16" s="8">
        <f>SUMIFS($B$16:OP$16,$B$8:OP$8,"Off")</f>
        <v>106.44999999999996</v>
      </c>
      <c r="OS16" s="8">
        <f>SUMIFS($B$16:OP$16,$B$8:OP$8,"Load")</f>
        <v>3028.95</v>
      </c>
    </row>
    <row r="17" spans="1:409" x14ac:dyDescent="0.25">
      <c r="A17" s="7" t="s">
        <v>86</v>
      </c>
      <c r="B17" s="109" t="s">
        <v>12</v>
      </c>
      <c r="C17" s="109" t="s">
        <v>12</v>
      </c>
      <c r="D17" s="109" t="s">
        <v>12</v>
      </c>
      <c r="E17" s="8" t="s">
        <v>12</v>
      </c>
      <c r="F17" s="109" t="s">
        <v>12</v>
      </c>
      <c r="G17" s="8" t="s">
        <v>12</v>
      </c>
      <c r="H17" s="8" t="s">
        <v>12</v>
      </c>
      <c r="I17" s="8" t="s">
        <v>12</v>
      </c>
      <c r="J17" s="8" t="s">
        <v>12</v>
      </c>
      <c r="K17" s="218" t="s">
        <v>12</v>
      </c>
      <c r="L17" s="218" t="s">
        <v>12</v>
      </c>
      <c r="M17" s="218" t="s">
        <v>12</v>
      </c>
      <c r="N17" s="109" t="s">
        <v>12</v>
      </c>
      <c r="O17" s="109" t="s">
        <v>12</v>
      </c>
      <c r="P17" s="109" t="s">
        <v>12</v>
      </c>
      <c r="Q17" s="218" t="s">
        <v>12</v>
      </c>
      <c r="R17" s="218" t="s">
        <v>12</v>
      </c>
      <c r="S17" s="218" t="s">
        <v>12</v>
      </c>
      <c r="T17" s="8" t="s">
        <v>12</v>
      </c>
      <c r="U17" s="8" t="s">
        <v>12</v>
      </c>
      <c r="V17" s="8" t="s">
        <v>12</v>
      </c>
      <c r="W17" s="110" t="s">
        <v>12</v>
      </c>
      <c r="X17" s="110" t="s">
        <v>12</v>
      </c>
      <c r="Y17" s="110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/>
      <c r="AG17" s="218" t="s">
        <v>12</v>
      </c>
      <c r="AH17" s="218"/>
      <c r="AI17" s="111" t="s">
        <v>12</v>
      </c>
      <c r="AJ17" s="111" t="s">
        <v>12</v>
      </c>
      <c r="AK17" s="113" t="s">
        <v>12</v>
      </c>
      <c r="AL17" s="112" t="s">
        <v>12</v>
      </c>
      <c r="AM17" s="112" t="s">
        <v>12</v>
      </c>
      <c r="AN17" s="113" t="s">
        <v>12</v>
      </c>
      <c r="AO17" s="158" t="s">
        <v>12</v>
      </c>
      <c r="AP17" s="158" t="s">
        <v>12</v>
      </c>
      <c r="AQ17" s="15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114" t="s">
        <v>12</v>
      </c>
      <c r="BE17" s="114" t="s">
        <v>12</v>
      </c>
      <c r="BF17" s="113" t="s">
        <v>12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/>
      <c r="BW17" s="218" t="s">
        <v>12</v>
      </c>
      <c r="BX17" s="218"/>
      <c r="BY17" s="115" t="s">
        <v>12</v>
      </c>
      <c r="BZ17" s="115" t="s">
        <v>12</v>
      </c>
      <c r="CA17" s="116" t="s">
        <v>12</v>
      </c>
      <c r="CB17" s="116" t="s">
        <v>12</v>
      </c>
      <c r="CC17" s="116" t="s">
        <v>12</v>
      </c>
      <c r="CD17" s="116" t="s">
        <v>12</v>
      </c>
      <c r="CE17" s="8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12</v>
      </c>
      <c r="CN17" s="8" t="s">
        <v>12</v>
      </c>
      <c r="CO17" s="8" t="s">
        <v>12</v>
      </c>
      <c r="CP17" s="8" t="s">
        <v>12</v>
      </c>
      <c r="CQ17" s="8" t="s">
        <v>12</v>
      </c>
      <c r="CR17" s="8" t="s">
        <v>12</v>
      </c>
      <c r="CS17" s="8" t="s">
        <v>12</v>
      </c>
      <c r="CT17" s="8" t="s">
        <v>12</v>
      </c>
      <c r="CU17" s="8" t="s">
        <v>12</v>
      </c>
      <c r="CV17" s="8" t="s">
        <v>12</v>
      </c>
      <c r="CW17" s="117" t="s">
        <v>12</v>
      </c>
      <c r="CX17" s="117" t="s">
        <v>12</v>
      </c>
      <c r="CY17" s="117" t="s">
        <v>12</v>
      </c>
      <c r="CZ17" s="8" t="s">
        <v>12</v>
      </c>
      <c r="DA17" s="8" t="s">
        <v>12</v>
      </c>
      <c r="DB17" s="8" t="s">
        <v>12</v>
      </c>
      <c r="DC17" s="8" t="s">
        <v>12</v>
      </c>
      <c r="DD17" s="8" t="s">
        <v>12</v>
      </c>
      <c r="DE17" s="8" t="s">
        <v>12</v>
      </c>
      <c r="DF17" s="8"/>
      <c r="DG17" s="218" t="s">
        <v>12</v>
      </c>
      <c r="DH17" s="218"/>
      <c r="DI17" s="118" t="s">
        <v>12</v>
      </c>
      <c r="DJ17" s="118" t="s">
        <v>12</v>
      </c>
      <c r="DK17" s="118" t="s">
        <v>12</v>
      </c>
      <c r="DL17" s="8" t="s">
        <v>12</v>
      </c>
      <c r="DM17" s="8" t="s">
        <v>12</v>
      </c>
      <c r="DN17" s="8" t="s">
        <v>12</v>
      </c>
      <c r="DO17" s="8" t="s">
        <v>12</v>
      </c>
      <c r="DP17" s="8" t="s">
        <v>12</v>
      </c>
      <c r="DQ17" s="8" t="s">
        <v>12</v>
      </c>
      <c r="DR17" s="119" t="s">
        <v>12</v>
      </c>
      <c r="DS17" s="119" t="s">
        <v>12</v>
      </c>
      <c r="DT17" s="119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8" t="s">
        <v>12</v>
      </c>
      <c r="EA17" s="8"/>
      <c r="EB17" s="218" t="s">
        <v>12</v>
      </c>
      <c r="EC17" s="218"/>
      <c r="ED17" s="120" t="s">
        <v>12</v>
      </c>
      <c r="EE17" s="120" t="s">
        <v>12</v>
      </c>
      <c r="EF17" s="120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121" t="s">
        <v>12</v>
      </c>
      <c r="EN17" s="121" t="s">
        <v>12</v>
      </c>
      <c r="EO17" s="120" t="s">
        <v>12</v>
      </c>
      <c r="EP17" s="8" t="s">
        <v>12</v>
      </c>
      <c r="EQ17" s="8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/>
      <c r="EW17" s="218" t="s">
        <v>12</v>
      </c>
      <c r="EX17" s="218"/>
      <c r="EY17" s="122" t="s">
        <v>12</v>
      </c>
      <c r="EZ17" s="122" t="s">
        <v>12</v>
      </c>
      <c r="FA17" s="122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8" t="s">
        <v>12</v>
      </c>
      <c r="FG17" s="8" t="s">
        <v>12</v>
      </c>
      <c r="FH17" s="123" t="s">
        <v>12</v>
      </c>
      <c r="FI17" s="123" t="s">
        <v>12</v>
      </c>
      <c r="FJ17" s="123" t="s">
        <v>12</v>
      </c>
      <c r="FK17" s="124" t="s">
        <v>12</v>
      </c>
      <c r="FL17" s="124" t="s">
        <v>12</v>
      </c>
      <c r="FM17" s="124" t="s">
        <v>12</v>
      </c>
      <c r="FN17" s="8" t="s">
        <v>12</v>
      </c>
      <c r="FO17" s="8" t="s">
        <v>12</v>
      </c>
      <c r="FP17" s="8" t="s">
        <v>12</v>
      </c>
      <c r="FQ17" s="8"/>
      <c r="FR17" s="218" t="s">
        <v>12</v>
      </c>
      <c r="FS17" s="218"/>
      <c r="FT17" s="8">
        <v>34.4</v>
      </c>
      <c r="FU17" s="8">
        <v>0</v>
      </c>
      <c r="FV17" s="8">
        <v>34.4</v>
      </c>
      <c r="FW17" s="8">
        <v>49</v>
      </c>
      <c r="FX17" s="8">
        <v>0</v>
      </c>
      <c r="FY17" s="8">
        <v>49</v>
      </c>
      <c r="FZ17" s="8">
        <v>55.5</v>
      </c>
      <c r="GA17" s="8">
        <v>0</v>
      </c>
      <c r="GB17" s="8">
        <v>55.5</v>
      </c>
      <c r="GC17" s="8">
        <v>45.5</v>
      </c>
      <c r="GD17" s="8">
        <v>0</v>
      </c>
      <c r="GE17" s="8">
        <v>45.5</v>
      </c>
      <c r="GF17" s="8">
        <v>13.3</v>
      </c>
      <c r="GG17" s="8">
        <v>0</v>
      </c>
      <c r="GH17" s="8">
        <v>13.3</v>
      </c>
      <c r="GI17" s="8">
        <v>38.700000000000003</v>
      </c>
      <c r="GJ17" s="8">
        <v>0</v>
      </c>
      <c r="GK17" s="8">
        <v>38.700000000000003</v>
      </c>
      <c r="GL17" s="125" t="s">
        <v>12</v>
      </c>
      <c r="GM17" s="125" t="s">
        <v>12</v>
      </c>
      <c r="GN17" s="124" t="s">
        <v>12</v>
      </c>
      <c r="GO17" s="8" t="s">
        <v>12</v>
      </c>
      <c r="GP17" s="8" t="s">
        <v>12</v>
      </c>
      <c r="GQ17" s="8" t="s">
        <v>12</v>
      </c>
      <c r="GR17" s="8">
        <v>0</v>
      </c>
      <c r="GS17" s="8">
        <v>0</v>
      </c>
      <c r="GT17" s="8">
        <v>0</v>
      </c>
      <c r="GU17" s="126" t="s">
        <v>12</v>
      </c>
      <c r="GV17" s="126" t="s">
        <v>12</v>
      </c>
      <c r="GW17" s="127" t="s">
        <v>12</v>
      </c>
      <c r="GX17" s="127" t="s">
        <v>12</v>
      </c>
      <c r="GY17" s="127" t="s">
        <v>12</v>
      </c>
      <c r="GZ17" s="127" t="s">
        <v>12</v>
      </c>
      <c r="HA17" s="8" t="s">
        <v>12</v>
      </c>
      <c r="HB17" s="8" t="s">
        <v>12</v>
      </c>
      <c r="HC17" s="8" t="s">
        <v>12</v>
      </c>
      <c r="HD17" s="8" t="s">
        <v>12</v>
      </c>
      <c r="HE17" s="8" t="s">
        <v>12</v>
      </c>
      <c r="HF17" s="8" t="s">
        <v>12</v>
      </c>
      <c r="HG17" s="8" t="s">
        <v>12</v>
      </c>
      <c r="HH17" s="8" t="s">
        <v>12</v>
      </c>
      <c r="HI17" s="8" t="s">
        <v>12</v>
      </c>
      <c r="HJ17" s="128" t="s">
        <v>12</v>
      </c>
      <c r="HK17" s="128" t="s">
        <v>12</v>
      </c>
      <c r="HL17" s="127" t="s">
        <v>12</v>
      </c>
      <c r="HM17" s="129" t="s">
        <v>12</v>
      </c>
      <c r="HN17" s="129" t="s">
        <v>12</v>
      </c>
      <c r="HO17" s="127" t="s">
        <v>12</v>
      </c>
      <c r="HP17" s="8" t="s">
        <v>12</v>
      </c>
      <c r="HQ17" s="8" t="s">
        <v>12</v>
      </c>
      <c r="HR17" s="8" t="s">
        <v>12</v>
      </c>
      <c r="HS17" s="8" t="s">
        <v>12</v>
      </c>
      <c r="HT17" s="8" t="s">
        <v>12</v>
      </c>
      <c r="HU17" s="8" t="s">
        <v>12</v>
      </c>
      <c r="HV17" s="8"/>
      <c r="HW17" s="218" t="s">
        <v>12</v>
      </c>
      <c r="HX17" s="218"/>
      <c r="HY17" s="8" t="s">
        <v>12</v>
      </c>
      <c r="HZ17" s="8" t="s">
        <v>12</v>
      </c>
      <c r="IA17" s="8" t="s">
        <v>12</v>
      </c>
      <c r="IB17" s="130" t="s">
        <v>12</v>
      </c>
      <c r="IC17" s="130" t="s">
        <v>12</v>
      </c>
      <c r="ID17" s="132" t="s">
        <v>12</v>
      </c>
      <c r="IE17" s="131" t="s">
        <v>12</v>
      </c>
      <c r="IF17" s="131" t="s">
        <v>12</v>
      </c>
      <c r="IG17" s="132" t="s">
        <v>12</v>
      </c>
      <c r="IH17" s="132" t="s">
        <v>12</v>
      </c>
      <c r="II17" s="132" t="s">
        <v>12</v>
      </c>
      <c r="IJ17" s="132" t="s">
        <v>12</v>
      </c>
      <c r="IK17" s="8" t="s">
        <v>12</v>
      </c>
      <c r="IL17" s="8" t="s">
        <v>12</v>
      </c>
      <c r="IM17" s="8" t="s">
        <v>12</v>
      </c>
      <c r="IN17" s="8" t="s">
        <v>12</v>
      </c>
      <c r="IO17" s="8" t="s">
        <v>12</v>
      </c>
      <c r="IP17" s="8" t="s">
        <v>12</v>
      </c>
      <c r="IQ17" s="8" t="s">
        <v>12</v>
      </c>
      <c r="IR17" s="8" t="s">
        <v>12</v>
      </c>
      <c r="IS17" s="8" t="s">
        <v>12</v>
      </c>
      <c r="IT17" s="8" t="s">
        <v>12</v>
      </c>
      <c r="IU17" s="8" t="s">
        <v>12</v>
      </c>
      <c r="IV17" s="8" t="s">
        <v>12</v>
      </c>
      <c r="IW17" s="133" t="s">
        <v>12</v>
      </c>
      <c r="IX17" s="133" t="s">
        <v>12</v>
      </c>
      <c r="IY17" s="134" t="s">
        <v>12</v>
      </c>
      <c r="IZ17" s="134" t="s">
        <v>12</v>
      </c>
      <c r="JA17" s="134" t="s">
        <v>12</v>
      </c>
      <c r="JB17" s="134" t="s">
        <v>12</v>
      </c>
      <c r="JC17" s="8" t="s">
        <v>12</v>
      </c>
      <c r="JD17" s="8" t="s">
        <v>12</v>
      </c>
      <c r="JE17" s="8" t="s">
        <v>12</v>
      </c>
      <c r="JF17" s="8" t="s">
        <v>12</v>
      </c>
      <c r="JG17" s="8" t="s">
        <v>12</v>
      </c>
      <c r="JH17" s="8" t="s">
        <v>12</v>
      </c>
      <c r="JI17" s="8" t="s">
        <v>12</v>
      </c>
      <c r="JJ17" s="8" t="s">
        <v>12</v>
      </c>
      <c r="JK17" s="8" t="s">
        <v>12</v>
      </c>
      <c r="JL17" s="8" t="s">
        <v>12</v>
      </c>
      <c r="JM17" s="8" t="s">
        <v>12</v>
      </c>
      <c r="JN17" s="8" t="s">
        <v>12</v>
      </c>
      <c r="JO17" s="8"/>
      <c r="JP17" s="218" t="s">
        <v>12</v>
      </c>
      <c r="JQ17" s="218"/>
      <c r="JR17" s="8" t="s">
        <v>12</v>
      </c>
      <c r="JS17" s="8" t="s">
        <v>12</v>
      </c>
      <c r="JT17" s="8" t="s">
        <v>12</v>
      </c>
      <c r="JU17" s="8" t="s">
        <v>12</v>
      </c>
      <c r="JV17" s="8" t="s">
        <v>12</v>
      </c>
      <c r="JW17" s="8" t="s">
        <v>12</v>
      </c>
      <c r="JX17" s="135" t="s">
        <v>12</v>
      </c>
      <c r="JY17" s="135" t="s">
        <v>12</v>
      </c>
      <c r="JZ17" s="137" t="s">
        <v>12</v>
      </c>
      <c r="KA17" s="136" t="s">
        <v>12</v>
      </c>
      <c r="KB17" s="136" t="s">
        <v>12</v>
      </c>
      <c r="KC17" s="137" t="s">
        <v>12</v>
      </c>
      <c r="KD17" s="137" t="s">
        <v>12</v>
      </c>
      <c r="KE17" s="137" t="s">
        <v>12</v>
      </c>
      <c r="KF17" s="137" t="s">
        <v>12</v>
      </c>
      <c r="KG17" s="8" t="s">
        <v>12</v>
      </c>
      <c r="KH17" s="8" t="s">
        <v>12</v>
      </c>
      <c r="KI17" s="8" t="s">
        <v>12</v>
      </c>
      <c r="KJ17" s="8" t="s">
        <v>12</v>
      </c>
      <c r="KK17" s="8" t="s">
        <v>12</v>
      </c>
      <c r="KL17" s="8" t="s">
        <v>12</v>
      </c>
      <c r="KM17" s="8" t="s">
        <v>12</v>
      </c>
      <c r="KN17" s="8" t="s">
        <v>12</v>
      </c>
      <c r="KO17" s="8" t="s">
        <v>12</v>
      </c>
      <c r="KP17" s="8" t="s">
        <v>12</v>
      </c>
      <c r="KQ17" s="8" t="s">
        <v>12</v>
      </c>
      <c r="KR17" s="8" t="s">
        <v>12</v>
      </c>
      <c r="KS17" s="138" t="s">
        <v>12</v>
      </c>
      <c r="KT17" s="138" t="s">
        <v>12</v>
      </c>
      <c r="KU17" s="139" t="s">
        <v>12</v>
      </c>
      <c r="KV17" s="139" t="s">
        <v>12</v>
      </c>
      <c r="KW17" s="139" t="s">
        <v>12</v>
      </c>
      <c r="KX17" s="139" t="s">
        <v>12</v>
      </c>
      <c r="KY17" s="8" t="s">
        <v>12</v>
      </c>
      <c r="KZ17" s="8" t="s">
        <v>12</v>
      </c>
      <c r="LA17" s="8" t="s">
        <v>12</v>
      </c>
      <c r="LB17" s="8" t="s">
        <v>12</v>
      </c>
      <c r="LC17" s="8" t="s">
        <v>12</v>
      </c>
      <c r="LD17" s="8" t="s">
        <v>12</v>
      </c>
      <c r="LE17" s="218" t="s">
        <v>12</v>
      </c>
      <c r="LF17" s="218" t="s">
        <v>12</v>
      </c>
      <c r="LG17" s="218" t="s">
        <v>12</v>
      </c>
      <c r="LH17" s="8" t="s">
        <v>12</v>
      </c>
      <c r="LI17" s="8" t="s">
        <v>12</v>
      </c>
      <c r="LJ17" s="8" t="s">
        <v>12</v>
      </c>
      <c r="LK17" s="140" t="s">
        <v>12</v>
      </c>
      <c r="LL17" s="140" t="s">
        <v>12</v>
      </c>
      <c r="LM17" s="141" t="s">
        <v>12</v>
      </c>
      <c r="LN17" s="141" t="s">
        <v>12</v>
      </c>
      <c r="LO17" s="141" t="s">
        <v>12</v>
      </c>
      <c r="LP17" s="141" t="s">
        <v>12</v>
      </c>
      <c r="LQ17" s="8" t="s">
        <v>12</v>
      </c>
      <c r="LR17" s="8" t="s">
        <v>12</v>
      </c>
      <c r="LS17" s="8" t="s">
        <v>12</v>
      </c>
      <c r="LT17" s="8" t="s">
        <v>12</v>
      </c>
      <c r="LU17" s="8" t="s">
        <v>12</v>
      </c>
      <c r="LV17" s="8" t="s">
        <v>12</v>
      </c>
      <c r="LW17" s="8" t="s">
        <v>12</v>
      </c>
      <c r="LX17" s="8" t="s">
        <v>12</v>
      </c>
      <c r="LY17" s="8" t="s">
        <v>12</v>
      </c>
      <c r="LZ17" s="142" t="s">
        <v>12</v>
      </c>
      <c r="MA17" s="142" t="s">
        <v>12</v>
      </c>
      <c r="MB17" s="142"/>
      <c r="MC17" s="8" t="s">
        <v>12</v>
      </c>
      <c r="MD17" s="8" t="s">
        <v>12</v>
      </c>
      <c r="ME17" s="8" t="s">
        <v>12</v>
      </c>
      <c r="MF17" s="8" t="s">
        <v>12</v>
      </c>
      <c r="MG17" s="8" t="s">
        <v>12</v>
      </c>
      <c r="MH17" s="8" t="s">
        <v>12</v>
      </c>
      <c r="MI17" s="8" t="s">
        <v>12</v>
      </c>
      <c r="MJ17" s="8" t="s">
        <v>12</v>
      </c>
      <c r="MK17" s="8" t="s">
        <v>12</v>
      </c>
      <c r="ML17" s="8" t="s">
        <v>12</v>
      </c>
      <c r="MM17" s="8" t="s">
        <v>12</v>
      </c>
      <c r="MN17" s="8" t="s">
        <v>12</v>
      </c>
      <c r="MO17" s="8" t="s">
        <v>12</v>
      </c>
      <c r="MP17" s="8" t="s">
        <v>12</v>
      </c>
      <c r="MQ17" s="8" t="s">
        <v>12</v>
      </c>
      <c r="MR17" s="8" t="s">
        <v>12</v>
      </c>
      <c r="MS17" s="8" t="s">
        <v>12</v>
      </c>
      <c r="MT17" s="8" t="s">
        <v>12</v>
      </c>
      <c r="MU17" s="8" t="s">
        <v>12</v>
      </c>
      <c r="MV17" s="8" t="s">
        <v>12</v>
      </c>
      <c r="MW17" s="8" t="s">
        <v>12</v>
      </c>
      <c r="MX17" s="8" t="s">
        <v>12</v>
      </c>
      <c r="MY17" s="8" t="s">
        <v>12</v>
      </c>
      <c r="MZ17" s="8" t="s">
        <v>12</v>
      </c>
      <c r="NA17" s="8" t="s">
        <v>12</v>
      </c>
      <c r="NB17" s="8" t="s">
        <v>12</v>
      </c>
      <c r="NC17" s="8" t="s">
        <v>12</v>
      </c>
      <c r="ND17" s="8" t="s">
        <v>12</v>
      </c>
      <c r="NE17" s="8" t="s">
        <v>12</v>
      </c>
      <c r="NF17" s="8" t="s">
        <v>12</v>
      </c>
      <c r="NG17" s="8" t="s">
        <v>12</v>
      </c>
      <c r="NH17" s="8" t="s">
        <v>12</v>
      </c>
      <c r="NI17" s="8" t="s">
        <v>12</v>
      </c>
      <c r="NJ17" s="8" t="s">
        <v>12</v>
      </c>
      <c r="NK17" s="8" t="s">
        <v>12</v>
      </c>
      <c r="NL17" s="8" t="s">
        <v>12</v>
      </c>
      <c r="NM17" s="8" t="s">
        <v>12</v>
      </c>
      <c r="NN17" s="8" t="s">
        <v>12</v>
      </c>
      <c r="NO17" s="8" t="s">
        <v>12</v>
      </c>
      <c r="NP17" s="8" t="s">
        <v>12</v>
      </c>
      <c r="NQ17" s="8" t="s">
        <v>12</v>
      </c>
      <c r="NR17" s="8" t="s">
        <v>12</v>
      </c>
      <c r="NS17" s="8" t="s">
        <v>12</v>
      </c>
      <c r="NT17" s="8" t="s">
        <v>12</v>
      </c>
      <c r="NU17" s="8" t="s">
        <v>12</v>
      </c>
      <c r="NV17" s="8" t="s">
        <v>12</v>
      </c>
      <c r="NW17" s="8" t="s">
        <v>12</v>
      </c>
      <c r="NX17" s="8" t="s">
        <v>12</v>
      </c>
      <c r="NY17" s="8" t="s">
        <v>12</v>
      </c>
      <c r="NZ17" s="8" t="s">
        <v>12</v>
      </c>
      <c r="OA17" s="8" t="s">
        <v>12</v>
      </c>
      <c r="OB17" s="8" t="s">
        <v>12</v>
      </c>
      <c r="OC17" s="8" t="s">
        <v>12</v>
      </c>
      <c r="OD17" s="8" t="s">
        <v>12</v>
      </c>
      <c r="OE17" s="8" t="s">
        <v>12</v>
      </c>
      <c r="OF17" s="8" t="s">
        <v>12</v>
      </c>
      <c r="OG17" s="8" t="s">
        <v>12</v>
      </c>
      <c r="OH17" s="8" t="s">
        <v>12</v>
      </c>
      <c r="OI17" s="8" t="s">
        <v>12</v>
      </c>
      <c r="OJ17" s="8" t="s">
        <v>12</v>
      </c>
      <c r="OK17" s="8" t="s">
        <v>12</v>
      </c>
      <c r="OL17" s="8" t="s">
        <v>12</v>
      </c>
      <c r="OM17" s="8" t="s">
        <v>12</v>
      </c>
      <c r="ON17" s="8" t="s">
        <v>12</v>
      </c>
      <c r="OO17" s="8" t="s">
        <v>12</v>
      </c>
      <c r="OP17" s="8" t="s">
        <v>12</v>
      </c>
      <c r="OQ17" s="8">
        <f>SUMIFS($B$17:OP$17,$B$8:OP$8,"On")</f>
        <v>236.40000000000003</v>
      </c>
      <c r="OR17" s="8">
        <f>SUMIFS($B$17:OP$17,$B$8:OP$8,"Off")</f>
        <v>0</v>
      </c>
      <c r="OS17" s="8">
        <f>SUMIFS($B$17:OP$17,$B$8:OP$8,"Load")</f>
        <v>236.40000000000003</v>
      </c>
    </row>
    <row r="18" spans="1:409" x14ac:dyDescent="0.25">
      <c r="A18" s="7" t="s">
        <v>56</v>
      </c>
      <c r="B18" s="107">
        <v>1</v>
      </c>
      <c r="C18" s="107">
        <v>2</v>
      </c>
      <c r="D18" s="107">
        <f>D16+B18-C18</f>
        <v>9</v>
      </c>
      <c r="E18" s="8">
        <v>2</v>
      </c>
      <c r="F18" s="8">
        <v>0</v>
      </c>
      <c r="G18" s="8">
        <v>5</v>
      </c>
      <c r="H18" s="8">
        <v>0</v>
      </c>
      <c r="I18" s="8">
        <v>4</v>
      </c>
      <c r="J18" s="8">
        <v>4</v>
      </c>
      <c r="K18" s="218">
        <f t="shared" si="3"/>
        <v>0.5</v>
      </c>
      <c r="L18" s="218">
        <f t="shared" si="4"/>
        <v>3.5</v>
      </c>
      <c r="M18" s="218">
        <f>M16+K18-L18</f>
        <v>8.5</v>
      </c>
      <c r="N18" s="108">
        <v>1</v>
      </c>
      <c r="O18" s="108">
        <v>3</v>
      </c>
      <c r="P18" s="109">
        <f>P16+N18-O18</f>
        <v>13</v>
      </c>
      <c r="Q18" s="218">
        <v>0.5</v>
      </c>
      <c r="R18" s="218">
        <v>0.5</v>
      </c>
      <c r="S18" s="218">
        <v>7.5</v>
      </c>
      <c r="T18" s="8">
        <v>3</v>
      </c>
      <c r="U18" s="8">
        <v>1</v>
      </c>
      <c r="V18" s="8">
        <v>8</v>
      </c>
      <c r="W18" s="110">
        <v>2</v>
      </c>
      <c r="X18" s="110">
        <v>3</v>
      </c>
      <c r="Y18" s="110">
        <f>Y16+W18-X18</f>
        <v>20</v>
      </c>
      <c r="Z18" s="8">
        <v>1</v>
      </c>
      <c r="AA18" s="8">
        <v>5</v>
      </c>
      <c r="AB18" s="8">
        <v>11</v>
      </c>
      <c r="AC18" s="8">
        <v>0</v>
      </c>
      <c r="AD18" s="8">
        <v>2</v>
      </c>
      <c r="AE18" s="8">
        <v>7</v>
      </c>
      <c r="AF18" s="8">
        <v>0</v>
      </c>
      <c r="AG18" s="218">
        <f>AH16+AF18-AH18</f>
        <v>4</v>
      </c>
      <c r="AH18" s="218">
        <v>15</v>
      </c>
      <c r="AI18" s="111">
        <v>0.4</v>
      </c>
      <c r="AJ18" s="111">
        <v>2</v>
      </c>
      <c r="AK18" s="113">
        <f>AK16+AI18-AJ18</f>
        <v>9.2000000000000011</v>
      </c>
      <c r="AL18" s="112">
        <v>2</v>
      </c>
      <c r="AM18" s="112">
        <v>6</v>
      </c>
      <c r="AN18" s="113">
        <f>AN16+AL18-AM18</f>
        <v>9</v>
      </c>
      <c r="AO18" s="158">
        <v>5</v>
      </c>
      <c r="AP18" s="158">
        <v>25</v>
      </c>
      <c r="AQ18" s="158">
        <v>22</v>
      </c>
      <c r="AR18" s="8">
        <v>1</v>
      </c>
      <c r="AS18" s="8">
        <v>8</v>
      </c>
      <c r="AT18" s="8">
        <v>13.3</v>
      </c>
      <c r="AU18" s="8">
        <v>5</v>
      </c>
      <c r="AV18" s="8">
        <v>8</v>
      </c>
      <c r="AW18" s="8">
        <v>22</v>
      </c>
      <c r="AX18" s="8">
        <v>0</v>
      </c>
      <c r="AY18" s="8">
        <v>2</v>
      </c>
      <c r="AZ18" s="8">
        <v>14</v>
      </c>
      <c r="BA18" s="8">
        <v>2</v>
      </c>
      <c r="BB18" s="8">
        <v>10.7</v>
      </c>
      <c r="BC18" s="8">
        <v>15.3</v>
      </c>
      <c r="BD18" s="114">
        <v>1</v>
      </c>
      <c r="BE18" s="114">
        <v>12.5</v>
      </c>
      <c r="BF18" s="114">
        <f>BF16+BD18-BE18</f>
        <v>15</v>
      </c>
      <c r="BG18" s="8">
        <v>1</v>
      </c>
      <c r="BH18" s="8">
        <v>8</v>
      </c>
      <c r="BI18" s="8">
        <v>14.5</v>
      </c>
      <c r="BJ18" s="8">
        <v>1</v>
      </c>
      <c r="BK18" s="8">
        <v>4</v>
      </c>
      <c r="BL18" s="8">
        <v>5.5</v>
      </c>
      <c r="BM18" s="8">
        <v>0</v>
      </c>
      <c r="BN18" s="8">
        <v>4</v>
      </c>
      <c r="BO18" s="8">
        <v>17</v>
      </c>
      <c r="BP18" s="8">
        <v>1</v>
      </c>
      <c r="BQ18" s="8">
        <v>6</v>
      </c>
      <c r="BR18" s="8">
        <v>17</v>
      </c>
      <c r="BS18" s="8">
        <v>1</v>
      </c>
      <c r="BT18" s="8">
        <v>6</v>
      </c>
      <c r="BU18" s="8">
        <v>24</v>
      </c>
      <c r="BV18" s="8">
        <v>3</v>
      </c>
      <c r="BW18" s="218">
        <f>BX16+BV18-BX18</f>
        <v>9</v>
      </c>
      <c r="BX18" s="218">
        <v>25</v>
      </c>
      <c r="BY18" s="115">
        <v>0.3</v>
      </c>
      <c r="BZ18" s="115">
        <v>10.1</v>
      </c>
      <c r="CA18" s="116">
        <f>CA16+BY18-BZ18</f>
        <v>18.199999999999996</v>
      </c>
      <c r="CB18" s="116">
        <v>4</v>
      </c>
      <c r="CC18" s="116">
        <v>13</v>
      </c>
      <c r="CD18" s="116">
        <f>CD16+CB18-CC18</f>
        <v>32</v>
      </c>
      <c r="CE18" s="8">
        <v>2</v>
      </c>
      <c r="CF18" s="8">
        <v>11.4</v>
      </c>
      <c r="CG18" s="8">
        <v>17.3</v>
      </c>
      <c r="CH18" s="8">
        <v>2</v>
      </c>
      <c r="CI18" s="8">
        <v>21</v>
      </c>
      <c r="CJ18" s="8">
        <v>39</v>
      </c>
      <c r="CK18" s="8">
        <v>1</v>
      </c>
      <c r="CL18" s="8">
        <v>7</v>
      </c>
      <c r="CM18" s="8">
        <v>17.3</v>
      </c>
      <c r="CN18" s="8">
        <v>1</v>
      </c>
      <c r="CO18" s="8">
        <v>8</v>
      </c>
      <c r="CP18" s="8">
        <v>27</v>
      </c>
      <c r="CQ18" s="8">
        <v>0</v>
      </c>
      <c r="CR18" s="8">
        <v>3</v>
      </c>
      <c r="CS18" s="8">
        <v>5</v>
      </c>
      <c r="CT18" s="8">
        <v>0.3</v>
      </c>
      <c r="CU18" s="8">
        <v>7</v>
      </c>
      <c r="CV18" s="8">
        <v>12.3</v>
      </c>
      <c r="CW18" s="117">
        <v>3</v>
      </c>
      <c r="CX18" s="117">
        <v>5.5</v>
      </c>
      <c r="CY18" s="117">
        <f>CY16+CW18-CX18</f>
        <v>19</v>
      </c>
      <c r="CZ18" s="8">
        <v>1</v>
      </c>
      <c r="DA18" s="8">
        <v>4</v>
      </c>
      <c r="DB18" s="8">
        <v>15.5</v>
      </c>
      <c r="DC18" s="8">
        <v>5</v>
      </c>
      <c r="DD18" s="8">
        <v>1</v>
      </c>
      <c r="DE18" s="8">
        <v>10</v>
      </c>
      <c r="DF18" s="8">
        <v>1</v>
      </c>
      <c r="DG18" s="218">
        <f>DH16+DF18-DH18</f>
        <v>4</v>
      </c>
      <c r="DH18" s="218">
        <v>8</v>
      </c>
      <c r="DI18" s="118">
        <v>4</v>
      </c>
      <c r="DJ18" s="118">
        <v>9</v>
      </c>
      <c r="DK18" s="118">
        <f>DK16+DI18-DJ18</f>
        <v>29</v>
      </c>
      <c r="DL18" s="8">
        <v>3</v>
      </c>
      <c r="DM18" s="8">
        <v>7</v>
      </c>
      <c r="DN18" s="8">
        <v>21</v>
      </c>
      <c r="DO18" s="8">
        <v>6</v>
      </c>
      <c r="DP18" s="8">
        <v>3.7</v>
      </c>
      <c r="DQ18" s="8">
        <v>13.3</v>
      </c>
      <c r="DR18" s="119">
        <v>5</v>
      </c>
      <c r="DS18" s="119">
        <v>3</v>
      </c>
      <c r="DT18" s="119">
        <f>DT16+DR18-DS18</f>
        <v>28.5</v>
      </c>
      <c r="DU18" s="8">
        <v>0.5</v>
      </c>
      <c r="DV18" s="8">
        <v>1.5</v>
      </c>
      <c r="DW18" s="8">
        <v>7</v>
      </c>
      <c r="DX18" s="8">
        <v>9</v>
      </c>
      <c r="DY18" s="8">
        <v>9</v>
      </c>
      <c r="DZ18" s="8">
        <v>36</v>
      </c>
      <c r="EA18" s="8">
        <v>5</v>
      </c>
      <c r="EB18" s="218">
        <f>EC16+EA18-EC18</f>
        <v>5</v>
      </c>
      <c r="EC18" s="218">
        <v>14</v>
      </c>
      <c r="ED18" s="120">
        <v>3</v>
      </c>
      <c r="EE18" s="120">
        <v>7</v>
      </c>
      <c r="EF18" s="120">
        <f>EF16+ED18-EE18</f>
        <v>13</v>
      </c>
      <c r="EG18" s="8">
        <v>3</v>
      </c>
      <c r="EH18" s="8">
        <v>3</v>
      </c>
      <c r="EI18" s="8">
        <v>21</v>
      </c>
      <c r="EJ18" s="8">
        <v>5.3</v>
      </c>
      <c r="EK18" s="8">
        <v>2.7</v>
      </c>
      <c r="EL18" s="8">
        <v>18</v>
      </c>
      <c r="EM18" s="121">
        <v>7.5</v>
      </c>
      <c r="EN18" s="121">
        <v>6</v>
      </c>
      <c r="EO18" s="121">
        <f>EO16+EM18-EN18</f>
        <v>21.5</v>
      </c>
      <c r="EP18" s="8">
        <v>3</v>
      </c>
      <c r="EQ18" s="8">
        <v>3</v>
      </c>
      <c r="ER18" s="8">
        <v>18</v>
      </c>
      <c r="ES18" s="8">
        <v>5</v>
      </c>
      <c r="ET18" s="8">
        <v>0</v>
      </c>
      <c r="EU18" s="8">
        <v>18</v>
      </c>
      <c r="EV18" s="8">
        <v>2</v>
      </c>
      <c r="EW18" s="218">
        <f>EX16+EV18-EX18</f>
        <v>0</v>
      </c>
      <c r="EX18" s="218">
        <v>17</v>
      </c>
      <c r="EY18" s="122">
        <v>9</v>
      </c>
      <c r="EZ18" s="122">
        <v>6</v>
      </c>
      <c r="FA18" s="122">
        <f>FA16+EY18-EZ18</f>
        <v>25</v>
      </c>
      <c r="FB18" s="8">
        <v>2</v>
      </c>
      <c r="FC18" s="8">
        <v>5</v>
      </c>
      <c r="FD18" s="8">
        <v>23</v>
      </c>
      <c r="FE18" s="8">
        <v>5.7</v>
      </c>
      <c r="FF18" s="8">
        <v>7.3</v>
      </c>
      <c r="FG18" s="8">
        <v>36</v>
      </c>
      <c r="FH18" s="123">
        <v>3.5</v>
      </c>
      <c r="FI18" s="123">
        <v>4</v>
      </c>
      <c r="FJ18" s="123">
        <f>FJ16+FH18-FI18</f>
        <v>33.5</v>
      </c>
      <c r="FK18" s="124">
        <v>10.1</v>
      </c>
      <c r="FL18" s="124">
        <v>5.8</v>
      </c>
      <c r="FM18" s="124">
        <f>FM16+FK18-FL18</f>
        <v>30.500000000000004</v>
      </c>
      <c r="FN18" s="8">
        <v>4</v>
      </c>
      <c r="FO18" s="8">
        <v>4</v>
      </c>
      <c r="FP18" s="8">
        <v>35</v>
      </c>
      <c r="FQ18" s="8">
        <v>0</v>
      </c>
      <c r="FR18" s="218">
        <f>FS16+FQ18-FS18</f>
        <v>1</v>
      </c>
      <c r="FS18" s="218">
        <v>3</v>
      </c>
      <c r="FT18" s="8">
        <v>2.9</v>
      </c>
      <c r="FU18" s="8">
        <v>1.9</v>
      </c>
      <c r="FV18" s="8">
        <v>35.4</v>
      </c>
      <c r="FW18" s="8">
        <v>0</v>
      </c>
      <c r="FX18" s="8">
        <v>0</v>
      </c>
      <c r="FY18" s="8">
        <v>49</v>
      </c>
      <c r="FZ18" s="8">
        <v>0.5</v>
      </c>
      <c r="GA18" s="8">
        <v>11.5</v>
      </c>
      <c r="GB18" s="8">
        <v>44.5</v>
      </c>
      <c r="GC18" s="8">
        <v>0</v>
      </c>
      <c r="GD18" s="8">
        <v>0</v>
      </c>
      <c r="GE18" s="8">
        <v>45.5</v>
      </c>
      <c r="GF18" s="8">
        <v>0</v>
      </c>
      <c r="GG18" s="8">
        <v>0</v>
      </c>
      <c r="GH18" s="8">
        <v>13.3</v>
      </c>
      <c r="GI18" s="8">
        <v>0.3</v>
      </c>
      <c r="GJ18" s="8">
        <v>0.3</v>
      </c>
      <c r="GK18" s="8">
        <v>38.700000000000003</v>
      </c>
      <c r="GL18" s="125">
        <v>27</v>
      </c>
      <c r="GM18" s="125">
        <v>6</v>
      </c>
      <c r="GN18" s="125">
        <f>GN16+GL18-GM18</f>
        <v>56</v>
      </c>
      <c r="GO18" s="8">
        <v>14.3</v>
      </c>
      <c r="GP18" s="8">
        <v>2</v>
      </c>
      <c r="GQ18" s="8">
        <v>24.7</v>
      </c>
      <c r="GR18" s="8">
        <v>0</v>
      </c>
      <c r="GS18" s="8">
        <v>1</v>
      </c>
      <c r="GT18" s="8">
        <v>0</v>
      </c>
      <c r="GU18" s="126">
        <v>14.4</v>
      </c>
      <c r="GV18" s="126">
        <v>4</v>
      </c>
      <c r="GW18" s="127">
        <f>GW16+GU18-GV18</f>
        <v>46.6</v>
      </c>
      <c r="GX18" s="127">
        <v>6</v>
      </c>
      <c r="GY18" s="127">
        <v>0</v>
      </c>
      <c r="GZ18" s="127">
        <f>GZ16+GX18-GY18</f>
        <v>26</v>
      </c>
      <c r="HA18" s="8">
        <v>9</v>
      </c>
      <c r="HB18" s="8">
        <v>2</v>
      </c>
      <c r="HC18" s="8">
        <v>14.5</v>
      </c>
      <c r="HD18" s="8">
        <v>20</v>
      </c>
      <c r="HE18" s="8">
        <v>4</v>
      </c>
      <c r="HF18" s="8">
        <v>55</v>
      </c>
      <c r="HG18" s="8">
        <v>14.5</v>
      </c>
      <c r="HH18" s="8">
        <v>2.5</v>
      </c>
      <c r="HI18" s="8">
        <v>41</v>
      </c>
      <c r="HJ18" s="128">
        <v>22.5</v>
      </c>
      <c r="HK18" s="128">
        <v>10.5</v>
      </c>
      <c r="HL18" s="129">
        <f>HL16+HJ18-HK18</f>
        <v>48</v>
      </c>
      <c r="HM18" s="129">
        <v>17.3</v>
      </c>
      <c r="HN18" s="129">
        <v>4.9000000000000004</v>
      </c>
      <c r="HO18" s="129">
        <f>HO16+HM18-HN18</f>
        <v>45.20000000000001</v>
      </c>
      <c r="HP18" s="8">
        <v>17</v>
      </c>
      <c r="HQ18" s="8">
        <v>9</v>
      </c>
      <c r="HR18" s="8">
        <v>47</v>
      </c>
      <c r="HS18" s="8">
        <v>11</v>
      </c>
      <c r="HT18" s="8">
        <v>11</v>
      </c>
      <c r="HU18" s="8">
        <v>18</v>
      </c>
      <c r="HV18" s="8">
        <v>27</v>
      </c>
      <c r="HW18" s="218">
        <f>HX16+HV18-HX18</f>
        <v>2</v>
      </c>
      <c r="HX18" s="218">
        <v>45</v>
      </c>
      <c r="HY18" s="8">
        <v>21</v>
      </c>
      <c r="HZ18" s="8">
        <v>3.3</v>
      </c>
      <c r="IA18" s="8">
        <v>47.5</v>
      </c>
      <c r="IB18" s="130">
        <v>4</v>
      </c>
      <c r="IC18" s="130">
        <v>0</v>
      </c>
      <c r="ID18" s="132">
        <f>ID16+IB18-IC18</f>
        <v>39</v>
      </c>
      <c r="IE18" s="131">
        <v>16</v>
      </c>
      <c r="IF18" s="131">
        <v>3.6</v>
      </c>
      <c r="IG18" s="132">
        <f>IG16+IE18-IF18</f>
        <v>36.6</v>
      </c>
      <c r="IH18" s="132">
        <v>13</v>
      </c>
      <c r="II18" s="132">
        <v>4</v>
      </c>
      <c r="IJ18" s="132">
        <f>IJ16+IH18-II18</f>
        <v>50</v>
      </c>
      <c r="IK18" s="8">
        <v>15.1</v>
      </c>
      <c r="IL18" s="8">
        <v>3.3</v>
      </c>
      <c r="IM18" s="8">
        <v>34.5</v>
      </c>
      <c r="IN18" s="8">
        <v>11</v>
      </c>
      <c r="IO18" s="8">
        <v>2</v>
      </c>
      <c r="IP18" s="8">
        <v>23</v>
      </c>
      <c r="IQ18" s="8">
        <v>19</v>
      </c>
      <c r="IR18" s="8">
        <v>5</v>
      </c>
      <c r="IS18" s="8">
        <v>51</v>
      </c>
      <c r="IT18" s="8">
        <v>15.6</v>
      </c>
      <c r="IU18" s="8">
        <v>4.7</v>
      </c>
      <c r="IV18" s="8">
        <v>40.9</v>
      </c>
      <c r="IW18" s="133">
        <v>8</v>
      </c>
      <c r="IX18" s="133">
        <v>2</v>
      </c>
      <c r="IY18" s="134">
        <f>IY16+IW18-IX18</f>
        <v>34.5</v>
      </c>
      <c r="IZ18" s="134">
        <v>10.4</v>
      </c>
      <c r="JA18" s="134">
        <v>3.5</v>
      </c>
      <c r="JB18" s="134">
        <f>JB16+IZ18-JA18</f>
        <v>46.999999999999993</v>
      </c>
      <c r="JC18" s="8">
        <v>14.7</v>
      </c>
      <c r="JD18" s="8">
        <v>2.7</v>
      </c>
      <c r="JE18" s="8">
        <v>47.3</v>
      </c>
      <c r="JF18" s="8">
        <v>4</v>
      </c>
      <c r="JG18" s="8">
        <v>3</v>
      </c>
      <c r="JH18" s="8">
        <v>29</v>
      </c>
      <c r="JI18" s="8">
        <v>5.8</v>
      </c>
      <c r="JJ18" s="8">
        <v>1.3</v>
      </c>
      <c r="JK18" s="8">
        <v>27.3</v>
      </c>
      <c r="JL18" s="8">
        <v>3</v>
      </c>
      <c r="JM18" s="8">
        <v>3</v>
      </c>
      <c r="JN18" s="8">
        <v>30</v>
      </c>
      <c r="JO18" s="8">
        <v>9</v>
      </c>
      <c r="JP18" s="218">
        <f>JQ16+JO18-JQ18</f>
        <v>2</v>
      </c>
      <c r="JQ18" s="218">
        <v>34</v>
      </c>
      <c r="JR18" s="8">
        <v>10.199999999999999</v>
      </c>
      <c r="JS18" s="8">
        <v>2.2999999999999998</v>
      </c>
      <c r="JT18" s="8">
        <v>33.1</v>
      </c>
      <c r="JU18" s="8">
        <v>9</v>
      </c>
      <c r="JV18" s="8">
        <v>2.2999999999999998</v>
      </c>
      <c r="JW18" s="8">
        <v>32.700000000000003</v>
      </c>
      <c r="JX18" s="135">
        <v>6</v>
      </c>
      <c r="JY18" s="135">
        <v>0</v>
      </c>
      <c r="JZ18" s="137">
        <f>JZ16+JX18-JY18</f>
        <v>17</v>
      </c>
      <c r="KA18" s="136">
        <v>3.6</v>
      </c>
      <c r="KB18" s="136">
        <v>1.2</v>
      </c>
      <c r="KC18" s="137">
        <f>KC16+KA18-KB18</f>
        <v>33.4</v>
      </c>
      <c r="KD18" s="137">
        <v>1</v>
      </c>
      <c r="KE18" s="137">
        <v>0</v>
      </c>
      <c r="KF18" s="137">
        <f>KF16+KD18-KE18</f>
        <v>11</v>
      </c>
      <c r="KG18" s="8">
        <v>8.4</v>
      </c>
      <c r="KH18" s="8">
        <v>2.2999999999999998</v>
      </c>
      <c r="KI18" s="8">
        <v>41.4</v>
      </c>
      <c r="KJ18" s="8">
        <v>12</v>
      </c>
      <c r="KK18" s="8">
        <v>7</v>
      </c>
      <c r="KL18" s="8">
        <v>37</v>
      </c>
      <c r="KM18" s="8">
        <v>8.3000000000000007</v>
      </c>
      <c r="KN18" s="8">
        <v>4.7</v>
      </c>
      <c r="KO18" s="8">
        <v>40.299999999999997</v>
      </c>
      <c r="KP18" s="8">
        <v>4.9000000000000004</v>
      </c>
      <c r="KQ18" s="8">
        <v>2.9</v>
      </c>
      <c r="KR18" s="8">
        <v>26.8</v>
      </c>
      <c r="KS18" s="138">
        <v>2</v>
      </c>
      <c r="KT18" s="138">
        <v>0.5</v>
      </c>
      <c r="KU18" s="139">
        <f>KU16+KS18-KT18</f>
        <v>27.5</v>
      </c>
      <c r="KV18" s="139">
        <v>8.1999999999999993</v>
      </c>
      <c r="KW18" s="139">
        <v>3.5</v>
      </c>
      <c r="KX18" s="139">
        <f>KX16+KV18-KW18</f>
        <v>37.200000000000003</v>
      </c>
      <c r="KY18" s="8">
        <v>4</v>
      </c>
      <c r="KZ18" s="8">
        <v>2</v>
      </c>
      <c r="LA18" s="8">
        <v>28</v>
      </c>
      <c r="LB18" s="8">
        <v>6.7</v>
      </c>
      <c r="LC18" s="8">
        <v>1.3</v>
      </c>
      <c r="LD18" s="8">
        <v>36.6</v>
      </c>
      <c r="LE18" s="218">
        <f t="shared" si="44"/>
        <v>5.65</v>
      </c>
      <c r="LF18" s="218">
        <f t="shared" si="45"/>
        <v>1.4500000000000002</v>
      </c>
      <c r="LG18" s="218">
        <f>LG16+LE18-LF18</f>
        <v>34.549999999999997</v>
      </c>
      <c r="LH18" s="8">
        <v>4.5999999999999996</v>
      </c>
      <c r="LI18" s="8">
        <v>1.6</v>
      </c>
      <c r="LJ18" s="8">
        <v>32.299999999999997</v>
      </c>
      <c r="LK18" s="140">
        <v>9</v>
      </c>
      <c r="LL18" s="140">
        <v>2</v>
      </c>
      <c r="LM18" s="141">
        <f>LM16+LK18-LL18</f>
        <v>43</v>
      </c>
      <c r="LN18" s="141">
        <v>3</v>
      </c>
      <c r="LO18" s="141">
        <v>0</v>
      </c>
      <c r="LP18" s="141">
        <f>LP16+LN18-LO18</f>
        <v>27</v>
      </c>
      <c r="LQ18" s="8">
        <v>5.7</v>
      </c>
      <c r="LR18" s="8">
        <v>2.9</v>
      </c>
      <c r="LS18" s="8">
        <v>43</v>
      </c>
      <c r="LT18" s="8">
        <v>7</v>
      </c>
      <c r="LU18" s="8">
        <v>2.5</v>
      </c>
      <c r="LV18" s="8">
        <v>47</v>
      </c>
      <c r="LW18" s="8">
        <v>5.9</v>
      </c>
      <c r="LX18" s="8">
        <v>2.5</v>
      </c>
      <c r="LY18" s="8">
        <v>42.3</v>
      </c>
      <c r="LZ18" s="142">
        <v>4.8</v>
      </c>
      <c r="MA18" s="142">
        <v>1.7</v>
      </c>
      <c r="MB18" s="142">
        <f>MB16+LZ18-MA18</f>
        <v>42.2</v>
      </c>
      <c r="MC18" s="8">
        <v>4.7</v>
      </c>
      <c r="MD18" s="8">
        <v>3.6</v>
      </c>
      <c r="ME18" s="8">
        <v>24.9</v>
      </c>
      <c r="MF18" s="8">
        <v>7</v>
      </c>
      <c r="MG18" s="8">
        <v>2</v>
      </c>
      <c r="MH18" s="8">
        <v>35</v>
      </c>
      <c r="MI18" s="8">
        <v>10</v>
      </c>
      <c r="MJ18" s="8">
        <v>3.5</v>
      </c>
      <c r="MK18" s="8">
        <v>39.5</v>
      </c>
      <c r="ML18" s="8">
        <v>2.6</v>
      </c>
      <c r="MM18" s="8">
        <v>1</v>
      </c>
      <c r="MN18" s="8">
        <v>25.9</v>
      </c>
      <c r="MO18" s="8">
        <v>1</v>
      </c>
      <c r="MP18" s="8">
        <v>0.5</v>
      </c>
      <c r="MQ18" s="8">
        <v>15.5</v>
      </c>
      <c r="MR18" s="8">
        <v>3.5</v>
      </c>
      <c r="MS18" s="8">
        <v>0.5</v>
      </c>
      <c r="MT18" s="8">
        <v>42</v>
      </c>
      <c r="MU18" s="8">
        <v>2.2999999999999998</v>
      </c>
      <c r="MV18" s="8">
        <v>3.3</v>
      </c>
      <c r="MW18" s="8">
        <v>31.7</v>
      </c>
      <c r="MX18" s="8">
        <v>2</v>
      </c>
      <c r="MY18" s="8">
        <v>2</v>
      </c>
      <c r="MZ18" s="8">
        <v>47</v>
      </c>
      <c r="NA18" s="8">
        <v>2</v>
      </c>
      <c r="NB18" s="8">
        <v>6</v>
      </c>
      <c r="NC18" s="8">
        <v>21</v>
      </c>
      <c r="ND18" s="8">
        <v>3</v>
      </c>
      <c r="NE18" s="8">
        <v>0.3</v>
      </c>
      <c r="NF18" s="8">
        <v>19</v>
      </c>
      <c r="NG18" s="8">
        <v>3.5</v>
      </c>
      <c r="NH18" s="8">
        <v>1</v>
      </c>
      <c r="NI18" s="8">
        <v>20.5</v>
      </c>
      <c r="NJ18" s="8">
        <v>3.3</v>
      </c>
      <c r="NK18" s="8">
        <v>1.8</v>
      </c>
      <c r="NL18" s="8">
        <v>21</v>
      </c>
      <c r="NM18" s="8">
        <v>3.1</v>
      </c>
      <c r="NN18" s="8">
        <v>0.4</v>
      </c>
      <c r="NO18" s="8">
        <v>19.100000000000001</v>
      </c>
      <c r="NP18" s="8">
        <v>4.5</v>
      </c>
      <c r="NQ18" s="8">
        <v>1.5</v>
      </c>
      <c r="NR18" s="8">
        <v>13.5</v>
      </c>
      <c r="NS18" s="8">
        <v>2</v>
      </c>
      <c r="NT18" s="8">
        <v>0.3</v>
      </c>
      <c r="NU18" s="8">
        <v>15.7</v>
      </c>
      <c r="NV18" s="8">
        <v>2</v>
      </c>
      <c r="NW18" s="8">
        <v>0.5</v>
      </c>
      <c r="NX18" s="8">
        <v>11.5</v>
      </c>
      <c r="NY18" s="8">
        <v>0.5</v>
      </c>
      <c r="NZ18" s="8">
        <v>0.3</v>
      </c>
      <c r="OA18" s="8">
        <v>12.5</v>
      </c>
      <c r="OB18" s="8">
        <v>1.6</v>
      </c>
      <c r="OC18" s="8">
        <v>0.6</v>
      </c>
      <c r="OD18" s="8">
        <v>14.7</v>
      </c>
      <c r="OE18" s="8">
        <v>1.4</v>
      </c>
      <c r="OF18" s="8">
        <v>0.6</v>
      </c>
      <c r="OG18" s="8">
        <v>10.6</v>
      </c>
      <c r="OH18" s="8">
        <v>0.6</v>
      </c>
      <c r="OI18" s="8">
        <v>0.8</v>
      </c>
      <c r="OJ18" s="8">
        <v>10.4</v>
      </c>
      <c r="OK18" s="8">
        <v>0.6</v>
      </c>
      <c r="OL18" s="8">
        <v>0.6</v>
      </c>
      <c r="OM18" s="8">
        <v>9</v>
      </c>
      <c r="ON18" s="8">
        <v>1</v>
      </c>
      <c r="OO18" s="8">
        <v>0.6</v>
      </c>
      <c r="OP18" s="8">
        <v>5.4</v>
      </c>
      <c r="OQ18" s="8">
        <f>SUMIFS($B$18:OP$18,$B$8:OP$8,"On")</f>
        <v>716.05000000000018</v>
      </c>
      <c r="OR18" s="8">
        <f>SUMIFS($B$18:OP$18,$B$8:OP$8,"Off")</f>
        <v>519.54999999999995</v>
      </c>
      <c r="OS18" s="8">
        <f>SUMIFS($B$18:OP$18,$B$8:OP$8,"Load")</f>
        <v>3456.4500000000007</v>
      </c>
    </row>
    <row r="19" spans="1:409" x14ac:dyDescent="0.25">
      <c r="A19" s="7" t="s">
        <v>57</v>
      </c>
      <c r="B19" s="107">
        <v>1</v>
      </c>
      <c r="C19" s="107">
        <v>0</v>
      </c>
      <c r="D19" s="107">
        <f t="shared" si="2"/>
        <v>10</v>
      </c>
      <c r="E19" s="8">
        <v>1</v>
      </c>
      <c r="F19" s="8">
        <v>0</v>
      </c>
      <c r="G19" s="8">
        <v>6</v>
      </c>
      <c r="H19" s="8">
        <v>0</v>
      </c>
      <c r="I19" s="8">
        <v>0</v>
      </c>
      <c r="J19" s="8">
        <v>4</v>
      </c>
      <c r="K19" s="218">
        <f t="shared" si="3"/>
        <v>0</v>
      </c>
      <c r="L19" s="218">
        <f t="shared" si="4"/>
        <v>1.5</v>
      </c>
      <c r="M19" s="218">
        <f t="shared" si="5"/>
        <v>7</v>
      </c>
      <c r="N19" s="108">
        <v>0</v>
      </c>
      <c r="O19" s="108">
        <v>3</v>
      </c>
      <c r="P19" s="109">
        <f t="shared" si="6"/>
        <v>10</v>
      </c>
      <c r="Q19" s="218">
        <v>0</v>
      </c>
      <c r="R19" s="218">
        <v>0</v>
      </c>
      <c r="S19" s="218">
        <v>7.5</v>
      </c>
      <c r="T19" s="8">
        <v>0</v>
      </c>
      <c r="U19" s="8">
        <v>2</v>
      </c>
      <c r="V19" s="8">
        <v>6</v>
      </c>
      <c r="W19" s="110">
        <v>0</v>
      </c>
      <c r="X19" s="110">
        <v>6</v>
      </c>
      <c r="Y19" s="110">
        <f t="shared" si="7"/>
        <v>14</v>
      </c>
      <c r="Z19" s="8">
        <v>0</v>
      </c>
      <c r="AA19" s="8">
        <v>4</v>
      </c>
      <c r="AB19" s="8">
        <v>7</v>
      </c>
      <c r="AC19" s="8">
        <v>0</v>
      </c>
      <c r="AD19" s="8">
        <v>4</v>
      </c>
      <c r="AE19" s="8">
        <v>3</v>
      </c>
      <c r="AF19" s="8">
        <v>0</v>
      </c>
      <c r="AG19" s="218">
        <f t="shared" si="8"/>
        <v>2</v>
      </c>
      <c r="AH19" s="218">
        <v>13</v>
      </c>
      <c r="AI19" s="111">
        <v>0</v>
      </c>
      <c r="AJ19" s="111">
        <v>1.4</v>
      </c>
      <c r="AK19" s="113">
        <f t="shared" si="9"/>
        <v>7.8000000000000007</v>
      </c>
      <c r="AL19" s="112">
        <v>0</v>
      </c>
      <c r="AM19" s="112">
        <v>1</v>
      </c>
      <c r="AN19" s="113">
        <f t="shared" si="10"/>
        <v>8</v>
      </c>
      <c r="AO19" s="158">
        <v>0</v>
      </c>
      <c r="AP19" s="158">
        <v>8</v>
      </c>
      <c r="AQ19" s="158">
        <v>14</v>
      </c>
      <c r="AR19" s="8">
        <v>0</v>
      </c>
      <c r="AS19" s="8">
        <v>3.7</v>
      </c>
      <c r="AT19" s="8">
        <v>9.6999999999999993</v>
      </c>
      <c r="AU19" s="8">
        <v>0</v>
      </c>
      <c r="AV19" s="8">
        <v>1</v>
      </c>
      <c r="AW19" s="8">
        <v>21</v>
      </c>
      <c r="AX19" s="8">
        <v>1</v>
      </c>
      <c r="AY19" s="8">
        <v>5</v>
      </c>
      <c r="AZ19" s="8">
        <v>10</v>
      </c>
      <c r="BA19" s="8">
        <v>1</v>
      </c>
      <c r="BB19" s="8">
        <v>6.7</v>
      </c>
      <c r="BC19" s="8">
        <v>9.6999999999999993</v>
      </c>
      <c r="BD19" s="114">
        <v>0</v>
      </c>
      <c r="BE19" s="114">
        <v>5</v>
      </c>
      <c r="BF19" s="114">
        <f t="shared" si="11"/>
        <v>10</v>
      </c>
      <c r="BG19" s="8">
        <v>0</v>
      </c>
      <c r="BH19" s="8">
        <v>10</v>
      </c>
      <c r="BI19" s="8">
        <v>4.5</v>
      </c>
      <c r="BJ19" s="8">
        <v>0</v>
      </c>
      <c r="BK19" s="8">
        <v>5</v>
      </c>
      <c r="BL19" s="8">
        <v>1</v>
      </c>
      <c r="BM19" s="8">
        <v>0</v>
      </c>
      <c r="BN19" s="8">
        <v>10</v>
      </c>
      <c r="BO19" s="8">
        <v>7</v>
      </c>
      <c r="BP19" s="8">
        <v>0</v>
      </c>
      <c r="BQ19" s="8">
        <v>8</v>
      </c>
      <c r="BR19" s="8">
        <v>9</v>
      </c>
      <c r="BS19" s="8">
        <v>0</v>
      </c>
      <c r="BT19" s="8">
        <v>9</v>
      </c>
      <c r="BU19" s="8">
        <v>15</v>
      </c>
      <c r="BV19" s="8">
        <v>4</v>
      </c>
      <c r="BW19" s="218">
        <f t="shared" si="12"/>
        <v>18</v>
      </c>
      <c r="BX19" s="218">
        <v>11</v>
      </c>
      <c r="BY19" s="115">
        <v>0.1</v>
      </c>
      <c r="BZ19" s="115">
        <v>7.1</v>
      </c>
      <c r="CA19" s="116">
        <f t="shared" si="13"/>
        <v>11.199999999999998</v>
      </c>
      <c r="CB19" s="116">
        <v>0</v>
      </c>
      <c r="CC19" s="116">
        <v>12</v>
      </c>
      <c r="CD19" s="116">
        <f t="shared" si="14"/>
        <v>20</v>
      </c>
      <c r="CE19" s="8">
        <v>0.4</v>
      </c>
      <c r="CF19" s="8">
        <v>9.9</v>
      </c>
      <c r="CG19" s="8">
        <v>7.9</v>
      </c>
      <c r="CH19" s="8">
        <v>0</v>
      </c>
      <c r="CI19" s="8">
        <v>13</v>
      </c>
      <c r="CJ19" s="8">
        <v>26</v>
      </c>
      <c r="CK19" s="8">
        <v>0</v>
      </c>
      <c r="CL19" s="8">
        <v>7</v>
      </c>
      <c r="CM19" s="8">
        <v>10.3</v>
      </c>
      <c r="CN19" s="8">
        <v>0</v>
      </c>
      <c r="CO19" s="8">
        <v>13</v>
      </c>
      <c r="CP19" s="8">
        <v>14</v>
      </c>
      <c r="CQ19" s="8">
        <v>0</v>
      </c>
      <c r="CR19" s="8">
        <v>2</v>
      </c>
      <c r="CS19" s="8">
        <v>3</v>
      </c>
      <c r="CT19" s="8">
        <v>0</v>
      </c>
      <c r="CU19" s="8">
        <v>6</v>
      </c>
      <c r="CV19" s="8">
        <v>6.3</v>
      </c>
      <c r="CW19" s="117">
        <v>0</v>
      </c>
      <c r="CX19" s="117">
        <v>2</v>
      </c>
      <c r="CY19" s="117">
        <f t="shared" si="15"/>
        <v>17</v>
      </c>
      <c r="CZ19" s="8">
        <v>0</v>
      </c>
      <c r="DA19" s="8">
        <v>8</v>
      </c>
      <c r="DB19" s="8">
        <v>7.5</v>
      </c>
      <c r="DC19" s="8">
        <v>1</v>
      </c>
      <c r="DD19" s="8">
        <v>1</v>
      </c>
      <c r="DE19" s="8">
        <v>10</v>
      </c>
      <c r="DF19" s="8">
        <v>1</v>
      </c>
      <c r="DG19" s="218">
        <f t="shared" si="16"/>
        <v>1</v>
      </c>
      <c r="DH19" s="218">
        <v>8</v>
      </c>
      <c r="DI19" s="118">
        <v>0</v>
      </c>
      <c r="DJ19" s="118">
        <v>5</v>
      </c>
      <c r="DK19" s="118">
        <f t="shared" si="17"/>
        <v>24</v>
      </c>
      <c r="DL19" s="8">
        <v>2</v>
      </c>
      <c r="DM19" s="8">
        <v>4</v>
      </c>
      <c r="DN19" s="8">
        <v>19</v>
      </c>
      <c r="DO19" s="8">
        <v>0</v>
      </c>
      <c r="DP19" s="8">
        <v>2.7</v>
      </c>
      <c r="DQ19" s="8">
        <v>10.7</v>
      </c>
      <c r="DR19" s="119">
        <v>0</v>
      </c>
      <c r="DS19" s="119">
        <v>2.5</v>
      </c>
      <c r="DT19" s="119">
        <f t="shared" si="18"/>
        <v>26</v>
      </c>
      <c r="DU19" s="8">
        <v>0</v>
      </c>
      <c r="DV19" s="8">
        <v>0</v>
      </c>
      <c r="DW19" s="8">
        <v>7</v>
      </c>
      <c r="DX19" s="8">
        <v>4</v>
      </c>
      <c r="DY19" s="8">
        <v>6</v>
      </c>
      <c r="DZ19" s="8">
        <v>34</v>
      </c>
      <c r="EA19" s="8">
        <v>2</v>
      </c>
      <c r="EB19" s="218">
        <f t="shared" si="19"/>
        <v>2</v>
      </c>
      <c r="EC19" s="218">
        <v>14</v>
      </c>
      <c r="ED19" s="120">
        <v>0</v>
      </c>
      <c r="EE19" s="120">
        <v>0</v>
      </c>
      <c r="EF19" s="120">
        <f t="shared" si="20"/>
        <v>13</v>
      </c>
      <c r="EG19" s="8">
        <v>0</v>
      </c>
      <c r="EH19" s="8">
        <v>3</v>
      </c>
      <c r="EI19" s="8">
        <v>18</v>
      </c>
      <c r="EJ19" s="8">
        <v>0</v>
      </c>
      <c r="EK19" s="8">
        <v>0.7</v>
      </c>
      <c r="EL19" s="8">
        <v>17.3</v>
      </c>
      <c r="EM19" s="121">
        <v>1</v>
      </c>
      <c r="EN19" s="121">
        <v>1.5</v>
      </c>
      <c r="EO19" s="121">
        <f t="shared" si="21"/>
        <v>21</v>
      </c>
      <c r="EP19" s="8">
        <v>1.5</v>
      </c>
      <c r="EQ19" s="8">
        <v>2</v>
      </c>
      <c r="ER19" s="8">
        <v>17.5</v>
      </c>
      <c r="ES19" s="8">
        <v>1</v>
      </c>
      <c r="ET19" s="8">
        <v>0</v>
      </c>
      <c r="EU19" s="8">
        <v>19</v>
      </c>
      <c r="EV19" s="8">
        <v>5</v>
      </c>
      <c r="EW19" s="218">
        <f t="shared" si="22"/>
        <v>4</v>
      </c>
      <c r="EX19" s="218">
        <v>18</v>
      </c>
      <c r="EY19" s="122">
        <v>4</v>
      </c>
      <c r="EZ19" s="122">
        <v>1</v>
      </c>
      <c r="FA19" s="122">
        <f t="shared" si="23"/>
        <v>28</v>
      </c>
      <c r="FB19" s="8">
        <v>1</v>
      </c>
      <c r="FC19" s="8">
        <v>1</v>
      </c>
      <c r="FD19" s="8">
        <v>23</v>
      </c>
      <c r="FE19" s="8">
        <v>0.3</v>
      </c>
      <c r="FF19" s="8">
        <v>5.3</v>
      </c>
      <c r="FG19" s="8">
        <v>31</v>
      </c>
      <c r="FH19" s="123">
        <v>0</v>
      </c>
      <c r="FI19" s="123">
        <v>0.5</v>
      </c>
      <c r="FJ19" s="123">
        <f t="shared" si="24"/>
        <v>33</v>
      </c>
      <c r="FK19" s="124">
        <v>1.4</v>
      </c>
      <c r="FL19" s="124">
        <v>1.1000000000000001</v>
      </c>
      <c r="FM19" s="124">
        <f t="shared" si="25"/>
        <v>30.8</v>
      </c>
      <c r="FN19" s="8">
        <v>1</v>
      </c>
      <c r="FO19" s="8">
        <v>1</v>
      </c>
      <c r="FP19" s="8">
        <v>35</v>
      </c>
      <c r="FQ19" s="8">
        <v>2</v>
      </c>
      <c r="FR19" s="218">
        <f t="shared" si="26"/>
        <v>2</v>
      </c>
      <c r="FS19" s="218">
        <v>3</v>
      </c>
      <c r="FT19" s="8">
        <v>0</v>
      </c>
      <c r="FU19" s="8">
        <v>0</v>
      </c>
      <c r="FV19" s="8">
        <v>35.4</v>
      </c>
      <c r="FW19" s="8">
        <v>0</v>
      </c>
      <c r="FX19" s="8">
        <v>0</v>
      </c>
      <c r="FY19" s="8">
        <v>49</v>
      </c>
      <c r="FZ19" s="8">
        <v>0</v>
      </c>
      <c r="GA19" s="8">
        <v>0</v>
      </c>
      <c r="GB19" s="8">
        <v>44.5</v>
      </c>
      <c r="GC19" s="8">
        <v>0</v>
      </c>
      <c r="GD19" s="8">
        <v>0</v>
      </c>
      <c r="GE19" s="8">
        <v>45.5</v>
      </c>
      <c r="GF19" s="8">
        <v>0</v>
      </c>
      <c r="GG19" s="8">
        <v>0</v>
      </c>
      <c r="GH19" s="8">
        <v>13.3</v>
      </c>
      <c r="GI19" s="8">
        <v>0.3</v>
      </c>
      <c r="GJ19" s="8">
        <v>2.2999999999999998</v>
      </c>
      <c r="GK19" s="8">
        <v>36.700000000000003</v>
      </c>
      <c r="GL19" s="125">
        <v>2</v>
      </c>
      <c r="GM19" s="125">
        <v>1</v>
      </c>
      <c r="GN19" s="125">
        <f t="shared" si="27"/>
        <v>57</v>
      </c>
      <c r="GO19" s="8">
        <v>0.3</v>
      </c>
      <c r="GP19" s="8">
        <v>1</v>
      </c>
      <c r="GQ19" s="8">
        <v>24</v>
      </c>
      <c r="GR19" s="8">
        <v>7</v>
      </c>
      <c r="GS19" s="8">
        <v>5</v>
      </c>
      <c r="GT19" s="8">
        <v>7</v>
      </c>
      <c r="GU19" s="126">
        <v>1</v>
      </c>
      <c r="GV19" s="126">
        <v>0.6</v>
      </c>
      <c r="GW19" s="127">
        <f t="shared" si="28"/>
        <v>47</v>
      </c>
      <c r="GX19" s="127">
        <v>0</v>
      </c>
      <c r="GY19" s="127">
        <v>0</v>
      </c>
      <c r="GZ19" s="127">
        <f t="shared" si="29"/>
        <v>26</v>
      </c>
      <c r="HA19" s="8">
        <v>1</v>
      </c>
      <c r="HB19" s="8">
        <v>0.5</v>
      </c>
      <c r="HC19" s="8">
        <v>15</v>
      </c>
      <c r="HD19" s="8">
        <v>8</v>
      </c>
      <c r="HE19" s="8">
        <v>1</v>
      </c>
      <c r="HF19" s="8">
        <v>62</v>
      </c>
      <c r="HG19" s="8">
        <v>4</v>
      </c>
      <c r="HH19" s="8">
        <v>1.5</v>
      </c>
      <c r="HI19" s="8">
        <v>43.5</v>
      </c>
      <c r="HJ19" s="128">
        <v>4.5</v>
      </c>
      <c r="HK19" s="128">
        <v>4</v>
      </c>
      <c r="HL19" s="129">
        <f t="shared" si="30"/>
        <v>48.5</v>
      </c>
      <c r="HM19" s="129">
        <v>5.8</v>
      </c>
      <c r="HN19" s="129">
        <v>1.8</v>
      </c>
      <c r="HO19" s="129">
        <f t="shared" si="31"/>
        <v>49.20000000000001</v>
      </c>
      <c r="HP19" s="8">
        <v>0</v>
      </c>
      <c r="HQ19" s="8">
        <v>2</v>
      </c>
      <c r="HR19" s="8">
        <v>45</v>
      </c>
      <c r="HS19" s="8">
        <v>0</v>
      </c>
      <c r="HT19" s="8">
        <v>7</v>
      </c>
      <c r="HU19" s="8">
        <v>11</v>
      </c>
      <c r="HV19" s="8">
        <v>3</v>
      </c>
      <c r="HW19" s="218">
        <f t="shared" si="32"/>
        <v>2</v>
      </c>
      <c r="HX19" s="218">
        <v>46</v>
      </c>
      <c r="HY19" s="8">
        <v>4</v>
      </c>
      <c r="HZ19" s="8">
        <v>1.8</v>
      </c>
      <c r="IA19" s="8">
        <v>49.8</v>
      </c>
      <c r="IB19" s="130">
        <v>0</v>
      </c>
      <c r="IC19" s="130">
        <v>0</v>
      </c>
      <c r="ID19" s="132">
        <f t="shared" si="33"/>
        <v>39</v>
      </c>
      <c r="IE19" s="131">
        <v>5.2</v>
      </c>
      <c r="IF19" s="131">
        <v>1.4</v>
      </c>
      <c r="IG19" s="132">
        <f t="shared" si="34"/>
        <v>40.400000000000006</v>
      </c>
      <c r="IH19" s="132">
        <v>5</v>
      </c>
      <c r="II19" s="132">
        <v>3</v>
      </c>
      <c r="IJ19" s="132">
        <f t="shared" si="35"/>
        <v>52</v>
      </c>
      <c r="IK19" s="8">
        <v>4.9000000000000004</v>
      </c>
      <c r="IL19" s="8">
        <v>2</v>
      </c>
      <c r="IM19" s="8">
        <v>37.4</v>
      </c>
      <c r="IN19" s="8">
        <v>8</v>
      </c>
      <c r="IO19" s="8">
        <v>5</v>
      </c>
      <c r="IP19" s="8">
        <v>26</v>
      </c>
      <c r="IQ19" s="8">
        <v>10.3</v>
      </c>
      <c r="IR19" s="8">
        <v>5</v>
      </c>
      <c r="IS19" s="8">
        <v>56.3</v>
      </c>
      <c r="IT19" s="8">
        <v>8.9</v>
      </c>
      <c r="IU19" s="8">
        <v>3</v>
      </c>
      <c r="IV19" s="8">
        <v>46.7</v>
      </c>
      <c r="IW19" s="133">
        <v>2.5</v>
      </c>
      <c r="IX19" s="133">
        <v>0</v>
      </c>
      <c r="IY19" s="134">
        <f t="shared" si="36"/>
        <v>37</v>
      </c>
      <c r="IZ19" s="134">
        <v>3.3</v>
      </c>
      <c r="JA19" s="134">
        <v>1.4</v>
      </c>
      <c r="JB19" s="134">
        <f t="shared" si="37"/>
        <v>48.899999999999991</v>
      </c>
      <c r="JC19" s="8">
        <v>8.3000000000000007</v>
      </c>
      <c r="JD19" s="8">
        <v>5.3</v>
      </c>
      <c r="JE19" s="8">
        <v>50.3</v>
      </c>
      <c r="JF19" s="8">
        <v>13</v>
      </c>
      <c r="JG19" s="8">
        <v>0</v>
      </c>
      <c r="JH19" s="8">
        <v>42</v>
      </c>
      <c r="JI19" s="8">
        <v>2.5</v>
      </c>
      <c r="JJ19" s="8">
        <v>1.7</v>
      </c>
      <c r="JK19" s="8">
        <v>28.2</v>
      </c>
      <c r="JL19" s="8">
        <v>0</v>
      </c>
      <c r="JM19" s="8">
        <v>1</v>
      </c>
      <c r="JN19" s="8">
        <v>29</v>
      </c>
      <c r="JO19" s="8">
        <v>9</v>
      </c>
      <c r="JP19" s="218">
        <f t="shared" si="38"/>
        <v>4</v>
      </c>
      <c r="JQ19" s="218">
        <v>39</v>
      </c>
      <c r="JR19" s="8">
        <v>3.7</v>
      </c>
      <c r="JS19" s="8">
        <v>1.1000000000000001</v>
      </c>
      <c r="JT19" s="8">
        <v>35.799999999999997</v>
      </c>
      <c r="JU19" s="8">
        <v>0.7</v>
      </c>
      <c r="JV19" s="8">
        <v>1.3</v>
      </c>
      <c r="JW19" s="8">
        <v>32</v>
      </c>
      <c r="JX19" s="135">
        <v>0</v>
      </c>
      <c r="JY19" s="135">
        <v>0</v>
      </c>
      <c r="JZ19" s="137">
        <f t="shared" si="39"/>
        <v>17</v>
      </c>
      <c r="KA19" s="136">
        <v>0.8</v>
      </c>
      <c r="KB19" s="136">
        <v>0.6</v>
      </c>
      <c r="KC19" s="137">
        <f t="shared" si="40"/>
        <v>33.599999999999994</v>
      </c>
      <c r="KD19" s="137">
        <v>0</v>
      </c>
      <c r="KE19" s="137">
        <v>0</v>
      </c>
      <c r="KF19" s="137">
        <f t="shared" si="41"/>
        <v>11</v>
      </c>
      <c r="KG19" s="8">
        <v>3.1</v>
      </c>
      <c r="KH19" s="8">
        <v>2.9</v>
      </c>
      <c r="KI19" s="8">
        <v>41.7</v>
      </c>
      <c r="KJ19" s="8">
        <v>7</v>
      </c>
      <c r="KK19" s="8">
        <v>1</v>
      </c>
      <c r="KL19" s="8">
        <v>43</v>
      </c>
      <c r="KM19" s="8">
        <v>3.3</v>
      </c>
      <c r="KN19" s="8">
        <v>1</v>
      </c>
      <c r="KO19" s="8">
        <v>42.7</v>
      </c>
      <c r="KP19" s="8">
        <v>2.2000000000000002</v>
      </c>
      <c r="KQ19" s="8">
        <v>1.3</v>
      </c>
      <c r="KR19" s="8">
        <v>29.8</v>
      </c>
      <c r="KS19" s="138">
        <v>1</v>
      </c>
      <c r="KT19" s="138">
        <v>1</v>
      </c>
      <c r="KU19" s="139">
        <f t="shared" si="42"/>
        <v>27.5</v>
      </c>
      <c r="KV19" s="139">
        <v>1</v>
      </c>
      <c r="KW19" s="139">
        <v>1</v>
      </c>
      <c r="KX19" s="139">
        <f t="shared" si="43"/>
        <v>37.200000000000003</v>
      </c>
      <c r="KY19" s="8">
        <v>6</v>
      </c>
      <c r="KZ19" s="8">
        <v>2</v>
      </c>
      <c r="LA19" s="8">
        <v>32</v>
      </c>
      <c r="LB19" s="8">
        <v>4.3</v>
      </c>
      <c r="LC19" s="8">
        <v>1.4</v>
      </c>
      <c r="LD19" s="8">
        <v>39.4</v>
      </c>
      <c r="LE19" s="218">
        <f t="shared" si="44"/>
        <v>3.15</v>
      </c>
      <c r="LF19" s="218">
        <f t="shared" si="45"/>
        <v>1.5</v>
      </c>
      <c r="LG19" s="218">
        <f t="shared" si="46"/>
        <v>36.199999999999996</v>
      </c>
      <c r="LH19" s="8">
        <v>2</v>
      </c>
      <c r="LI19" s="8">
        <v>1.6</v>
      </c>
      <c r="LJ19" s="8">
        <v>32.700000000000003</v>
      </c>
      <c r="LK19" s="140">
        <v>5</v>
      </c>
      <c r="LL19" s="140">
        <v>3</v>
      </c>
      <c r="LM19" s="141">
        <f t="shared" si="47"/>
        <v>45</v>
      </c>
      <c r="LN19" s="141">
        <v>0</v>
      </c>
      <c r="LO19" s="141">
        <v>5</v>
      </c>
      <c r="LP19" s="141">
        <f t="shared" si="48"/>
        <v>22</v>
      </c>
      <c r="LQ19" s="8">
        <v>1.7</v>
      </c>
      <c r="LR19" s="8">
        <v>2.4</v>
      </c>
      <c r="LS19" s="8">
        <v>42.2</v>
      </c>
      <c r="LT19" s="8">
        <v>2</v>
      </c>
      <c r="LU19" s="8">
        <v>4</v>
      </c>
      <c r="LV19" s="8">
        <v>45</v>
      </c>
      <c r="LW19" s="8">
        <v>1.9</v>
      </c>
      <c r="LX19" s="8">
        <v>1.9</v>
      </c>
      <c r="LY19" s="8">
        <v>42.4</v>
      </c>
      <c r="LZ19" s="142">
        <v>1.3</v>
      </c>
      <c r="MA19" s="142">
        <v>1.2</v>
      </c>
      <c r="MB19" s="142">
        <f t="shared" si="49"/>
        <v>42.3</v>
      </c>
      <c r="MC19" s="8">
        <v>1.6</v>
      </c>
      <c r="MD19" s="8">
        <v>0.9</v>
      </c>
      <c r="ME19" s="8">
        <v>25.6</v>
      </c>
      <c r="MF19" s="8">
        <v>1</v>
      </c>
      <c r="MG19" s="8">
        <v>0</v>
      </c>
      <c r="MH19" s="8">
        <v>36</v>
      </c>
      <c r="MI19" s="8">
        <v>3</v>
      </c>
      <c r="MJ19" s="8">
        <v>1.5</v>
      </c>
      <c r="MK19" s="8">
        <v>41</v>
      </c>
      <c r="ML19" s="8">
        <v>0.4</v>
      </c>
      <c r="MM19" s="8">
        <v>1</v>
      </c>
      <c r="MN19" s="8">
        <v>25.3</v>
      </c>
      <c r="MO19" s="8">
        <v>0.5</v>
      </c>
      <c r="MP19" s="8">
        <v>1</v>
      </c>
      <c r="MQ19" s="8">
        <v>15</v>
      </c>
      <c r="MR19" s="8">
        <v>1.5</v>
      </c>
      <c r="MS19" s="8">
        <v>1.5</v>
      </c>
      <c r="MT19" s="8">
        <v>42</v>
      </c>
      <c r="MU19" s="8">
        <v>1.3</v>
      </c>
      <c r="MV19" s="8">
        <v>0.7</v>
      </c>
      <c r="MW19" s="8">
        <v>32.299999999999997</v>
      </c>
      <c r="MX19" s="8">
        <v>2</v>
      </c>
      <c r="MY19" s="8">
        <v>1</v>
      </c>
      <c r="MZ19" s="8">
        <v>48</v>
      </c>
      <c r="NA19" s="8">
        <v>1.5</v>
      </c>
      <c r="NB19" s="8">
        <v>0.5</v>
      </c>
      <c r="NC19" s="8">
        <v>22</v>
      </c>
      <c r="ND19" s="8">
        <v>0.7</v>
      </c>
      <c r="NE19" s="8">
        <v>1</v>
      </c>
      <c r="NF19" s="8">
        <v>18.7</v>
      </c>
      <c r="NG19" s="8">
        <v>0</v>
      </c>
      <c r="NH19" s="8">
        <v>0.5</v>
      </c>
      <c r="NI19" s="8">
        <v>20</v>
      </c>
      <c r="NJ19" s="8">
        <v>1.8</v>
      </c>
      <c r="NK19" s="8">
        <v>1.3</v>
      </c>
      <c r="NL19" s="8">
        <v>21.5</v>
      </c>
      <c r="NM19" s="8">
        <v>1.6</v>
      </c>
      <c r="NN19" s="8">
        <v>0.6</v>
      </c>
      <c r="NO19" s="8">
        <v>20.100000000000001</v>
      </c>
      <c r="NP19" s="8">
        <v>1.5</v>
      </c>
      <c r="NQ19" s="8">
        <v>0.5</v>
      </c>
      <c r="NR19" s="8">
        <v>14.5</v>
      </c>
      <c r="NS19" s="8">
        <v>0.3</v>
      </c>
      <c r="NT19" s="8">
        <v>0.3</v>
      </c>
      <c r="NU19" s="8">
        <v>15.7</v>
      </c>
      <c r="NV19" s="8">
        <v>0</v>
      </c>
      <c r="NW19" s="8">
        <v>0</v>
      </c>
      <c r="NX19" s="8">
        <v>11.5</v>
      </c>
      <c r="NY19" s="8">
        <v>0.3</v>
      </c>
      <c r="NZ19" s="8">
        <v>0.8</v>
      </c>
      <c r="OA19" s="8">
        <v>12</v>
      </c>
      <c r="OB19" s="8">
        <v>0</v>
      </c>
      <c r="OC19" s="8">
        <v>0.9</v>
      </c>
      <c r="OD19" s="8">
        <v>13.9</v>
      </c>
      <c r="OE19" s="8">
        <v>0.8</v>
      </c>
      <c r="OF19" s="8">
        <v>1</v>
      </c>
      <c r="OG19" s="8">
        <v>10.4</v>
      </c>
      <c r="OH19" s="8">
        <v>0.2</v>
      </c>
      <c r="OI19" s="8">
        <v>0.2</v>
      </c>
      <c r="OJ19" s="8">
        <v>10.4</v>
      </c>
      <c r="OK19" s="8">
        <v>0.4</v>
      </c>
      <c r="OL19" s="8">
        <v>0.2</v>
      </c>
      <c r="OM19" s="8">
        <v>9.1999999999999993</v>
      </c>
      <c r="ON19" s="8">
        <v>0</v>
      </c>
      <c r="OO19" s="8">
        <v>0</v>
      </c>
      <c r="OP19" s="8">
        <v>5.4</v>
      </c>
      <c r="OQ19" s="8">
        <f>SUMIFS($B$19:OP$19,$B$8:OP$8,"On")</f>
        <v>229.05000000000004</v>
      </c>
      <c r="OR19" s="8">
        <f>SUMIFS($B$19:OP$19,$B$8:OP$8,"Off")</f>
        <v>356.49999999999994</v>
      </c>
      <c r="OS19" s="8">
        <f>SUMIFS($B$19:OP$19,$B$8:OP$8,"Load")</f>
        <v>3337.2999999999993</v>
      </c>
    </row>
    <row r="20" spans="1:409" x14ac:dyDescent="0.25">
      <c r="A20" s="7" t="s">
        <v>58</v>
      </c>
      <c r="B20" s="107">
        <v>0</v>
      </c>
      <c r="C20" s="107">
        <v>0</v>
      </c>
      <c r="D20" s="107">
        <f t="shared" si="2"/>
        <v>10</v>
      </c>
      <c r="E20" s="8">
        <v>2</v>
      </c>
      <c r="F20" s="8">
        <v>0</v>
      </c>
      <c r="G20" s="8">
        <v>8</v>
      </c>
      <c r="H20" s="8">
        <v>0</v>
      </c>
      <c r="I20" s="8">
        <v>0</v>
      </c>
      <c r="J20" s="8">
        <v>4</v>
      </c>
      <c r="K20" s="218">
        <f t="shared" si="3"/>
        <v>0.5</v>
      </c>
      <c r="L20" s="218">
        <f t="shared" si="4"/>
        <v>0</v>
      </c>
      <c r="M20" s="218">
        <f t="shared" si="5"/>
        <v>7.5</v>
      </c>
      <c r="N20" s="108">
        <v>1</v>
      </c>
      <c r="O20" s="108">
        <v>0</v>
      </c>
      <c r="P20" s="109">
        <f t="shared" si="6"/>
        <v>11</v>
      </c>
      <c r="Q20" s="218">
        <v>0.5</v>
      </c>
      <c r="R20" s="218">
        <v>14.5</v>
      </c>
      <c r="S20" s="218">
        <v>0</v>
      </c>
      <c r="T20" s="8">
        <v>1</v>
      </c>
      <c r="U20" s="8">
        <v>0</v>
      </c>
      <c r="V20" s="8">
        <v>7</v>
      </c>
      <c r="W20" s="110">
        <v>1</v>
      </c>
      <c r="X20" s="110">
        <v>2</v>
      </c>
      <c r="Y20" s="110">
        <f t="shared" si="7"/>
        <v>13</v>
      </c>
      <c r="Z20" s="8">
        <v>1</v>
      </c>
      <c r="AA20" s="8">
        <v>1</v>
      </c>
      <c r="AB20" s="8">
        <v>7</v>
      </c>
      <c r="AC20" s="8">
        <v>4</v>
      </c>
      <c r="AD20" s="8">
        <v>1</v>
      </c>
      <c r="AE20" s="8">
        <v>6</v>
      </c>
      <c r="AF20" s="8">
        <v>0</v>
      </c>
      <c r="AG20" s="218">
        <f t="shared" si="8"/>
        <v>4</v>
      </c>
      <c r="AH20" s="218">
        <v>9</v>
      </c>
      <c r="AI20" s="111">
        <v>1.3</v>
      </c>
      <c r="AJ20" s="111">
        <v>2.9</v>
      </c>
      <c r="AK20" s="113">
        <f t="shared" si="9"/>
        <v>6.2000000000000011</v>
      </c>
      <c r="AL20" s="112">
        <v>6</v>
      </c>
      <c r="AM20" s="112">
        <v>0</v>
      </c>
      <c r="AN20" s="113">
        <f t="shared" si="10"/>
        <v>14</v>
      </c>
      <c r="AO20" s="158">
        <v>1</v>
      </c>
      <c r="AP20" s="158">
        <v>1</v>
      </c>
      <c r="AQ20" s="158">
        <v>14</v>
      </c>
      <c r="AR20" s="8">
        <v>1.7</v>
      </c>
      <c r="AS20" s="8">
        <v>0.7</v>
      </c>
      <c r="AT20" s="8">
        <v>10.7</v>
      </c>
      <c r="AU20" s="8">
        <v>5</v>
      </c>
      <c r="AV20" s="8">
        <v>2</v>
      </c>
      <c r="AW20" s="8">
        <v>24</v>
      </c>
      <c r="AX20" s="8">
        <v>3</v>
      </c>
      <c r="AY20" s="8">
        <v>1</v>
      </c>
      <c r="AZ20" s="8">
        <v>12</v>
      </c>
      <c r="BA20" s="8">
        <v>4</v>
      </c>
      <c r="BB20" s="8">
        <v>0</v>
      </c>
      <c r="BC20" s="8">
        <v>13.7</v>
      </c>
      <c r="BD20" s="114">
        <v>3</v>
      </c>
      <c r="BE20" s="114">
        <v>6</v>
      </c>
      <c r="BF20" s="114">
        <f t="shared" si="11"/>
        <v>7</v>
      </c>
      <c r="BG20" s="8">
        <v>2</v>
      </c>
      <c r="BH20" s="8">
        <v>1</v>
      </c>
      <c r="BI20" s="8">
        <v>5.5</v>
      </c>
      <c r="BJ20" s="8">
        <v>2</v>
      </c>
      <c r="BK20" s="8">
        <v>1</v>
      </c>
      <c r="BL20" s="8">
        <v>2</v>
      </c>
      <c r="BM20" s="8">
        <v>3</v>
      </c>
      <c r="BN20" s="8">
        <v>1</v>
      </c>
      <c r="BO20" s="8">
        <v>9</v>
      </c>
      <c r="BP20" s="8">
        <v>0</v>
      </c>
      <c r="BQ20" s="8">
        <v>2</v>
      </c>
      <c r="BR20" s="8">
        <v>7</v>
      </c>
      <c r="BS20" s="8">
        <v>1</v>
      </c>
      <c r="BT20" s="8">
        <v>3</v>
      </c>
      <c r="BU20" s="8">
        <v>13</v>
      </c>
      <c r="BV20" s="8">
        <v>0</v>
      </c>
      <c r="BW20" s="218">
        <f t="shared" si="12"/>
        <v>0</v>
      </c>
      <c r="BX20" s="218">
        <v>11</v>
      </c>
      <c r="BY20" s="115">
        <v>2.1</v>
      </c>
      <c r="BZ20" s="115">
        <v>4.3</v>
      </c>
      <c r="CA20" s="116">
        <f t="shared" si="13"/>
        <v>8.9999999999999964</v>
      </c>
      <c r="CB20" s="116">
        <v>3</v>
      </c>
      <c r="CC20" s="116">
        <v>4</v>
      </c>
      <c r="CD20" s="116">
        <f t="shared" si="14"/>
        <v>19</v>
      </c>
      <c r="CE20" s="8">
        <v>3</v>
      </c>
      <c r="CF20" s="8">
        <v>1.1000000000000001</v>
      </c>
      <c r="CG20" s="8">
        <v>9.6999999999999993</v>
      </c>
      <c r="CH20" s="8">
        <v>2</v>
      </c>
      <c r="CI20" s="8">
        <v>5</v>
      </c>
      <c r="CJ20" s="8">
        <v>23</v>
      </c>
      <c r="CK20" s="8">
        <v>1.5</v>
      </c>
      <c r="CL20" s="8">
        <v>2.5</v>
      </c>
      <c r="CM20" s="8">
        <v>9.3000000000000007</v>
      </c>
      <c r="CN20" s="8">
        <v>2</v>
      </c>
      <c r="CO20" s="8">
        <v>1</v>
      </c>
      <c r="CP20" s="8">
        <v>15</v>
      </c>
      <c r="CQ20" s="8">
        <v>1</v>
      </c>
      <c r="CR20" s="8">
        <v>1</v>
      </c>
      <c r="CS20" s="8">
        <v>3</v>
      </c>
      <c r="CT20" s="8">
        <v>2</v>
      </c>
      <c r="CU20" s="8">
        <v>1</v>
      </c>
      <c r="CV20" s="8">
        <v>7.3</v>
      </c>
      <c r="CW20" s="117">
        <v>1</v>
      </c>
      <c r="CX20" s="117">
        <v>5</v>
      </c>
      <c r="CY20" s="117">
        <f t="shared" si="15"/>
        <v>13</v>
      </c>
      <c r="CZ20" s="8">
        <v>2.5</v>
      </c>
      <c r="DA20" s="8">
        <v>1</v>
      </c>
      <c r="DB20" s="8">
        <v>9</v>
      </c>
      <c r="DC20" s="8">
        <v>8</v>
      </c>
      <c r="DD20" s="8">
        <v>2</v>
      </c>
      <c r="DE20" s="8">
        <v>16</v>
      </c>
      <c r="DF20" s="8">
        <v>5</v>
      </c>
      <c r="DG20" s="218">
        <f t="shared" si="16"/>
        <v>3</v>
      </c>
      <c r="DH20" s="218">
        <v>10</v>
      </c>
      <c r="DI20" s="118">
        <v>9</v>
      </c>
      <c r="DJ20" s="118">
        <v>6</v>
      </c>
      <c r="DK20" s="118">
        <f t="shared" si="17"/>
        <v>27</v>
      </c>
      <c r="DL20" s="8">
        <v>10</v>
      </c>
      <c r="DM20" s="8">
        <v>1</v>
      </c>
      <c r="DN20" s="8">
        <v>28</v>
      </c>
      <c r="DO20" s="8">
        <v>6.3</v>
      </c>
      <c r="DP20" s="8">
        <v>4.3</v>
      </c>
      <c r="DQ20" s="8">
        <v>12.7</v>
      </c>
      <c r="DR20" s="119">
        <v>7.5</v>
      </c>
      <c r="DS20" s="119">
        <v>6.5</v>
      </c>
      <c r="DT20" s="119">
        <f t="shared" si="18"/>
        <v>27</v>
      </c>
      <c r="DU20" s="8">
        <v>4</v>
      </c>
      <c r="DV20" s="8">
        <v>1</v>
      </c>
      <c r="DW20" s="8">
        <v>10</v>
      </c>
      <c r="DX20" s="8">
        <v>9</v>
      </c>
      <c r="DY20" s="8">
        <v>9</v>
      </c>
      <c r="DZ20" s="8">
        <v>34</v>
      </c>
      <c r="EA20" s="8">
        <v>0</v>
      </c>
      <c r="EB20" s="218">
        <f t="shared" si="19"/>
        <v>0</v>
      </c>
      <c r="EC20" s="218">
        <v>14</v>
      </c>
      <c r="ED20" s="120">
        <v>6</v>
      </c>
      <c r="EE20" s="120">
        <v>4</v>
      </c>
      <c r="EF20" s="120">
        <f t="shared" si="20"/>
        <v>15</v>
      </c>
      <c r="EG20" s="8">
        <v>5</v>
      </c>
      <c r="EH20" s="8">
        <v>4</v>
      </c>
      <c r="EI20" s="8">
        <v>19</v>
      </c>
      <c r="EJ20" s="8">
        <v>6.3</v>
      </c>
      <c r="EK20" s="8">
        <v>1.3</v>
      </c>
      <c r="EL20" s="8">
        <v>22.3</v>
      </c>
      <c r="EM20" s="121">
        <v>2.5</v>
      </c>
      <c r="EN20" s="121">
        <v>5.5</v>
      </c>
      <c r="EO20" s="121">
        <f t="shared" si="21"/>
        <v>18</v>
      </c>
      <c r="EP20" s="8">
        <v>8</v>
      </c>
      <c r="EQ20" s="8">
        <v>0.5</v>
      </c>
      <c r="ER20" s="8">
        <v>25</v>
      </c>
      <c r="ES20" s="8">
        <v>2</v>
      </c>
      <c r="ET20" s="8">
        <v>1</v>
      </c>
      <c r="EU20" s="8">
        <v>20</v>
      </c>
      <c r="EV20" s="8">
        <v>0</v>
      </c>
      <c r="EW20" s="218">
        <f t="shared" si="22"/>
        <v>1</v>
      </c>
      <c r="EX20" s="218">
        <v>17</v>
      </c>
      <c r="EY20" s="122">
        <v>10</v>
      </c>
      <c r="EZ20" s="122">
        <v>10</v>
      </c>
      <c r="FA20" s="122">
        <f t="shared" si="23"/>
        <v>28</v>
      </c>
      <c r="FB20" s="8">
        <v>3</v>
      </c>
      <c r="FC20" s="8">
        <v>0</v>
      </c>
      <c r="FD20" s="8">
        <v>26</v>
      </c>
      <c r="FE20" s="8">
        <v>3.3</v>
      </c>
      <c r="FF20" s="8">
        <v>8.3000000000000007</v>
      </c>
      <c r="FG20" s="8">
        <v>26</v>
      </c>
      <c r="FH20" s="123">
        <v>9.5</v>
      </c>
      <c r="FI20" s="123">
        <v>6</v>
      </c>
      <c r="FJ20" s="123">
        <f t="shared" si="24"/>
        <v>36.5</v>
      </c>
      <c r="FK20" s="124">
        <v>9.9</v>
      </c>
      <c r="FL20" s="124">
        <v>6.9</v>
      </c>
      <c r="FM20" s="124">
        <f t="shared" si="25"/>
        <v>33.800000000000004</v>
      </c>
      <c r="FN20" s="8">
        <v>5</v>
      </c>
      <c r="FO20" s="8">
        <v>5</v>
      </c>
      <c r="FP20" s="8">
        <v>35</v>
      </c>
      <c r="FQ20" s="8">
        <v>3</v>
      </c>
      <c r="FR20" s="218">
        <f t="shared" si="26"/>
        <v>0</v>
      </c>
      <c r="FS20" s="218">
        <v>6</v>
      </c>
      <c r="FT20" s="8">
        <v>0.6</v>
      </c>
      <c r="FU20" s="8">
        <v>0.9</v>
      </c>
      <c r="FV20" s="8">
        <v>35.1</v>
      </c>
      <c r="FW20" s="8">
        <v>0</v>
      </c>
      <c r="FX20" s="8">
        <v>0</v>
      </c>
      <c r="FY20" s="8">
        <v>49</v>
      </c>
      <c r="FZ20" s="8">
        <v>0</v>
      </c>
      <c r="GA20" s="8">
        <v>3.5</v>
      </c>
      <c r="GB20" s="8">
        <v>41</v>
      </c>
      <c r="GC20" s="8">
        <v>0</v>
      </c>
      <c r="GD20" s="8">
        <v>0</v>
      </c>
      <c r="GE20" s="8">
        <v>45.5</v>
      </c>
      <c r="GF20" s="8">
        <v>0.7</v>
      </c>
      <c r="GG20" s="8">
        <v>0</v>
      </c>
      <c r="GH20" s="8">
        <v>14</v>
      </c>
      <c r="GI20" s="8">
        <v>0</v>
      </c>
      <c r="GJ20" s="8">
        <v>0</v>
      </c>
      <c r="GK20" s="8">
        <v>36.700000000000003</v>
      </c>
      <c r="GL20" s="125">
        <v>10</v>
      </c>
      <c r="GM20" s="125">
        <v>10</v>
      </c>
      <c r="GN20" s="125">
        <f t="shared" si="27"/>
        <v>57</v>
      </c>
      <c r="GO20" s="8">
        <v>1</v>
      </c>
      <c r="GP20" s="8">
        <v>0.3</v>
      </c>
      <c r="GQ20" s="8">
        <v>24.7</v>
      </c>
      <c r="GR20" s="8">
        <v>2</v>
      </c>
      <c r="GS20" s="8">
        <v>1</v>
      </c>
      <c r="GT20" s="8">
        <v>8</v>
      </c>
      <c r="GU20" s="126">
        <v>10</v>
      </c>
      <c r="GV20" s="126">
        <v>6.8</v>
      </c>
      <c r="GW20" s="127">
        <f t="shared" si="28"/>
        <v>50.2</v>
      </c>
      <c r="GX20" s="127">
        <v>7</v>
      </c>
      <c r="GY20" s="127">
        <v>2</v>
      </c>
      <c r="GZ20" s="127">
        <f t="shared" si="29"/>
        <v>31</v>
      </c>
      <c r="HA20" s="8">
        <v>8</v>
      </c>
      <c r="HB20" s="8">
        <v>0.5</v>
      </c>
      <c r="HC20" s="8">
        <v>22.5</v>
      </c>
      <c r="HD20" s="8">
        <v>0</v>
      </c>
      <c r="HE20" s="8">
        <v>4</v>
      </c>
      <c r="HF20" s="8">
        <v>58</v>
      </c>
      <c r="HG20" s="8">
        <v>6</v>
      </c>
      <c r="HH20" s="8">
        <v>9.5</v>
      </c>
      <c r="HI20" s="8">
        <v>40</v>
      </c>
      <c r="HJ20" s="128">
        <v>14.5</v>
      </c>
      <c r="HK20" s="128">
        <v>9</v>
      </c>
      <c r="HL20" s="129">
        <f t="shared" si="30"/>
        <v>54</v>
      </c>
      <c r="HM20" s="129">
        <v>16.8</v>
      </c>
      <c r="HN20" s="129">
        <v>9.8000000000000007</v>
      </c>
      <c r="HO20" s="129">
        <f t="shared" si="31"/>
        <v>56.200000000000017</v>
      </c>
      <c r="HP20" s="8">
        <v>15</v>
      </c>
      <c r="HQ20" s="8">
        <v>10</v>
      </c>
      <c r="HR20" s="8">
        <v>50</v>
      </c>
      <c r="HS20" s="8">
        <v>7</v>
      </c>
      <c r="HT20" s="8">
        <v>7</v>
      </c>
      <c r="HU20" s="8">
        <v>11</v>
      </c>
      <c r="HV20" s="8">
        <v>0</v>
      </c>
      <c r="HW20" s="218">
        <f t="shared" si="32"/>
        <v>1</v>
      </c>
      <c r="HX20" s="218">
        <v>45</v>
      </c>
      <c r="HY20" s="8">
        <v>13.3</v>
      </c>
      <c r="HZ20" s="8">
        <v>5</v>
      </c>
      <c r="IA20" s="8">
        <v>58</v>
      </c>
      <c r="IB20" s="130">
        <v>2</v>
      </c>
      <c r="IC20" s="130">
        <v>5</v>
      </c>
      <c r="ID20" s="132">
        <f t="shared" si="33"/>
        <v>36</v>
      </c>
      <c r="IE20" s="131">
        <v>16.399999999999999</v>
      </c>
      <c r="IF20" s="131">
        <v>5.4</v>
      </c>
      <c r="IG20" s="132">
        <f t="shared" si="34"/>
        <v>51.400000000000006</v>
      </c>
      <c r="IH20" s="132">
        <v>8</v>
      </c>
      <c r="II20" s="132">
        <v>8</v>
      </c>
      <c r="IJ20" s="132">
        <f t="shared" si="35"/>
        <v>52</v>
      </c>
      <c r="IK20" s="8">
        <v>7.3</v>
      </c>
      <c r="IL20" s="8">
        <v>3.3</v>
      </c>
      <c r="IM20" s="8">
        <v>41.4</v>
      </c>
      <c r="IN20" s="8">
        <v>11</v>
      </c>
      <c r="IO20" s="8">
        <v>0</v>
      </c>
      <c r="IP20" s="8">
        <v>37</v>
      </c>
      <c r="IQ20" s="8">
        <v>14.3</v>
      </c>
      <c r="IR20" s="8">
        <v>12</v>
      </c>
      <c r="IS20" s="8">
        <v>58.7</v>
      </c>
      <c r="IT20" s="8">
        <v>10.8</v>
      </c>
      <c r="IU20" s="8">
        <v>3.8</v>
      </c>
      <c r="IV20" s="8">
        <v>53.8</v>
      </c>
      <c r="IW20" s="133">
        <v>5</v>
      </c>
      <c r="IX20" s="133">
        <v>4</v>
      </c>
      <c r="IY20" s="134">
        <f t="shared" si="36"/>
        <v>38</v>
      </c>
      <c r="IZ20" s="134">
        <v>12</v>
      </c>
      <c r="JA20" s="134">
        <v>6.2</v>
      </c>
      <c r="JB20" s="134">
        <f t="shared" si="37"/>
        <v>54.699999999999989</v>
      </c>
      <c r="JC20" s="8">
        <v>9.6999999999999993</v>
      </c>
      <c r="JD20" s="8">
        <v>3.3</v>
      </c>
      <c r="JE20" s="8">
        <v>56.7</v>
      </c>
      <c r="JF20" s="8">
        <v>12</v>
      </c>
      <c r="JG20" s="8">
        <v>7</v>
      </c>
      <c r="JH20" s="8">
        <v>47</v>
      </c>
      <c r="JI20" s="8">
        <v>5.7</v>
      </c>
      <c r="JJ20" s="8">
        <v>2</v>
      </c>
      <c r="JK20" s="8">
        <v>31.8</v>
      </c>
      <c r="JL20" s="8">
        <v>0</v>
      </c>
      <c r="JM20" s="8">
        <v>3</v>
      </c>
      <c r="JN20" s="8">
        <v>26</v>
      </c>
      <c r="JO20" s="8">
        <v>0</v>
      </c>
      <c r="JP20" s="218">
        <f t="shared" si="38"/>
        <v>0</v>
      </c>
      <c r="JQ20" s="218">
        <v>39</v>
      </c>
      <c r="JR20" s="8">
        <v>9.1</v>
      </c>
      <c r="JS20" s="8">
        <v>4.0999999999999996</v>
      </c>
      <c r="JT20" s="8">
        <v>40.799999999999997</v>
      </c>
      <c r="JU20" s="8">
        <v>4.3</v>
      </c>
      <c r="JV20" s="8">
        <v>2.2999999999999998</v>
      </c>
      <c r="JW20" s="8">
        <v>34</v>
      </c>
      <c r="JX20" s="135">
        <v>6</v>
      </c>
      <c r="JY20" s="135">
        <v>1</v>
      </c>
      <c r="JZ20" s="137">
        <f t="shared" si="39"/>
        <v>22</v>
      </c>
      <c r="KA20" s="136">
        <v>5.2</v>
      </c>
      <c r="KB20" s="136">
        <v>6</v>
      </c>
      <c r="KC20" s="137">
        <f t="shared" si="40"/>
        <v>32.799999999999997</v>
      </c>
      <c r="KD20" s="137">
        <v>0</v>
      </c>
      <c r="KE20" s="137">
        <v>1</v>
      </c>
      <c r="KF20" s="137">
        <f t="shared" si="41"/>
        <v>10</v>
      </c>
      <c r="KG20" s="8">
        <v>7.1</v>
      </c>
      <c r="KH20" s="8">
        <v>4.3</v>
      </c>
      <c r="KI20" s="8">
        <v>44.4</v>
      </c>
      <c r="KJ20" s="8">
        <v>6</v>
      </c>
      <c r="KK20" s="8">
        <v>6</v>
      </c>
      <c r="KL20" s="8">
        <v>43</v>
      </c>
      <c r="KM20" s="8">
        <v>5.3</v>
      </c>
      <c r="KN20" s="8">
        <v>7.3</v>
      </c>
      <c r="KO20" s="8">
        <v>40.700000000000003</v>
      </c>
      <c r="KP20" s="8">
        <v>3.4</v>
      </c>
      <c r="KQ20" s="8">
        <v>3.3</v>
      </c>
      <c r="KR20" s="8">
        <v>30</v>
      </c>
      <c r="KS20" s="138">
        <v>8.5</v>
      </c>
      <c r="KT20" s="138">
        <v>4.5</v>
      </c>
      <c r="KU20" s="139">
        <f t="shared" si="42"/>
        <v>31.5</v>
      </c>
      <c r="KV20" s="139">
        <v>9.6999999999999993</v>
      </c>
      <c r="KW20" s="139">
        <v>7.8</v>
      </c>
      <c r="KX20" s="139">
        <f t="shared" si="43"/>
        <v>39.100000000000009</v>
      </c>
      <c r="KY20" s="8">
        <v>7</v>
      </c>
      <c r="KZ20" s="8">
        <v>8</v>
      </c>
      <c r="LA20" s="8">
        <v>31</v>
      </c>
      <c r="LB20" s="8">
        <v>5.6</v>
      </c>
      <c r="LC20" s="8">
        <v>2.9</v>
      </c>
      <c r="LD20" s="8">
        <v>42.1</v>
      </c>
      <c r="LE20" s="218">
        <f t="shared" si="44"/>
        <v>5.75</v>
      </c>
      <c r="LF20" s="218">
        <f t="shared" si="45"/>
        <v>4.0999999999999996</v>
      </c>
      <c r="LG20" s="218">
        <f t="shared" si="46"/>
        <v>37.849999999999994</v>
      </c>
      <c r="LH20" s="8">
        <v>5.9</v>
      </c>
      <c r="LI20" s="8">
        <v>5.3</v>
      </c>
      <c r="LJ20" s="8">
        <v>33.299999999999997</v>
      </c>
      <c r="LK20" s="140">
        <v>6</v>
      </c>
      <c r="LL20" s="140">
        <v>3</v>
      </c>
      <c r="LM20" s="141">
        <f t="shared" si="47"/>
        <v>48</v>
      </c>
      <c r="LN20" s="141">
        <v>1</v>
      </c>
      <c r="LO20" s="141">
        <v>4</v>
      </c>
      <c r="LP20" s="141">
        <f t="shared" si="48"/>
        <v>19</v>
      </c>
      <c r="LQ20" s="8">
        <v>6.8</v>
      </c>
      <c r="LR20" s="8">
        <v>5.2</v>
      </c>
      <c r="LS20" s="8">
        <v>43.8</v>
      </c>
      <c r="LT20" s="8">
        <v>6.5</v>
      </c>
      <c r="LU20" s="8">
        <v>7</v>
      </c>
      <c r="LV20" s="8">
        <v>44.5</v>
      </c>
      <c r="LW20" s="8">
        <v>5.7</v>
      </c>
      <c r="LX20" s="8">
        <v>4.5</v>
      </c>
      <c r="LY20" s="8">
        <v>43.6</v>
      </c>
      <c r="LZ20" s="142">
        <v>7.8</v>
      </c>
      <c r="MA20" s="142">
        <v>7.9</v>
      </c>
      <c r="MB20" s="142">
        <f t="shared" si="49"/>
        <v>42.199999999999996</v>
      </c>
      <c r="MC20" s="8">
        <v>3.3</v>
      </c>
      <c r="MD20" s="8">
        <v>2.7</v>
      </c>
      <c r="ME20" s="8">
        <v>26.1</v>
      </c>
      <c r="MF20" s="8">
        <v>1</v>
      </c>
      <c r="MG20" s="8">
        <v>4</v>
      </c>
      <c r="MH20" s="8">
        <v>33</v>
      </c>
      <c r="MI20" s="8">
        <v>0.5</v>
      </c>
      <c r="MJ20" s="8">
        <v>1</v>
      </c>
      <c r="MK20" s="8">
        <v>40.5</v>
      </c>
      <c r="ML20" s="8">
        <v>3.6</v>
      </c>
      <c r="MM20" s="8">
        <v>1.7</v>
      </c>
      <c r="MN20" s="8">
        <v>27.1</v>
      </c>
      <c r="MO20" s="8">
        <v>1.5</v>
      </c>
      <c r="MP20" s="8">
        <v>0.5</v>
      </c>
      <c r="MQ20" s="8">
        <v>16</v>
      </c>
      <c r="MR20" s="8">
        <v>3.5</v>
      </c>
      <c r="MS20" s="8">
        <v>3</v>
      </c>
      <c r="MT20" s="8">
        <v>42.5</v>
      </c>
      <c r="MU20" s="8">
        <v>2.2999999999999998</v>
      </c>
      <c r="MV20" s="8">
        <v>6.3</v>
      </c>
      <c r="MW20" s="8">
        <v>28.3</v>
      </c>
      <c r="MX20" s="8">
        <v>5</v>
      </c>
      <c r="MY20" s="8">
        <v>2</v>
      </c>
      <c r="MZ20" s="8">
        <v>51</v>
      </c>
      <c r="NA20" s="8">
        <v>2.5</v>
      </c>
      <c r="NB20" s="8">
        <v>4.5</v>
      </c>
      <c r="NC20" s="8">
        <v>20</v>
      </c>
      <c r="ND20" s="8">
        <v>1.7</v>
      </c>
      <c r="NE20" s="8">
        <v>0.3</v>
      </c>
      <c r="NF20" s="8">
        <v>20</v>
      </c>
      <c r="NG20" s="8">
        <v>5.5</v>
      </c>
      <c r="NH20" s="8">
        <v>5</v>
      </c>
      <c r="NI20" s="8">
        <v>20.5</v>
      </c>
      <c r="NJ20" s="8">
        <v>4.3</v>
      </c>
      <c r="NK20" s="8">
        <v>1.8</v>
      </c>
      <c r="NL20" s="8">
        <v>24</v>
      </c>
      <c r="NM20" s="8">
        <v>3.5</v>
      </c>
      <c r="NN20" s="8">
        <v>4.3</v>
      </c>
      <c r="NO20" s="8">
        <v>19.399999999999999</v>
      </c>
      <c r="NP20" s="8">
        <v>5.5</v>
      </c>
      <c r="NQ20" s="8">
        <v>0.5</v>
      </c>
      <c r="NR20" s="8">
        <v>19.5</v>
      </c>
      <c r="NS20" s="8">
        <v>1.7</v>
      </c>
      <c r="NT20" s="8">
        <v>0.7</v>
      </c>
      <c r="NU20" s="8">
        <v>16.7</v>
      </c>
      <c r="NV20" s="8">
        <v>4.5</v>
      </c>
      <c r="NW20" s="8">
        <v>3</v>
      </c>
      <c r="NX20" s="8">
        <v>13</v>
      </c>
      <c r="NY20" s="8">
        <v>0.5</v>
      </c>
      <c r="NZ20" s="8">
        <v>2.2999999999999998</v>
      </c>
      <c r="OA20" s="8">
        <v>10.3</v>
      </c>
      <c r="OB20" s="8">
        <v>1.1000000000000001</v>
      </c>
      <c r="OC20" s="8">
        <v>1</v>
      </c>
      <c r="OD20" s="8">
        <v>14</v>
      </c>
      <c r="OE20" s="8">
        <v>0.8</v>
      </c>
      <c r="OF20" s="8">
        <v>1.6</v>
      </c>
      <c r="OG20" s="8">
        <v>9.6</v>
      </c>
      <c r="OH20" s="8">
        <v>0.8</v>
      </c>
      <c r="OI20" s="8">
        <v>1</v>
      </c>
      <c r="OJ20" s="8">
        <v>10.199999999999999</v>
      </c>
      <c r="OK20" s="8">
        <v>0.6</v>
      </c>
      <c r="OL20" s="8">
        <v>1</v>
      </c>
      <c r="OM20" s="8">
        <v>8.8000000000000007</v>
      </c>
      <c r="ON20" s="8">
        <v>0</v>
      </c>
      <c r="OO20" s="8">
        <v>0.8</v>
      </c>
      <c r="OP20" s="8">
        <v>4.5999999999999996</v>
      </c>
      <c r="OQ20" s="8">
        <f>SUMIFS($B$20:OP$20,$B$8:OP$8,"On")</f>
        <v>598.84999999999991</v>
      </c>
      <c r="OR20" s="8">
        <f>SUMIFS($B$20:OP$20,$B$8:OP$8,"Off")</f>
        <v>448.10000000000019</v>
      </c>
      <c r="OS20" s="8">
        <f>SUMIFS($B$20:OP$20,$B$8:OP$8,"Load")</f>
        <v>3494.3500000000004</v>
      </c>
    </row>
    <row r="21" spans="1:409" x14ac:dyDescent="0.25">
      <c r="A21" s="7" t="s">
        <v>59</v>
      </c>
      <c r="B21" s="107">
        <v>2</v>
      </c>
      <c r="C21" s="107">
        <v>0</v>
      </c>
      <c r="D21" s="107">
        <f t="shared" si="2"/>
        <v>12</v>
      </c>
      <c r="E21" s="8">
        <v>1</v>
      </c>
      <c r="F21" s="8">
        <v>0</v>
      </c>
      <c r="G21" s="8">
        <v>9</v>
      </c>
      <c r="H21" s="8">
        <v>2</v>
      </c>
      <c r="I21" s="8">
        <v>4</v>
      </c>
      <c r="J21" s="8">
        <v>2</v>
      </c>
      <c r="K21" s="218">
        <f t="shared" si="3"/>
        <v>1.5</v>
      </c>
      <c r="L21" s="218">
        <f t="shared" si="4"/>
        <v>2</v>
      </c>
      <c r="M21" s="218">
        <f t="shared" si="5"/>
        <v>7</v>
      </c>
      <c r="N21" s="108">
        <v>1</v>
      </c>
      <c r="O21" s="108">
        <v>0</v>
      </c>
      <c r="P21" s="109">
        <f t="shared" si="6"/>
        <v>12</v>
      </c>
      <c r="Q21" s="218">
        <v>2.5</v>
      </c>
      <c r="R21" s="218">
        <v>0</v>
      </c>
      <c r="S21" s="218">
        <v>10</v>
      </c>
      <c r="T21" s="8">
        <v>0</v>
      </c>
      <c r="U21" s="8">
        <v>0</v>
      </c>
      <c r="V21" s="8">
        <v>7</v>
      </c>
      <c r="W21" s="110">
        <v>2</v>
      </c>
      <c r="X21" s="110">
        <v>0</v>
      </c>
      <c r="Y21" s="110">
        <f t="shared" si="7"/>
        <v>15</v>
      </c>
      <c r="Z21" s="8">
        <v>1</v>
      </c>
      <c r="AA21" s="8">
        <v>0</v>
      </c>
      <c r="AB21" s="8">
        <v>8</v>
      </c>
      <c r="AC21" s="8">
        <v>3</v>
      </c>
      <c r="AD21" s="8">
        <v>0</v>
      </c>
      <c r="AE21" s="8">
        <v>9</v>
      </c>
      <c r="AF21" s="8">
        <v>1</v>
      </c>
      <c r="AG21" s="218">
        <f t="shared" si="8"/>
        <v>0</v>
      </c>
      <c r="AH21" s="218">
        <v>10</v>
      </c>
      <c r="AI21" s="111">
        <v>1</v>
      </c>
      <c r="AJ21" s="111">
        <v>0.7</v>
      </c>
      <c r="AK21" s="113">
        <f t="shared" si="9"/>
        <v>6.5000000000000009</v>
      </c>
      <c r="AL21" s="112">
        <v>0</v>
      </c>
      <c r="AM21" s="112">
        <v>0</v>
      </c>
      <c r="AN21" s="113">
        <f t="shared" si="10"/>
        <v>14</v>
      </c>
      <c r="AO21" s="158">
        <v>0</v>
      </c>
      <c r="AP21" s="158">
        <v>0</v>
      </c>
      <c r="AQ21" s="158">
        <v>14</v>
      </c>
      <c r="AR21" s="8">
        <v>0.7</v>
      </c>
      <c r="AS21" s="8">
        <v>0.3</v>
      </c>
      <c r="AT21" s="8">
        <v>11</v>
      </c>
      <c r="AU21" s="8">
        <v>0</v>
      </c>
      <c r="AV21" s="8">
        <v>0</v>
      </c>
      <c r="AW21" s="8">
        <v>24</v>
      </c>
      <c r="AX21" s="8">
        <v>0</v>
      </c>
      <c r="AY21" s="8">
        <v>0</v>
      </c>
      <c r="AZ21" s="8">
        <v>12</v>
      </c>
      <c r="BA21" s="8">
        <v>1</v>
      </c>
      <c r="BB21" s="8">
        <v>0</v>
      </c>
      <c r="BC21" s="8">
        <v>14.7</v>
      </c>
      <c r="BD21" s="114">
        <v>2</v>
      </c>
      <c r="BE21" s="114">
        <v>0</v>
      </c>
      <c r="BF21" s="114">
        <f t="shared" si="11"/>
        <v>9</v>
      </c>
      <c r="BG21" s="8">
        <v>2</v>
      </c>
      <c r="BH21" s="8">
        <v>0.5</v>
      </c>
      <c r="BI21" s="8">
        <v>7</v>
      </c>
      <c r="BJ21" s="8">
        <v>2</v>
      </c>
      <c r="BK21" s="8">
        <v>0.5</v>
      </c>
      <c r="BL21" s="8">
        <v>3.5</v>
      </c>
      <c r="BM21" s="8">
        <v>2</v>
      </c>
      <c r="BN21" s="8">
        <v>0</v>
      </c>
      <c r="BO21" s="8">
        <v>11</v>
      </c>
      <c r="BP21" s="8">
        <v>4</v>
      </c>
      <c r="BQ21" s="8">
        <v>0</v>
      </c>
      <c r="BR21" s="8">
        <v>11</v>
      </c>
      <c r="BS21" s="8">
        <v>2</v>
      </c>
      <c r="BT21" s="8">
        <v>0</v>
      </c>
      <c r="BU21" s="8">
        <v>15</v>
      </c>
      <c r="BV21" s="8">
        <v>4</v>
      </c>
      <c r="BW21" s="218">
        <f t="shared" si="12"/>
        <v>3</v>
      </c>
      <c r="BX21" s="218">
        <v>12</v>
      </c>
      <c r="BY21" s="115">
        <v>1.4</v>
      </c>
      <c r="BZ21" s="115">
        <v>0.4</v>
      </c>
      <c r="CA21" s="116">
        <f t="shared" si="13"/>
        <v>9.9999999999999964</v>
      </c>
      <c r="CB21" s="116">
        <v>0</v>
      </c>
      <c r="CC21" s="116">
        <v>0</v>
      </c>
      <c r="CD21" s="116">
        <f t="shared" si="14"/>
        <v>19</v>
      </c>
      <c r="CE21" s="8">
        <v>1.7</v>
      </c>
      <c r="CF21" s="8">
        <v>0.1</v>
      </c>
      <c r="CG21" s="8">
        <v>11.3</v>
      </c>
      <c r="CH21" s="8">
        <v>2</v>
      </c>
      <c r="CI21" s="8">
        <v>4</v>
      </c>
      <c r="CJ21" s="8">
        <v>21</v>
      </c>
      <c r="CK21" s="8">
        <v>0.3</v>
      </c>
      <c r="CL21" s="8">
        <v>0.3</v>
      </c>
      <c r="CM21" s="8">
        <v>9.3000000000000007</v>
      </c>
      <c r="CN21" s="8">
        <v>5</v>
      </c>
      <c r="CO21" s="8">
        <v>0</v>
      </c>
      <c r="CP21" s="8">
        <v>20</v>
      </c>
      <c r="CQ21" s="8">
        <v>0</v>
      </c>
      <c r="CR21" s="8">
        <v>0</v>
      </c>
      <c r="CS21" s="8">
        <v>3</v>
      </c>
      <c r="CT21" s="8">
        <v>1.3</v>
      </c>
      <c r="CU21" s="8">
        <v>0</v>
      </c>
      <c r="CV21" s="8">
        <v>8.6999999999999993</v>
      </c>
      <c r="CW21" s="117">
        <v>1.5</v>
      </c>
      <c r="CX21" s="117">
        <v>1.5</v>
      </c>
      <c r="CY21" s="117">
        <f t="shared" si="15"/>
        <v>13</v>
      </c>
      <c r="CZ21" s="8">
        <v>1.5</v>
      </c>
      <c r="DA21" s="8">
        <v>0.5</v>
      </c>
      <c r="DB21" s="8">
        <v>10</v>
      </c>
      <c r="DC21" s="8">
        <v>3</v>
      </c>
      <c r="DD21" s="8">
        <v>1</v>
      </c>
      <c r="DE21" s="8">
        <v>18</v>
      </c>
      <c r="DF21" s="8">
        <v>1</v>
      </c>
      <c r="DG21" s="218">
        <f t="shared" si="16"/>
        <v>1</v>
      </c>
      <c r="DH21" s="218">
        <v>10</v>
      </c>
      <c r="DI21" s="118">
        <v>1</v>
      </c>
      <c r="DJ21" s="118">
        <v>1</v>
      </c>
      <c r="DK21" s="118">
        <f t="shared" si="17"/>
        <v>27</v>
      </c>
      <c r="DL21" s="8">
        <v>0</v>
      </c>
      <c r="DM21" s="8">
        <v>5</v>
      </c>
      <c r="DN21" s="8">
        <v>23</v>
      </c>
      <c r="DO21" s="8">
        <v>3.7</v>
      </c>
      <c r="DP21" s="8">
        <v>0.3</v>
      </c>
      <c r="DQ21" s="8">
        <v>16</v>
      </c>
      <c r="DR21" s="119">
        <v>2</v>
      </c>
      <c r="DS21" s="119">
        <v>1.5</v>
      </c>
      <c r="DT21" s="119">
        <f t="shared" si="18"/>
        <v>27.5</v>
      </c>
      <c r="DU21" s="8">
        <v>0.5</v>
      </c>
      <c r="DV21" s="8">
        <v>0.5</v>
      </c>
      <c r="DW21" s="8">
        <v>10</v>
      </c>
      <c r="DX21" s="8">
        <v>1</v>
      </c>
      <c r="DY21" s="8">
        <v>1</v>
      </c>
      <c r="DZ21" s="8">
        <v>34</v>
      </c>
      <c r="EA21" s="8">
        <v>4</v>
      </c>
      <c r="EB21" s="218">
        <f t="shared" si="19"/>
        <v>2</v>
      </c>
      <c r="EC21" s="218">
        <v>16</v>
      </c>
      <c r="ED21" s="120">
        <v>4</v>
      </c>
      <c r="EE21" s="120">
        <v>3</v>
      </c>
      <c r="EF21" s="120">
        <f t="shared" si="20"/>
        <v>16</v>
      </c>
      <c r="EG21" s="8">
        <v>2</v>
      </c>
      <c r="EH21" s="8">
        <v>2</v>
      </c>
      <c r="EI21" s="8">
        <v>19</v>
      </c>
      <c r="EJ21" s="8">
        <v>1</v>
      </c>
      <c r="EK21" s="8">
        <v>2</v>
      </c>
      <c r="EL21" s="8">
        <v>21.3</v>
      </c>
      <c r="EM21" s="121">
        <v>0.5</v>
      </c>
      <c r="EN21" s="121">
        <v>1.5</v>
      </c>
      <c r="EO21" s="121">
        <f t="shared" si="21"/>
        <v>17</v>
      </c>
      <c r="EP21" s="8">
        <v>0.5</v>
      </c>
      <c r="EQ21" s="8">
        <v>0</v>
      </c>
      <c r="ER21" s="8">
        <v>25.5</v>
      </c>
      <c r="ES21" s="8">
        <v>0</v>
      </c>
      <c r="ET21" s="8">
        <v>1</v>
      </c>
      <c r="EU21" s="8">
        <v>19</v>
      </c>
      <c r="EV21" s="8">
        <v>2</v>
      </c>
      <c r="EW21" s="218">
        <f t="shared" si="22"/>
        <v>1</v>
      </c>
      <c r="EX21" s="218">
        <v>18</v>
      </c>
      <c r="EY21" s="122">
        <v>1</v>
      </c>
      <c r="EZ21" s="122">
        <v>1</v>
      </c>
      <c r="FA21" s="122">
        <f t="shared" si="23"/>
        <v>28</v>
      </c>
      <c r="FB21" s="8">
        <v>1</v>
      </c>
      <c r="FC21" s="8">
        <v>2</v>
      </c>
      <c r="FD21" s="8">
        <v>25</v>
      </c>
      <c r="FE21" s="8">
        <v>1.3</v>
      </c>
      <c r="FF21" s="8">
        <v>3.3</v>
      </c>
      <c r="FG21" s="8">
        <v>24</v>
      </c>
      <c r="FH21" s="123">
        <v>1.5</v>
      </c>
      <c r="FI21" s="123">
        <v>2.5</v>
      </c>
      <c r="FJ21" s="123">
        <f t="shared" si="24"/>
        <v>35.5</v>
      </c>
      <c r="FK21" s="124">
        <v>3.8</v>
      </c>
      <c r="FL21" s="124">
        <v>2.4</v>
      </c>
      <c r="FM21" s="124">
        <f t="shared" si="25"/>
        <v>35.200000000000003</v>
      </c>
      <c r="FN21" s="8">
        <v>1</v>
      </c>
      <c r="FO21" s="8">
        <v>2</v>
      </c>
      <c r="FP21" s="8">
        <v>34</v>
      </c>
      <c r="FQ21" s="8">
        <v>0</v>
      </c>
      <c r="FR21" s="218">
        <f t="shared" si="26"/>
        <v>0</v>
      </c>
      <c r="FS21" s="218">
        <v>6</v>
      </c>
      <c r="FT21" s="8">
        <v>0.1</v>
      </c>
      <c r="FU21" s="8">
        <v>0</v>
      </c>
      <c r="FV21" s="8">
        <v>35.299999999999997</v>
      </c>
      <c r="FW21" s="8">
        <v>0</v>
      </c>
      <c r="FX21" s="8">
        <v>0</v>
      </c>
      <c r="FY21" s="8">
        <v>49</v>
      </c>
      <c r="FZ21" s="8">
        <v>0</v>
      </c>
      <c r="GA21" s="8">
        <v>0</v>
      </c>
      <c r="GB21" s="8">
        <v>41</v>
      </c>
      <c r="GC21" s="8">
        <v>0.5</v>
      </c>
      <c r="GD21" s="8">
        <v>0</v>
      </c>
      <c r="GE21" s="8">
        <v>46</v>
      </c>
      <c r="GF21" s="8">
        <v>0.3</v>
      </c>
      <c r="GG21" s="8">
        <v>0</v>
      </c>
      <c r="GH21" s="8">
        <v>14.3</v>
      </c>
      <c r="GI21" s="8">
        <v>0</v>
      </c>
      <c r="GJ21" s="8">
        <v>0.7</v>
      </c>
      <c r="GK21" s="8">
        <v>36</v>
      </c>
      <c r="GL21" s="125">
        <v>3</v>
      </c>
      <c r="GM21" s="125">
        <v>5</v>
      </c>
      <c r="GN21" s="125">
        <f t="shared" si="27"/>
        <v>55</v>
      </c>
      <c r="GO21" s="8">
        <v>0.7</v>
      </c>
      <c r="GP21" s="8">
        <v>3</v>
      </c>
      <c r="GQ21" s="8">
        <v>22.3</v>
      </c>
      <c r="GR21" s="8">
        <v>0</v>
      </c>
      <c r="GS21" s="8">
        <v>1</v>
      </c>
      <c r="GT21" s="8">
        <v>7</v>
      </c>
      <c r="GU21" s="126">
        <v>2.8</v>
      </c>
      <c r="GV21" s="126">
        <v>2.4</v>
      </c>
      <c r="GW21" s="127">
        <f t="shared" si="28"/>
        <v>50.6</v>
      </c>
      <c r="GX21" s="127">
        <v>2</v>
      </c>
      <c r="GY21" s="127">
        <v>4</v>
      </c>
      <c r="GZ21" s="127">
        <f t="shared" si="29"/>
        <v>29</v>
      </c>
      <c r="HA21" s="8">
        <v>2.5</v>
      </c>
      <c r="HB21" s="8">
        <v>0</v>
      </c>
      <c r="HC21" s="8">
        <v>25</v>
      </c>
      <c r="HD21" s="8">
        <v>5</v>
      </c>
      <c r="HE21" s="8">
        <v>0</v>
      </c>
      <c r="HF21" s="8">
        <v>63</v>
      </c>
      <c r="HG21" s="8">
        <v>0.5</v>
      </c>
      <c r="HH21" s="8">
        <v>1</v>
      </c>
      <c r="HI21" s="8">
        <v>39.5</v>
      </c>
      <c r="HJ21" s="128">
        <v>1</v>
      </c>
      <c r="HK21" s="128">
        <v>2</v>
      </c>
      <c r="HL21" s="129">
        <f t="shared" si="30"/>
        <v>53</v>
      </c>
      <c r="HM21" s="129">
        <v>3.1</v>
      </c>
      <c r="HN21" s="129">
        <v>3.5</v>
      </c>
      <c r="HO21" s="129">
        <f t="shared" si="31"/>
        <v>55.800000000000018</v>
      </c>
      <c r="HP21" s="8">
        <v>1</v>
      </c>
      <c r="HQ21" s="8">
        <v>0</v>
      </c>
      <c r="HR21" s="8">
        <v>51</v>
      </c>
      <c r="HS21" s="8">
        <v>3</v>
      </c>
      <c r="HT21" s="8">
        <v>1</v>
      </c>
      <c r="HU21" s="8">
        <v>13</v>
      </c>
      <c r="HV21" s="8">
        <v>1</v>
      </c>
      <c r="HW21" s="218">
        <f t="shared" si="32"/>
        <v>3</v>
      </c>
      <c r="HX21" s="218">
        <v>43</v>
      </c>
      <c r="HY21" s="8">
        <v>2</v>
      </c>
      <c r="HZ21" s="8">
        <v>8.3000000000000007</v>
      </c>
      <c r="IA21" s="8">
        <v>51.8</v>
      </c>
      <c r="IB21" s="130">
        <v>2</v>
      </c>
      <c r="IC21" s="130">
        <v>4</v>
      </c>
      <c r="ID21" s="132">
        <f t="shared" si="33"/>
        <v>34</v>
      </c>
      <c r="IE21" s="131">
        <v>4.2</v>
      </c>
      <c r="IF21" s="131">
        <v>3.8</v>
      </c>
      <c r="IG21" s="132">
        <f t="shared" si="34"/>
        <v>51.800000000000011</v>
      </c>
      <c r="IH21" s="132">
        <v>9</v>
      </c>
      <c r="II21" s="132">
        <v>6</v>
      </c>
      <c r="IJ21" s="132">
        <f t="shared" si="35"/>
        <v>55</v>
      </c>
      <c r="IK21" s="8">
        <v>2.7</v>
      </c>
      <c r="IL21" s="8">
        <v>3</v>
      </c>
      <c r="IM21" s="8">
        <v>40.9</v>
      </c>
      <c r="IN21" s="8">
        <v>3</v>
      </c>
      <c r="IO21" s="8">
        <v>2</v>
      </c>
      <c r="IP21" s="8">
        <v>38</v>
      </c>
      <c r="IQ21" s="8">
        <v>2.2999999999999998</v>
      </c>
      <c r="IR21" s="8">
        <v>3.7</v>
      </c>
      <c r="IS21" s="8">
        <v>57.3</v>
      </c>
      <c r="IT21" s="8">
        <v>2.2999999999999998</v>
      </c>
      <c r="IU21" s="8">
        <v>3.4</v>
      </c>
      <c r="IV21" s="8">
        <v>52.6</v>
      </c>
      <c r="IW21" s="133">
        <v>1</v>
      </c>
      <c r="IX21" s="133">
        <v>1</v>
      </c>
      <c r="IY21" s="134">
        <f t="shared" si="36"/>
        <v>38</v>
      </c>
      <c r="IZ21" s="134">
        <v>2.9</v>
      </c>
      <c r="JA21" s="134">
        <v>5</v>
      </c>
      <c r="JB21" s="134">
        <f t="shared" si="37"/>
        <v>52.599999999999987</v>
      </c>
      <c r="JC21" s="8">
        <v>2.2999999999999998</v>
      </c>
      <c r="JD21" s="8">
        <v>4</v>
      </c>
      <c r="JE21" s="8">
        <v>55</v>
      </c>
      <c r="JF21" s="8">
        <v>4</v>
      </c>
      <c r="JG21" s="8">
        <v>0</v>
      </c>
      <c r="JH21" s="8">
        <v>51</v>
      </c>
      <c r="JI21" s="8">
        <v>1.2</v>
      </c>
      <c r="JJ21" s="8">
        <v>3.5</v>
      </c>
      <c r="JK21" s="8">
        <v>29.5</v>
      </c>
      <c r="JL21" s="8">
        <v>0</v>
      </c>
      <c r="JM21" s="8">
        <v>10</v>
      </c>
      <c r="JN21" s="8">
        <v>16</v>
      </c>
      <c r="JO21" s="8">
        <v>6</v>
      </c>
      <c r="JP21" s="218">
        <f t="shared" si="38"/>
        <v>3</v>
      </c>
      <c r="JQ21" s="218">
        <v>42</v>
      </c>
      <c r="JR21" s="8">
        <v>1.4</v>
      </c>
      <c r="JS21" s="8">
        <v>3.1</v>
      </c>
      <c r="JT21" s="8">
        <v>39.1</v>
      </c>
      <c r="JU21" s="8">
        <v>0</v>
      </c>
      <c r="JV21" s="8">
        <v>0.7</v>
      </c>
      <c r="JW21" s="8">
        <v>33.299999999999997</v>
      </c>
      <c r="JX21" s="135">
        <v>0</v>
      </c>
      <c r="JY21" s="135">
        <v>2</v>
      </c>
      <c r="JZ21" s="137">
        <f t="shared" si="39"/>
        <v>20</v>
      </c>
      <c r="KA21" s="136">
        <v>0.8</v>
      </c>
      <c r="KB21" s="136">
        <v>1</v>
      </c>
      <c r="KC21" s="137">
        <f t="shared" si="40"/>
        <v>32.599999999999994</v>
      </c>
      <c r="KD21" s="137">
        <v>2</v>
      </c>
      <c r="KE21" s="137">
        <v>1</v>
      </c>
      <c r="KF21" s="137">
        <f t="shared" si="41"/>
        <v>11</v>
      </c>
      <c r="KG21" s="8">
        <v>1.6</v>
      </c>
      <c r="KH21" s="8">
        <v>3.4</v>
      </c>
      <c r="KI21" s="8">
        <v>42.6</v>
      </c>
      <c r="KJ21" s="8">
        <v>3</v>
      </c>
      <c r="KK21" s="8">
        <v>4</v>
      </c>
      <c r="KL21" s="8">
        <v>42</v>
      </c>
      <c r="KM21" s="8">
        <v>1.3</v>
      </c>
      <c r="KN21" s="8">
        <v>4.3</v>
      </c>
      <c r="KO21" s="8">
        <v>37.700000000000003</v>
      </c>
      <c r="KP21" s="8">
        <v>1.1000000000000001</v>
      </c>
      <c r="KQ21" s="8">
        <v>1.6</v>
      </c>
      <c r="KR21" s="8">
        <v>29.5</v>
      </c>
      <c r="KS21" s="138">
        <v>0.5</v>
      </c>
      <c r="KT21" s="138">
        <v>1.5</v>
      </c>
      <c r="KU21" s="139">
        <f t="shared" si="42"/>
        <v>30.5</v>
      </c>
      <c r="KV21" s="139">
        <v>0.2</v>
      </c>
      <c r="KW21" s="139">
        <v>4.3</v>
      </c>
      <c r="KX21" s="139">
        <f t="shared" si="43"/>
        <v>35.000000000000014</v>
      </c>
      <c r="KY21" s="8">
        <v>0</v>
      </c>
      <c r="KZ21" s="8">
        <v>2</v>
      </c>
      <c r="LA21" s="8">
        <v>29</v>
      </c>
      <c r="LB21" s="8">
        <v>2.1</v>
      </c>
      <c r="LC21" s="8">
        <v>1</v>
      </c>
      <c r="LD21" s="8">
        <v>43.3</v>
      </c>
      <c r="LE21" s="218">
        <f t="shared" si="44"/>
        <v>1.55</v>
      </c>
      <c r="LF21" s="218">
        <f t="shared" si="45"/>
        <v>1.55</v>
      </c>
      <c r="LG21" s="218">
        <f t="shared" si="46"/>
        <v>37.849999999999994</v>
      </c>
      <c r="LH21" s="8">
        <v>1</v>
      </c>
      <c r="LI21" s="8">
        <v>2.1</v>
      </c>
      <c r="LJ21" s="8">
        <v>32.1</v>
      </c>
      <c r="LK21" s="140">
        <v>0</v>
      </c>
      <c r="LL21" s="140">
        <v>3</v>
      </c>
      <c r="LM21" s="141">
        <f t="shared" si="47"/>
        <v>45</v>
      </c>
      <c r="LN21" s="141">
        <v>1</v>
      </c>
      <c r="LO21" s="141">
        <v>3</v>
      </c>
      <c r="LP21" s="141">
        <f t="shared" si="48"/>
        <v>17</v>
      </c>
      <c r="LQ21" s="8">
        <v>1.1000000000000001</v>
      </c>
      <c r="LR21" s="8">
        <v>3.2</v>
      </c>
      <c r="LS21" s="8">
        <v>41.7</v>
      </c>
      <c r="LT21" s="8">
        <v>5</v>
      </c>
      <c r="LU21" s="8">
        <v>5</v>
      </c>
      <c r="LV21" s="8">
        <v>44.5</v>
      </c>
      <c r="LW21" s="8">
        <v>1.9</v>
      </c>
      <c r="LX21" s="8">
        <v>3.4</v>
      </c>
      <c r="LY21" s="8">
        <v>42.1</v>
      </c>
      <c r="LZ21" s="142">
        <v>3.7</v>
      </c>
      <c r="MA21" s="142">
        <v>1.8</v>
      </c>
      <c r="MB21" s="142">
        <f t="shared" si="49"/>
        <v>44.1</v>
      </c>
      <c r="MC21" s="8">
        <v>0.9</v>
      </c>
      <c r="MD21" s="8">
        <v>3.1</v>
      </c>
      <c r="ME21" s="8">
        <v>23.9</v>
      </c>
      <c r="MF21" s="8">
        <v>1</v>
      </c>
      <c r="MG21" s="8">
        <v>7</v>
      </c>
      <c r="MH21" s="8">
        <v>27</v>
      </c>
      <c r="MI21" s="8">
        <v>0</v>
      </c>
      <c r="MJ21" s="8">
        <v>4.5</v>
      </c>
      <c r="MK21" s="8">
        <v>36</v>
      </c>
      <c r="ML21" s="8">
        <v>0.6</v>
      </c>
      <c r="MM21" s="8">
        <v>2</v>
      </c>
      <c r="MN21" s="8">
        <v>25.7</v>
      </c>
      <c r="MO21" s="8">
        <v>0</v>
      </c>
      <c r="MP21" s="8">
        <v>5</v>
      </c>
      <c r="MQ21" s="8">
        <v>11</v>
      </c>
      <c r="MR21" s="8">
        <v>0</v>
      </c>
      <c r="MS21" s="8">
        <v>0.5</v>
      </c>
      <c r="MT21" s="8">
        <v>42</v>
      </c>
      <c r="MU21" s="8">
        <v>0.7</v>
      </c>
      <c r="MV21" s="8">
        <v>3</v>
      </c>
      <c r="MW21" s="8">
        <v>26</v>
      </c>
      <c r="MX21" s="8">
        <v>2</v>
      </c>
      <c r="MY21" s="8">
        <v>0</v>
      </c>
      <c r="MZ21" s="8">
        <v>53</v>
      </c>
      <c r="NA21" s="8">
        <v>0</v>
      </c>
      <c r="NB21" s="8">
        <v>2</v>
      </c>
      <c r="NC21" s="8">
        <v>18</v>
      </c>
      <c r="ND21" s="8">
        <v>0</v>
      </c>
      <c r="NE21" s="8">
        <v>0.3</v>
      </c>
      <c r="NF21" s="8">
        <v>19.7</v>
      </c>
      <c r="NG21" s="8">
        <v>2</v>
      </c>
      <c r="NH21" s="8">
        <v>6</v>
      </c>
      <c r="NI21" s="8">
        <v>16.5</v>
      </c>
      <c r="NJ21" s="8">
        <v>1</v>
      </c>
      <c r="NK21" s="8">
        <v>2.2999999999999998</v>
      </c>
      <c r="NL21" s="8">
        <v>22.8</v>
      </c>
      <c r="NM21" s="8">
        <v>0.5</v>
      </c>
      <c r="NN21" s="8">
        <v>2</v>
      </c>
      <c r="NO21" s="8">
        <v>17.899999999999999</v>
      </c>
      <c r="NP21" s="8">
        <v>0.5</v>
      </c>
      <c r="NQ21" s="8">
        <v>2.5</v>
      </c>
      <c r="NR21" s="8">
        <v>17.5</v>
      </c>
      <c r="NS21" s="8">
        <v>0</v>
      </c>
      <c r="NT21" s="8">
        <v>1</v>
      </c>
      <c r="NU21" s="8">
        <v>15.7</v>
      </c>
      <c r="NV21" s="8">
        <v>0</v>
      </c>
      <c r="NW21" s="8">
        <v>0.5</v>
      </c>
      <c r="NX21" s="8">
        <v>12.5</v>
      </c>
      <c r="NY21" s="8">
        <v>0</v>
      </c>
      <c r="NZ21" s="8">
        <v>1.5</v>
      </c>
      <c r="OA21" s="8">
        <v>8.8000000000000007</v>
      </c>
      <c r="OB21" s="8">
        <v>0</v>
      </c>
      <c r="OC21" s="8">
        <v>1.1000000000000001</v>
      </c>
      <c r="OD21" s="8">
        <v>12.9</v>
      </c>
      <c r="OE21" s="8">
        <v>0</v>
      </c>
      <c r="OF21" s="8">
        <v>0.6</v>
      </c>
      <c r="OG21" s="8">
        <v>9</v>
      </c>
      <c r="OH21" s="8">
        <v>0.2</v>
      </c>
      <c r="OI21" s="8">
        <v>0.6</v>
      </c>
      <c r="OJ21" s="8">
        <v>9.8000000000000007</v>
      </c>
      <c r="OK21" s="8">
        <v>0.2</v>
      </c>
      <c r="OL21" s="8">
        <v>1</v>
      </c>
      <c r="OM21" s="8">
        <v>8</v>
      </c>
      <c r="ON21" s="8">
        <v>0</v>
      </c>
      <c r="OO21" s="8">
        <v>0.2</v>
      </c>
      <c r="OP21" s="8">
        <v>4.4000000000000004</v>
      </c>
      <c r="OQ21" s="8">
        <f>SUMIFS($B$21:OP$21,$B$8:OP$8,"On")</f>
        <v>198.44999999999996</v>
      </c>
      <c r="OR21" s="8">
        <f>SUMIFS($B$21:OP$21,$B$8:OP$8,"Off")</f>
        <v>241.75000000000003</v>
      </c>
      <c r="OS21" s="8">
        <f>SUMIFS($B$21:OP$21,$B$8:OP$8,"Load")</f>
        <v>3458.3499999999995</v>
      </c>
    </row>
    <row r="22" spans="1:409" x14ac:dyDescent="0.25">
      <c r="A22" s="7" t="s">
        <v>60</v>
      </c>
      <c r="B22" s="107">
        <v>4</v>
      </c>
      <c r="C22" s="107">
        <v>0</v>
      </c>
      <c r="D22" s="107">
        <f t="shared" si="2"/>
        <v>16</v>
      </c>
      <c r="E22" s="8">
        <v>2</v>
      </c>
      <c r="F22" s="8">
        <v>0</v>
      </c>
      <c r="G22" s="8">
        <v>11</v>
      </c>
      <c r="H22" s="8">
        <v>0</v>
      </c>
      <c r="I22" s="8">
        <v>0</v>
      </c>
      <c r="J22" s="8">
        <v>2</v>
      </c>
      <c r="K22" s="218">
        <f t="shared" si="3"/>
        <v>1.5</v>
      </c>
      <c r="L22" s="218">
        <f t="shared" si="4"/>
        <v>0.5</v>
      </c>
      <c r="M22" s="218">
        <f t="shared" si="5"/>
        <v>8</v>
      </c>
      <c r="N22" s="108">
        <v>3</v>
      </c>
      <c r="O22" s="108">
        <v>1</v>
      </c>
      <c r="P22" s="109">
        <f t="shared" si="6"/>
        <v>14</v>
      </c>
      <c r="Q22" s="218">
        <v>3.5</v>
      </c>
      <c r="R22" s="218">
        <v>1</v>
      </c>
      <c r="S22" s="218">
        <v>12.5</v>
      </c>
      <c r="T22" s="8">
        <v>1</v>
      </c>
      <c r="U22" s="8">
        <v>0</v>
      </c>
      <c r="V22" s="8">
        <v>8</v>
      </c>
      <c r="W22" s="110">
        <v>4</v>
      </c>
      <c r="X22" s="110">
        <v>0</v>
      </c>
      <c r="Y22" s="110">
        <f t="shared" si="7"/>
        <v>19</v>
      </c>
      <c r="Z22" s="8">
        <v>1</v>
      </c>
      <c r="AA22" s="8">
        <v>0</v>
      </c>
      <c r="AB22" s="8">
        <v>9</v>
      </c>
      <c r="AC22" s="8">
        <v>11</v>
      </c>
      <c r="AD22" s="8">
        <v>0</v>
      </c>
      <c r="AE22" s="8">
        <v>20</v>
      </c>
      <c r="AF22" s="8">
        <v>0</v>
      </c>
      <c r="AG22" s="218">
        <f t="shared" si="8"/>
        <v>0</v>
      </c>
      <c r="AH22" s="218">
        <v>10</v>
      </c>
      <c r="AI22" s="111">
        <v>2.4</v>
      </c>
      <c r="AJ22" s="111">
        <v>0.3</v>
      </c>
      <c r="AK22" s="113">
        <f t="shared" si="9"/>
        <v>8.6</v>
      </c>
      <c r="AL22" s="112">
        <v>4</v>
      </c>
      <c r="AM22" s="112">
        <v>0</v>
      </c>
      <c r="AN22" s="113">
        <f t="shared" si="10"/>
        <v>18</v>
      </c>
      <c r="AO22" s="158">
        <v>7</v>
      </c>
      <c r="AP22" s="158">
        <v>0</v>
      </c>
      <c r="AQ22" s="158">
        <v>21</v>
      </c>
      <c r="AR22" s="8">
        <v>0.3</v>
      </c>
      <c r="AS22" s="8">
        <v>0</v>
      </c>
      <c r="AT22" s="8">
        <v>11.3</v>
      </c>
      <c r="AU22" s="8">
        <v>5</v>
      </c>
      <c r="AV22" s="8">
        <v>0</v>
      </c>
      <c r="AW22" s="8">
        <v>29</v>
      </c>
      <c r="AX22" s="8">
        <v>12</v>
      </c>
      <c r="AY22" s="8">
        <v>1</v>
      </c>
      <c r="AZ22" s="8">
        <v>23</v>
      </c>
      <c r="BA22" s="8">
        <v>4.3</v>
      </c>
      <c r="BB22" s="8">
        <v>2</v>
      </c>
      <c r="BC22" s="8">
        <v>17</v>
      </c>
      <c r="BD22" s="114">
        <v>4.5</v>
      </c>
      <c r="BE22" s="114">
        <v>0</v>
      </c>
      <c r="BF22" s="114">
        <f t="shared" si="11"/>
        <v>13.5</v>
      </c>
      <c r="BG22" s="8">
        <v>7.5</v>
      </c>
      <c r="BH22" s="8">
        <v>0</v>
      </c>
      <c r="BI22" s="8">
        <v>14.5</v>
      </c>
      <c r="BJ22" s="8">
        <v>4</v>
      </c>
      <c r="BK22" s="8">
        <v>0</v>
      </c>
      <c r="BL22" s="8">
        <v>7.5</v>
      </c>
      <c r="BM22" s="8">
        <v>9</v>
      </c>
      <c r="BN22" s="8">
        <v>1</v>
      </c>
      <c r="BO22" s="8">
        <v>19</v>
      </c>
      <c r="BP22" s="8">
        <v>5</v>
      </c>
      <c r="BQ22" s="8">
        <v>0</v>
      </c>
      <c r="BR22" s="8">
        <v>16</v>
      </c>
      <c r="BS22" s="8">
        <v>10</v>
      </c>
      <c r="BT22" s="8">
        <v>0</v>
      </c>
      <c r="BU22" s="8">
        <v>25</v>
      </c>
      <c r="BV22" s="8">
        <v>1</v>
      </c>
      <c r="BW22" s="218">
        <f t="shared" si="12"/>
        <v>0</v>
      </c>
      <c r="BX22" s="218">
        <v>13</v>
      </c>
      <c r="BY22" s="115">
        <v>2</v>
      </c>
      <c r="BZ22" s="115">
        <v>0.4</v>
      </c>
      <c r="CA22" s="116">
        <f t="shared" si="13"/>
        <v>11.599999999999996</v>
      </c>
      <c r="CB22" s="116">
        <v>10</v>
      </c>
      <c r="CC22" s="116">
        <v>1</v>
      </c>
      <c r="CD22" s="116">
        <f t="shared" si="14"/>
        <v>28</v>
      </c>
      <c r="CE22" s="8">
        <v>4</v>
      </c>
      <c r="CF22" s="8">
        <v>1.4</v>
      </c>
      <c r="CG22" s="8">
        <v>13.9</v>
      </c>
      <c r="CH22" s="8">
        <v>13</v>
      </c>
      <c r="CI22" s="8">
        <v>2</v>
      </c>
      <c r="CJ22" s="8">
        <v>32</v>
      </c>
      <c r="CK22" s="8">
        <v>3</v>
      </c>
      <c r="CL22" s="8">
        <v>1.8</v>
      </c>
      <c r="CM22" s="8">
        <v>10.5</v>
      </c>
      <c r="CN22" s="8">
        <v>7</v>
      </c>
      <c r="CO22" s="8">
        <v>1</v>
      </c>
      <c r="CP22" s="8">
        <v>26</v>
      </c>
      <c r="CQ22" s="8">
        <v>0</v>
      </c>
      <c r="CR22" s="8">
        <v>0</v>
      </c>
      <c r="CS22" s="8">
        <v>3</v>
      </c>
      <c r="CT22" s="8">
        <v>3</v>
      </c>
      <c r="CU22" s="8">
        <v>0.3</v>
      </c>
      <c r="CV22" s="8">
        <v>11.3</v>
      </c>
      <c r="CW22" s="117">
        <v>6</v>
      </c>
      <c r="CX22" s="117">
        <v>1</v>
      </c>
      <c r="CY22" s="117">
        <f t="shared" si="15"/>
        <v>18</v>
      </c>
      <c r="CZ22" s="8">
        <v>5.5</v>
      </c>
      <c r="DA22" s="8">
        <v>0</v>
      </c>
      <c r="DB22" s="8">
        <v>15.5</v>
      </c>
      <c r="DC22" s="8">
        <v>3</v>
      </c>
      <c r="DD22" s="8">
        <v>0</v>
      </c>
      <c r="DE22" s="8">
        <v>21</v>
      </c>
      <c r="DF22" s="8">
        <v>4</v>
      </c>
      <c r="DG22" s="218">
        <f t="shared" si="16"/>
        <v>1</v>
      </c>
      <c r="DH22" s="218">
        <v>13</v>
      </c>
      <c r="DI22" s="118">
        <v>3</v>
      </c>
      <c r="DJ22" s="118">
        <v>0</v>
      </c>
      <c r="DK22" s="118">
        <f t="shared" si="17"/>
        <v>30</v>
      </c>
      <c r="DL22" s="8">
        <v>2</v>
      </c>
      <c r="DM22" s="8">
        <v>1</v>
      </c>
      <c r="DN22" s="8">
        <v>24</v>
      </c>
      <c r="DO22" s="8">
        <v>2.7</v>
      </c>
      <c r="DP22" s="8">
        <v>1.7</v>
      </c>
      <c r="DQ22" s="8">
        <v>17</v>
      </c>
      <c r="DR22" s="119">
        <v>5</v>
      </c>
      <c r="DS22" s="119">
        <v>0.5</v>
      </c>
      <c r="DT22" s="119">
        <f t="shared" si="18"/>
        <v>32</v>
      </c>
      <c r="DU22" s="8">
        <v>0.5</v>
      </c>
      <c r="DV22" s="8">
        <v>0</v>
      </c>
      <c r="DW22" s="8">
        <v>10.5</v>
      </c>
      <c r="DX22" s="8">
        <v>0</v>
      </c>
      <c r="DY22" s="8">
        <v>1</v>
      </c>
      <c r="DZ22" s="8">
        <v>33</v>
      </c>
      <c r="EA22" s="8">
        <v>4</v>
      </c>
      <c r="EB22" s="218">
        <f t="shared" si="19"/>
        <v>0</v>
      </c>
      <c r="EC22" s="218">
        <v>20</v>
      </c>
      <c r="ED22" s="120">
        <v>5</v>
      </c>
      <c r="EE22" s="120">
        <v>2</v>
      </c>
      <c r="EF22" s="120">
        <f t="shared" si="20"/>
        <v>19</v>
      </c>
      <c r="EG22" s="8">
        <v>2</v>
      </c>
      <c r="EH22" s="8">
        <v>4</v>
      </c>
      <c r="EI22" s="8">
        <v>17</v>
      </c>
      <c r="EJ22" s="8">
        <v>2.2999999999999998</v>
      </c>
      <c r="EK22" s="8">
        <v>2</v>
      </c>
      <c r="EL22" s="8">
        <v>21.7</v>
      </c>
      <c r="EM22" s="121">
        <v>3.5</v>
      </c>
      <c r="EN22" s="121">
        <v>2.5</v>
      </c>
      <c r="EO22" s="121">
        <f t="shared" si="21"/>
        <v>18</v>
      </c>
      <c r="EP22" s="8">
        <v>5.5</v>
      </c>
      <c r="EQ22" s="8">
        <v>1</v>
      </c>
      <c r="ER22" s="8">
        <v>30</v>
      </c>
      <c r="ES22" s="8">
        <v>1</v>
      </c>
      <c r="ET22" s="8">
        <v>1</v>
      </c>
      <c r="EU22" s="8">
        <v>19</v>
      </c>
      <c r="EV22" s="8">
        <v>2</v>
      </c>
      <c r="EW22" s="218">
        <f t="shared" si="22"/>
        <v>1</v>
      </c>
      <c r="EX22" s="218">
        <v>19</v>
      </c>
      <c r="EY22" s="122">
        <v>3</v>
      </c>
      <c r="EZ22" s="122">
        <v>3</v>
      </c>
      <c r="FA22" s="122">
        <f t="shared" si="23"/>
        <v>28</v>
      </c>
      <c r="FB22" s="8">
        <v>7</v>
      </c>
      <c r="FC22" s="8">
        <v>2</v>
      </c>
      <c r="FD22" s="8">
        <v>30</v>
      </c>
      <c r="FE22" s="8">
        <v>3.7</v>
      </c>
      <c r="FF22" s="8">
        <v>2.7</v>
      </c>
      <c r="FG22" s="8">
        <v>25</v>
      </c>
      <c r="FH22" s="123">
        <v>8</v>
      </c>
      <c r="FI22" s="123">
        <v>1</v>
      </c>
      <c r="FJ22" s="123">
        <f t="shared" si="24"/>
        <v>42.5</v>
      </c>
      <c r="FK22" s="124">
        <v>8.1</v>
      </c>
      <c r="FL22" s="124">
        <v>1.8</v>
      </c>
      <c r="FM22" s="124">
        <f t="shared" si="25"/>
        <v>41.500000000000007</v>
      </c>
      <c r="FN22" s="8">
        <v>0</v>
      </c>
      <c r="FO22" s="8">
        <v>2</v>
      </c>
      <c r="FP22" s="8">
        <v>32</v>
      </c>
      <c r="FQ22" s="8">
        <v>6</v>
      </c>
      <c r="FR22" s="218">
        <f t="shared" si="26"/>
        <v>1</v>
      </c>
      <c r="FS22" s="218">
        <v>11</v>
      </c>
      <c r="FT22" s="8">
        <v>0.4</v>
      </c>
      <c r="FU22" s="8">
        <v>0</v>
      </c>
      <c r="FV22" s="8">
        <v>35.700000000000003</v>
      </c>
      <c r="FW22" s="8">
        <v>0</v>
      </c>
      <c r="FX22" s="8">
        <v>0</v>
      </c>
      <c r="FY22" s="8">
        <v>49</v>
      </c>
      <c r="FZ22" s="8">
        <v>1.5</v>
      </c>
      <c r="GA22" s="8">
        <v>3.5</v>
      </c>
      <c r="GB22" s="8">
        <v>39</v>
      </c>
      <c r="GC22" s="8">
        <v>0</v>
      </c>
      <c r="GD22" s="8">
        <v>0</v>
      </c>
      <c r="GE22" s="8">
        <v>46</v>
      </c>
      <c r="GF22" s="8">
        <v>0</v>
      </c>
      <c r="GG22" s="8">
        <v>0</v>
      </c>
      <c r="GH22" s="8">
        <v>14.3</v>
      </c>
      <c r="GI22" s="8">
        <v>1.3</v>
      </c>
      <c r="GJ22" s="8">
        <v>2.2999999999999998</v>
      </c>
      <c r="GK22" s="8">
        <v>35</v>
      </c>
      <c r="GL22" s="125">
        <v>8</v>
      </c>
      <c r="GM22" s="125">
        <v>1</v>
      </c>
      <c r="GN22" s="125">
        <f t="shared" si="27"/>
        <v>62</v>
      </c>
      <c r="GO22" s="8">
        <v>1.7</v>
      </c>
      <c r="GP22" s="8">
        <v>0.7</v>
      </c>
      <c r="GQ22" s="8">
        <v>23.3</v>
      </c>
      <c r="GR22" s="8">
        <v>17</v>
      </c>
      <c r="GS22" s="8">
        <v>3</v>
      </c>
      <c r="GT22" s="8">
        <v>21</v>
      </c>
      <c r="GU22" s="126">
        <v>3</v>
      </c>
      <c r="GV22" s="126">
        <v>1</v>
      </c>
      <c r="GW22" s="127">
        <f t="shared" si="28"/>
        <v>52.6</v>
      </c>
      <c r="GX22" s="127">
        <v>0</v>
      </c>
      <c r="GY22" s="127">
        <v>0</v>
      </c>
      <c r="GZ22" s="127">
        <f t="shared" si="29"/>
        <v>29</v>
      </c>
      <c r="HA22" s="8">
        <v>5</v>
      </c>
      <c r="HB22" s="8">
        <v>0.5</v>
      </c>
      <c r="HC22" s="8">
        <v>29.5</v>
      </c>
      <c r="HD22" s="8">
        <v>0</v>
      </c>
      <c r="HE22" s="8">
        <v>1</v>
      </c>
      <c r="HF22" s="8">
        <v>62</v>
      </c>
      <c r="HG22" s="8">
        <v>8</v>
      </c>
      <c r="HH22" s="8">
        <v>3.5</v>
      </c>
      <c r="HI22" s="8">
        <v>44</v>
      </c>
      <c r="HJ22" s="128">
        <v>3.5</v>
      </c>
      <c r="HK22" s="128">
        <v>4.5</v>
      </c>
      <c r="HL22" s="129">
        <f t="shared" si="30"/>
        <v>52</v>
      </c>
      <c r="HM22" s="129">
        <v>7.6</v>
      </c>
      <c r="HN22" s="129">
        <v>1.6</v>
      </c>
      <c r="HO22" s="129">
        <f t="shared" si="31"/>
        <v>61.800000000000018</v>
      </c>
      <c r="HP22" s="8">
        <v>11</v>
      </c>
      <c r="HQ22" s="8">
        <v>1</v>
      </c>
      <c r="HR22" s="8">
        <v>61</v>
      </c>
      <c r="HS22" s="8">
        <v>13</v>
      </c>
      <c r="HT22" s="8">
        <v>7</v>
      </c>
      <c r="HU22" s="8">
        <v>19</v>
      </c>
      <c r="HV22" s="8">
        <v>0</v>
      </c>
      <c r="HW22" s="218">
        <f t="shared" si="32"/>
        <v>0</v>
      </c>
      <c r="HX22" s="218">
        <v>43</v>
      </c>
      <c r="HY22" s="8">
        <v>6.5</v>
      </c>
      <c r="HZ22" s="8">
        <v>5</v>
      </c>
      <c r="IA22" s="8">
        <v>53.3</v>
      </c>
      <c r="IB22" s="130">
        <v>9</v>
      </c>
      <c r="IC22" s="130">
        <v>6</v>
      </c>
      <c r="ID22" s="132">
        <f t="shared" si="33"/>
        <v>37</v>
      </c>
      <c r="IE22" s="131">
        <v>9.6</v>
      </c>
      <c r="IF22" s="131">
        <v>2.4</v>
      </c>
      <c r="IG22" s="132">
        <f t="shared" si="34"/>
        <v>59.000000000000014</v>
      </c>
      <c r="IH22" s="132">
        <v>3</v>
      </c>
      <c r="II22" s="132">
        <v>6</v>
      </c>
      <c r="IJ22" s="132">
        <f t="shared" si="35"/>
        <v>52</v>
      </c>
      <c r="IK22" s="8">
        <v>12.2</v>
      </c>
      <c r="IL22" s="8">
        <v>4</v>
      </c>
      <c r="IM22" s="8">
        <v>49.1</v>
      </c>
      <c r="IN22" s="8">
        <v>7</v>
      </c>
      <c r="IO22" s="8">
        <v>2</v>
      </c>
      <c r="IP22" s="8">
        <v>43</v>
      </c>
      <c r="IQ22" s="8">
        <v>11.7</v>
      </c>
      <c r="IR22" s="8">
        <v>5</v>
      </c>
      <c r="IS22" s="8">
        <v>64</v>
      </c>
      <c r="IT22" s="8">
        <v>10.4</v>
      </c>
      <c r="IU22" s="8">
        <v>4</v>
      </c>
      <c r="IV22" s="8">
        <v>59</v>
      </c>
      <c r="IW22" s="133">
        <v>10</v>
      </c>
      <c r="IX22" s="133">
        <v>3</v>
      </c>
      <c r="IY22" s="134">
        <f t="shared" si="36"/>
        <v>45</v>
      </c>
      <c r="IZ22" s="134">
        <v>5.0999999999999996</v>
      </c>
      <c r="JA22" s="134">
        <v>4.9000000000000004</v>
      </c>
      <c r="JB22" s="134">
        <f t="shared" si="37"/>
        <v>52.79999999999999</v>
      </c>
      <c r="JC22" s="8">
        <v>10</v>
      </c>
      <c r="JD22" s="8">
        <v>3</v>
      </c>
      <c r="JE22" s="8">
        <v>62</v>
      </c>
      <c r="JF22" s="8">
        <v>5</v>
      </c>
      <c r="JG22" s="8">
        <v>5</v>
      </c>
      <c r="JH22" s="8">
        <v>51</v>
      </c>
      <c r="JI22" s="8">
        <v>5</v>
      </c>
      <c r="JJ22" s="8">
        <v>2.7</v>
      </c>
      <c r="JK22" s="8">
        <v>31.8</v>
      </c>
      <c r="JL22" s="8">
        <v>4</v>
      </c>
      <c r="JM22" s="8">
        <v>0</v>
      </c>
      <c r="JN22" s="8">
        <v>20</v>
      </c>
      <c r="JO22" s="8">
        <v>5</v>
      </c>
      <c r="JP22" s="218">
        <f t="shared" si="38"/>
        <v>3</v>
      </c>
      <c r="JQ22" s="218">
        <v>44</v>
      </c>
      <c r="JR22" s="8">
        <v>7.2</v>
      </c>
      <c r="JS22" s="8">
        <v>3.4</v>
      </c>
      <c r="JT22" s="8">
        <v>42.9</v>
      </c>
      <c r="JU22" s="8">
        <v>2.7</v>
      </c>
      <c r="JV22" s="8">
        <v>1.7</v>
      </c>
      <c r="JW22" s="8">
        <v>34.299999999999997</v>
      </c>
      <c r="JX22" s="135">
        <v>0</v>
      </c>
      <c r="JY22" s="135">
        <v>2</v>
      </c>
      <c r="JZ22" s="137">
        <f t="shared" si="39"/>
        <v>18</v>
      </c>
      <c r="KA22" s="136">
        <v>4.8</v>
      </c>
      <c r="KB22" s="136">
        <v>2.4</v>
      </c>
      <c r="KC22" s="137">
        <f t="shared" si="40"/>
        <v>34.999999999999993</v>
      </c>
      <c r="KD22" s="137">
        <v>1</v>
      </c>
      <c r="KE22" s="137">
        <v>0</v>
      </c>
      <c r="KF22" s="137">
        <f t="shared" si="41"/>
        <v>12</v>
      </c>
      <c r="KG22" s="8">
        <v>3.7</v>
      </c>
      <c r="KH22" s="8">
        <v>3.9</v>
      </c>
      <c r="KI22" s="8">
        <v>42.3</v>
      </c>
      <c r="KJ22" s="8">
        <v>3</v>
      </c>
      <c r="KK22" s="8">
        <v>3</v>
      </c>
      <c r="KL22" s="8">
        <v>42</v>
      </c>
      <c r="KM22" s="8">
        <v>4</v>
      </c>
      <c r="KN22" s="8">
        <v>1.3</v>
      </c>
      <c r="KO22" s="8">
        <v>40.299999999999997</v>
      </c>
      <c r="KP22" s="8">
        <v>4</v>
      </c>
      <c r="KQ22" s="8">
        <v>3</v>
      </c>
      <c r="KR22" s="8">
        <v>30.6</v>
      </c>
      <c r="KS22" s="138">
        <v>3.5</v>
      </c>
      <c r="KT22" s="138">
        <v>5</v>
      </c>
      <c r="KU22" s="139">
        <f t="shared" si="42"/>
        <v>29</v>
      </c>
      <c r="KV22" s="139">
        <v>6</v>
      </c>
      <c r="KW22" s="139">
        <v>1.7</v>
      </c>
      <c r="KX22" s="139">
        <f t="shared" si="43"/>
        <v>39.300000000000011</v>
      </c>
      <c r="KY22" s="8">
        <v>6</v>
      </c>
      <c r="KZ22" s="8">
        <v>0</v>
      </c>
      <c r="LA22" s="8">
        <v>35</v>
      </c>
      <c r="LB22" s="8">
        <v>4.7</v>
      </c>
      <c r="LC22" s="8">
        <v>2.7</v>
      </c>
      <c r="LD22" s="8">
        <v>31</v>
      </c>
      <c r="LE22" s="218">
        <f t="shared" si="44"/>
        <v>4.6500000000000004</v>
      </c>
      <c r="LF22" s="218">
        <f t="shared" si="45"/>
        <v>2.5</v>
      </c>
      <c r="LG22" s="218">
        <f t="shared" si="46"/>
        <v>39.999999999999993</v>
      </c>
      <c r="LH22" s="8">
        <v>4.5999999999999996</v>
      </c>
      <c r="LI22" s="8">
        <v>2.2999999999999998</v>
      </c>
      <c r="LJ22" s="8">
        <v>34.5</v>
      </c>
      <c r="LK22" s="140">
        <v>12</v>
      </c>
      <c r="LL22" s="140">
        <v>5</v>
      </c>
      <c r="LM22" s="141">
        <f t="shared" si="47"/>
        <v>52</v>
      </c>
      <c r="LN22" s="141">
        <v>2</v>
      </c>
      <c r="LO22" s="141">
        <v>1</v>
      </c>
      <c r="LP22" s="141">
        <f t="shared" si="48"/>
        <v>18</v>
      </c>
      <c r="LQ22" s="8">
        <v>8.1</v>
      </c>
      <c r="LR22" s="8">
        <v>3.2</v>
      </c>
      <c r="LS22" s="8">
        <v>46.6</v>
      </c>
      <c r="LT22" s="8">
        <v>12.5</v>
      </c>
      <c r="LU22" s="8">
        <v>5</v>
      </c>
      <c r="LV22" s="8">
        <v>52</v>
      </c>
      <c r="LW22" s="8">
        <v>6</v>
      </c>
      <c r="LX22" s="8">
        <v>4.5999999999999996</v>
      </c>
      <c r="LY22" s="8">
        <v>43.4</v>
      </c>
      <c r="LZ22" s="142">
        <v>6.2</v>
      </c>
      <c r="MA22" s="142">
        <v>3.7</v>
      </c>
      <c r="MB22" s="142">
        <f t="shared" si="49"/>
        <v>46.6</v>
      </c>
      <c r="MC22" s="8">
        <v>2.9</v>
      </c>
      <c r="MD22" s="8">
        <v>3.1</v>
      </c>
      <c r="ME22" s="8">
        <v>23.6</v>
      </c>
      <c r="MF22" s="8">
        <v>4</v>
      </c>
      <c r="MG22" s="8">
        <v>6</v>
      </c>
      <c r="MH22" s="8">
        <v>25</v>
      </c>
      <c r="MI22" s="8">
        <v>0</v>
      </c>
      <c r="MJ22" s="8">
        <v>0.5</v>
      </c>
      <c r="MK22" s="8">
        <v>35.5</v>
      </c>
      <c r="ML22" s="8">
        <v>3.1</v>
      </c>
      <c r="MM22" s="8">
        <v>1.7</v>
      </c>
      <c r="MN22" s="8">
        <v>27.1</v>
      </c>
      <c r="MO22" s="8">
        <v>3</v>
      </c>
      <c r="MP22" s="8">
        <v>3</v>
      </c>
      <c r="MQ22" s="8">
        <v>11</v>
      </c>
      <c r="MR22" s="8">
        <v>7</v>
      </c>
      <c r="MS22" s="8">
        <v>5</v>
      </c>
      <c r="MT22" s="8">
        <v>44</v>
      </c>
      <c r="MU22" s="8">
        <v>1.7</v>
      </c>
      <c r="MV22" s="8">
        <v>3.7</v>
      </c>
      <c r="MW22" s="8">
        <v>24</v>
      </c>
      <c r="MX22" s="8">
        <v>2</v>
      </c>
      <c r="MY22" s="8">
        <v>0</v>
      </c>
      <c r="MZ22" s="8">
        <v>55</v>
      </c>
      <c r="NA22" s="8">
        <v>3.5</v>
      </c>
      <c r="NB22" s="8">
        <v>1</v>
      </c>
      <c r="NC22" s="8">
        <v>20.5</v>
      </c>
      <c r="ND22" s="8">
        <v>3.7</v>
      </c>
      <c r="NE22" s="8">
        <v>1.7</v>
      </c>
      <c r="NF22" s="8">
        <v>21.7</v>
      </c>
      <c r="NG22" s="8">
        <v>6</v>
      </c>
      <c r="NH22" s="8">
        <v>1.5</v>
      </c>
      <c r="NI22" s="8">
        <v>21</v>
      </c>
      <c r="NJ22" s="8">
        <v>5</v>
      </c>
      <c r="NK22" s="8">
        <v>3</v>
      </c>
      <c r="NL22" s="8">
        <v>24.8</v>
      </c>
      <c r="NM22" s="8">
        <v>5</v>
      </c>
      <c r="NN22" s="8">
        <v>2.4</v>
      </c>
      <c r="NO22" s="8">
        <v>20.5</v>
      </c>
      <c r="NP22" s="8">
        <v>9</v>
      </c>
      <c r="NQ22" s="8">
        <v>3</v>
      </c>
      <c r="NR22" s="8">
        <v>23.5</v>
      </c>
      <c r="NS22" s="8">
        <v>5</v>
      </c>
      <c r="NT22" s="8">
        <v>1.3</v>
      </c>
      <c r="NU22" s="8">
        <v>19.3</v>
      </c>
      <c r="NV22" s="8">
        <v>4</v>
      </c>
      <c r="NW22" s="8">
        <v>2</v>
      </c>
      <c r="NX22" s="8">
        <v>14.5</v>
      </c>
      <c r="NY22" s="8">
        <v>1.3</v>
      </c>
      <c r="NZ22" s="8">
        <v>0.3</v>
      </c>
      <c r="OA22" s="8">
        <v>9.8000000000000007</v>
      </c>
      <c r="OB22" s="8">
        <v>2.4</v>
      </c>
      <c r="OC22" s="8">
        <v>0.4</v>
      </c>
      <c r="OD22" s="8">
        <v>14.9</v>
      </c>
      <c r="OE22" s="8">
        <v>1.8</v>
      </c>
      <c r="OF22" s="8">
        <v>0.6</v>
      </c>
      <c r="OG22" s="8">
        <v>10.199999999999999</v>
      </c>
      <c r="OH22" s="8">
        <v>2</v>
      </c>
      <c r="OI22" s="8">
        <v>2.4</v>
      </c>
      <c r="OJ22" s="8">
        <v>9.4</v>
      </c>
      <c r="OK22" s="8">
        <v>0.4</v>
      </c>
      <c r="OL22" s="8">
        <v>1</v>
      </c>
      <c r="OM22" s="8">
        <v>7.4</v>
      </c>
      <c r="ON22" s="8">
        <v>0.2</v>
      </c>
      <c r="OO22" s="8">
        <v>0.4</v>
      </c>
      <c r="OP22" s="8">
        <v>4.2</v>
      </c>
      <c r="OQ22" s="8">
        <f>SUMIFS($B$22:OP$22,$B$8:OP$8,"On")</f>
        <v>615.95000000000005</v>
      </c>
      <c r="OR22" s="8">
        <f>SUMIFS($B$22:OP$22,$B$8:OP$8,"Off")</f>
        <v>235.89999999999998</v>
      </c>
      <c r="OS22" s="8">
        <f>SUMIFS($B$22:OP$22,$B$8:OP$8,"Load")</f>
        <v>3823.8000000000006</v>
      </c>
    </row>
    <row r="23" spans="1:409" x14ac:dyDescent="0.25">
      <c r="A23" s="7" t="s">
        <v>61</v>
      </c>
      <c r="B23" s="107">
        <v>0</v>
      </c>
      <c r="C23" s="107">
        <v>0</v>
      </c>
      <c r="D23" s="107">
        <f t="shared" si="2"/>
        <v>16</v>
      </c>
      <c r="E23" s="8">
        <v>0</v>
      </c>
      <c r="F23" s="8">
        <v>0</v>
      </c>
      <c r="G23" s="8">
        <v>11</v>
      </c>
      <c r="H23" s="8">
        <v>0</v>
      </c>
      <c r="I23" s="8">
        <v>0</v>
      </c>
      <c r="J23" s="8">
        <v>2</v>
      </c>
      <c r="K23" s="218">
        <f t="shared" si="3"/>
        <v>0.5</v>
      </c>
      <c r="L23" s="218">
        <f t="shared" si="4"/>
        <v>0.5</v>
      </c>
      <c r="M23" s="218">
        <f t="shared" si="5"/>
        <v>8</v>
      </c>
      <c r="N23" s="108">
        <v>1</v>
      </c>
      <c r="O23" s="108">
        <v>1</v>
      </c>
      <c r="P23" s="109">
        <f t="shared" si="6"/>
        <v>14</v>
      </c>
      <c r="Q23" s="218">
        <v>0</v>
      </c>
      <c r="R23" s="218">
        <v>0</v>
      </c>
      <c r="S23" s="218">
        <v>12.5</v>
      </c>
      <c r="T23" s="8">
        <v>0</v>
      </c>
      <c r="U23" s="8">
        <v>0</v>
      </c>
      <c r="V23" s="8">
        <v>8</v>
      </c>
      <c r="W23" s="110">
        <v>0</v>
      </c>
      <c r="X23" s="110">
        <v>0</v>
      </c>
      <c r="Y23" s="110">
        <f t="shared" si="7"/>
        <v>19</v>
      </c>
      <c r="Z23" s="8">
        <v>0</v>
      </c>
      <c r="AA23" s="8">
        <v>1</v>
      </c>
      <c r="AB23" s="8">
        <v>8</v>
      </c>
      <c r="AC23" s="8">
        <v>0</v>
      </c>
      <c r="AD23" s="8">
        <v>1</v>
      </c>
      <c r="AE23" s="8">
        <v>19</v>
      </c>
      <c r="AF23" s="8">
        <v>0</v>
      </c>
      <c r="AG23" s="218">
        <f t="shared" si="8"/>
        <v>0</v>
      </c>
      <c r="AH23" s="218">
        <v>10</v>
      </c>
      <c r="AI23" s="111">
        <v>1.3</v>
      </c>
      <c r="AJ23" s="111">
        <v>0</v>
      </c>
      <c r="AK23" s="113">
        <f t="shared" si="9"/>
        <v>9.9</v>
      </c>
      <c r="AL23" s="112">
        <v>0</v>
      </c>
      <c r="AM23" s="112">
        <v>1</v>
      </c>
      <c r="AN23" s="113">
        <f t="shared" si="10"/>
        <v>17</v>
      </c>
      <c r="AO23" s="158">
        <v>0</v>
      </c>
      <c r="AP23" s="158">
        <v>2</v>
      </c>
      <c r="AQ23" s="158">
        <v>19</v>
      </c>
      <c r="AR23" s="8">
        <v>0.3</v>
      </c>
      <c r="AS23" s="8">
        <v>0</v>
      </c>
      <c r="AT23" s="8">
        <v>11.7</v>
      </c>
      <c r="AU23" s="8">
        <v>0</v>
      </c>
      <c r="AV23" s="8">
        <v>0</v>
      </c>
      <c r="AW23" s="8">
        <v>29</v>
      </c>
      <c r="AX23" s="8">
        <v>0</v>
      </c>
      <c r="AY23" s="8">
        <v>0</v>
      </c>
      <c r="AZ23" s="8">
        <v>23</v>
      </c>
      <c r="BA23" s="8">
        <v>1</v>
      </c>
      <c r="BB23" s="8">
        <v>2</v>
      </c>
      <c r="BC23" s="8">
        <v>16</v>
      </c>
      <c r="BD23" s="114">
        <v>0</v>
      </c>
      <c r="BE23" s="114">
        <v>0</v>
      </c>
      <c r="BF23" s="114">
        <f t="shared" si="11"/>
        <v>13.5</v>
      </c>
      <c r="BG23" s="8">
        <v>0.5</v>
      </c>
      <c r="BH23" s="8">
        <v>0</v>
      </c>
      <c r="BI23" s="8">
        <v>15</v>
      </c>
      <c r="BJ23" s="8">
        <v>1.5</v>
      </c>
      <c r="BK23" s="8">
        <v>0</v>
      </c>
      <c r="BL23" s="8">
        <v>9</v>
      </c>
      <c r="BM23" s="8">
        <v>1</v>
      </c>
      <c r="BN23" s="8">
        <v>0</v>
      </c>
      <c r="BO23" s="8">
        <v>20</v>
      </c>
      <c r="BP23" s="8">
        <v>1</v>
      </c>
      <c r="BQ23" s="8">
        <v>0</v>
      </c>
      <c r="BR23" s="8">
        <v>17</v>
      </c>
      <c r="BS23" s="8">
        <v>3</v>
      </c>
      <c r="BT23" s="8">
        <v>0</v>
      </c>
      <c r="BU23" s="8">
        <v>28</v>
      </c>
      <c r="BV23" s="8">
        <v>1</v>
      </c>
      <c r="BW23" s="218">
        <f t="shared" si="12"/>
        <v>0</v>
      </c>
      <c r="BX23" s="218">
        <v>14</v>
      </c>
      <c r="BY23" s="115">
        <v>0.3</v>
      </c>
      <c r="BZ23" s="115">
        <v>0.1</v>
      </c>
      <c r="CA23" s="116">
        <f t="shared" si="13"/>
        <v>11.799999999999997</v>
      </c>
      <c r="CB23" s="116">
        <v>1</v>
      </c>
      <c r="CC23" s="116">
        <v>2</v>
      </c>
      <c r="CD23" s="116">
        <f t="shared" si="14"/>
        <v>27</v>
      </c>
      <c r="CE23" s="8">
        <v>1</v>
      </c>
      <c r="CF23" s="8">
        <v>1.4</v>
      </c>
      <c r="CG23" s="8">
        <v>13.4</v>
      </c>
      <c r="CH23" s="8">
        <v>2</v>
      </c>
      <c r="CI23" s="8">
        <v>1</v>
      </c>
      <c r="CJ23" s="8">
        <v>33</v>
      </c>
      <c r="CK23" s="8">
        <v>0.5</v>
      </c>
      <c r="CL23" s="8">
        <v>0.3</v>
      </c>
      <c r="CM23" s="8">
        <v>10.8</v>
      </c>
      <c r="CN23" s="8">
        <v>0</v>
      </c>
      <c r="CO23" s="8">
        <v>0</v>
      </c>
      <c r="CP23" s="8">
        <v>26</v>
      </c>
      <c r="CQ23" s="8">
        <v>0</v>
      </c>
      <c r="CR23" s="8">
        <v>0</v>
      </c>
      <c r="CS23" s="8">
        <v>3</v>
      </c>
      <c r="CT23" s="8">
        <v>0.7</v>
      </c>
      <c r="CU23" s="8">
        <v>0</v>
      </c>
      <c r="CV23" s="8">
        <v>12</v>
      </c>
      <c r="CW23" s="117">
        <v>0.5</v>
      </c>
      <c r="CX23" s="117">
        <v>0.5</v>
      </c>
      <c r="CY23" s="117">
        <f t="shared" si="15"/>
        <v>18</v>
      </c>
      <c r="CZ23" s="8">
        <v>0.5</v>
      </c>
      <c r="DA23" s="8">
        <v>1</v>
      </c>
      <c r="DB23" s="8">
        <v>15</v>
      </c>
      <c r="DC23" s="8">
        <v>1</v>
      </c>
      <c r="DD23" s="8">
        <v>2</v>
      </c>
      <c r="DE23" s="8">
        <v>20</v>
      </c>
      <c r="DF23" s="8">
        <v>0</v>
      </c>
      <c r="DG23" s="218">
        <f t="shared" si="16"/>
        <v>0</v>
      </c>
      <c r="DH23" s="218">
        <v>13</v>
      </c>
      <c r="DI23" s="118">
        <v>0</v>
      </c>
      <c r="DJ23" s="118">
        <v>0</v>
      </c>
      <c r="DK23" s="118">
        <f t="shared" si="17"/>
        <v>30</v>
      </c>
      <c r="DL23" s="8">
        <v>3</v>
      </c>
      <c r="DM23" s="8">
        <v>3</v>
      </c>
      <c r="DN23" s="8">
        <v>24</v>
      </c>
      <c r="DO23" s="8">
        <v>2</v>
      </c>
      <c r="DP23" s="8">
        <v>0.7</v>
      </c>
      <c r="DQ23" s="8">
        <v>18.3</v>
      </c>
      <c r="DR23" s="119">
        <v>2</v>
      </c>
      <c r="DS23" s="119">
        <v>1</v>
      </c>
      <c r="DT23" s="119">
        <f t="shared" si="18"/>
        <v>33</v>
      </c>
      <c r="DU23" s="8">
        <v>3.5</v>
      </c>
      <c r="DV23" s="8">
        <v>0.5</v>
      </c>
      <c r="DW23" s="8">
        <v>13.5</v>
      </c>
      <c r="DX23" s="8">
        <v>2</v>
      </c>
      <c r="DY23" s="8">
        <v>1</v>
      </c>
      <c r="DZ23" s="8">
        <v>34</v>
      </c>
      <c r="EA23" s="8">
        <v>0</v>
      </c>
      <c r="EB23" s="218">
        <f t="shared" si="19"/>
        <v>0</v>
      </c>
      <c r="EC23" s="218">
        <v>20</v>
      </c>
      <c r="ED23" s="120">
        <v>1</v>
      </c>
      <c r="EE23" s="120">
        <v>0</v>
      </c>
      <c r="EF23" s="120">
        <f t="shared" si="20"/>
        <v>20</v>
      </c>
      <c r="EG23" s="8">
        <v>1</v>
      </c>
      <c r="EH23" s="8">
        <v>0</v>
      </c>
      <c r="EI23" s="8">
        <v>18</v>
      </c>
      <c r="EJ23" s="8">
        <v>0</v>
      </c>
      <c r="EK23" s="8">
        <v>0.3</v>
      </c>
      <c r="EL23" s="8">
        <v>21.3</v>
      </c>
      <c r="EM23" s="121">
        <v>0.5</v>
      </c>
      <c r="EN23" s="121">
        <v>1.5</v>
      </c>
      <c r="EO23" s="121">
        <f t="shared" si="21"/>
        <v>17</v>
      </c>
      <c r="EP23" s="8">
        <v>0.5</v>
      </c>
      <c r="EQ23" s="8">
        <v>0.5</v>
      </c>
      <c r="ER23" s="8">
        <v>30</v>
      </c>
      <c r="ES23" s="8">
        <v>1</v>
      </c>
      <c r="ET23" s="8">
        <v>0</v>
      </c>
      <c r="EU23" s="8">
        <v>20</v>
      </c>
      <c r="EV23" s="8">
        <v>0</v>
      </c>
      <c r="EW23" s="218">
        <f t="shared" si="22"/>
        <v>3</v>
      </c>
      <c r="EX23" s="218">
        <v>16</v>
      </c>
      <c r="EY23" s="122">
        <v>0</v>
      </c>
      <c r="EZ23" s="122">
        <v>0</v>
      </c>
      <c r="FA23" s="122">
        <f t="shared" si="23"/>
        <v>28</v>
      </c>
      <c r="FB23" s="8">
        <v>7</v>
      </c>
      <c r="FC23" s="8">
        <v>0</v>
      </c>
      <c r="FD23" s="8">
        <v>37</v>
      </c>
      <c r="FE23" s="8">
        <v>1.3</v>
      </c>
      <c r="FF23" s="8">
        <v>1.3</v>
      </c>
      <c r="FG23" s="8">
        <v>25</v>
      </c>
      <c r="FH23" s="123">
        <v>1</v>
      </c>
      <c r="FI23" s="123">
        <v>0</v>
      </c>
      <c r="FJ23" s="123">
        <f t="shared" si="24"/>
        <v>43.5</v>
      </c>
      <c r="FK23" s="124">
        <v>2.2999999999999998</v>
      </c>
      <c r="FL23" s="124">
        <v>1.3</v>
      </c>
      <c r="FM23" s="124">
        <f t="shared" si="25"/>
        <v>42.500000000000007</v>
      </c>
      <c r="FN23" s="8">
        <v>2</v>
      </c>
      <c r="FO23" s="8">
        <v>0</v>
      </c>
      <c r="FP23" s="8">
        <v>34</v>
      </c>
      <c r="FQ23" s="8">
        <v>0</v>
      </c>
      <c r="FR23" s="218">
        <f t="shared" si="26"/>
        <v>0</v>
      </c>
      <c r="FS23" s="218">
        <v>11</v>
      </c>
      <c r="FT23" s="8">
        <v>0.3</v>
      </c>
      <c r="FU23" s="8">
        <v>1.3</v>
      </c>
      <c r="FV23" s="8">
        <v>34.700000000000003</v>
      </c>
      <c r="FW23" s="8">
        <v>0</v>
      </c>
      <c r="FX23" s="8">
        <v>0</v>
      </c>
      <c r="FY23" s="8">
        <v>49</v>
      </c>
      <c r="FZ23" s="8">
        <v>0</v>
      </c>
      <c r="GA23" s="8">
        <v>0</v>
      </c>
      <c r="GB23" s="8">
        <v>39</v>
      </c>
      <c r="GC23" s="8">
        <v>0</v>
      </c>
      <c r="GD23" s="8">
        <v>0</v>
      </c>
      <c r="GE23" s="8">
        <v>46</v>
      </c>
      <c r="GF23" s="8">
        <v>0</v>
      </c>
      <c r="GG23" s="8">
        <v>0.7</v>
      </c>
      <c r="GH23" s="8">
        <v>13.7</v>
      </c>
      <c r="GI23" s="8">
        <v>0.3</v>
      </c>
      <c r="GJ23" s="8">
        <v>0</v>
      </c>
      <c r="GK23" s="8">
        <v>35.299999999999997</v>
      </c>
      <c r="GL23" s="125">
        <v>0</v>
      </c>
      <c r="GM23" s="125">
        <v>2</v>
      </c>
      <c r="GN23" s="125">
        <f t="shared" si="27"/>
        <v>60</v>
      </c>
      <c r="GO23" s="8">
        <v>1.7</v>
      </c>
      <c r="GP23" s="8">
        <v>0.7</v>
      </c>
      <c r="GQ23" s="8">
        <v>24.3</v>
      </c>
      <c r="GR23" s="8">
        <v>2</v>
      </c>
      <c r="GS23" s="8">
        <v>1</v>
      </c>
      <c r="GT23" s="8">
        <v>22</v>
      </c>
      <c r="GU23" s="126">
        <v>0.4</v>
      </c>
      <c r="GV23" s="126">
        <v>0.2</v>
      </c>
      <c r="GW23" s="127">
        <f t="shared" si="28"/>
        <v>52.8</v>
      </c>
      <c r="GX23" s="127">
        <v>0</v>
      </c>
      <c r="GY23" s="127">
        <v>2</v>
      </c>
      <c r="GZ23" s="127">
        <f t="shared" si="29"/>
        <v>27</v>
      </c>
      <c r="HA23" s="8">
        <v>0.5</v>
      </c>
      <c r="HB23" s="8">
        <v>0.5</v>
      </c>
      <c r="HC23" s="8">
        <v>29.5</v>
      </c>
      <c r="HD23" s="8">
        <v>0</v>
      </c>
      <c r="HE23" s="8">
        <v>0</v>
      </c>
      <c r="HF23" s="8">
        <v>62</v>
      </c>
      <c r="HG23" s="8">
        <v>0.5</v>
      </c>
      <c r="HH23" s="8">
        <v>0</v>
      </c>
      <c r="HI23" s="8">
        <v>44.5</v>
      </c>
      <c r="HJ23" s="128">
        <v>0</v>
      </c>
      <c r="HK23" s="128">
        <v>1</v>
      </c>
      <c r="HL23" s="129">
        <f t="shared" si="30"/>
        <v>51</v>
      </c>
      <c r="HM23" s="129">
        <v>1.8</v>
      </c>
      <c r="HN23" s="129">
        <v>1.3</v>
      </c>
      <c r="HO23" s="129">
        <f t="shared" si="31"/>
        <v>62.300000000000018</v>
      </c>
      <c r="HP23" s="8">
        <v>0</v>
      </c>
      <c r="HQ23" s="8">
        <v>0</v>
      </c>
      <c r="HR23" s="8">
        <v>61</v>
      </c>
      <c r="HS23" s="8">
        <v>4</v>
      </c>
      <c r="HT23" s="8">
        <v>1</v>
      </c>
      <c r="HU23" s="8">
        <v>22</v>
      </c>
      <c r="HV23" s="8">
        <v>0</v>
      </c>
      <c r="HW23" s="218">
        <f t="shared" si="32"/>
        <v>0</v>
      </c>
      <c r="HX23" s="218">
        <v>43</v>
      </c>
      <c r="HY23" s="8">
        <v>1</v>
      </c>
      <c r="HZ23" s="8">
        <v>1.5</v>
      </c>
      <c r="IA23" s="8">
        <v>52.8</v>
      </c>
      <c r="IB23" s="130">
        <v>0</v>
      </c>
      <c r="IC23" s="130">
        <v>1</v>
      </c>
      <c r="ID23" s="132">
        <f t="shared" si="33"/>
        <v>36</v>
      </c>
      <c r="IE23" s="131">
        <v>2</v>
      </c>
      <c r="IF23" s="131">
        <v>2.4</v>
      </c>
      <c r="IG23" s="132">
        <f t="shared" si="34"/>
        <v>58.600000000000016</v>
      </c>
      <c r="IH23" s="132">
        <v>1</v>
      </c>
      <c r="II23" s="132">
        <v>2</v>
      </c>
      <c r="IJ23" s="132">
        <f t="shared" si="35"/>
        <v>51</v>
      </c>
      <c r="IK23" s="8">
        <v>0.9</v>
      </c>
      <c r="IL23" s="8">
        <v>2.6</v>
      </c>
      <c r="IM23" s="8">
        <v>47.4</v>
      </c>
      <c r="IN23" s="8">
        <v>0</v>
      </c>
      <c r="IO23" s="8">
        <v>0</v>
      </c>
      <c r="IP23" s="8">
        <v>43</v>
      </c>
      <c r="IQ23" s="8">
        <v>1.7</v>
      </c>
      <c r="IR23" s="8">
        <v>1</v>
      </c>
      <c r="IS23" s="8">
        <v>64.7</v>
      </c>
      <c r="IT23" s="8">
        <v>0.5</v>
      </c>
      <c r="IU23" s="8">
        <v>1.2</v>
      </c>
      <c r="IV23" s="8">
        <v>63.1</v>
      </c>
      <c r="IW23" s="133">
        <v>0</v>
      </c>
      <c r="IX23" s="133">
        <v>1</v>
      </c>
      <c r="IY23" s="134">
        <f t="shared" si="36"/>
        <v>44</v>
      </c>
      <c r="IZ23" s="134">
        <v>1.3</v>
      </c>
      <c r="JA23" s="134">
        <v>2.5</v>
      </c>
      <c r="JB23" s="134">
        <f t="shared" si="37"/>
        <v>51.599999999999987</v>
      </c>
      <c r="JC23" s="8">
        <v>1.3</v>
      </c>
      <c r="JD23" s="8">
        <v>0.7</v>
      </c>
      <c r="JE23" s="8">
        <v>62.7</v>
      </c>
      <c r="JF23" s="8">
        <v>1</v>
      </c>
      <c r="JG23" s="8">
        <v>1</v>
      </c>
      <c r="JH23" s="8">
        <v>51</v>
      </c>
      <c r="JI23" s="8">
        <v>0.7</v>
      </c>
      <c r="JJ23" s="8">
        <v>1</v>
      </c>
      <c r="JK23" s="8">
        <v>31.5</v>
      </c>
      <c r="JL23" s="8">
        <v>1</v>
      </c>
      <c r="JM23" s="8">
        <v>2</v>
      </c>
      <c r="JN23" s="8">
        <v>19</v>
      </c>
      <c r="JO23" s="8">
        <v>0</v>
      </c>
      <c r="JP23" s="218">
        <f t="shared" si="38"/>
        <v>3</v>
      </c>
      <c r="JQ23" s="218">
        <v>41</v>
      </c>
      <c r="JR23" s="8">
        <v>0.6</v>
      </c>
      <c r="JS23" s="8">
        <v>1</v>
      </c>
      <c r="JT23" s="8">
        <v>42.4</v>
      </c>
      <c r="JU23" s="8">
        <v>1.7</v>
      </c>
      <c r="JV23" s="8">
        <v>2</v>
      </c>
      <c r="JW23" s="8">
        <v>34</v>
      </c>
      <c r="JX23" s="135">
        <v>0</v>
      </c>
      <c r="JY23" s="135">
        <v>1</v>
      </c>
      <c r="JZ23" s="137">
        <f t="shared" si="39"/>
        <v>17</v>
      </c>
      <c r="KA23" s="136">
        <v>0.4</v>
      </c>
      <c r="KB23" s="136">
        <v>1.2</v>
      </c>
      <c r="KC23" s="137">
        <f t="shared" si="40"/>
        <v>34.199999999999989</v>
      </c>
      <c r="KD23" s="137">
        <v>0</v>
      </c>
      <c r="KE23" s="137">
        <v>0</v>
      </c>
      <c r="KF23" s="137">
        <f t="shared" si="41"/>
        <v>12</v>
      </c>
      <c r="KG23" s="8">
        <v>0.3</v>
      </c>
      <c r="KH23" s="8">
        <v>0.8</v>
      </c>
      <c r="KI23" s="8">
        <v>41.9</v>
      </c>
      <c r="KJ23" s="8">
        <v>0</v>
      </c>
      <c r="KK23" s="8">
        <v>2</v>
      </c>
      <c r="KL23" s="8">
        <v>40</v>
      </c>
      <c r="KM23" s="8">
        <v>0.3</v>
      </c>
      <c r="KN23" s="8">
        <v>1.3</v>
      </c>
      <c r="KO23" s="8">
        <v>39.299999999999997</v>
      </c>
      <c r="KP23" s="8">
        <v>0.3</v>
      </c>
      <c r="KQ23" s="8">
        <v>1</v>
      </c>
      <c r="KR23" s="8">
        <v>29.9</v>
      </c>
      <c r="KS23" s="138">
        <v>1.5</v>
      </c>
      <c r="KT23" s="138">
        <v>0.5</v>
      </c>
      <c r="KU23" s="139">
        <f t="shared" si="42"/>
        <v>30</v>
      </c>
      <c r="KV23" s="139">
        <v>1.2</v>
      </c>
      <c r="KW23" s="139">
        <v>0.8</v>
      </c>
      <c r="KX23" s="139">
        <f t="shared" si="43"/>
        <v>39.700000000000017</v>
      </c>
      <c r="KY23" s="8">
        <v>1</v>
      </c>
      <c r="KZ23" s="8">
        <v>0</v>
      </c>
      <c r="LA23" s="8">
        <v>36</v>
      </c>
      <c r="LB23" s="8">
        <v>0</v>
      </c>
      <c r="LC23" s="8">
        <v>0.9</v>
      </c>
      <c r="LD23" s="8">
        <v>30.1</v>
      </c>
      <c r="LE23" s="218">
        <f t="shared" si="44"/>
        <v>0.25</v>
      </c>
      <c r="LF23" s="218">
        <f t="shared" si="45"/>
        <v>1.05</v>
      </c>
      <c r="LG23" s="218">
        <f t="shared" si="46"/>
        <v>39.199999999999996</v>
      </c>
      <c r="LH23" s="8">
        <v>0.5</v>
      </c>
      <c r="LI23" s="8">
        <v>1.2</v>
      </c>
      <c r="LJ23" s="8">
        <v>33.700000000000003</v>
      </c>
      <c r="LK23" s="140">
        <v>0</v>
      </c>
      <c r="LL23" s="140">
        <v>0</v>
      </c>
      <c r="LM23" s="141">
        <f t="shared" si="47"/>
        <v>52</v>
      </c>
      <c r="LN23" s="141">
        <v>0</v>
      </c>
      <c r="LO23" s="141">
        <v>2</v>
      </c>
      <c r="LP23" s="141">
        <f t="shared" si="48"/>
        <v>16</v>
      </c>
      <c r="LQ23" s="8">
        <v>0.4</v>
      </c>
      <c r="LR23" s="8">
        <v>2.1</v>
      </c>
      <c r="LS23" s="8">
        <v>44.9</v>
      </c>
      <c r="LT23" s="8">
        <v>0</v>
      </c>
      <c r="LU23" s="8">
        <v>0</v>
      </c>
      <c r="LV23" s="8">
        <v>52</v>
      </c>
      <c r="LW23" s="8">
        <v>0.4</v>
      </c>
      <c r="LX23" s="8">
        <v>1.3</v>
      </c>
      <c r="LY23" s="8">
        <v>42.5</v>
      </c>
      <c r="LZ23" s="142">
        <v>0.8</v>
      </c>
      <c r="MA23" s="142">
        <v>2.2999999999999998</v>
      </c>
      <c r="MB23" s="142">
        <f t="shared" si="49"/>
        <v>45.1</v>
      </c>
      <c r="MC23" s="8">
        <v>0.1</v>
      </c>
      <c r="MD23" s="8">
        <v>1.6</v>
      </c>
      <c r="ME23" s="8">
        <v>22.1</v>
      </c>
      <c r="MF23" s="8">
        <v>0</v>
      </c>
      <c r="MG23" s="8">
        <v>0</v>
      </c>
      <c r="MH23" s="8">
        <v>25</v>
      </c>
      <c r="MI23" s="8">
        <v>0</v>
      </c>
      <c r="MJ23" s="8">
        <v>2</v>
      </c>
      <c r="MK23" s="8">
        <v>33.5</v>
      </c>
      <c r="ML23" s="8">
        <v>0.1</v>
      </c>
      <c r="MM23" s="8">
        <v>1.7</v>
      </c>
      <c r="MN23" s="8">
        <v>25.6</v>
      </c>
      <c r="MO23" s="8">
        <v>0</v>
      </c>
      <c r="MP23" s="8">
        <v>0</v>
      </c>
      <c r="MQ23" s="8">
        <v>11</v>
      </c>
      <c r="MR23" s="8">
        <v>1</v>
      </c>
      <c r="MS23" s="8">
        <v>0</v>
      </c>
      <c r="MT23" s="8">
        <v>45</v>
      </c>
      <c r="MU23" s="8">
        <v>0.3</v>
      </c>
      <c r="MV23" s="8">
        <v>1</v>
      </c>
      <c r="MW23" s="8">
        <v>23.3</v>
      </c>
      <c r="MX23" s="8">
        <v>2</v>
      </c>
      <c r="MY23" s="8">
        <v>4</v>
      </c>
      <c r="MZ23" s="8">
        <v>53</v>
      </c>
      <c r="NA23" s="8">
        <v>0.5</v>
      </c>
      <c r="NB23" s="8">
        <v>1</v>
      </c>
      <c r="NC23" s="8">
        <v>20</v>
      </c>
      <c r="ND23" s="8">
        <v>0.7</v>
      </c>
      <c r="NE23" s="8">
        <v>0</v>
      </c>
      <c r="NF23" s="8">
        <v>22.3</v>
      </c>
      <c r="NG23" s="8">
        <v>1</v>
      </c>
      <c r="NH23" s="8">
        <v>0</v>
      </c>
      <c r="NI23" s="8">
        <v>22</v>
      </c>
      <c r="NJ23" s="8">
        <v>0</v>
      </c>
      <c r="NK23" s="8">
        <v>1</v>
      </c>
      <c r="NL23" s="8">
        <v>23.8</v>
      </c>
      <c r="NM23" s="8">
        <v>0</v>
      </c>
      <c r="NN23" s="8">
        <v>1.4</v>
      </c>
      <c r="NO23" s="8">
        <v>19.100000000000001</v>
      </c>
      <c r="NP23" s="8">
        <v>0.5</v>
      </c>
      <c r="NQ23" s="8">
        <v>0.5</v>
      </c>
      <c r="NR23" s="8">
        <v>23.5</v>
      </c>
      <c r="NS23" s="8">
        <v>0</v>
      </c>
      <c r="NT23" s="8">
        <v>0.7</v>
      </c>
      <c r="NU23" s="8">
        <v>18.7</v>
      </c>
      <c r="NV23" s="8">
        <v>0</v>
      </c>
      <c r="NW23" s="8">
        <v>0</v>
      </c>
      <c r="NX23" s="8">
        <v>14.5</v>
      </c>
      <c r="NY23" s="8">
        <v>0.5</v>
      </c>
      <c r="NZ23" s="8">
        <v>0.5</v>
      </c>
      <c r="OA23" s="8">
        <v>9.8000000000000007</v>
      </c>
      <c r="OB23" s="8">
        <v>0</v>
      </c>
      <c r="OC23" s="8">
        <v>0.3</v>
      </c>
      <c r="OD23" s="8">
        <v>14.6</v>
      </c>
      <c r="OE23" s="8">
        <v>0</v>
      </c>
      <c r="OF23" s="8">
        <v>0.2</v>
      </c>
      <c r="OG23" s="8">
        <v>10</v>
      </c>
      <c r="OH23" s="8">
        <v>0</v>
      </c>
      <c r="OI23" s="8">
        <v>0.2</v>
      </c>
      <c r="OJ23" s="8">
        <v>9.1999999999999993</v>
      </c>
      <c r="OK23" s="8">
        <v>0</v>
      </c>
      <c r="OL23" s="8">
        <v>0.8</v>
      </c>
      <c r="OM23" s="8">
        <v>6.6</v>
      </c>
      <c r="ON23" s="8">
        <v>0</v>
      </c>
      <c r="OO23" s="8">
        <v>0.8</v>
      </c>
      <c r="OP23" s="8">
        <v>3.4</v>
      </c>
      <c r="OQ23" s="8">
        <f>SUMIFS($B$23:OP$23,$B$8:OP$8,"On")</f>
        <v>89.949999999999989</v>
      </c>
      <c r="OR23" s="8">
        <f>SUMIFS($B$23:OP$23,$B$8:OP$8,"Off")</f>
        <v>105.65</v>
      </c>
      <c r="OS23" s="8">
        <f>SUMIFS($B$23:OP$23,$B$8:OP$8,"Load")</f>
        <v>3813.099999999999</v>
      </c>
    </row>
    <row r="24" spans="1:409" x14ac:dyDescent="0.25">
      <c r="A24" s="7" t="s">
        <v>62</v>
      </c>
      <c r="B24" s="107">
        <v>0</v>
      </c>
      <c r="C24" s="107">
        <v>0</v>
      </c>
      <c r="D24" s="107">
        <f t="shared" si="2"/>
        <v>16</v>
      </c>
      <c r="E24" s="8">
        <v>0</v>
      </c>
      <c r="F24" s="8">
        <v>0</v>
      </c>
      <c r="G24" s="8">
        <v>11</v>
      </c>
      <c r="H24" s="8">
        <v>1</v>
      </c>
      <c r="I24" s="8">
        <v>0</v>
      </c>
      <c r="J24" s="8">
        <v>3</v>
      </c>
      <c r="K24" s="218">
        <f t="shared" si="3"/>
        <v>0.5</v>
      </c>
      <c r="L24" s="218">
        <f t="shared" si="4"/>
        <v>0</v>
      </c>
      <c r="M24" s="218">
        <f t="shared" si="5"/>
        <v>8.5</v>
      </c>
      <c r="N24" s="108">
        <v>0</v>
      </c>
      <c r="O24" s="108">
        <v>0</v>
      </c>
      <c r="P24" s="109">
        <f t="shared" si="6"/>
        <v>14</v>
      </c>
      <c r="Q24" s="218">
        <v>0</v>
      </c>
      <c r="R24" s="218">
        <v>0</v>
      </c>
      <c r="S24" s="218">
        <v>12.5</v>
      </c>
      <c r="T24" s="8">
        <v>0</v>
      </c>
      <c r="U24" s="8">
        <v>1</v>
      </c>
      <c r="V24" s="8">
        <v>7</v>
      </c>
      <c r="W24" s="110">
        <v>1</v>
      </c>
      <c r="X24" s="110">
        <v>2</v>
      </c>
      <c r="Y24" s="110">
        <f t="shared" si="7"/>
        <v>18</v>
      </c>
      <c r="Z24" s="8">
        <v>0</v>
      </c>
      <c r="AA24" s="8">
        <v>0</v>
      </c>
      <c r="AB24" s="8">
        <v>8</v>
      </c>
      <c r="AC24" s="8">
        <v>0</v>
      </c>
      <c r="AD24" s="8">
        <v>0</v>
      </c>
      <c r="AE24" s="8">
        <v>19</v>
      </c>
      <c r="AF24" s="8">
        <v>0</v>
      </c>
      <c r="AG24" s="218">
        <f t="shared" si="8"/>
        <v>0</v>
      </c>
      <c r="AH24" s="218">
        <v>10</v>
      </c>
      <c r="AI24" s="111">
        <v>0.1</v>
      </c>
      <c r="AJ24" s="111">
        <v>0.7</v>
      </c>
      <c r="AK24" s="113">
        <f t="shared" si="9"/>
        <v>9.3000000000000007</v>
      </c>
      <c r="AL24" s="112">
        <v>0</v>
      </c>
      <c r="AM24" s="112">
        <v>0</v>
      </c>
      <c r="AN24" s="113">
        <f t="shared" si="10"/>
        <v>17</v>
      </c>
      <c r="AO24" s="158">
        <v>0</v>
      </c>
      <c r="AP24" s="158">
        <v>0</v>
      </c>
      <c r="AQ24" s="158">
        <v>19</v>
      </c>
      <c r="AR24" s="8">
        <v>0</v>
      </c>
      <c r="AS24" s="8">
        <v>0</v>
      </c>
      <c r="AT24" s="8">
        <v>11.7</v>
      </c>
      <c r="AU24" s="8">
        <v>0</v>
      </c>
      <c r="AV24" s="8">
        <v>0</v>
      </c>
      <c r="AW24" s="8">
        <v>29</v>
      </c>
      <c r="AX24" s="8">
        <v>0</v>
      </c>
      <c r="AY24" s="8">
        <v>1</v>
      </c>
      <c r="AZ24" s="8">
        <v>22</v>
      </c>
      <c r="BA24" s="8">
        <v>0</v>
      </c>
      <c r="BB24" s="8">
        <v>0.7</v>
      </c>
      <c r="BC24" s="8">
        <v>15.3</v>
      </c>
      <c r="BD24" s="114">
        <v>0</v>
      </c>
      <c r="BE24" s="114">
        <v>0</v>
      </c>
      <c r="BF24" s="114">
        <f t="shared" si="11"/>
        <v>13.5</v>
      </c>
      <c r="BG24" s="8">
        <v>0</v>
      </c>
      <c r="BH24" s="8">
        <v>0</v>
      </c>
      <c r="BI24" s="8">
        <v>15</v>
      </c>
      <c r="BJ24" s="8">
        <v>0</v>
      </c>
      <c r="BK24" s="8">
        <v>0</v>
      </c>
      <c r="BL24" s="8">
        <v>9</v>
      </c>
      <c r="BM24" s="8">
        <v>0</v>
      </c>
      <c r="BN24" s="8">
        <v>0</v>
      </c>
      <c r="BO24" s="8">
        <v>20</v>
      </c>
      <c r="BP24" s="8">
        <v>0</v>
      </c>
      <c r="BQ24" s="8">
        <v>0</v>
      </c>
      <c r="BR24" s="8">
        <v>17</v>
      </c>
      <c r="BS24" s="8">
        <v>0</v>
      </c>
      <c r="BT24" s="8">
        <v>0</v>
      </c>
      <c r="BU24" s="8">
        <v>28</v>
      </c>
      <c r="BV24" s="8">
        <v>0</v>
      </c>
      <c r="BW24" s="218">
        <f t="shared" si="12"/>
        <v>0</v>
      </c>
      <c r="BX24" s="218">
        <v>14</v>
      </c>
      <c r="BY24" s="115">
        <v>0</v>
      </c>
      <c r="BZ24" s="115">
        <v>0.6</v>
      </c>
      <c r="CA24" s="116">
        <f t="shared" si="13"/>
        <v>11.199999999999998</v>
      </c>
      <c r="CB24" s="116">
        <v>0</v>
      </c>
      <c r="CC24" s="116">
        <v>1</v>
      </c>
      <c r="CD24" s="116">
        <f t="shared" si="14"/>
        <v>26</v>
      </c>
      <c r="CE24" s="8">
        <v>0.1</v>
      </c>
      <c r="CF24" s="8">
        <v>0.6</v>
      </c>
      <c r="CG24" s="8">
        <v>13</v>
      </c>
      <c r="CH24" s="8">
        <v>0</v>
      </c>
      <c r="CI24" s="8">
        <v>0</v>
      </c>
      <c r="CJ24" s="8">
        <v>33</v>
      </c>
      <c r="CK24" s="8">
        <v>0</v>
      </c>
      <c r="CL24" s="8">
        <v>0.5</v>
      </c>
      <c r="CM24" s="8">
        <v>10.3</v>
      </c>
      <c r="CN24" s="8">
        <v>0</v>
      </c>
      <c r="CO24" s="8">
        <v>0</v>
      </c>
      <c r="CP24" s="8">
        <v>26</v>
      </c>
      <c r="CQ24" s="8">
        <v>0</v>
      </c>
      <c r="CR24" s="8">
        <v>0</v>
      </c>
      <c r="CS24" s="8">
        <v>3</v>
      </c>
      <c r="CT24" s="8">
        <v>1</v>
      </c>
      <c r="CU24" s="8">
        <v>0</v>
      </c>
      <c r="CV24" s="8">
        <v>13</v>
      </c>
      <c r="CW24" s="117">
        <v>0</v>
      </c>
      <c r="CX24" s="117">
        <v>0</v>
      </c>
      <c r="CY24" s="117">
        <f t="shared" si="15"/>
        <v>18</v>
      </c>
      <c r="CZ24" s="8">
        <v>0</v>
      </c>
      <c r="DA24" s="8">
        <v>0</v>
      </c>
      <c r="DB24" s="8">
        <v>15</v>
      </c>
      <c r="DC24" s="8">
        <v>3</v>
      </c>
      <c r="DD24" s="8">
        <v>0</v>
      </c>
      <c r="DE24" s="8">
        <v>23</v>
      </c>
      <c r="DF24" s="8">
        <v>1</v>
      </c>
      <c r="DG24" s="218">
        <f t="shared" si="16"/>
        <v>0</v>
      </c>
      <c r="DH24" s="218">
        <v>14</v>
      </c>
      <c r="DI24" s="118">
        <v>0</v>
      </c>
      <c r="DJ24" s="118">
        <v>0</v>
      </c>
      <c r="DK24" s="118">
        <f t="shared" si="17"/>
        <v>30</v>
      </c>
      <c r="DL24" s="8">
        <v>0</v>
      </c>
      <c r="DM24" s="8">
        <v>3</v>
      </c>
      <c r="DN24" s="8">
        <v>21</v>
      </c>
      <c r="DO24" s="8">
        <v>0.3</v>
      </c>
      <c r="DP24" s="8">
        <v>0</v>
      </c>
      <c r="DQ24" s="8">
        <v>18.7</v>
      </c>
      <c r="DR24" s="119">
        <v>0</v>
      </c>
      <c r="DS24" s="119">
        <v>0</v>
      </c>
      <c r="DT24" s="119">
        <f t="shared" si="18"/>
        <v>33</v>
      </c>
      <c r="DU24" s="8">
        <v>1</v>
      </c>
      <c r="DV24" s="8">
        <v>0</v>
      </c>
      <c r="DW24" s="8">
        <v>14.5</v>
      </c>
      <c r="DX24" s="8">
        <v>0</v>
      </c>
      <c r="DY24" s="8">
        <v>0</v>
      </c>
      <c r="DZ24" s="8">
        <v>34</v>
      </c>
      <c r="EA24" s="8">
        <v>0</v>
      </c>
      <c r="EB24" s="218">
        <f t="shared" si="19"/>
        <v>0</v>
      </c>
      <c r="EC24" s="218">
        <v>20</v>
      </c>
      <c r="ED24" s="120">
        <v>0</v>
      </c>
      <c r="EE24" s="120">
        <v>0</v>
      </c>
      <c r="EF24" s="120">
        <f t="shared" si="20"/>
        <v>20</v>
      </c>
      <c r="EG24" s="8">
        <v>0</v>
      </c>
      <c r="EH24" s="8">
        <v>1</v>
      </c>
      <c r="EI24" s="8">
        <v>17</v>
      </c>
      <c r="EJ24" s="8">
        <v>0.3</v>
      </c>
      <c r="EK24" s="8">
        <v>0</v>
      </c>
      <c r="EL24" s="8">
        <v>21.7</v>
      </c>
      <c r="EM24" s="121">
        <v>0</v>
      </c>
      <c r="EN24" s="121">
        <v>0</v>
      </c>
      <c r="EO24" s="121">
        <f t="shared" si="21"/>
        <v>17</v>
      </c>
      <c r="EP24" s="8">
        <v>0.5</v>
      </c>
      <c r="EQ24" s="8">
        <v>0</v>
      </c>
      <c r="ER24" s="8">
        <v>30.5</v>
      </c>
      <c r="ES24" s="8">
        <v>0</v>
      </c>
      <c r="ET24" s="8">
        <v>0</v>
      </c>
      <c r="EU24" s="8">
        <v>20</v>
      </c>
      <c r="EV24" s="8">
        <v>0</v>
      </c>
      <c r="EW24" s="218">
        <f t="shared" si="22"/>
        <v>0</v>
      </c>
      <c r="EX24" s="218">
        <v>16</v>
      </c>
      <c r="EY24" s="122">
        <v>1</v>
      </c>
      <c r="EZ24" s="122">
        <v>0</v>
      </c>
      <c r="FA24" s="122">
        <f t="shared" si="23"/>
        <v>29</v>
      </c>
      <c r="FB24" s="8">
        <v>0</v>
      </c>
      <c r="FC24" s="8">
        <v>0</v>
      </c>
      <c r="FD24" s="8">
        <v>37</v>
      </c>
      <c r="FE24" s="8">
        <v>0.7</v>
      </c>
      <c r="FF24" s="8">
        <v>0.7</v>
      </c>
      <c r="FG24" s="8">
        <v>25</v>
      </c>
      <c r="FH24" s="123">
        <v>0</v>
      </c>
      <c r="FI24" s="123">
        <v>0.5</v>
      </c>
      <c r="FJ24" s="123">
        <f t="shared" si="24"/>
        <v>43</v>
      </c>
      <c r="FK24" s="124">
        <v>0.5</v>
      </c>
      <c r="FL24" s="124">
        <v>0.4</v>
      </c>
      <c r="FM24" s="124">
        <f t="shared" si="25"/>
        <v>42.600000000000009</v>
      </c>
      <c r="FN24" s="8">
        <v>3</v>
      </c>
      <c r="FO24" s="8">
        <v>1</v>
      </c>
      <c r="FP24" s="8">
        <v>36</v>
      </c>
      <c r="FQ24" s="8">
        <v>0</v>
      </c>
      <c r="FR24" s="218">
        <f t="shared" si="26"/>
        <v>2</v>
      </c>
      <c r="FS24" s="218">
        <v>9</v>
      </c>
      <c r="FT24" s="8">
        <v>0</v>
      </c>
      <c r="FU24" s="8">
        <v>0</v>
      </c>
      <c r="FV24" s="8">
        <v>34.700000000000003</v>
      </c>
      <c r="FW24" s="8">
        <v>0</v>
      </c>
      <c r="FX24" s="8">
        <v>0</v>
      </c>
      <c r="FY24" s="8">
        <v>49</v>
      </c>
      <c r="FZ24" s="8">
        <v>0</v>
      </c>
      <c r="GA24" s="8">
        <v>0</v>
      </c>
      <c r="GB24" s="8">
        <v>39</v>
      </c>
      <c r="GC24" s="8">
        <v>0</v>
      </c>
      <c r="GD24" s="8">
        <v>0</v>
      </c>
      <c r="GE24" s="8">
        <v>46</v>
      </c>
      <c r="GF24" s="8">
        <v>0</v>
      </c>
      <c r="GG24" s="8">
        <v>0</v>
      </c>
      <c r="GH24" s="8">
        <v>13.7</v>
      </c>
      <c r="GI24" s="8">
        <v>0</v>
      </c>
      <c r="GJ24" s="8">
        <v>0</v>
      </c>
      <c r="GK24" s="8">
        <v>35.299999999999997</v>
      </c>
      <c r="GL24" s="125">
        <v>0</v>
      </c>
      <c r="GM24" s="125">
        <v>0</v>
      </c>
      <c r="GN24" s="125">
        <f t="shared" si="27"/>
        <v>60</v>
      </c>
      <c r="GO24" s="8">
        <v>0</v>
      </c>
      <c r="GP24" s="8">
        <v>0</v>
      </c>
      <c r="GQ24" s="8">
        <v>24.3</v>
      </c>
      <c r="GR24" s="8">
        <v>0</v>
      </c>
      <c r="GS24" s="8">
        <v>0</v>
      </c>
      <c r="GT24" s="8">
        <v>22</v>
      </c>
      <c r="GU24" s="126">
        <v>1.6</v>
      </c>
      <c r="GV24" s="126">
        <v>2</v>
      </c>
      <c r="GW24" s="127">
        <f t="shared" si="28"/>
        <v>52.4</v>
      </c>
      <c r="GX24" s="127">
        <v>0</v>
      </c>
      <c r="GY24" s="127">
        <v>0</v>
      </c>
      <c r="GZ24" s="127">
        <f t="shared" si="29"/>
        <v>27</v>
      </c>
      <c r="HA24" s="8">
        <v>0</v>
      </c>
      <c r="HB24" s="8">
        <v>0</v>
      </c>
      <c r="HC24" s="8">
        <v>29.5</v>
      </c>
      <c r="HD24" s="8">
        <v>1</v>
      </c>
      <c r="HE24" s="8">
        <v>0</v>
      </c>
      <c r="HF24" s="8">
        <v>63</v>
      </c>
      <c r="HG24" s="8">
        <v>0</v>
      </c>
      <c r="HH24" s="8">
        <v>0</v>
      </c>
      <c r="HI24" s="8">
        <v>44.5</v>
      </c>
      <c r="HJ24" s="128">
        <v>0</v>
      </c>
      <c r="HK24" s="128">
        <v>0</v>
      </c>
      <c r="HL24" s="129">
        <f t="shared" si="30"/>
        <v>51</v>
      </c>
      <c r="HM24" s="129">
        <v>0.1</v>
      </c>
      <c r="HN24" s="129">
        <v>0.3</v>
      </c>
      <c r="HO24" s="129">
        <f t="shared" si="31"/>
        <v>62.100000000000023</v>
      </c>
      <c r="HP24" s="8">
        <v>0</v>
      </c>
      <c r="HQ24" s="8">
        <v>0</v>
      </c>
      <c r="HR24" s="8">
        <v>61</v>
      </c>
      <c r="HS24" s="8">
        <v>1</v>
      </c>
      <c r="HT24" s="8">
        <v>0</v>
      </c>
      <c r="HU24" s="8">
        <v>23</v>
      </c>
      <c r="HV24" s="8">
        <v>0</v>
      </c>
      <c r="HW24" s="218">
        <f t="shared" si="32"/>
        <v>0</v>
      </c>
      <c r="HX24" s="218">
        <v>43</v>
      </c>
      <c r="HY24" s="8">
        <v>1</v>
      </c>
      <c r="HZ24" s="8">
        <v>1.3</v>
      </c>
      <c r="IA24" s="8">
        <v>52.5</v>
      </c>
      <c r="IB24" s="130">
        <v>1</v>
      </c>
      <c r="IC24" s="130">
        <v>1</v>
      </c>
      <c r="ID24" s="132">
        <f t="shared" si="33"/>
        <v>36</v>
      </c>
      <c r="IE24" s="131">
        <v>0.8</v>
      </c>
      <c r="IF24" s="131">
        <v>1</v>
      </c>
      <c r="IG24" s="132">
        <f t="shared" si="34"/>
        <v>58.400000000000013</v>
      </c>
      <c r="IH24" s="132">
        <v>0</v>
      </c>
      <c r="II24" s="132">
        <v>0</v>
      </c>
      <c r="IJ24" s="132">
        <f t="shared" si="35"/>
        <v>51</v>
      </c>
      <c r="IK24" s="8">
        <v>1.6</v>
      </c>
      <c r="IL24" s="8">
        <v>0.8</v>
      </c>
      <c r="IM24" s="8">
        <v>48.2</v>
      </c>
      <c r="IN24" s="8">
        <v>2</v>
      </c>
      <c r="IO24" s="8">
        <v>0</v>
      </c>
      <c r="IP24" s="8">
        <v>45</v>
      </c>
      <c r="IQ24" s="8">
        <v>0.3</v>
      </c>
      <c r="IR24" s="8">
        <v>1.3</v>
      </c>
      <c r="IS24" s="8">
        <v>63.7</v>
      </c>
      <c r="IT24" s="8">
        <v>0.3</v>
      </c>
      <c r="IU24" s="8">
        <v>0.3</v>
      </c>
      <c r="IV24" s="8">
        <v>63.1</v>
      </c>
      <c r="IW24" s="133">
        <v>0</v>
      </c>
      <c r="IX24" s="133">
        <v>0.5</v>
      </c>
      <c r="IY24" s="134">
        <f t="shared" si="36"/>
        <v>43.5</v>
      </c>
      <c r="IZ24" s="134">
        <v>1.3</v>
      </c>
      <c r="JA24" s="134">
        <v>0.4</v>
      </c>
      <c r="JB24" s="134">
        <f t="shared" si="37"/>
        <v>52.499999999999986</v>
      </c>
      <c r="JC24" s="8">
        <v>0.3</v>
      </c>
      <c r="JD24" s="8">
        <v>0</v>
      </c>
      <c r="JE24" s="8">
        <v>63</v>
      </c>
      <c r="JF24" s="8">
        <v>0</v>
      </c>
      <c r="JG24" s="8">
        <v>0</v>
      </c>
      <c r="JH24" s="8">
        <v>51</v>
      </c>
      <c r="JI24" s="8">
        <v>0.3</v>
      </c>
      <c r="JJ24" s="8">
        <v>0.5</v>
      </c>
      <c r="JK24" s="8">
        <v>31.3</v>
      </c>
      <c r="JL24" s="8">
        <v>0</v>
      </c>
      <c r="JM24" s="8">
        <v>0</v>
      </c>
      <c r="JN24" s="8">
        <v>19</v>
      </c>
      <c r="JO24" s="8">
        <v>0</v>
      </c>
      <c r="JP24" s="218">
        <f t="shared" si="38"/>
        <v>0</v>
      </c>
      <c r="JQ24" s="218">
        <v>41</v>
      </c>
      <c r="JR24" s="8">
        <v>0.2</v>
      </c>
      <c r="JS24" s="8">
        <v>0.3</v>
      </c>
      <c r="JT24" s="8">
        <v>42.3</v>
      </c>
      <c r="JU24" s="8">
        <v>0</v>
      </c>
      <c r="JV24" s="8">
        <v>0</v>
      </c>
      <c r="JW24" s="8">
        <v>34</v>
      </c>
      <c r="JX24" s="135">
        <v>0</v>
      </c>
      <c r="JY24" s="135">
        <v>0</v>
      </c>
      <c r="JZ24" s="137">
        <f t="shared" si="39"/>
        <v>17</v>
      </c>
      <c r="KA24" s="136">
        <v>0.2</v>
      </c>
      <c r="KB24" s="136">
        <v>0</v>
      </c>
      <c r="KC24" s="137">
        <f t="shared" si="40"/>
        <v>34.399999999999991</v>
      </c>
      <c r="KD24" s="137">
        <v>0</v>
      </c>
      <c r="KE24" s="137">
        <v>0</v>
      </c>
      <c r="KF24" s="137">
        <f t="shared" si="41"/>
        <v>12</v>
      </c>
      <c r="KG24" s="8">
        <v>0.2</v>
      </c>
      <c r="KH24" s="8">
        <v>0.1</v>
      </c>
      <c r="KI24" s="8">
        <v>42</v>
      </c>
      <c r="KJ24" s="8">
        <v>0</v>
      </c>
      <c r="KK24" s="8">
        <v>0</v>
      </c>
      <c r="KL24" s="8">
        <v>40</v>
      </c>
      <c r="KM24" s="8">
        <v>0</v>
      </c>
      <c r="KN24" s="8">
        <v>0</v>
      </c>
      <c r="KO24" s="8">
        <v>39.299999999999997</v>
      </c>
      <c r="KP24" s="8">
        <v>0.1</v>
      </c>
      <c r="KQ24" s="8">
        <v>0.1</v>
      </c>
      <c r="KR24" s="8">
        <v>29.9</v>
      </c>
      <c r="KS24" s="138">
        <v>0</v>
      </c>
      <c r="KT24" s="138">
        <v>0</v>
      </c>
      <c r="KU24" s="139">
        <f t="shared" si="42"/>
        <v>30</v>
      </c>
      <c r="KV24" s="139">
        <v>0.8</v>
      </c>
      <c r="KW24" s="139">
        <v>0.5</v>
      </c>
      <c r="KX24" s="139">
        <f t="shared" si="43"/>
        <v>40.000000000000014</v>
      </c>
      <c r="KY24" s="8">
        <v>0</v>
      </c>
      <c r="KZ24" s="8">
        <v>0</v>
      </c>
      <c r="LA24" s="8">
        <v>36</v>
      </c>
      <c r="LB24" s="8">
        <v>0.9</v>
      </c>
      <c r="LC24" s="8">
        <v>0.3</v>
      </c>
      <c r="LD24" s="8">
        <v>30.7</v>
      </c>
      <c r="LE24" s="218">
        <f t="shared" si="44"/>
        <v>0.75</v>
      </c>
      <c r="LF24" s="218">
        <f t="shared" si="45"/>
        <v>0.25</v>
      </c>
      <c r="LG24" s="218">
        <f t="shared" si="46"/>
        <v>39.699999999999996</v>
      </c>
      <c r="LH24" s="8">
        <v>0.6</v>
      </c>
      <c r="LI24" s="8">
        <v>0.2</v>
      </c>
      <c r="LJ24" s="8">
        <v>34.1</v>
      </c>
      <c r="LK24" s="140">
        <v>0</v>
      </c>
      <c r="LL24" s="140">
        <v>0</v>
      </c>
      <c r="LM24" s="141">
        <f t="shared" si="47"/>
        <v>52</v>
      </c>
      <c r="LN24" s="141">
        <v>0</v>
      </c>
      <c r="LO24" s="141">
        <v>0</v>
      </c>
      <c r="LP24" s="141">
        <f t="shared" si="48"/>
        <v>16</v>
      </c>
      <c r="LQ24" s="8">
        <v>0.8</v>
      </c>
      <c r="LR24" s="8">
        <v>0.3</v>
      </c>
      <c r="LS24" s="8">
        <v>45.3</v>
      </c>
      <c r="LT24" s="8">
        <v>0</v>
      </c>
      <c r="LU24" s="8">
        <v>0.5</v>
      </c>
      <c r="LV24" s="8">
        <v>51.5</v>
      </c>
      <c r="LW24" s="8">
        <v>0.2</v>
      </c>
      <c r="LX24" s="8">
        <v>0.4</v>
      </c>
      <c r="LY24" s="8">
        <v>42.3</v>
      </c>
      <c r="LZ24" s="142">
        <v>0</v>
      </c>
      <c r="MA24" s="142">
        <v>0</v>
      </c>
      <c r="MB24" s="142">
        <f t="shared" si="49"/>
        <v>45.1</v>
      </c>
      <c r="MC24" s="8">
        <v>0.1</v>
      </c>
      <c r="MD24" s="8">
        <v>0.1</v>
      </c>
      <c r="ME24" s="8">
        <v>22.1</v>
      </c>
      <c r="MF24" s="8">
        <v>0</v>
      </c>
      <c r="MG24" s="8">
        <v>0</v>
      </c>
      <c r="MH24" s="8">
        <v>25</v>
      </c>
      <c r="MI24" s="8">
        <v>1</v>
      </c>
      <c r="MJ24" s="8">
        <v>0</v>
      </c>
      <c r="MK24" s="8">
        <v>34.5</v>
      </c>
      <c r="ML24" s="8">
        <v>0</v>
      </c>
      <c r="MM24" s="8">
        <v>0</v>
      </c>
      <c r="MN24" s="8">
        <v>25.6</v>
      </c>
      <c r="MO24" s="8">
        <v>0.5</v>
      </c>
      <c r="MP24" s="8">
        <v>0.5</v>
      </c>
      <c r="MQ24" s="8">
        <v>11</v>
      </c>
      <c r="MR24" s="8">
        <v>0</v>
      </c>
      <c r="MS24" s="8">
        <v>2</v>
      </c>
      <c r="MT24" s="8">
        <v>43</v>
      </c>
      <c r="MU24" s="8">
        <v>0</v>
      </c>
      <c r="MV24" s="8">
        <v>0</v>
      </c>
      <c r="MW24" s="8">
        <v>23.3</v>
      </c>
      <c r="MX24" s="8">
        <v>0</v>
      </c>
      <c r="MY24" s="8">
        <v>0</v>
      </c>
      <c r="MZ24" s="8">
        <v>53</v>
      </c>
      <c r="NA24" s="8">
        <v>0</v>
      </c>
      <c r="NB24" s="8">
        <v>0</v>
      </c>
      <c r="NC24" s="8">
        <v>20</v>
      </c>
      <c r="ND24" s="8">
        <v>0.3</v>
      </c>
      <c r="NE24" s="8">
        <v>0.3</v>
      </c>
      <c r="NF24" s="8">
        <v>22.3</v>
      </c>
      <c r="NG24" s="8">
        <v>0</v>
      </c>
      <c r="NH24" s="8">
        <v>0</v>
      </c>
      <c r="NI24" s="8">
        <v>22</v>
      </c>
      <c r="NJ24" s="8">
        <v>0</v>
      </c>
      <c r="NK24" s="8">
        <v>0.3</v>
      </c>
      <c r="NL24" s="8">
        <v>23.5</v>
      </c>
      <c r="NM24" s="8">
        <v>0</v>
      </c>
      <c r="NN24" s="8">
        <v>0</v>
      </c>
      <c r="NO24" s="8">
        <v>19.100000000000001</v>
      </c>
      <c r="NP24" s="8">
        <v>0</v>
      </c>
      <c r="NQ24" s="8">
        <v>0</v>
      </c>
      <c r="NR24" s="8">
        <v>23.5</v>
      </c>
      <c r="NS24" s="8">
        <v>0</v>
      </c>
      <c r="NT24" s="8">
        <v>1</v>
      </c>
      <c r="NU24" s="8">
        <v>17.7</v>
      </c>
      <c r="NV24" s="8">
        <v>0</v>
      </c>
      <c r="NW24" s="8">
        <v>0</v>
      </c>
      <c r="NX24" s="8">
        <v>14.5</v>
      </c>
      <c r="NY24" s="8">
        <v>0</v>
      </c>
      <c r="NZ24" s="8">
        <v>0</v>
      </c>
      <c r="OA24" s="8">
        <v>9.8000000000000007</v>
      </c>
      <c r="OB24" s="8">
        <v>0.1</v>
      </c>
      <c r="OC24" s="8">
        <v>0.1</v>
      </c>
      <c r="OD24" s="8">
        <v>14.6</v>
      </c>
      <c r="OE24" s="8">
        <v>0.4</v>
      </c>
      <c r="OF24" s="8">
        <v>0</v>
      </c>
      <c r="OG24" s="8">
        <v>10.4</v>
      </c>
      <c r="OH24" s="8">
        <v>0</v>
      </c>
      <c r="OI24" s="8">
        <v>0.4</v>
      </c>
      <c r="OJ24" s="8">
        <v>8.8000000000000007</v>
      </c>
      <c r="OK24" s="8">
        <v>0</v>
      </c>
      <c r="OL24" s="8">
        <v>0</v>
      </c>
      <c r="OM24" s="8">
        <v>6.6</v>
      </c>
      <c r="ON24" s="8">
        <v>0</v>
      </c>
      <c r="OO24" s="8">
        <v>0</v>
      </c>
      <c r="OP24" s="8">
        <v>3.4</v>
      </c>
      <c r="OQ24" s="8">
        <f>SUMIFS($B$24:OP$24,$B$8:OP$8,"On")</f>
        <v>34.750000000000007</v>
      </c>
      <c r="OR24" s="8">
        <f>SUMIFS($B$24:OP$24,$B$8:OP$8,"Off")</f>
        <v>33.750000000000007</v>
      </c>
      <c r="OS24" s="8">
        <f>SUMIFS($B$24:OP$24,$B$8:OP$8,"Load")</f>
        <v>3814.3000000000006</v>
      </c>
    </row>
    <row r="25" spans="1:409" x14ac:dyDescent="0.25">
      <c r="A25" s="7" t="s">
        <v>63</v>
      </c>
      <c r="B25" s="107">
        <v>0</v>
      </c>
      <c r="C25" s="107">
        <v>2</v>
      </c>
      <c r="D25" s="107">
        <f t="shared" si="2"/>
        <v>14</v>
      </c>
      <c r="E25" s="8">
        <v>0</v>
      </c>
      <c r="F25" s="8">
        <v>1</v>
      </c>
      <c r="G25" s="8">
        <v>10</v>
      </c>
      <c r="H25" s="8">
        <v>0</v>
      </c>
      <c r="I25" s="8">
        <v>0</v>
      </c>
      <c r="J25" s="8">
        <v>3</v>
      </c>
      <c r="K25" s="218">
        <f t="shared" si="3"/>
        <v>0</v>
      </c>
      <c r="L25" s="218">
        <f t="shared" si="4"/>
        <v>0.5</v>
      </c>
      <c r="M25" s="218">
        <f t="shared" si="5"/>
        <v>8</v>
      </c>
      <c r="N25" s="108">
        <v>0</v>
      </c>
      <c r="O25" s="108">
        <v>1</v>
      </c>
      <c r="P25" s="109">
        <f t="shared" si="6"/>
        <v>13</v>
      </c>
      <c r="Q25" s="218">
        <v>0</v>
      </c>
      <c r="R25" s="218">
        <v>0.5</v>
      </c>
      <c r="S25" s="218">
        <v>12</v>
      </c>
      <c r="T25" s="8">
        <v>0</v>
      </c>
      <c r="U25" s="8">
        <v>2</v>
      </c>
      <c r="V25" s="8">
        <v>5</v>
      </c>
      <c r="W25" s="110">
        <v>0</v>
      </c>
      <c r="X25" s="110">
        <v>3</v>
      </c>
      <c r="Y25" s="110">
        <f t="shared" si="7"/>
        <v>15</v>
      </c>
      <c r="Z25" s="8">
        <v>0</v>
      </c>
      <c r="AA25" s="8">
        <v>1</v>
      </c>
      <c r="AB25" s="8">
        <v>7</v>
      </c>
      <c r="AC25" s="8">
        <v>0</v>
      </c>
      <c r="AD25" s="8">
        <v>5</v>
      </c>
      <c r="AE25" s="8">
        <v>14</v>
      </c>
      <c r="AF25" s="8">
        <v>0</v>
      </c>
      <c r="AG25" s="218">
        <f t="shared" si="8"/>
        <v>0</v>
      </c>
      <c r="AH25" s="218">
        <v>10</v>
      </c>
      <c r="AI25" s="111">
        <v>0</v>
      </c>
      <c r="AJ25" s="111">
        <v>1.7</v>
      </c>
      <c r="AK25" s="113">
        <f t="shared" si="9"/>
        <v>7.6000000000000005</v>
      </c>
      <c r="AL25" s="112">
        <v>1</v>
      </c>
      <c r="AM25" s="112">
        <v>4</v>
      </c>
      <c r="AN25" s="113">
        <f t="shared" si="10"/>
        <v>14</v>
      </c>
      <c r="AO25" s="158">
        <v>0</v>
      </c>
      <c r="AP25" s="158">
        <v>5</v>
      </c>
      <c r="AQ25" s="158">
        <v>14</v>
      </c>
      <c r="AR25" s="8">
        <v>0</v>
      </c>
      <c r="AS25" s="8">
        <v>1.3</v>
      </c>
      <c r="AT25" s="8">
        <v>10.3</v>
      </c>
      <c r="AU25" s="8">
        <v>0</v>
      </c>
      <c r="AV25" s="8">
        <v>3</v>
      </c>
      <c r="AW25" s="8">
        <v>26</v>
      </c>
      <c r="AX25" s="8">
        <v>0</v>
      </c>
      <c r="AY25" s="8">
        <v>5</v>
      </c>
      <c r="AZ25" s="8">
        <v>17</v>
      </c>
      <c r="BA25" s="8">
        <v>0</v>
      </c>
      <c r="BB25" s="8">
        <v>2.7</v>
      </c>
      <c r="BC25" s="8">
        <v>12.7</v>
      </c>
      <c r="BD25" s="114">
        <v>0</v>
      </c>
      <c r="BE25" s="114">
        <v>5.5</v>
      </c>
      <c r="BF25" s="114">
        <f t="shared" si="11"/>
        <v>8</v>
      </c>
      <c r="BG25" s="8">
        <v>0.5</v>
      </c>
      <c r="BH25" s="8">
        <v>4.5</v>
      </c>
      <c r="BI25" s="8">
        <v>11</v>
      </c>
      <c r="BJ25" s="8">
        <v>1</v>
      </c>
      <c r="BK25" s="8">
        <v>0.5</v>
      </c>
      <c r="BL25" s="8">
        <v>9.5</v>
      </c>
      <c r="BM25" s="8">
        <v>0</v>
      </c>
      <c r="BN25" s="8">
        <v>5</v>
      </c>
      <c r="BO25" s="8">
        <v>15</v>
      </c>
      <c r="BP25" s="8">
        <v>0</v>
      </c>
      <c r="BQ25" s="8">
        <v>1</v>
      </c>
      <c r="BR25" s="8">
        <v>16</v>
      </c>
      <c r="BS25" s="8">
        <v>0</v>
      </c>
      <c r="BT25" s="8">
        <v>3</v>
      </c>
      <c r="BU25" s="8">
        <v>25</v>
      </c>
      <c r="BV25" s="8">
        <v>0</v>
      </c>
      <c r="BW25" s="218">
        <f t="shared" si="12"/>
        <v>0</v>
      </c>
      <c r="BX25" s="218">
        <v>14</v>
      </c>
      <c r="BY25" s="115">
        <v>0.3</v>
      </c>
      <c r="BZ25" s="115">
        <v>2.7</v>
      </c>
      <c r="CA25" s="116">
        <f t="shared" si="13"/>
        <v>8.7999999999999972</v>
      </c>
      <c r="CB25" s="116">
        <v>1</v>
      </c>
      <c r="CC25" s="116">
        <v>3</v>
      </c>
      <c r="CD25" s="116">
        <f t="shared" si="14"/>
        <v>24</v>
      </c>
      <c r="CE25" s="8">
        <v>0</v>
      </c>
      <c r="CF25" s="8">
        <v>1</v>
      </c>
      <c r="CG25" s="8">
        <v>12</v>
      </c>
      <c r="CH25" s="8">
        <v>0</v>
      </c>
      <c r="CI25" s="8">
        <v>2</v>
      </c>
      <c r="CJ25" s="8">
        <v>31</v>
      </c>
      <c r="CK25" s="8">
        <v>0.3</v>
      </c>
      <c r="CL25" s="8">
        <v>2</v>
      </c>
      <c r="CM25" s="8">
        <v>8.5</v>
      </c>
      <c r="CN25" s="8">
        <v>0</v>
      </c>
      <c r="CO25" s="8">
        <v>0</v>
      </c>
      <c r="CP25" s="8">
        <v>26</v>
      </c>
      <c r="CQ25" s="8">
        <v>0</v>
      </c>
      <c r="CR25" s="8">
        <v>1</v>
      </c>
      <c r="CS25" s="8">
        <v>2</v>
      </c>
      <c r="CT25" s="8">
        <v>0.3</v>
      </c>
      <c r="CU25" s="8">
        <v>1.3</v>
      </c>
      <c r="CV25" s="8">
        <v>12</v>
      </c>
      <c r="CW25" s="117">
        <v>0</v>
      </c>
      <c r="CX25" s="117">
        <v>1.5</v>
      </c>
      <c r="CY25" s="117">
        <f t="shared" si="15"/>
        <v>16.5</v>
      </c>
      <c r="CZ25" s="8">
        <v>0.5</v>
      </c>
      <c r="DA25" s="8">
        <v>4</v>
      </c>
      <c r="DB25" s="8">
        <v>11.5</v>
      </c>
      <c r="DC25" s="8">
        <v>1</v>
      </c>
      <c r="DD25" s="8">
        <v>2</v>
      </c>
      <c r="DE25" s="8">
        <v>22</v>
      </c>
      <c r="DF25" s="8">
        <v>0</v>
      </c>
      <c r="DG25" s="218">
        <f t="shared" si="16"/>
        <v>1</v>
      </c>
      <c r="DH25" s="218">
        <v>13</v>
      </c>
      <c r="DI25" s="118">
        <v>0</v>
      </c>
      <c r="DJ25" s="118">
        <v>0</v>
      </c>
      <c r="DK25" s="118">
        <f t="shared" si="17"/>
        <v>30</v>
      </c>
      <c r="DL25" s="8">
        <v>3</v>
      </c>
      <c r="DM25" s="8">
        <v>0</v>
      </c>
      <c r="DN25" s="8">
        <v>24</v>
      </c>
      <c r="DO25" s="8">
        <v>0.3</v>
      </c>
      <c r="DP25" s="8">
        <v>0</v>
      </c>
      <c r="DQ25" s="8">
        <v>19</v>
      </c>
      <c r="DR25" s="119">
        <v>1</v>
      </c>
      <c r="DS25" s="119">
        <v>2.5</v>
      </c>
      <c r="DT25" s="119">
        <f t="shared" si="18"/>
        <v>31.5</v>
      </c>
      <c r="DU25" s="8">
        <v>0</v>
      </c>
      <c r="DV25" s="8">
        <v>0.5</v>
      </c>
      <c r="DW25" s="8">
        <v>14</v>
      </c>
      <c r="DX25" s="8">
        <v>2</v>
      </c>
      <c r="DY25" s="8">
        <v>2</v>
      </c>
      <c r="DZ25" s="8">
        <v>34</v>
      </c>
      <c r="EA25" s="8">
        <v>0</v>
      </c>
      <c r="EB25" s="218">
        <f t="shared" si="19"/>
        <v>2</v>
      </c>
      <c r="EC25" s="218">
        <v>18</v>
      </c>
      <c r="ED25" s="120">
        <v>3</v>
      </c>
      <c r="EE25" s="120">
        <v>0</v>
      </c>
      <c r="EF25" s="120">
        <f t="shared" si="20"/>
        <v>23</v>
      </c>
      <c r="EG25" s="8">
        <v>0</v>
      </c>
      <c r="EH25" s="8">
        <v>0</v>
      </c>
      <c r="EI25" s="8">
        <v>17</v>
      </c>
      <c r="EJ25" s="8">
        <v>0.3</v>
      </c>
      <c r="EK25" s="8">
        <v>1</v>
      </c>
      <c r="EL25" s="8">
        <v>21</v>
      </c>
      <c r="EM25" s="121">
        <v>1.5</v>
      </c>
      <c r="EN25" s="121">
        <v>0</v>
      </c>
      <c r="EO25" s="121">
        <f t="shared" si="21"/>
        <v>18.5</v>
      </c>
      <c r="EP25" s="8">
        <v>1.5</v>
      </c>
      <c r="EQ25" s="8">
        <v>0</v>
      </c>
      <c r="ER25" s="8">
        <v>32</v>
      </c>
      <c r="ES25" s="8">
        <v>0</v>
      </c>
      <c r="ET25" s="8">
        <v>1</v>
      </c>
      <c r="EU25" s="8">
        <v>19</v>
      </c>
      <c r="EV25" s="8">
        <v>0</v>
      </c>
      <c r="EW25" s="218">
        <f t="shared" si="22"/>
        <v>1</v>
      </c>
      <c r="EX25" s="218">
        <v>15</v>
      </c>
      <c r="EY25" s="122">
        <v>1</v>
      </c>
      <c r="EZ25" s="122">
        <v>0</v>
      </c>
      <c r="FA25" s="122">
        <f t="shared" si="23"/>
        <v>30</v>
      </c>
      <c r="FB25" s="8">
        <v>1</v>
      </c>
      <c r="FC25" s="8">
        <v>1</v>
      </c>
      <c r="FD25" s="8">
        <v>37</v>
      </c>
      <c r="FE25" s="8">
        <v>1</v>
      </c>
      <c r="FF25" s="8">
        <v>1</v>
      </c>
      <c r="FG25" s="8">
        <v>25</v>
      </c>
      <c r="FH25" s="123">
        <v>2</v>
      </c>
      <c r="FI25" s="123">
        <v>1</v>
      </c>
      <c r="FJ25" s="123">
        <f t="shared" si="24"/>
        <v>44</v>
      </c>
      <c r="FK25" s="124">
        <v>1</v>
      </c>
      <c r="FL25" s="124">
        <v>1</v>
      </c>
      <c r="FM25" s="124">
        <f t="shared" si="25"/>
        <v>42.600000000000009</v>
      </c>
      <c r="FN25" s="8">
        <v>2</v>
      </c>
      <c r="FO25" s="8">
        <v>1</v>
      </c>
      <c r="FP25" s="8">
        <v>37</v>
      </c>
      <c r="FQ25" s="8">
        <v>1</v>
      </c>
      <c r="FR25" s="218">
        <f t="shared" si="26"/>
        <v>0</v>
      </c>
      <c r="FS25" s="218">
        <v>10</v>
      </c>
      <c r="FT25" s="8">
        <v>0</v>
      </c>
      <c r="FU25" s="8">
        <v>1</v>
      </c>
      <c r="FV25" s="8">
        <v>33.700000000000003</v>
      </c>
      <c r="FW25" s="8">
        <v>0</v>
      </c>
      <c r="FX25" s="8">
        <v>0</v>
      </c>
      <c r="FY25" s="8">
        <v>49</v>
      </c>
      <c r="FZ25" s="8">
        <v>0</v>
      </c>
      <c r="GA25" s="8">
        <v>0</v>
      </c>
      <c r="GB25" s="8">
        <v>39</v>
      </c>
      <c r="GC25" s="8">
        <v>0</v>
      </c>
      <c r="GD25" s="8">
        <v>0</v>
      </c>
      <c r="GE25" s="8">
        <v>46</v>
      </c>
      <c r="GF25" s="8">
        <v>0</v>
      </c>
      <c r="GG25" s="8">
        <v>0</v>
      </c>
      <c r="GH25" s="8">
        <v>13.7</v>
      </c>
      <c r="GI25" s="8">
        <v>0</v>
      </c>
      <c r="GJ25" s="8">
        <v>0</v>
      </c>
      <c r="GK25" s="8">
        <v>35.299999999999997</v>
      </c>
      <c r="GL25" s="125">
        <v>3</v>
      </c>
      <c r="GM25" s="125">
        <v>1</v>
      </c>
      <c r="GN25" s="125">
        <f t="shared" si="27"/>
        <v>62</v>
      </c>
      <c r="GO25" s="8">
        <v>0.7</v>
      </c>
      <c r="GP25" s="8">
        <v>0.7</v>
      </c>
      <c r="GQ25" s="8">
        <v>24.3</v>
      </c>
      <c r="GR25" s="8">
        <v>4</v>
      </c>
      <c r="GS25" s="8">
        <v>2</v>
      </c>
      <c r="GT25" s="8">
        <v>24</v>
      </c>
      <c r="GU25" s="126">
        <v>0.8</v>
      </c>
      <c r="GV25" s="126">
        <v>0.8</v>
      </c>
      <c r="GW25" s="127">
        <f t="shared" si="28"/>
        <v>52.4</v>
      </c>
      <c r="GX25" s="127">
        <v>0</v>
      </c>
      <c r="GY25" s="127">
        <v>0</v>
      </c>
      <c r="GZ25" s="127">
        <f t="shared" si="29"/>
        <v>27</v>
      </c>
      <c r="HA25" s="8">
        <v>1.5</v>
      </c>
      <c r="HB25" s="8">
        <v>0</v>
      </c>
      <c r="HC25" s="8">
        <v>31</v>
      </c>
      <c r="HD25" s="8">
        <v>0</v>
      </c>
      <c r="HE25" s="8">
        <v>0</v>
      </c>
      <c r="HF25" s="8">
        <v>63</v>
      </c>
      <c r="HG25" s="8">
        <v>0.5</v>
      </c>
      <c r="HH25" s="8">
        <v>1</v>
      </c>
      <c r="HI25" s="8">
        <v>44</v>
      </c>
      <c r="HJ25" s="128">
        <v>0</v>
      </c>
      <c r="HK25" s="128">
        <v>0</v>
      </c>
      <c r="HL25" s="129">
        <f t="shared" si="30"/>
        <v>51</v>
      </c>
      <c r="HM25" s="129">
        <v>1.4</v>
      </c>
      <c r="HN25" s="129">
        <v>0.6</v>
      </c>
      <c r="HO25" s="129">
        <f t="shared" si="31"/>
        <v>62.90000000000002</v>
      </c>
      <c r="HP25" s="8">
        <v>3</v>
      </c>
      <c r="HQ25" s="8">
        <v>1</v>
      </c>
      <c r="HR25" s="8">
        <v>63</v>
      </c>
      <c r="HS25" s="8">
        <v>5</v>
      </c>
      <c r="HT25" s="8">
        <v>0</v>
      </c>
      <c r="HU25" s="8">
        <v>28</v>
      </c>
      <c r="HV25" s="8">
        <v>0</v>
      </c>
      <c r="HW25" s="218">
        <f t="shared" si="32"/>
        <v>0</v>
      </c>
      <c r="HX25" s="218">
        <v>43</v>
      </c>
      <c r="HY25" s="8">
        <v>1.5</v>
      </c>
      <c r="HZ25" s="8">
        <v>0.5</v>
      </c>
      <c r="IA25" s="8">
        <v>53.5</v>
      </c>
      <c r="IB25" s="130">
        <v>2</v>
      </c>
      <c r="IC25" s="130">
        <v>1</v>
      </c>
      <c r="ID25" s="132">
        <f t="shared" si="33"/>
        <v>37</v>
      </c>
      <c r="IE25" s="131">
        <v>2</v>
      </c>
      <c r="IF25" s="131">
        <v>0.6</v>
      </c>
      <c r="IG25" s="132">
        <f t="shared" si="34"/>
        <v>59.800000000000011</v>
      </c>
      <c r="IH25" s="132">
        <v>0</v>
      </c>
      <c r="II25" s="132">
        <v>0</v>
      </c>
      <c r="IJ25" s="132">
        <f t="shared" si="35"/>
        <v>51</v>
      </c>
      <c r="IK25" s="8">
        <v>1</v>
      </c>
      <c r="IL25" s="8">
        <v>0.2</v>
      </c>
      <c r="IM25" s="8">
        <v>49</v>
      </c>
      <c r="IN25" s="8">
        <v>1</v>
      </c>
      <c r="IO25" s="8">
        <v>2</v>
      </c>
      <c r="IP25" s="8">
        <v>44</v>
      </c>
      <c r="IQ25" s="8">
        <v>1</v>
      </c>
      <c r="IR25" s="8">
        <v>0</v>
      </c>
      <c r="IS25" s="8">
        <v>64.7</v>
      </c>
      <c r="IT25" s="8">
        <v>0.5</v>
      </c>
      <c r="IU25" s="8">
        <v>0.4</v>
      </c>
      <c r="IV25" s="8">
        <v>63.3</v>
      </c>
      <c r="IW25" s="133">
        <v>0</v>
      </c>
      <c r="IX25" s="133">
        <v>1</v>
      </c>
      <c r="IY25" s="134">
        <f t="shared" si="36"/>
        <v>42.5</v>
      </c>
      <c r="IZ25" s="134">
        <v>1.3</v>
      </c>
      <c r="JA25" s="134">
        <v>0.1</v>
      </c>
      <c r="JB25" s="134">
        <f t="shared" si="37"/>
        <v>53.699999999999982</v>
      </c>
      <c r="JC25" s="8">
        <v>0.3</v>
      </c>
      <c r="JD25" s="8">
        <v>0.3</v>
      </c>
      <c r="JE25" s="8">
        <v>63</v>
      </c>
      <c r="JF25" s="8">
        <v>0</v>
      </c>
      <c r="JG25" s="8">
        <v>0</v>
      </c>
      <c r="JH25" s="8">
        <v>51</v>
      </c>
      <c r="JI25" s="8">
        <v>0.3</v>
      </c>
      <c r="JJ25" s="8">
        <v>0</v>
      </c>
      <c r="JK25" s="8">
        <v>31.7</v>
      </c>
      <c r="JL25" s="8">
        <v>0</v>
      </c>
      <c r="JM25" s="8">
        <v>0</v>
      </c>
      <c r="JN25" s="8">
        <v>19</v>
      </c>
      <c r="JO25" s="8">
        <v>0</v>
      </c>
      <c r="JP25" s="218">
        <f t="shared" si="38"/>
        <v>5</v>
      </c>
      <c r="JQ25" s="218">
        <v>36</v>
      </c>
      <c r="JR25" s="8">
        <v>0.4</v>
      </c>
      <c r="JS25" s="8">
        <v>0.1</v>
      </c>
      <c r="JT25" s="8">
        <v>42.6</v>
      </c>
      <c r="JU25" s="8">
        <v>0</v>
      </c>
      <c r="JV25" s="8">
        <v>0.3</v>
      </c>
      <c r="JW25" s="8">
        <v>33.700000000000003</v>
      </c>
      <c r="JX25" s="135">
        <v>1</v>
      </c>
      <c r="JY25" s="135">
        <v>0</v>
      </c>
      <c r="JZ25" s="137">
        <f t="shared" si="39"/>
        <v>18</v>
      </c>
      <c r="KA25" s="136">
        <v>0</v>
      </c>
      <c r="KB25" s="136">
        <v>0</v>
      </c>
      <c r="KC25" s="137">
        <f t="shared" si="40"/>
        <v>34.399999999999991</v>
      </c>
      <c r="KD25" s="137">
        <v>0</v>
      </c>
      <c r="KE25" s="137">
        <v>0</v>
      </c>
      <c r="KF25" s="137">
        <f t="shared" si="41"/>
        <v>12</v>
      </c>
      <c r="KG25" s="8">
        <v>0.2</v>
      </c>
      <c r="KH25" s="8">
        <v>0</v>
      </c>
      <c r="KI25" s="8">
        <v>42.2</v>
      </c>
      <c r="KJ25" s="8">
        <v>0</v>
      </c>
      <c r="KK25" s="8">
        <v>0</v>
      </c>
      <c r="KL25" s="8">
        <v>40</v>
      </c>
      <c r="KM25" s="8">
        <v>0</v>
      </c>
      <c r="KN25" s="8">
        <v>0</v>
      </c>
      <c r="KO25" s="8">
        <v>39.299999999999997</v>
      </c>
      <c r="KP25" s="8">
        <v>0.1</v>
      </c>
      <c r="KQ25" s="8">
        <v>0</v>
      </c>
      <c r="KR25" s="8">
        <v>29.9</v>
      </c>
      <c r="KS25" s="138">
        <v>0</v>
      </c>
      <c r="KT25" s="138">
        <v>0</v>
      </c>
      <c r="KU25" s="139">
        <f t="shared" si="42"/>
        <v>30</v>
      </c>
      <c r="KV25" s="139">
        <v>0</v>
      </c>
      <c r="KW25" s="139">
        <v>0</v>
      </c>
      <c r="KX25" s="139">
        <f t="shared" si="43"/>
        <v>40.000000000000014</v>
      </c>
      <c r="KY25" s="8">
        <v>0</v>
      </c>
      <c r="KZ25" s="8">
        <v>1</v>
      </c>
      <c r="LA25" s="8">
        <v>35</v>
      </c>
      <c r="LB25" s="8">
        <v>0</v>
      </c>
      <c r="LC25" s="8">
        <v>0</v>
      </c>
      <c r="LD25" s="8">
        <v>30.7</v>
      </c>
      <c r="LE25" s="218">
        <f t="shared" si="44"/>
        <v>0</v>
      </c>
      <c r="LF25" s="218">
        <f t="shared" si="45"/>
        <v>0.05</v>
      </c>
      <c r="LG25" s="218">
        <f t="shared" si="46"/>
        <v>39.65</v>
      </c>
      <c r="LH25" s="8">
        <v>0</v>
      </c>
      <c r="LI25" s="8">
        <v>0.1</v>
      </c>
      <c r="LJ25" s="8">
        <v>34</v>
      </c>
      <c r="LK25" s="140">
        <v>0</v>
      </c>
      <c r="LL25" s="140">
        <v>0</v>
      </c>
      <c r="LM25" s="141">
        <f t="shared" si="47"/>
        <v>52</v>
      </c>
      <c r="LN25" s="141">
        <v>0</v>
      </c>
      <c r="LO25" s="141">
        <v>0</v>
      </c>
      <c r="LP25" s="141">
        <f t="shared" si="48"/>
        <v>16</v>
      </c>
      <c r="LQ25" s="8">
        <v>0</v>
      </c>
      <c r="LR25" s="8">
        <v>0</v>
      </c>
      <c r="LS25" s="8">
        <v>45.3</v>
      </c>
      <c r="LT25" s="8">
        <v>0</v>
      </c>
      <c r="LU25" s="8">
        <v>0</v>
      </c>
      <c r="LV25" s="8">
        <v>51.5</v>
      </c>
      <c r="LW25" s="8">
        <v>0.1</v>
      </c>
      <c r="LX25" s="8">
        <v>0.3</v>
      </c>
      <c r="LY25" s="8">
        <v>42.1</v>
      </c>
      <c r="LZ25" s="142">
        <v>0.3</v>
      </c>
      <c r="MA25" s="142">
        <v>1.3</v>
      </c>
      <c r="MB25" s="142">
        <f t="shared" si="49"/>
        <v>44.1</v>
      </c>
      <c r="MC25" s="8">
        <v>0</v>
      </c>
      <c r="MD25" s="8">
        <v>0</v>
      </c>
      <c r="ME25" s="8">
        <v>22.1</v>
      </c>
      <c r="MF25" s="8">
        <v>0</v>
      </c>
      <c r="MG25" s="8">
        <v>0</v>
      </c>
      <c r="MH25" s="8">
        <v>25</v>
      </c>
      <c r="MI25" s="8">
        <v>0</v>
      </c>
      <c r="MJ25" s="8">
        <v>0</v>
      </c>
      <c r="MK25" s="8">
        <v>34.5</v>
      </c>
      <c r="ML25" s="8">
        <v>0</v>
      </c>
      <c r="MM25" s="8">
        <v>0</v>
      </c>
      <c r="MN25" s="8">
        <v>25.6</v>
      </c>
      <c r="MO25" s="8">
        <v>1.5</v>
      </c>
      <c r="MP25" s="8">
        <v>1</v>
      </c>
      <c r="MQ25" s="8">
        <v>11.5</v>
      </c>
      <c r="MR25" s="8">
        <v>0</v>
      </c>
      <c r="MS25" s="8">
        <v>0</v>
      </c>
      <c r="MT25" s="8">
        <v>43</v>
      </c>
      <c r="MU25" s="8">
        <v>0</v>
      </c>
      <c r="MV25" s="8">
        <v>0</v>
      </c>
      <c r="MW25" s="8">
        <v>23.3</v>
      </c>
      <c r="MX25" s="8">
        <v>0</v>
      </c>
      <c r="MY25" s="8">
        <v>2</v>
      </c>
      <c r="MZ25" s="8">
        <v>51</v>
      </c>
      <c r="NA25" s="8">
        <v>0</v>
      </c>
      <c r="NB25" s="8">
        <v>0</v>
      </c>
      <c r="NC25" s="8">
        <v>20</v>
      </c>
      <c r="ND25" s="8">
        <v>0.3</v>
      </c>
      <c r="NE25" s="8">
        <v>0</v>
      </c>
      <c r="NF25" s="8">
        <v>22.7</v>
      </c>
      <c r="NG25" s="8">
        <v>0</v>
      </c>
      <c r="NH25" s="8">
        <v>0</v>
      </c>
      <c r="NI25" s="8">
        <v>22</v>
      </c>
      <c r="NJ25" s="8">
        <v>0.3</v>
      </c>
      <c r="NK25" s="8">
        <v>0.5</v>
      </c>
      <c r="NL25" s="8">
        <v>23.3</v>
      </c>
      <c r="NM25" s="8">
        <v>0</v>
      </c>
      <c r="NN25" s="8">
        <v>0.3</v>
      </c>
      <c r="NO25" s="8">
        <v>18.899999999999999</v>
      </c>
      <c r="NP25" s="8">
        <v>0</v>
      </c>
      <c r="NQ25" s="8">
        <v>0.5</v>
      </c>
      <c r="NR25" s="8">
        <v>23</v>
      </c>
      <c r="NS25" s="8">
        <v>0</v>
      </c>
      <c r="NT25" s="8">
        <v>0</v>
      </c>
      <c r="NU25" s="8">
        <v>17.7</v>
      </c>
      <c r="NV25" s="8">
        <v>0</v>
      </c>
      <c r="NW25" s="8">
        <v>0</v>
      </c>
      <c r="NX25" s="8">
        <v>14.5</v>
      </c>
      <c r="NY25" s="8">
        <v>0</v>
      </c>
      <c r="NZ25" s="8">
        <v>0</v>
      </c>
      <c r="OA25" s="8">
        <v>9.8000000000000007</v>
      </c>
      <c r="OB25" s="8">
        <v>0</v>
      </c>
      <c r="OC25" s="8">
        <v>0.1</v>
      </c>
      <c r="OD25" s="8">
        <v>14.4</v>
      </c>
      <c r="OE25" s="8">
        <v>0</v>
      </c>
      <c r="OF25" s="8">
        <v>0</v>
      </c>
      <c r="OG25" s="8">
        <v>10.4</v>
      </c>
      <c r="OH25" s="8">
        <v>0</v>
      </c>
      <c r="OI25" s="8">
        <v>0</v>
      </c>
      <c r="OJ25" s="8">
        <v>8.8000000000000007</v>
      </c>
      <c r="OK25" s="8">
        <v>0.2</v>
      </c>
      <c r="OL25" s="8">
        <v>0</v>
      </c>
      <c r="OM25" s="8">
        <v>6.8</v>
      </c>
      <c r="ON25" s="8">
        <v>0</v>
      </c>
      <c r="OO25" s="8">
        <v>0</v>
      </c>
      <c r="OP25" s="8">
        <v>3.4</v>
      </c>
      <c r="OQ25" s="8">
        <f>SUMIFS($B$25:OP$25,$B$8:OP$8,"On")</f>
        <v>62.699999999999989</v>
      </c>
      <c r="OR25" s="8">
        <f>SUMIFS($B$25:OP$25,$B$8:OP$8,"Off")</f>
        <v>121.44999999999996</v>
      </c>
      <c r="OS25" s="8">
        <f>SUMIFS($B$25:OP$25,$B$8:OP$8,"Load")</f>
        <v>3755.6500000000005</v>
      </c>
    </row>
    <row r="26" spans="1:409" x14ac:dyDescent="0.25">
      <c r="A26" s="7" t="s">
        <v>64</v>
      </c>
      <c r="B26" s="107">
        <v>0</v>
      </c>
      <c r="C26" s="107">
        <v>0</v>
      </c>
      <c r="D26" s="107">
        <f t="shared" si="2"/>
        <v>14</v>
      </c>
      <c r="E26" s="8">
        <v>0</v>
      </c>
      <c r="F26" s="8">
        <v>0</v>
      </c>
      <c r="G26" s="8">
        <v>10</v>
      </c>
      <c r="H26" s="8">
        <v>0</v>
      </c>
      <c r="I26" s="8">
        <v>0</v>
      </c>
      <c r="J26" s="8">
        <v>3</v>
      </c>
      <c r="K26" s="218">
        <f t="shared" si="3"/>
        <v>0.5</v>
      </c>
      <c r="L26" s="218">
        <f t="shared" si="4"/>
        <v>0</v>
      </c>
      <c r="M26" s="218">
        <f t="shared" si="5"/>
        <v>8.5</v>
      </c>
      <c r="N26" s="108">
        <v>1</v>
      </c>
      <c r="O26" s="108">
        <v>0</v>
      </c>
      <c r="P26" s="109">
        <f t="shared" si="6"/>
        <v>14</v>
      </c>
      <c r="Q26" s="218">
        <v>0</v>
      </c>
      <c r="R26" s="218">
        <v>0</v>
      </c>
      <c r="S26" s="218">
        <v>12</v>
      </c>
      <c r="T26" s="8">
        <v>1</v>
      </c>
      <c r="U26" s="8">
        <v>0</v>
      </c>
      <c r="V26" s="8">
        <v>6</v>
      </c>
      <c r="W26" s="110">
        <v>0</v>
      </c>
      <c r="X26" s="110">
        <v>0</v>
      </c>
      <c r="Y26" s="110">
        <f t="shared" si="7"/>
        <v>15</v>
      </c>
      <c r="Z26" s="8">
        <v>0</v>
      </c>
      <c r="AA26" s="8">
        <v>0</v>
      </c>
      <c r="AB26" s="8">
        <v>7</v>
      </c>
      <c r="AC26" s="8">
        <v>0</v>
      </c>
      <c r="AD26" s="8">
        <v>0</v>
      </c>
      <c r="AE26" s="8">
        <v>14</v>
      </c>
      <c r="AF26" s="8">
        <v>0</v>
      </c>
      <c r="AG26" s="218">
        <f t="shared" si="8"/>
        <v>0</v>
      </c>
      <c r="AH26" s="218">
        <v>10</v>
      </c>
      <c r="AI26" s="111">
        <v>0.4</v>
      </c>
      <c r="AJ26" s="111">
        <v>0.4</v>
      </c>
      <c r="AK26" s="113">
        <f t="shared" si="9"/>
        <v>7.6</v>
      </c>
      <c r="AL26" s="112">
        <v>0</v>
      </c>
      <c r="AM26" s="112">
        <v>1</v>
      </c>
      <c r="AN26" s="113">
        <f t="shared" si="10"/>
        <v>13</v>
      </c>
      <c r="AO26" s="158">
        <v>0</v>
      </c>
      <c r="AP26" s="158">
        <v>1</v>
      </c>
      <c r="AQ26" s="158">
        <v>13</v>
      </c>
      <c r="AR26" s="8">
        <v>0.7</v>
      </c>
      <c r="AS26" s="8">
        <v>0</v>
      </c>
      <c r="AT26" s="8">
        <v>11</v>
      </c>
      <c r="AU26" s="8">
        <v>0</v>
      </c>
      <c r="AV26" s="8">
        <v>1</v>
      </c>
      <c r="AW26" s="8">
        <v>25</v>
      </c>
      <c r="AX26" s="8">
        <v>1</v>
      </c>
      <c r="AY26" s="8">
        <v>1</v>
      </c>
      <c r="AZ26" s="8">
        <v>17</v>
      </c>
      <c r="BA26" s="8">
        <v>0</v>
      </c>
      <c r="BB26" s="8">
        <v>0.7</v>
      </c>
      <c r="BC26" s="8">
        <v>12</v>
      </c>
      <c r="BD26" s="114">
        <v>1</v>
      </c>
      <c r="BE26" s="114">
        <v>0.5</v>
      </c>
      <c r="BF26" s="114">
        <f t="shared" si="11"/>
        <v>8.5</v>
      </c>
      <c r="BG26" s="8">
        <v>1.5</v>
      </c>
      <c r="BH26" s="8">
        <v>1</v>
      </c>
      <c r="BI26" s="8">
        <v>11.5</v>
      </c>
      <c r="BJ26" s="8">
        <v>0.5</v>
      </c>
      <c r="BK26" s="8">
        <v>0</v>
      </c>
      <c r="BL26" s="8">
        <v>10</v>
      </c>
      <c r="BM26" s="8">
        <v>0</v>
      </c>
      <c r="BN26" s="8">
        <v>0</v>
      </c>
      <c r="BO26" s="8">
        <v>15</v>
      </c>
      <c r="BP26" s="8">
        <v>0</v>
      </c>
      <c r="BQ26" s="8">
        <v>0</v>
      </c>
      <c r="BR26" s="8">
        <v>16</v>
      </c>
      <c r="BS26" s="8">
        <v>3</v>
      </c>
      <c r="BT26" s="8">
        <v>2</v>
      </c>
      <c r="BU26" s="8">
        <v>26</v>
      </c>
      <c r="BV26" s="8">
        <v>0</v>
      </c>
      <c r="BW26" s="218">
        <f t="shared" si="12"/>
        <v>0</v>
      </c>
      <c r="BX26" s="218">
        <v>14</v>
      </c>
      <c r="BY26" s="115">
        <v>0</v>
      </c>
      <c r="BZ26" s="115">
        <v>0.7</v>
      </c>
      <c r="CA26" s="116">
        <f t="shared" si="13"/>
        <v>8.0999999999999979</v>
      </c>
      <c r="CB26" s="116">
        <v>0</v>
      </c>
      <c r="CC26" s="116">
        <v>1</v>
      </c>
      <c r="CD26" s="116">
        <f t="shared" si="14"/>
        <v>23</v>
      </c>
      <c r="CE26" s="8">
        <v>0</v>
      </c>
      <c r="CF26" s="8">
        <v>0.1</v>
      </c>
      <c r="CG26" s="8">
        <v>11.9</v>
      </c>
      <c r="CH26" s="8">
        <v>0</v>
      </c>
      <c r="CI26" s="8">
        <v>1</v>
      </c>
      <c r="CJ26" s="8">
        <v>30</v>
      </c>
      <c r="CK26" s="8">
        <v>0</v>
      </c>
      <c r="CL26" s="8">
        <v>0.3</v>
      </c>
      <c r="CM26" s="8">
        <v>8.3000000000000007</v>
      </c>
      <c r="CN26" s="8">
        <v>0</v>
      </c>
      <c r="CO26" s="8">
        <v>0</v>
      </c>
      <c r="CP26" s="8">
        <v>26</v>
      </c>
      <c r="CQ26" s="8">
        <v>0</v>
      </c>
      <c r="CR26" s="8">
        <v>0</v>
      </c>
      <c r="CS26" s="8">
        <v>2</v>
      </c>
      <c r="CT26" s="8">
        <v>0.3</v>
      </c>
      <c r="CU26" s="8">
        <v>0.3</v>
      </c>
      <c r="CV26" s="8">
        <v>12</v>
      </c>
      <c r="CW26" s="117">
        <v>0</v>
      </c>
      <c r="CX26" s="117">
        <v>1</v>
      </c>
      <c r="CY26" s="117">
        <f t="shared" si="15"/>
        <v>15.5</v>
      </c>
      <c r="CZ26" s="8">
        <v>0</v>
      </c>
      <c r="DA26" s="8">
        <v>0.5</v>
      </c>
      <c r="DB26" s="8">
        <v>11</v>
      </c>
      <c r="DC26" s="8">
        <v>1</v>
      </c>
      <c r="DD26" s="8">
        <v>0</v>
      </c>
      <c r="DE26" s="8">
        <v>23</v>
      </c>
      <c r="DF26" s="8">
        <v>0</v>
      </c>
      <c r="DG26" s="218">
        <f t="shared" si="16"/>
        <v>0</v>
      </c>
      <c r="DH26" s="218">
        <v>13</v>
      </c>
      <c r="DI26" s="118">
        <v>0</v>
      </c>
      <c r="DJ26" s="118">
        <v>0</v>
      </c>
      <c r="DK26" s="118">
        <f t="shared" si="17"/>
        <v>30</v>
      </c>
      <c r="DL26" s="8">
        <v>0</v>
      </c>
      <c r="DM26" s="8">
        <v>0</v>
      </c>
      <c r="DN26" s="8">
        <v>24</v>
      </c>
      <c r="DO26" s="8">
        <v>0</v>
      </c>
      <c r="DP26" s="8">
        <v>0</v>
      </c>
      <c r="DQ26" s="8">
        <v>19</v>
      </c>
      <c r="DR26" s="119">
        <v>0</v>
      </c>
      <c r="DS26" s="119">
        <v>0</v>
      </c>
      <c r="DT26" s="119">
        <f t="shared" si="18"/>
        <v>31.5</v>
      </c>
      <c r="DU26" s="8">
        <v>0</v>
      </c>
      <c r="DV26" s="8">
        <v>0</v>
      </c>
      <c r="DW26" s="8">
        <v>14</v>
      </c>
      <c r="DX26" s="8">
        <v>0</v>
      </c>
      <c r="DY26" s="8">
        <v>0</v>
      </c>
      <c r="DZ26" s="8">
        <v>34</v>
      </c>
      <c r="EA26" s="8">
        <v>0</v>
      </c>
      <c r="EB26" s="218">
        <f t="shared" si="19"/>
        <v>2</v>
      </c>
      <c r="EC26" s="218">
        <v>16</v>
      </c>
      <c r="ED26" s="120">
        <v>0</v>
      </c>
      <c r="EE26" s="120">
        <v>0</v>
      </c>
      <c r="EF26" s="120">
        <f t="shared" si="20"/>
        <v>23</v>
      </c>
      <c r="EG26" s="8">
        <v>0</v>
      </c>
      <c r="EH26" s="8">
        <v>1</v>
      </c>
      <c r="EI26" s="8">
        <v>16</v>
      </c>
      <c r="EJ26" s="8">
        <v>0</v>
      </c>
      <c r="EK26" s="8">
        <v>0.3</v>
      </c>
      <c r="EL26" s="8">
        <v>20.7</v>
      </c>
      <c r="EM26" s="121">
        <v>0</v>
      </c>
      <c r="EN26" s="121">
        <v>0</v>
      </c>
      <c r="EO26" s="121">
        <f t="shared" si="21"/>
        <v>18.5</v>
      </c>
      <c r="EP26" s="8">
        <v>0</v>
      </c>
      <c r="EQ26" s="8">
        <v>0</v>
      </c>
      <c r="ER26" s="8">
        <v>32</v>
      </c>
      <c r="ES26" s="8">
        <v>0</v>
      </c>
      <c r="ET26" s="8">
        <v>0</v>
      </c>
      <c r="EU26" s="8">
        <v>19</v>
      </c>
      <c r="EV26" s="8">
        <v>0</v>
      </c>
      <c r="EW26" s="218">
        <f t="shared" si="22"/>
        <v>0</v>
      </c>
      <c r="EX26" s="218">
        <v>15</v>
      </c>
      <c r="EY26" s="122">
        <v>0</v>
      </c>
      <c r="EZ26" s="122">
        <v>3</v>
      </c>
      <c r="FA26" s="122">
        <f t="shared" si="23"/>
        <v>27</v>
      </c>
      <c r="FB26" s="8">
        <v>0</v>
      </c>
      <c r="FC26" s="8">
        <v>0</v>
      </c>
      <c r="FD26" s="8">
        <v>37</v>
      </c>
      <c r="FE26" s="8">
        <v>0.7</v>
      </c>
      <c r="FF26" s="8">
        <v>1.3</v>
      </c>
      <c r="FG26" s="8">
        <v>24.3</v>
      </c>
      <c r="FH26" s="123">
        <v>0</v>
      </c>
      <c r="FI26" s="123">
        <v>0</v>
      </c>
      <c r="FJ26" s="123">
        <f t="shared" si="24"/>
        <v>44</v>
      </c>
      <c r="FK26" s="124">
        <v>0.5</v>
      </c>
      <c r="FL26" s="124">
        <v>0.3</v>
      </c>
      <c r="FM26" s="124">
        <f t="shared" si="25"/>
        <v>42.800000000000011</v>
      </c>
      <c r="FN26" s="8">
        <v>0</v>
      </c>
      <c r="FO26" s="8">
        <v>0</v>
      </c>
      <c r="FP26" s="8">
        <v>37</v>
      </c>
      <c r="FQ26" s="8">
        <v>0</v>
      </c>
      <c r="FR26" s="218">
        <f t="shared" si="26"/>
        <v>0</v>
      </c>
      <c r="FS26" s="218">
        <v>10</v>
      </c>
      <c r="FT26" s="8">
        <v>0.3</v>
      </c>
      <c r="FU26" s="8">
        <v>0.3</v>
      </c>
      <c r="FV26" s="8">
        <v>33.700000000000003</v>
      </c>
      <c r="FW26" s="8">
        <v>0</v>
      </c>
      <c r="FX26" s="8">
        <v>0</v>
      </c>
      <c r="FY26" s="8">
        <v>49</v>
      </c>
      <c r="FZ26" s="8">
        <v>0</v>
      </c>
      <c r="GA26" s="8">
        <v>0</v>
      </c>
      <c r="GB26" s="8">
        <v>39</v>
      </c>
      <c r="GC26" s="8">
        <v>0</v>
      </c>
      <c r="GD26" s="8">
        <v>0</v>
      </c>
      <c r="GE26" s="8">
        <v>46</v>
      </c>
      <c r="GF26" s="8">
        <v>0</v>
      </c>
      <c r="GG26" s="8">
        <v>0</v>
      </c>
      <c r="GH26" s="8">
        <v>13.7</v>
      </c>
      <c r="GI26" s="8">
        <v>0</v>
      </c>
      <c r="GJ26" s="8">
        <v>0</v>
      </c>
      <c r="GK26" s="8">
        <v>35.299999999999997</v>
      </c>
      <c r="GL26" s="125">
        <v>1</v>
      </c>
      <c r="GM26" s="125">
        <v>3</v>
      </c>
      <c r="GN26" s="125">
        <f t="shared" si="27"/>
        <v>60</v>
      </c>
      <c r="GO26" s="8">
        <v>0</v>
      </c>
      <c r="GP26" s="8">
        <v>0</v>
      </c>
      <c r="GQ26" s="8">
        <v>24.3</v>
      </c>
      <c r="GR26" s="8">
        <v>0</v>
      </c>
      <c r="GS26" s="8">
        <v>0</v>
      </c>
      <c r="GT26" s="8">
        <v>24</v>
      </c>
      <c r="GU26" s="126">
        <v>1.8</v>
      </c>
      <c r="GV26" s="126">
        <v>0.8</v>
      </c>
      <c r="GW26" s="127">
        <f t="shared" si="28"/>
        <v>53.4</v>
      </c>
      <c r="GX26" s="127">
        <v>0</v>
      </c>
      <c r="GY26" s="127">
        <v>3</v>
      </c>
      <c r="GZ26" s="127">
        <f t="shared" si="29"/>
        <v>24</v>
      </c>
      <c r="HA26" s="8">
        <v>0</v>
      </c>
      <c r="HB26" s="8">
        <v>0</v>
      </c>
      <c r="HC26" s="8">
        <v>31</v>
      </c>
      <c r="HD26" s="8">
        <v>2</v>
      </c>
      <c r="HE26" s="8">
        <v>0</v>
      </c>
      <c r="HF26" s="8">
        <v>65</v>
      </c>
      <c r="HG26" s="8">
        <v>0</v>
      </c>
      <c r="HH26" s="8">
        <v>2</v>
      </c>
      <c r="HI26" s="8">
        <v>42</v>
      </c>
      <c r="HJ26" s="128">
        <v>0</v>
      </c>
      <c r="HK26" s="128">
        <v>0</v>
      </c>
      <c r="HL26" s="129">
        <f t="shared" si="30"/>
        <v>51</v>
      </c>
      <c r="HM26" s="129">
        <v>0.1</v>
      </c>
      <c r="HN26" s="129">
        <v>0.6</v>
      </c>
      <c r="HO26" s="129">
        <f t="shared" si="31"/>
        <v>62.40000000000002</v>
      </c>
      <c r="HP26" s="8">
        <v>0</v>
      </c>
      <c r="HQ26" s="8">
        <v>0</v>
      </c>
      <c r="HR26" s="8">
        <v>63</v>
      </c>
      <c r="HS26" s="8">
        <v>0</v>
      </c>
      <c r="HT26" s="8">
        <v>0</v>
      </c>
      <c r="HU26" s="8">
        <v>28</v>
      </c>
      <c r="HV26" s="8">
        <v>0</v>
      </c>
      <c r="HW26" s="218">
        <f t="shared" si="32"/>
        <v>1</v>
      </c>
      <c r="HX26" s="218">
        <v>42</v>
      </c>
      <c r="HY26" s="8">
        <v>0.3</v>
      </c>
      <c r="HZ26" s="8">
        <v>2</v>
      </c>
      <c r="IA26" s="8">
        <v>51.8</v>
      </c>
      <c r="IB26" s="130">
        <v>0</v>
      </c>
      <c r="IC26" s="130">
        <v>0</v>
      </c>
      <c r="ID26" s="132">
        <f t="shared" si="33"/>
        <v>37</v>
      </c>
      <c r="IE26" s="131">
        <v>0.4</v>
      </c>
      <c r="IF26" s="131">
        <v>0.8</v>
      </c>
      <c r="IG26" s="132">
        <f t="shared" si="34"/>
        <v>59.400000000000013</v>
      </c>
      <c r="IH26" s="132">
        <v>0</v>
      </c>
      <c r="II26" s="132">
        <v>0</v>
      </c>
      <c r="IJ26" s="132">
        <f t="shared" si="35"/>
        <v>51</v>
      </c>
      <c r="IK26" s="8">
        <v>0.3</v>
      </c>
      <c r="IL26" s="8">
        <v>1</v>
      </c>
      <c r="IM26" s="8">
        <v>48.3</v>
      </c>
      <c r="IN26" s="8">
        <v>0</v>
      </c>
      <c r="IO26" s="8">
        <v>0</v>
      </c>
      <c r="IP26" s="8">
        <v>44</v>
      </c>
      <c r="IQ26" s="8">
        <v>0</v>
      </c>
      <c r="IR26" s="8">
        <v>0</v>
      </c>
      <c r="IS26" s="8">
        <v>64.7</v>
      </c>
      <c r="IT26" s="8">
        <v>0.3</v>
      </c>
      <c r="IU26" s="8">
        <v>0.7</v>
      </c>
      <c r="IV26" s="8">
        <v>62.9</v>
      </c>
      <c r="IW26" s="133">
        <v>1</v>
      </c>
      <c r="IX26" s="133">
        <v>0.5</v>
      </c>
      <c r="IY26" s="134">
        <f t="shared" si="36"/>
        <v>43</v>
      </c>
      <c r="IZ26" s="134">
        <v>0.1</v>
      </c>
      <c r="JA26" s="134">
        <v>0.5</v>
      </c>
      <c r="JB26" s="134">
        <f t="shared" si="37"/>
        <v>53.299999999999983</v>
      </c>
      <c r="JC26" s="8">
        <v>0.3</v>
      </c>
      <c r="JD26" s="8">
        <v>2</v>
      </c>
      <c r="JE26" s="8">
        <v>61.3</v>
      </c>
      <c r="JF26" s="8">
        <v>0</v>
      </c>
      <c r="JG26" s="8">
        <v>0</v>
      </c>
      <c r="JH26" s="8">
        <v>51</v>
      </c>
      <c r="JI26" s="8">
        <v>1.2</v>
      </c>
      <c r="JJ26" s="8">
        <v>1</v>
      </c>
      <c r="JK26" s="8">
        <v>31.8</v>
      </c>
      <c r="JL26" s="8">
        <v>0</v>
      </c>
      <c r="JM26" s="8">
        <v>0</v>
      </c>
      <c r="JN26" s="8">
        <v>19</v>
      </c>
      <c r="JO26" s="8">
        <v>0</v>
      </c>
      <c r="JP26" s="218">
        <f t="shared" si="38"/>
        <v>0</v>
      </c>
      <c r="JQ26" s="218">
        <v>36</v>
      </c>
      <c r="JR26" s="8">
        <v>0.3</v>
      </c>
      <c r="JS26" s="8">
        <v>1</v>
      </c>
      <c r="JT26" s="8">
        <v>41.9</v>
      </c>
      <c r="JU26" s="8">
        <v>0</v>
      </c>
      <c r="JV26" s="8">
        <v>0</v>
      </c>
      <c r="JW26" s="8">
        <v>33.700000000000003</v>
      </c>
      <c r="JX26" s="135">
        <v>0</v>
      </c>
      <c r="JY26" s="135">
        <v>0</v>
      </c>
      <c r="JZ26" s="137">
        <f t="shared" si="39"/>
        <v>18</v>
      </c>
      <c r="KA26" s="136">
        <v>0.2</v>
      </c>
      <c r="KB26" s="136">
        <v>0.8</v>
      </c>
      <c r="KC26" s="137">
        <f t="shared" si="40"/>
        <v>33.799999999999997</v>
      </c>
      <c r="KD26" s="137">
        <v>0</v>
      </c>
      <c r="KE26" s="137">
        <v>0</v>
      </c>
      <c r="KF26" s="137">
        <f t="shared" si="41"/>
        <v>12</v>
      </c>
      <c r="KG26" s="8">
        <v>0.2</v>
      </c>
      <c r="KH26" s="8">
        <v>2</v>
      </c>
      <c r="KI26" s="8">
        <v>40.4</v>
      </c>
      <c r="KJ26" s="8">
        <v>0</v>
      </c>
      <c r="KK26" s="8">
        <v>2</v>
      </c>
      <c r="KL26" s="8">
        <v>38</v>
      </c>
      <c r="KM26" s="8">
        <v>0.3</v>
      </c>
      <c r="KN26" s="8">
        <v>0.7</v>
      </c>
      <c r="KO26" s="8">
        <v>39</v>
      </c>
      <c r="KP26" s="8">
        <v>0.1</v>
      </c>
      <c r="KQ26" s="8">
        <v>1.1000000000000001</v>
      </c>
      <c r="KR26" s="8">
        <v>28.9</v>
      </c>
      <c r="KS26" s="138">
        <v>0</v>
      </c>
      <c r="KT26" s="138">
        <v>0.5</v>
      </c>
      <c r="KU26" s="139">
        <f t="shared" si="42"/>
        <v>29.5</v>
      </c>
      <c r="KV26" s="139">
        <v>0.2</v>
      </c>
      <c r="KW26" s="139">
        <v>1.5</v>
      </c>
      <c r="KX26" s="139">
        <f t="shared" si="43"/>
        <v>38.700000000000017</v>
      </c>
      <c r="KY26" s="8">
        <v>0</v>
      </c>
      <c r="KZ26" s="8">
        <v>0</v>
      </c>
      <c r="LA26" s="8">
        <v>35</v>
      </c>
      <c r="LB26" s="8">
        <v>0.3</v>
      </c>
      <c r="LC26" s="8">
        <v>1.7</v>
      </c>
      <c r="LD26" s="8">
        <v>29.3</v>
      </c>
      <c r="LE26" s="218">
        <f t="shared" si="44"/>
        <v>0.2</v>
      </c>
      <c r="LF26" s="218">
        <f t="shared" si="45"/>
        <v>1.05</v>
      </c>
      <c r="LG26" s="218">
        <f t="shared" si="46"/>
        <v>38.800000000000004</v>
      </c>
      <c r="LH26" s="8">
        <v>0.1</v>
      </c>
      <c r="LI26" s="8">
        <v>0.4</v>
      </c>
      <c r="LJ26" s="8">
        <v>33.700000000000003</v>
      </c>
      <c r="LK26" s="140">
        <v>0</v>
      </c>
      <c r="LL26" s="140">
        <v>0</v>
      </c>
      <c r="LM26" s="141">
        <f t="shared" si="47"/>
        <v>52</v>
      </c>
      <c r="LN26" s="141">
        <v>0</v>
      </c>
      <c r="LO26" s="141">
        <v>0</v>
      </c>
      <c r="LP26" s="141">
        <f t="shared" si="48"/>
        <v>16</v>
      </c>
      <c r="LQ26" s="8">
        <v>0.2</v>
      </c>
      <c r="LR26" s="8">
        <v>1.6</v>
      </c>
      <c r="LS26" s="8">
        <v>44</v>
      </c>
      <c r="LT26" s="8">
        <v>0</v>
      </c>
      <c r="LU26" s="8">
        <v>0</v>
      </c>
      <c r="LV26" s="8">
        <v>51.5</v>
      </c>
      <c r="LW26" s="8">
        <v>0.3</v>
      </c>
      <c r="LX26" s="8">
        <v>1.4</v>
      </c>
      <c r="LY26" s="8">
        <v>41</v>
      </c>
      <c r="LZ26" s="142">
        <v>0</v>
      </c>
      <c r="MA26" s="142">
        <v>1.3</v>
      </c>
      <c r="MB26" s="142">
        <f t="shared" si="49"/>
        <v>42.800000000000004</v>
      </c>
      <c r="MC26" s="8">
        <v>0</v>
      </c>
      <c r="MD26" s="8">
        <v>0.1</v>
      </c>
      <c r="ME26" s="8">
        <v>22</v>
      </c>
      <c r="MF26" s="8">
        <v>0</v>
      </c>
      <c r="MG26" s="8">
        <v>0</v>
      </c>
      <c r="MH26" s="8">
        <v>25</v>
      </c>
      <c r="MI26" s="8">
        <v>0</v>
      </c>
      <c r="MJ26" s="8">
        <v>0</v>
      </c>
      <c r="MK26" s="8">
        <v>34.5</v>
      </c>
      <c r="ML26" s="8">
        <v>0.1</v>
      </c>
      <c r="MM26" s="8">
        <v>0.4</v>
      </c>
      <c r="MN26" s="8">
        <v>25.3</v>
      </c>
      <c r="MO26" s="8">
        <v>0</v>
      </c>
      <c r="MP26" s="8">
        <v>0.5</v>
      </c>
      <c r="MQ26" s="8">
        <v>11</v>
      </c>
      <c r="MR26" s="8">
        <v>0</v>
      </c>
      <c r="MS26" s="8">
        <v>0</v>
      </c>
      <c r="MT26" s="8">
        <v>43</v>
      </c>
      <c r="MU26" s="8">
        <v>0</v>
      </c>
      <c r="MV26" s="8">
        <v>0</v>
      </c>
      <c r="MW26" s="8">
        <v>23.3</v>
      </c>
      <c r="MX26" s="8">
        <v>0</v>
      </c>
      <c r="MY26" s="8">
        <v>0</v>
      </c>
      <c r="MZ26" s="8">
        <v>51</v>
      </c>
      <c r="NA26" s="8">
        <v>0</v>
      </c>
      <c r="NB26" s="8">
        <v>0.5</v>
      </c>
      <c r="NC26" s="8">
        <v>19.5</v>
      </c>
      <c r="ND26" s="8">
        <v>0</v>
      </c>
      <c r="NE26" s="8">
        <v>0</v>
      </c>
      <c r="NF26" s="8">
        <v>22.7</v>
      </c>
      <c r="NG26" s="8">
        <v>0</v>
      </c>
      <c r="NH26" s="8">
        <v>0</v>
      </c>
      <c r="NI26" s="8">
        <v>22</v>
      </c>
      <c r="NJ26" s="8">
        <v>0</v>
      </c>
      <c r="NK26" s="8">
        <v>0</v>
      </c>
      <c r="NL26" s="8">
        <v>23.3</v>
      </c>
      <c r="NM26" s="8">
        <v>0</v>
      </c>
      <c r="NN26" s="8">
        <v>0.8</v>
      </c>
      <c r="NO26" s="8">
        <v>18.100000000000001</v>
      </c>
      <c r="NP26" s="8">
        <v>0</v>
      </c>
      <c r="NQ26" s="8">
        <v>0</v>
      </c>
      <c r="NR26" s="8">
        <v>23</v>
      </c>
      <c r="NS26" s="8">
        <v>0.3</v>
      </c>
      <c r="NT26" s="8">
        <v>0.3</v>
      </c>
      <c r="NU26" s="8">
        <v>17.7</v>
      </c>
      <c r="NV26" s="8">
        <v>0.5</v>
      </c>
      <c r="NW26" s="8">
        <v>2.5</v>
      </c>
      <c r="NX26" s="8">
        <v>12.5</v>
      </c>
      <c r="NY26" s="8">
        <v>0</v>
      </c>
      <c r="NZ26" s="8">
        <v>0.3</v>
      </c>
      <c r="OA26" s="8">
        <v>9.5</v>
      </c>
      <c r="OB26" s="8">
        <v>0</v>
      </c>
      <c r="OC26" s="8">
        <v>0.6</v>
      </c>
      <c r="OD26" s="8">
        <v>13.9</v>
      </c>
      <c r="OE26" s="8">
        <v>0</v>
      </c>
      <c r="OF26" s="8">
        <v>0</v>
      </c>
      <c r="OG26" s="8">
        <v>10.4</v>
      </c>
      <c r="OH26" s="8">
        <v>0.2</v>
      </c>
      <c r="OI26" s="8">
        <v>0</v>
      </c>
      <c r="OJ26" s="8">
        <v>9</v>
      </c>
      <c r="OK26" s="8">
        <v>0.6</v>
      </c>
      <c r="OL26" s="8">
        <v>0</v>
      </c>
      <c r="OM26" s="8">
        <v>7.4</v>
      </c>
      <c r="ON26" s="8">
        <v>0</v>
      </c>
      <c r="OO26" s="8">
        <v>0</v>
      </c>
      <c r="OP26" s="8">
        <v>3.4</v>
      </c>
      <c r="OQ26" s="8">
        <f>SUMIFS($B$26:OP$26,$B$8:OP$8,"On")</f>
        <v>26.300000000000008</v>
      </c>
      <c r="OR26" s="8">
        <f>SUMIFS($B$26:OP$26,$B$8:OP$8,"Off")</f>
        <v>63.65</v>
      </c>
      <c r="OS26" s="8">
        <f>SUMIFS($B$26:OP$26,$B$8:OP$8,"Load")</f>
        <v>3718.5000000000018</v>
      </c>
    </row>
    <row r="27" spans="1:409" x14ac:dyDescent="0.25">
      <c r="A27" s="7" t="s">
        <v>65</v>
      </c>
      <c r="B27" s="107">
        <v>1</v>
      </c>
      <c r="C27" s="107">
        <v>0</v>
      </c>
      <c r="D27" s="107">
        <f t="shared" si="2"/>
        <v>15</v>
      </c>
      <c r="E27" s="8">
        <v>0</v>
      </c>
      <c r="F27" s="8">
        <v>0</v>
      </c>
      <c r="G27" s="8">
        <v>10</v>
      </c>
      <c r="H27" s="8">
        <v>0</v>
      </c>
      <c r="I27" s="8">
        <v>0</v>
      </c>
      <c r="J27" s="8">
        <v>3</v>
      </c>
      <c r="K27" s="218">
        <f t="shared" si="3"/>
        <v>0</v>
      </c>
      <c r="L27" s="218">
        <f t="shared" si="4"/>
        <v>0</v>
      </c>
      <c r="M27" s="218">
        <f t="shared" si="5"/>
        <v>8.5</v>
      </c>
      <c r="N27" s="108">
        <v>0</v>
      </c>
      <c r="O27" s="108">
        <v>0</v>
      </c>
      <c r="P27" s="109">
        <f t="shared" si="6"/>
        <v>14</v>
      </c>
      <c r="Q27" s="218">
        <v>0</v>
      </c>
      <c r="R27" s="218">
        <v>0</v>
      </c>
      <c r="S27" s="218">
        <v>12</v>
      </c>
      <c r="T27" s="8">
        <v>0</v>
      </c>
      <c r="U27" s="8">
        <v>0</v>
      </c>
      <c r="V27" s="8">
        <v>6</v>
      </c>
      <c r="W27" s="110">
        <v>2</v>
      </c>
      <c r="X27" s="110">
        <v>0</v>
      </c>
      <c r="Y27" s="110">
        <f t="shared" si="7"/>
        <v>17</v>
      </c>
      <c r="Z27" s="8">
        <v>0</v>
      </c>
      <c r="AA27" s="8">
        <v>0</v>
      </c>
      <c r="AB27" s="8">
        <v>7</v>
      </c>
      <c r="AC27" s="8">
        <v>1</v>
      </c>
      <c r="AD27" s="8">
        <v>0</v>
      </c>
      <c r="AE27" s="8">
        <v>15</v>
      </c>
      <c r="AF27" s="8">
        <v>0</v>
      </c>
      <c r="AG27" s="218">
        <f t="shared" si="8"/>
        <v>5</v>
      </c>
      <c r="AH27" s="218">
        <v>5</v>
      </c>
      <c r="AI27" s="111">
        <v>0.4</v>
      </c>
      <c r="AJ27" s="111">
        <v>0</v>
      </c>
      <c r="AK27" s="113">
        <f t="shared" si="9"/>
        <v>8</v>
      </c>
      <c r="AL27" s="112">
        <v>0</v>
      </c>
      <c r="AM27" s="112">
        <v>0</v>
      </c>
      <c r="AN27" s="113">
        <f t="shared" si="10"/>
        <v>13</v>
      </c>
      <c r="AO27" s="158">
        <v>2</v>
      </c>
      <c r="AP27" s="158">
        <v>0</v>
      </c>
      <c r="AQ27" s="158">
        <v>15</v>
      </c>
      <c r="AR27" s="8">
        <v>0.3</v>
      </c>
      <c r="AS27" s="8">
        <v>0</v>
      </c>
      <c r="AT27" s="8">
        <v>11.3</v>
      </c>
      <c r="AU27" s="8">
        <v>0</v>
      </c>
      <c r="AV27" s="8">
        <v>0</v>
      </c>
      <c r="AW27" s="8">
        <v>25</v>
      </c>
      <c r="AX27" s="8">
        <v>0</v>
      </c>
      <c r="AY27" s="8">
        <v>1</v>
      </c>
      <c r="AZ27" s="8">
        <v>16</v>
      </c>
      <c r="BA27" s="8">
        <v>1.3</v>
      </c>
      <c r="BB27" s="8">
        <v>0</v>
      </c>
      <c r="BC27" s="8">
        <v>13.3</v>
      </c>
      <c r="BD27" s="114">
        <v>1</v>
      </c>
      <c r="BE27" s="114">
        <v>0</v>
      </c>
      <c r="BF27" s="114">
        <f t="shared" si="11"/>
        <v>9.5</v>
      </c>
      <c r="BG27" s="8">
        <v>0</v>
      </c>
      <c r="BH27" s="8">
        <v>0</v>
      </c>
      <c r="BI27" s="8">
        <v>11.5</v>
      </c>
      <c r="BJ27" s="8">
        <v>0</v>
      </c>
      <c r="BK27" s="8">
        <v>0</v>
      </c>
      <c r="BL27" s="8">
        <v>10</v>
      </c>
      <c r="BM27" s="8">
        <v>6</v>
      </c>
      <c r="BN27" s="8">
        <v>0</v>
      </c>
      <c r="BO27" s="8">
        <v>21</v>
      </c>
      <c r="BP27" s="8">
        <v>0</v>
      </c>
      <c r="BQ27" s="8">
        <v>0</v>
      </c>
      <c r="BR27" s="8">
        <v>16</v>
      </c>
      <c r="BS27" s="8">
        <v>0</v>
      </c>
      <c r="BT27" s="8">
        <v>0</v>
      </c>
      <c r="BU27" s="8">
        <v>26</v>
      </c>
      <c r="BV27" s="8">
        <v>0</v>
      </c>
      <c r="BW27" s="218">
        <f t="shared" si="12"/>
        <v>0</v>
      </c>
      <c r="BX27" s="218">
        <v>14</v>
      </c>
      <c r="BY27" s="115">
        <v>0</v>
      </c>
      <c r="BZ27" s="115">
        <v>0</v>
      </c>
      <c r="CA27" s="116">
        <f t="shared" si="13"/>
        <v>8.0999999999999979</v>
      </c>
      <c r="CB27" s="116">
        <v>0</v>
      </c>
      <c r="CC27" s="116">
        <v>1</v>
      </c>
      <c r="CD27" s="116">
        <f t="shared" si="14"/>
        <v>22</v>
      </c>
      <c r="CE27" s="8">
        <v>0.6</v>
      </c>
      <c r="CF27" s="8">
        <v>0.1</v>
      </c>
      <c r="CG27" s="8">
        <v>12.3</v>
      </c>
      <c r="CH27" s="8">
        <v>0</v>
      </c>
      <c r="CI27" s="8">
        <v>0</v>
      </c>
      <c r="CJ27" s="8">
        <v>30</v>
      </c>
      <c r="CK27" s="8">
        <v>0.3</v>
      </c>
      <c r="CL27" s="8">
        <v>0.3</v>
      </c>
      <c r="CM27" s="8">
        <v>8.3000000000000007</v>
      </c>
      <c r="CN27" s="8">
        <v>0</v>
      </c>
      <c r="CO27" s="8">
        <v>0</v>
      </c>
      <c r="CP27" s="8">
        <v>26</v>
      </c>
      <c r="CQ27" s="8">
        <v>1</v>
      </c>
      <c r="CR27" s="8">
        <v>1</v>
      </c>
      <c r="CS27" s="8">
        <v>2</v>
      </c>
      <c r="CT27" s="8">
        <v>0</v>
      </c>
      <c r="CU27" s="8">
        <v>0.7</v>
      </c>
      <c r="CV27" s="8">
        <v>11.3</v>
      </c>
      <c r="CW27" s="117">
        <v>0</v>
      </c>
      <c r="CX27" s="117">
        <v>0</v>
      </c>
      <c r="CY27" s="117">
        <f t="shared" si="15"/>
        <v>15.5</v>
      </c>
      <c r="CZ27" s="8">
        <v>0</v>
      </c>
      <c r="DA27" s="8">
        <v>0</v>
      </c>
      <c r="DB27" s="8">
        <v>11</v>
      </c>
      <c r="DC27" s="8">
        <v>0</v>
      </c>
      <c r="DD27" s="8">
        <v>0</v>
      </c>
      <c r="DE27" s="8">
        <v>23</v>
      </c>
      <c r="DF27" s="8">
        <v>0</v>
      </c>
      <c r="DG27" s="218">
        <f t="shared" si="16"/>
        <v>0</v>
      </c>
      <c r="DH27" s="218">
        <v>13</v>
      </c>
      <c r="DI27" s="118">
        <v>1</v>
      </c>
      <c r="DJ27" s="118">
        <v>0</v>
      </c>
      <c r="DK27" s="118">
        <f t="shared" si="17"/>
        <v>31</v>
      </c>
      <c r="DL27" s="8">
        <v>0</v>
      </c>
      <c r="DM27" s="8">
        <v>2</v>
      </c>
      <c r="DN27" s="8">
        <v>22</v>
      </c>
      <c r="DO27" s="8">
        <v>0.3</v>
      </c>
      <c r="DP27" s="8">
        <v>0.7</v>
      </c>
      <c r="DQ27" s="8">
        <v>18.7</v>
      </c>
      <c r="DR27" s="119">
        <v>0.5</v>
      </c>
      <c r="DS27" s="119">
        <v>3</v>
      </c>
      <c r="DT27" s="119">
        <f t="shared" si="18"/>
        <v>29</v>
      </c>
      <c r="DU27" s="8">
        <v>0.5</v>
      </c>
      <c r="DV27" s="8">
        <v>0.5</v>
      </c>
      <c r="DW27" s="8">
        <v>14</v>
      </c>
      <c r="DX27" s="8">
        <v>0</v>
      </c>
      <c r="DY27" s="8">
        <v>2</v>
      </c>
      <c r="DZ27" s="8">
        <v>32</v>
      </c>
      <c r="EA27" s="8">
        <v>0</v>
      </c>
      <c r="EB27" s="218">
        <f t="shared" si="19"/>
        <v>2</v>
      </c>
      <c r="EC27" s="218">
        <v>14</v>
      </c>
      <c r="ED27" s="120">
        <v>3</v>
      </c>
      <c r="EE27" s="120">
        <v>1</v>
      </c>
      <c r="EF27" s="120">
        <f t="shared" si="20"/>
        <v>25</v>
      </c>
      <c r="EG27" s="8">
        <v>0</v>
      </c>
      <c r="EH27" s="8">
        <v>2</v>
      </c>
      <c r="EI27" s="8">
        <v>14</v>
      </c>
      <c r="EJ27" s="8">
        <v>0</v>
      </c>
      <c r="EK27" s="8">
        <v>0.3</v>
      </c>
      <c r="EL27" s="8">
        <v>20.3</v>
      </c>
      <c r="EM27" s="121">
        <v>0</v>
      </c>
      <c r="EN27" s="121">
        <v>2</v>
      </c>
      <c r="EO27" s="121">
        <f t="shared" si="21"/>
        <v>16.5</v>
      </c>
      <c r="EP27" s="8">
        <v>0.5</v>
      </c>
      <c r="EQ27" s="8">
        <v>0</v>
      </c>
      <c r="ER27" s="8">
        <v>32.5</v>
      </c>
      <c r="ES27" s="8">
        <v>0</v>
      </c>
      <c r="ET27" s="8">
        <v>0</v>
      </c>
      <c r="EU27" s="8">
        <v>19</v>
      </c>
      <c r="EV27" s="8">
        <v>0</v>
      </c>
      <c r="EW27" s="218">
        <f t="shared" si="22"/>
        <v>0</v>
      </c>
      <c r="EX27" s="218">
        <v>15</v>
      </c>
      <c r="EY27" s="122">
        <v>0</v>
      </c>
      <c r="EZ27" s="122">
        <v>4</v>
      </c>
      <c r="FA27" s="122">
        <f t="shared" si="23"/>
        <v>23</v>
      </c>
      <c r="FB27" s="8">
        <v>0</v>
      </c>
      <c r="FC27" s="8">
        <v>0</v>
      </c>
      <c r="FD27" s="8">
        <v>37</v>
      </c>
      <c r="FE27" s="8">
        <v>0</v>
      </c>
      <c r="FF27" s="8">
        <v>1.7</v>
      </c>
      <c r="FG27" s="8">
        <v>22.7</v>
      </c>
      <c r="FH27" s="123">
        <v>0.5</v>
      </c>
      <c r="FI27" s="123">
        <v>1</v>
      </c>
      <c r="FJ27" s="123">
        <f t="shared" si="24"/>
        <v>43.5</v>
      </c>
      <c r="FK27" s="124">
        <v>0.6</v>
      </c>
      <c r="FL27" s="124">
        <v>1.6</v>
      </c>
      <c r="FM27" s="124">
        <f t="shared" si="25"/>
        <v>41.800000000000011</v>
      </c>
      <c r="FN27" s="8">
        <v>2</v>
      </c>
      <c r="FO27" s="8">
        <v>0</v>
      </c>
      <c r="FP27" s="8">
        <v>39</v>
      </c>
      <c r="FQ27" s="8">
        <v>0</v>
      </c>
      <c r="FR27" s="218">
        <f t="shared" si="26"/>
        <v>0</v>
      </c>
      <c r="FS27" s="218">
        <v>10</v>
      </c>
      <c r="FT27" s="8">
        <v>0.1</v>
      </c>
      <c r="FU27" s="8">
        <v>0</v>
      </c>
      <c r="FV27" s="8">
        <v>33.9</v>
      </c>
      <c r="FW27" s="8">
        <v>0</v>
      </c>
      <c r="FX27" s="8">
        <v>0</v>
      </c>
      <c r="FY27" s="8">
        <v>49</v>
      </c>
      <c r="FZ27" s="8">
        <v>0</v>
      </c>
      <c r="GA27" s="8">
        <v>0</v>
      </c>
      <c r="GB27" s="8">
        <v>39</v>
      </c>
      <c r="GC27" s="8">
        <v>0</v>
      </c>
      <c r="GD27" s="8">
        <v>12.5</v>
      </c>
      <c r="GE27" s="8">
        <v>33.5</v>
      </c>
      <c r="GF27" s="8">
        <v>0</v>
      </c>
      <c r="GG27" s="8">
        <v>0</v>
      </c>
      <c r="GH27" s="8">
        <v>13.7</v>
      </c>
      <c r="GI27" s="8">
        <v>1.3</v>
      </c>
      <c r="GJ27" s="8">
        <v>2.2999999999999998</v>
      </c>
      <c r="GK27" s="8">
        <v>34.299999999999997</v>
      </c>
      <c r="GL27" s="125">
        <v>0</v>
      </c>
      <c r="GM27" s="125">
        <v>0</v>
      </c>
      <c r="GN27" s="125">
        <f t="shared" si="27"/>
        <v>60</v>
      </c>
      <c r="GO27" s="8">
        <v>0</v>
      </c>
      <c r="GP27" s="8">
        <v>0.7</v>
      </c>
      <c r="GQ27" s="8">
        <v>23.7</v>
      </c>
      <c r="GR27" s="8">
        <v>4</v>
      </c>
      <c r="GS27" s="8">
        <v>0</v>
      </c>
      <c r="GT27" s="8">
        <v>28</v>
      </c>
      <c r="GU27" s="126">
        <v>0.8</v>
      </c>
      <c r="GV27" s="126">
        <v>2</v>
      </c>
      <c r="GW27" s="127">
        <f t="shared" si="28"/>
        <v>52.199999999999996</v>
      </c>
      <c r="GX27" s="127">
        <v>0</v>
      </c>
      <c r="GY27" s="127">
        <v>0</v>
      </c>
      <c r="GZ27" s="127">
        <f t="shared" si="29"/>
        <v>24</v>
      </c>
      <c r="HA27" s="8">
        <v>0</v>
      </c>
      <c r="HB27" s="8">
        <v>2</v>
      </c>
      <c r="HC27" s="8">
        <v>29</v>
      </c>
      <c r="HD27" s="8">
        <v>0</v>
      </c>
      <c r="HE27" s="8">
        <v>0</v>
      </c>
      <c r="HF27" s="8">
        <v>65</v>
      </c>
      <c r="HG27" s="8">
        <v>0</v>
      </c>
      <c r="HH27" s="8">
        <v>4</v>
      </c>
      <c r="HI27" s="8">
        <v>38</v>
      </c>
      <c r="HJ27" s="128">
        <v>1.5</v>
      </c>
      <c r="HK27" s="128">
        <v>5</v>
      </c>
      <c r="HL27" s="129">
        <f t="shared" si="30"/>
        <v>47.5</v>
      </c>
      <c r="HM27" s="129">
        <v>0.9</v>
      </c>
      <c r="HN27" s="129">
        <v>3.3</v>
      </c>
      <c r="HO27" s="129">
        <f t="shared" si="31"/>
        <v>60.000000000000021</v>
      </c>
      <c r="HP27" s="8">
        <v>0</v>
      </c>
      <c r="HQ27" s="8">
        <v>0</v>
      </c>
      <c r="HR27" s="8">
        <v>63</v>
      </c>
      <c r="HS27" s="8">
        <v>0</v>
      </c>
      <c r="HT27" s="8">
        <v>0</v>
      </c>
      <c r="HU27" s="8">
        <v>28</v>
      </c>
      <c r="HV27" s="8">
        <v>0</v>
      </c>
      <c r="HW27" s="218">
        <f t="shared" si="32"/>
        <v>0</v>
      </c>
      <c r="HX27" s="218">
        <v>42</v>
      </c>
      <c r="HY27" s="8">
        <v>1</v>
      </c>
      <c r="HZ27" s="8">
        <v>3</v>
      </c>
      <c r="IA27" s="8">
        <v>49.8</v>
      </c>
      <c r="IB27" s="130">
        <v>0</v>
      </c>
      <c r="IC27" s="130">
        <v>4</v>
      </c>
      <c r="ID27" s="132">
        <f t="shared" si="33"/>
        <v>33</v>
      </c>
      <c r="IE27" s="131">
        <v>1.4</v>
      </c>
      <c r="IF27" s="131">
        <v>4</v>
      </c>
      <c r="IG27" s="132">
        <f t="shared" si="34"/>
        <v>56.800000000000011</v>
      </c>
      <c r="IH27" s="132">
        <v>3</v>
      </c>
      <c r="II27" s="132">
        <v>5</v>
      </c>
      <c r="IJ27" s="132">
        <f t="shared" si="35"/>
        <v>49</v>
      </c>
      <c r="IK27" s="8">
        <v>0.6</v>
      </c>
      <c r="IL27" s="8">
        <v>2.8</v>
      </c>
      <c r="IM27" s="8">
        <v>46.1</v>
      </c>
      <c r="IN27" s="8">
        <v>0</v>
      </c>
      <c r="IO27" s="8">
        <v>5</v>
      </c>
      <c r="IP27" s="8">
        <v>39</v>
      </c>
      <c r="IQ27" s="8">
        <v>1.3</v>
      </c>
      <c r="IR27" s="8">
        <v>3</v>
      </c>
      <c r="IS27" s="8">
        <v>63</v>
      </c>
      <c r="IT27" s="8">
        <v>1</v>
      </c>
      <c r="IU27" s="8">
        <v>3.1</v>
      </c>
      <c r="IV27" s="8">
        <v>60.8</v>
      </c>
      <c r="IW27" s="133">
        <v>0.5</v>
      </c>
      <c r="IX27" s="133">
        <v>0.5</v>
      </c>
      <c r="IY27" s="134">
        <f t="shared" si="36"/>
        <v>43</v>
      </c>
      <c r="IZ27" s="134">
        <v>1</v>
      </c>
      <c r="JA27" s="134">
        <v>3.5</v>
      </c>
      <c r="JB27" s="134">
        <f t="shared" si="37"/>
        <v>50.799999999999983</v>
      </c>
      <c r="JC27" s="8">
        <v>0.3</v>
      </c>
      <c r="JD27" s="8">
        <v>3.3</v>
      </c>
      <c r="JE27" s="8">
        <v>58.3</v>
      </c>
      <c r="JF27" s="8">
        <v>0</v>
      </c>
      <c r="JG27" s="8">
        <v>0</v>
      </c>
      <c r="JH27" s="8">
        <v>51</v>
      </c>
      <c r="JI27" s="8">
        <v>0.3</v>
      </c>
      <c r="JJ27" s="8">
        <v>2.7</v>
      </c>
      <c r="JK27" s="8">
        <v>29.5</v>
      </c>
      <c r="JL27" s="8">
        <v>0</v>
      </c>
      <c r="JM27" s="8">
        <v>2</v>
      </c>
      <c r="JN27" s="8">
        <v>17</v>
      </c>
      <c r="JO27" s="8">
        <v>0</v>
      </c>
      <c r="JP27" s="218">
        <f t="shared" si="38"/>
        <v>2</v>
      </c>
      <c r="JQ27" s="218">
        <v>34</v>
      </c>
      <c r="JR27" s="8">
        <v>0.6</v>
      </c>
      <c r="JS27" s="8">
        <v>1.8</v>
      </c>
      <c r="JT27" s="8">
        <v>40.700000000000003</v>
      </c>
      <c r="JU27" s="8">
        <v>0</v>
      </c>
      <c r="JV27" s="8">
        <v>1</v>
      </c>
      <c r="JW27" s="8">
        <v>32.700000000000003</v>
      </c>
      <c r="JX27" s="135">
        <v>0</v>
      </c>
      <c r="JY27" s="135">
        <v>2</v>
      </c>
      <c r="JZ27" s="137">
        <f t="shared" si="39"/>
        <v>16</v>
      </c>
      <c r="KA27" s="136">
        <v>0</v>
      </c>
      <c r="KB27" s="136">
        <v>2.2000000000000002</v>
      </c>
      <c r="KC27" s="137">
        <f t="shared" si="40"/>
        <v>31.599999999999998</v>
      </c>
      <c r="KD27" s="137">
        <v>0</v>
      </c>
      <c r="KE27" s="137">
        <v>0</v>
      </c>
      <c r="KF27" s="137">
        <f t="shared" si="41"/>
        <v>12</v>
      </c>
      <c r="KG27" s="8">
        <v>0.7</v>
      </c>
      <c r="KH27" s="8">
        <v>1.2</v>
      </c>
      <c r="KI27" s="8">
        <v>39.9</v>
      </c>
      <c r="KJ27" s="8">
        <v>2</v>
      </c>
      <c r="KK27" s="8">
        <v>0</v>
      </c>
      <c r="KL27" s="8">
        <v>40</v>
      </c>
      <c r="KM27" s="8">
        <v>0.7</v>
      </c>
      <c r="KN27" s="8">
        <v>2.7</v>
      </c>
      <c r="KO27" s="8">
        <v>37</v>
      </c>
      <c r="KP27" s="8">
        <v>0.4</v>
      </c>
      <c r="KQ27" s="8">
        <v>2.8</v>
      </c>
      <c r="KR27" s="8">
        <v>26.4</v>
      </c>
      <c r="KS27" s="138">
        <v>1</v>
      </c>
      <c r="KT27" s="138">
        <v>3</v>
      </c>
      <c r="KU27" s="139">
        <f t="shared" si="42"/>
        <v>27.5</v>
      </c>
      <c r="KV27" s="139">
        <v>1.3</v>
      </c>
      <c r="KW27" s="139">
        <v>3.5</v>
      </c>
      <c r="KX27" s="139">
        <f t="shared" si="43"/>
        <v>36.500000000000014</v>
      </c>
      <c r="KY27" s="8">
        <v>1</v>
      </c>
      <c r="KZ27" s="8">
        <v>0</v>
      </c>
      <c r="LA27" s="8">
        <v>36</v>
      </c>
      <c r="LB27" s="8">
        <v>0.9</v>
      </c>
      <c r="LC27" s="8">
        <v>2.4</v>
      </c>
      <c r="LD27" s="8">
        <v>42</v>
      </c>
      <c r="LE27" s="218">
        <f t="shared" si="44"/>
        <v>0.8</v>
      </c>
      <c r="LF27" s="218">
        <f t="shared" si="45"/>
        <v>2.5999999999999996</v>
      </c>
      <c r="LG27" s="218">
        <f t="shared" si="46"/>
        <v>37</v>
      </c>
      <c r="LH27" s="8">
        <v>0.7</v>
      </c>
      <c r="LI27" s="8">
        <v>2.8</v>
      </c>
      <c r="LJ27" s="8">
        <v>31.6</v>
      </c>
      <c r="LK27" s="140">
        <v>2</v>
      </c>
      <c r="LL27" s="140">
        <v>6</v>
      </c>
      <c r="LM27" s="141">
        <f t="shared" si="47"/>
        <v>48</v>
      </c>
      <c r="LN27" s="141">
        <v>0</v>
      </c>
      <c r="LO27" s="141">
        <v>1</v>
      </c>
      <c r="LP27" s="141">
        <f t="shared" si="48"/>
        <v>15</v>
      </c>
      <c r="LQ27" s="8">
        <v>0.9</v>
      </c>
      <c r="LR27" s="8">
        <v>3.2</v>
      </c>
      <c r="LS27" s="8">
        <v>41.7</v>
      </c>
      <c r="LT27" s="8">
        <v>1</v>
      </c>
      <c r="LU27" s="8">
        <v>3.5</v>
      </c>
      <c r="LV27" s="8">
        <v>49</v>
      </c>
      <c r="LW27" s="8">
        <v>0.7</v>
      </c>
      <c r="LX27" s="8">
        <v>2.8</v>
      </c>
      <c r="LY27" s="8">
        <v>39</v>
      </c>
      <c r="LZ27" s="142">
        <v>0.3</v>
      </c>
      <c r="MA27" s="142">
        <v>2.5</v>
      </c>
      <c r="MB27" s="142">
        <f t="shared" si="49"/>
        <v>40.6</v>
      </c>
      <c r="MC27" s="8">
        <v>0</v>
      </c>
      <c r="MD27" s="8">
        <v>2.1</v>
      </c>
      <c r="ME27" s="8">
        <v>19.899999999999999</v>
      </c>
      <c r="MF27" s="8">
        <v>0</v>
      </c>
      <c r="MG27" s="8">
        <v>1</v>
      </c>
      <c r="MH27" s="8">
        <v>24</v>
      </c>
      <c r="MI27" s="8">
        <v>0</v>
      </c>
      <c r="MJ27" s="8">
        <v>4.5</v>
      </c>
      <c r="MK27" s="8">
        <v>30</v>
      </c>
      <c r="ML27" s="8">
        <v>0.3</v>
      </c>
      <c r="MM27" s="8">
        <v>4.3</v>
      </c>
      <c r="MN27" s="8">
        <v>21.3</v>
      </c>
      <c r="MO27" s="8">
        <v>0</v>
      </c>
      <c r="MP27" s="8">
        <v>0</v>
      </c>
      <c r="MQ27" s="8">
        <v>11</v>
      </c>
      <c r="MR27" s="8">
        <v>0</v>
      </c>
      <c r="MS27" s="8">
        <v>0</v>
      </c>
      <c r="MT27" s="8">
        <v>43</v>
      </c>
      <c r="MU27" s="8">
        <v>0</v>
      </c>
      <c r="MV27" s="8">
        <v>1</v>
      </c>
      <c r="MW27" s="8">
        <v>22.3</v>
      </c>
      <c r="MX27" s="8">
        <v>0</v>
      </c>
      <c r="MY27" s="8">
        <v>0</v>
      </c>
      <c r="MZ27" s="8">
        <v>51</v>
      </c>
      <c r="NA27" s="8">
        <v>0</v>
      </c>
      <c r="NB27" s="8">
        <v>1.5</v>
      </c>
      <c r="NC27" s="8">
        <v>18</v>
      </c>
      <c r="ND27" s="8">
        <v>0</v>
      </c>
      <c r="NE27" s="8">
        <v>1</v>
      </c>
      <c r="NF27" s="8">
        <v>21.7</v>
      </c>
      <c r="NG27" s="8">
        <v>2</v>
      </c>
      <c r="NH27" s="8">
        <v>3</v>
      </c>
      <c r="NI27" s="8">
        <v>21</v>
      </c>
      <c r="NJ27" s="8">
        <v>0</v>
      </c>
      <c r="NK27" s="8">
        <v>2</v>
      </c>
      <c r="NL27" s="8">
        <v>21.3</v>
      </c>
      <c r="NM27" s="8">
        <v>0</v>
      </c>
      <c r="NN27" s="8">
        <v>1.3</v>
      </c>
      <c r="NO27" s="8">
        <v>16.899999999999999</v>
      </c>
      <c r="NP27" s="8">
        <v>1</v>
      </c>
      <c r="NQ27" s="8">
        <v>1</v>
      </c>
      <c r="NR27" s="8">
        <v>23</v>
      </c>
      <c r="NS27" s="8">
        <v>0</v>
      </c>
      <c r="NT27" s="8">
        <v>1</v>
      </c>
      <c r="NU27" s="8">
        <v>16.7</v>
      </c>
      <c r="NV27" s="8">
        <v>0.5</v>
      </c>
      <c r="NW27" s="8">
        <v>0.5</v>
      </c>
      <c r="NX27" s="8">
        <v>12.5</v>
      </c>
      <c r="NY27" s="8">
        <v>0</v>
      </c>
      <c r="NZ27" s="8">
        <v>1.5</v>
      </c>
      <c r="OA27" s="8">
        <v>8</v>
      </c>
      <c r="OB27" s="8">
        <v>0.1</v>
      </c>
      <c r="OC27" s="8">
        <v>2.1</v>
      </c>
      <c r="OD27" s="8">
        <v>11.9</v>
      </c>
      <c r="OE27" s="8">
        <v>0</v>
      </c>
      <c r="OF27" s="8">
        <v>0.2</v>
      </c>
      <c r="OG27" s="8">
        <v>10.199999999999999</v>
      </c>
      <c r="OH27" s="8">
        <v>0.4</v>
      </c>
      <c r="OI27" s="8">
        <v>0.4</v>
      </c>
      <c r="OJ27" s="8">
        <v>9</v>
      </c>
      <c r="OK27" s="8">
        <v>0</v>
      </c>
      <c r="OL27" s="8">
        <v>0.4</v>
      </c>
      <c r="OM27" s="8">
        <v>7</v>
      </c>
      <c r="ON27" s="8">
        <v>0</v>
      </c>
      <c r="OO27" s="8">
        <v>0.2</v>
      </c>
      <c r="OP27" s="8">
        <v>3.2</v>
      </c>
      <c r="OQ27" s="8">
        <f>SUMIFS($B$27:OP$27,$B$8:OP$8,"On")</f>
        <v>64.099999999999994</v>
      </c>
      <c r="OR27" s="8">
        <f>SUMIFS($B$27:OP$27,$B$8:OP$8,"Off")</f>
        <v>184.60000000000002</v>
      </c>
      <c r="OS27" s="8">
        <f>SUMIFS($B$27:OP$27,$B$8:OP$8,"Load")</f>
        <v>3612.6000000000004</v>
      </c>
    </row>
    <row r="28" spans="1:409" x14ac:dyDescent="0.25">
      <c r="A28" s="7" t="s">
        <v>66</v>
      </c>
      <c r="B28" s="107">
        <v>0</v>
      </c>
      <c r="C28" s="107">
        <v>3</v>
      </c>
      <c r="D28" s="107">
        <f t="shared" si="2"/>
        <v>12</v>
      </c>
      <c r="E28" s="8">
        <v>0</v>
      </c>
      <c r="F28" s="8">
        <v>1</v>
      </c>
      <c r="G28" s="8">
        <v>9</v>
      </c>
      <c r="H28" s="8">
        <v>2</v>
      </c>
      <c r="I28" s="8">
        <v>0</v>
      </c>
      <c r="J28" s="8">
        <v>5</v>
      </c>
      <c r="K28" s="218">
        <f t="shared" si="3"/>
        <v>1.5</v>
      </c>
      <c r="L28" s="218">
        <f t="shared" si="4"/>
        <v>0</v>
      </c>
      <c r="M28" s="218">
        <f t="shared" si="5"/>
        <v>10</v>
      </c>
      <c r="N28" s="108">
        <v>1</v>
      </c>
      <c r="O28" s="108">
        <v>0</v>
      </c>
      <c r="P28" s="109">
        <f t="shared" si="6"/>
        <v>15</v>
      </c>
      <c r="Q28" s="218">
        <v>0</v>
      </c>
      <c r="R28" s="218">
        <v>0</v>
      </c>
      <c r="S28" s="218">
        <v>12</v>
      </c>
      <c r="T28" s="8">
        <v>0</v>
      </c>
      <c r="U28" s="8">
        <v>0</v>
      </c>
      <c r="V28" s="8">
        <v>6</v>
      </c>
      <c r="W28" s="110">
        <v>1</v>
      </c>
      <c r="X28" s="110">
        <v>1</v>
      </c>
      <c r="Y28" s="110">
        <f t="shared" si="7"/>
        <v>17</v>
      </c>
      <c r="Z28" s="8">
        <v>0</v>
      </c>
      <c r="AA28" s="8">
        <v>2</v>
      </c>
      <c r="AB28" s="8">
        <v>5</v>
      </c>
      <c r="AC28" s="8">
        <v>3</v>
      </c>
      <c r="AD28" s="8">
        <v>0</v>
      </c>
      <c r="AE28" s="8">
        <v>18</v>
      </c>
      <c r="AF28" s="8">
        <v>4</v>
      </c>
      <c r="AG28" s="218">
        <f t="shared" si="8"/>
        <v>1</v>
      </c>
      <c r="AH28" s="218">
        <v>8</v>
      </c>
      <c r="AI28" s="111">
        <v>0</v>
      </c>
      <c r="AJ28" s="111">
        <v>0.6</v>
      </c>
      <c r="AK28" s="113">
        <f t="shared" si="9"/>
        <v>7.4</v>
      </c>
      <c r="AL28" s="112">
        <v>0</v>
      </c>
      <c r="AM28" s="112">
        <v>2</v>
      </c>
      <c r="AN28" s="113">
        <f t="shared" si="10"/>
        <v>11</v>
      </c>
      <c r="AO28" s="158">
        <v>0</v>
      </c>
      <c r="AP28" s="158">
        <v>4</v>
      </c>
      <c r="AQ28" s="158">
        <v>11</v>
      </c>
      <c r="AR28" s="8">
        <v>1</v>
      </c>
      <c r="AS28" s="8">
        <v>1</v>
      </c>
      <c r="AT28" s="8">
        <v>11.3</v>
      </c>
      <c r="AU28" s="8">
        <v>3</v>
      </c>
      <c r="AV28" s="8">
        <v>5</v>
      </c>
      <c r="AW28" s="8">
        <v>23</v>
      </c>
      <c r="AX28" s="8">
        <v>0</v>
      </c>
      <c r="AY28" s="8">
        <v>0</v>
      </c>
      <c r="AZ28" s="8">
        <v>16</v>
      </c>
      <c r="BA28" s="8">
        <v>0</v>
      </c>
      <c r="BB28" s="8">
        <v>2.2999999999999998</v>
      </c>
      <c r="BC28" s="8">
        <v>11</v>
      </c>
      <c r="BD28" s="114">
        <v>1</v>
      </c>
      <c r="BE28" s="114">
        <v>6</v>
      </c>
      <c r="BF28" s="114">
        <f t="shared" si="11"/>
        <v>4.5</v>
      </c>
      <c r="BG28" s="8">
        <v>0</v>
      </c>
      <c r="BH28" s="8">
        <v>0.5</v>
      </c>
      <c r="BI28" s="8">
        <v>11</v>
      </c>
      <c r="BJ28" s="8">
        <v>0.5</v>
      </c>
      <c r="BK28" s="8">
        <v>0</v>
      </c>
      <c r="BL28" s="8">
        <v>10.5</v>
      </c>
      <c r="BM28" s="8">
        <v>2</v>
      </c>
      <c r="BN28" s="8">
        <v>2</v>
      </c>
      <c r="BO28" s="8">
        <v>21</v>
      </c>
      <c r="BP28" s="8">
        <v>1</v>
      </c>
      <c r="BQ28" s="8">
        <v>2</v>
      </c>
      <c r="BR28" s="8">
        <v>15</v>
      </c>
      <c r="BS28" s="8">
        <v>0</v>
      </c>
      <c r="BT28" s="8">
        <v>1</v>
      </c>
      <c r="BU28" s="8">
        <v>25</v>
      </c>
      <c r="BV28" s="8">
        <v>2</v>
      </c>
      <c r="BW28" s="218">
        <f t="shared" si="12"/>
        <v>2</v>
      </c>
      <c r="BX28" s="218">
        <v>14</v>
      </c>
      <c r="BY28" s="115">
        <v>0.4</v>
      </c>
      <c r="BZ28" s="115">
        <v>0.4</v>
      </c>
      <c r="CA28" s="116">
        <f t="shared" si="13"/>
        <v>8.0999999999999979</v>
      </c>
      <c r="CB28" s="116">
        <v>2</v>
      </c>
      <c r="CC28" s="116">
        <v>1</v>
      </c>
      <c r="CD28" s="116">
        <f t="shared" si="14"/>
        <v>23</v>
      </c>
      <c r="CE28" s="8">
        <v>0.7</v>
      </c>
      <c r="CF28" s="8">
        <v>2.7</v>
      </c>
      <c r="CG28" s="8">
        <v>10.3</v>
      </c>
      <c r="CH28" s="8">
        <v>0</v>
      </c>
      <c r="CI28" s="8">
        <v>2</v>
      </c>
      <c r="CJ28" s="8">
        <v>28</v>
      </c>
      <c r="CK28" s="8">
        <v>0.3</v>
      </c>
      <c r="CL28" s="8">
        <v>0.3</v>
      </c>
      <c r="CM28" s="8">
        <v>8.3000000000000007</v>
      </c>
      <c r="CN28" s="8">
        <v>0</v>
      </c>
      <c r="CO28" s="8">
        <v>0</v>
      </c>
      <c r="CP28" s="8">
        <v>26</v>
      </c>
      <c r="CQ28" s="8">
        <v>1</v>
      </c>
      <c r="CR28" s="8">
        <v>0</v>
      </c>
      <c r="CS28" s="8">
        <v>3</v>
      </c>
      <c r="CT28" s="8">
        <v>0.3</v>
      </c>
      <c r="CU28" s="8">
        <v>0.7</v>
      </c>
      <c r="CV28" s="8">
        <v>11</v>
      </c>
      <c r="CW28" s="117">
        <v>1</v>
      </c>
      <c r="CX28" s="117">
        <v>0</v>
      </c>
      <c r="CY28" s="117">
        <f t="shared" si="15"/>
        <v>16.5</v>
      </c>
      <c r="CZ28" s="8">
        <v>1.5</v>
      </c>
      <c r="DA28" s="8">
        <v>1</v>
      </c>
      <c r="DB28" s="8">
        <v>11.5</v>
      </c>
      <c r="DC28" s="8">
        <v>0</v>
      </c>
      <c r="DD28" s="8">
        <v>2</v>
      </c>
      <c r="DE28" s="8">
        <v>21</v>
      </c>
      <c r="DF28" s="8">
        <v>0</v>
      </c>
      <c r="DG28" s="218">
        <f t="shared" si="16"/>
        <v>0</v>
      </c>
      <c r="DH28" s="218">
        <v>13</v>
      </c>
      <c r="DI28" s="118">
        <v>0</v>
      </c>
      <c r="DJ28" s="118">
        <v>3</v>
      </c>
      <c r="DK28" s="118">
        <f t="shared" si="17"/>
        <v>28</v>
      </c>
      <c r="DL28" s="8">
        <v>0</v>
      </c>
      <c r="DM28" s="8">
        <v>3</v>
      </c>
      <c r="DN28" s="8">
        <v>19</v>
      </c>
      <c r="DO28" s="8">
        <v>0</v>
      </c>
      <c r="DP28" s="8">
        <v>1.7</v>
      </c>
      <c r="DQ28" s="8">
        <v>17</v>
      </c>
      <c r="DR28" s="119">
        <v>0.5</v>
      </c>
      <c r="DS28" s="119">
        <v>2.5</v>
      </c>
      <c r="DT28" s="119">
        <f t="shared" si="18"/>
        <v>27</v>
      </c>
      <c r="DU28" s="8">
        <v>1</v>
      </c>
      <c r="DV28" s="8">
        <v>1.5</v>
      </c>
      <c r="DW28" s="8">
        <v>13.5</v>
      </c>
      <c r="DX28" s="8">
        <v>4</v>
      </c>
      <c r="DY28" s="8">
        <v>4</v>
      </c>
      <c r="DZ28" s="8">
        <v>32</v>
      </c>
      <c r="EA28" s="8">
        <v>3</v>
      </c>
      <c r="EB28" s="218">
        <f t="shared" si="19"/>
        <v>3</v>
      </c>
      <c r="EC28" s="218">
        <v>14</v>
      </c>
      <c r="ED28" s="120">
        <v>5</v>
      </c>
      <c r="EE28" s="120">
        <v>2</v>
      </c>
      <c r="EF28" s="120">
        <f t="shared" si="20"/>
        <v>28</v>
      </c>
      <c r="EG28" s="8">
        <v>1</v>
      </c>
      <c r="EH28" s="8">
        <v>4</v>
      </c>
      <c r="EI28" s="8">
        <v>11</v>
      </c>
      <c r="EJ28" s="8">
        <v>0.3</v>
      </c>
      <c r="EK28" s="8">
        <v>2</v>
      </c>
      <c r="EL28" s="8">
        <v>18.7</v>
      </c>
      <c r="EM28" s="121">
        <v>4</v>
      </c>
      <c r="EN28" s="121">
        <v>1.5</v>
      </c>
      <c r="EO28" s="121">
        <f t="shared" si="21"/>
        <v>19</v>
      </c>
      <c r="EP28" s="8">
        <v>0</v>
      </c>
      <c r="EQ28" s="8">
        <v>3</v>
      </c>
      <c r="ER28" s="8">
        <v>29.5</v>
      </c>
      <c r="ES28" s="8">
        <v>1</v>
      </c>
      <c r="ET28" s="8">
        <v>2</v>
      </c>
      <c r="EU28" s="8">
        <v>18</v>
      </c>
      <c r="EV28" s="8">
        <v>0</v>
      </c>
      <c r="EW28" s="218">
        <f t="shared" si="22"/>
        <v>3</v>
      </c>
      <c r="EX28" s="218">
        <v>12</v>
      </c>
      <c r="EY28" s="122">
        <v>0</v>
      </c>
      <c r="EZ28" s="122">
        <v>3</v>
      </c>
      <c r="FA28" s="122">
        <f t="shared" si="23"/>
        <v>20</v>
      </c>
      <c r="FB28" s="8">
        <v>3</v>
      </c>
      <c r="FC28" s="8">
        <v>5</v>
      </c>
      <c r="FD28" s="8">
        <v>35</v>
      </c>
      <c r="FE28" s="8">
        <v>0.3</v>
      </c>
      <c r="FF28" s="8">
        <v>4.3</v>
      </c>
      <c r="FG28" s="8">
        <v>18.7</v>
      </c>
      <c r="FH28" s="123">
        <v>2</v>
      </c>
      <c r="FI28" s="123">
        <v>2</v>
      </c>
      <c r="FJ28" s="123">
        <f t="shared" si="24"/>
        <v>43.5</v>
      </c>
      <c r="FK28" s="124">
        <v>0.9</v>
      </c>
      <c r="FL28" s="124">
        <v>6</v>
      </c>
      <c r="FM28" s="124">
        <f t="shared" si="25"/>
        <v>36.70000000000001</v>
      </c>
      <c r="FN28" s="8">
        <v>0</v>
      </c>
      <c r="FO28" s="8">
        <v>6</v>
      </c>
      <c r="FP28" s="8">
        <v>33</v>
      </c>
      <c r="FQ28" s="8">
        <v>0</v>
      </c>
      <c r="FR28" s="218">
        <f t="shared" si="26"/>
        <v>0</v>
      </c>
      <c r="FS28" s="218">
        <v>10</v>
      </c>
      <c r="FT28" s="8">
        <v>0</v>
      </c>
      <c r="FU28" s="8">
        <v>1.6</v>
      </c>
      <c r="FV28" s="8">
        <v>32.299999999999997</v>
      </c>
      <c r="FW28" s="8">
        <v>0</v>
      </c>
      <c r="FX28" s="8">
        <v>0</v>
      </c>
      <c r="FY28" s="8">
        <v>49</v>
      </c>
      <c r="FZ28" s="8">
        <v>0</v>
      </c>
      <c r="GA28" s="8">
        <v>0</v>
      </c>
      <c r="GB28" s="8">
        <v>39</v>
      </c>
      <c r="GC28" s="8">
        <v>0</v>
      </c>
      <c r="GD28" s="8">
        <v>0</v>
      </c>
      <c r="GE28" s="8">
        <v>33.5</v>
      </c>
      <c r="GF28" s="8">
        <v>0</v>
      </c>
      <c r="GG28" s="8">
        <v>0</v>
      </c>
      <c r="GH28" s="8">
        <v>13.7</v>
      </c>
      <c r="GI28" s="8">
        <v>0</v>
      </c>
      <c r="GJ28" s="8">
        <v>0</v>
      </c>
      <c r="GK28" s="8">
        <v>34.299999999999997</v>
      </c>
      <c r="GL28" s="125">
        <v>3</v>
      </c>
      <c r="GM28" s="125">
        <v>7</v>
      </c>
      <c r="GN28" s="125">
        <f t="shared" si="27"/>
        <v>56</v>
      </c>
      <c r="GO28" s="8">
        <v>0</v>
      </c>
      <c r="GP28" s="8">
        <v>1.7</v>
      </c>
      <c r="GQ28" s="8">
        <v>22</v>
      </c>
      <c r="GR28" s="8">
        <v>6</v>
      </c>
      <c r="GS28" s="8">
        <v>2</v>
      </c>
      <c r="GT28" s="8">
        <v>32</v>
      </c>
      <c r="GU28" s="126">
        <v>2.2000000000000002</v>
      </c>
      <c r="GV28" s="126">
        <v>6.8</v>
      </c>
      <c r="GW28" s="127">
        <f t="shared" si="28"/>
        <v>47.6</v>
      </c>
      <c r="GX28" s="127">
        <v>0</v>
      </c>
      <c r="GY28" s="127">
        <v>1</v>
      </c>
      <c r="GZ28" s="127">
        <f t="shared" si="29"/>
        <v>23</v>
      </c>
      <c r="HA28" s="8">
        <v>0.5</v>
      </c>
      <c r="HB28" s="8">
        <v>3</v>
      </c>
      <c r="HC28" s="8">
        <v>26.5</v>
      </c>
      <c r="HD28" s="8">
        <v>3</v>
      </c>
      <c r="HE28" s="8">
        <v>1</v>
      </c>
      <c r="HF28" s="8">
        <v>67</v>
      </c>
      <c r="HG28" s="8">
        <v>1.5</v>
      </c>
      <c r="HH28" s="8">
        <v>2</v>
      </c>
      <c r="HI28" s="8">
        <v>37.5</v>
      </c>
      <c r="HJ28" s="128">
        <v>2</v>
      </c>
      <c r="HK28" s="128">
        <v>5.5</v>
      </c>
      <c r="HL28" s="129">
        <f t="shared" si="30"/>
        <v>44</v>
      </c>
      <c r="HM28" s="129">
        <v>1.1000000000000001</v>
      </c>
      <c r="HN28" s="129">
        <v>4.8</v>
      </c>
      <c r="HO28" s="129">
        <f t="shared" si="31"/>
        <v>56.300000000000026</v>
      </c>
      <c r="HP28" s="8">
        <v>1</v>
      </c>
      <c r="HQ28" s="8">
        <v>10</v>
      </c>
      <c r="HR28" s="8">
        <v>54</v>
      </c>
      <c r="HS28" s="8">
        <v>5</v>
      </c>
      <c r="HT28" s="8">
        <v>5</v>
      </c>
      <c r="HU28" s="8">
        <v>28</v>
      </c>
      <c r="HV28" s="8">
        <v>1</v>
      </c>
      <c r="HW28" s="218">
        <f t="shared" si="32"/>
        <v>2</v>
      </c>
      <c r="HX28" s="218">
        <v>41</v>
      </c>
      <c r="HY28" s="8">
        <v>1.5</v>
      </c>
      <c r="HZ28" s="8">
        <v>9.3000000000000007</v>
      </c>
      <c r="IA28" s="8">
        <v>42</v>
      </c>
      <c r="IB28" s="130">
        <v>1</v>
      </c>
      <c r="IC28" s="130">
        <v>1</v>
      </c>
      <c r="ID28" s="132">
        <f t="shared" si="33"/>
        <v>33</v>
      </c>
      <c r="IE28" s="131">
        <v>1.6</v>
      </c>
      <c r="IF28" s="131">
        <v>11.2</v>
      </c>
      <c r="IG28" s="132">
        <f t="shared" si="34"/>
        <v>47.200000000000017</v>
      </c>
      <c r="IH28" s="132">
        <v>0</v>
      </c>
      <c r="II28" s="132">
        <v>9</v>
      </c>
      <c r="IJ28" s="132">
        <f t="shared" si="35"/>
        <v>40</v>
      </c>
      <c r="IK28" s="8">
        <v>1.4</v>
      </c>
      <c r="IL28" s="8">
        <v>8.1</v>
      </c>
      <c r="IM28" s="8">
        <v>39.4</v>
      </c>
      <c r="IN28" s="8">
        <v>3</v>
      </c>
      <c r="IO28" s="8">
        <v>7</v>
      </c>
      <c r="IP28" s="8">
        <v>35</v>
      </c>
      <c r="IQ28" s="8">
        <v>2.7</v>
      </c>
      <c r="IR28" s="8">
        <v>11.7</v>
      </c>
      <c r="IS28" s="8">
        <v>54</v>
      </c>
      <c r="IT28" s="8">
        <v>1.6</v>
      </c>
      <c r="IU28" s="8">
        <v>8.8000000000000007</v>
      </c>
      <c r="IV28" s="8">
        <v>53.6</v>
      </c>
      <c r="IW28" s="133">
        <v>2</v>
      </c>
      <c r="IX28" s="133">
        <v>9</v>
      </c>
      <c r="IY28" s="134">
        <f t="shared" si="36"/>
        <v>36</v>
      </c>
      <c r="IZ28" s="134">
        <v>1.8</v>
      </c>
      <c r="JA28" s="134">
        <v>9</v>
      </c>
      <c r="JB28" s="134">
        <f t="shared" si="37"/>
        <v>43.59999999999998</v>
      </c>
      <c r="JC28" s="8">
        <v>0.7</v>
      </c>
      <c r="JD28" s="8">
        <v>9</v>
      </c>
      <c r="JE28" s="8">
        <v>50</v>
      </c>
      <c r="JF28" s="8">
        <v>1</v>
      </c>
      <c r="JG28" s="8">
        <v>1</v>
      </c>
      <c r="JH28" s="8">
        <v>51</v>
      </c>
      <c r="JI28" s="8">
        <v>1.2</v>
      </c>
      <c r="JJ28" s="8">
        <v>4.7</v>
      </c>
      <c r="JK28" s="8">
        <v>26</v>
      </c>
      <c r="JL28" s="8">
        <v>0</v>
      </c>
      <c r="JM28" s="8">
        <v>2</v>
      </c>
      <c r="JN28" s="8">
        <v>15</v>
      </c>
      <c r="JO28" s="8">
        <v>0</v>
      </c>
      <c r="JP28" s="218">
        <f t="shared" si="38"/>
        <v>4</v>
      </c>
      <c r="JQ28" s="218">
        <v>30</v>
      </c>
      <c r="JR28" s="8">
        <v>1.3</v>
      </c>
      <c r="JS28" s="8">
        <v>7.3</v>
      </c>
      <c r="JT28" s="8">
        <v>34.700000000000003</v>
      </c>
      <c r="JU28" s="8">
        <v>0</v>
      </c>
      <c r="JV28" s="8">
        <v>6</v>
      </c>
      <c r="JW28" s="8">
        <v>26.7</v>
      </c>
      <c r="JX28" s="135">
        <v>0</v>
      </c>
      <c r="JY28" s="135">
        <v>3</v>
      </c>
      <c r="JZ28" s="137">
        <f t="shared" si="39"/>
        <v>13</v>
      </c>
      <c r="KA28" s="136">
        <v>0.8</v>
      </c>
      <c r="KB28" s="136">
        <v>6.4</v>
      </c>
      <c r="KC28" s="137">
        <f t="shared" si="40"/>
        <v>26</v>
      </c>
      <c r="KD28" s="137">
        <v>0</v>
      </c>
      <c r="KE28" s="137">
        <v>0</v>
      </c>
      <c r="KF28" s="137">
        <f t="shared" si="41"/>
        <v>12</v>
      </c>
      <c r="KG28" s="8">
        <v>0.4</v>
      </c>
      <c r="KH28" s="8">
        <v>7.2</v>
      </c>
      <c r="KI28" s="8">
        <v>33.1</v>
      </c>
      <c r="KJ28" s="8">
        <v>0</v>
      </c>
      <c r="KK28" s="8">
        <v>7</v>
      </c>
      <c r="KL28" s="8">
        <v>33</v>
      </c>
      <c r="KM28" s="8">
        <v>0.3</v>
      </c>
      <c r="KN28" s="8">
        <v>8.3000000000000007</v>
      </c>
      <c r="KO28" s="8">
        <v>29</v>
      </c>
      <c r="KP28" s="8">
        <v>0.4</v>
      </c>
      <c r="KQ28" s="8">
        <v>5.0999999999999996</v>
      </c>
      <c r="KR28" s="8">
        <v>21.8</v>
      </c>
      <c r="KS28" s="138">
        <v>1.5</v>
      </c>
      <c r="KT28" s="138">
        <v>5.5</v>
      </c>
      <c r="KU28" s="139">
        <f t="shared" si="42"/>
        <v>23.5</v>
      </c>
      <c r="KV28" s="139">
        <v>1.2</v>
      </c>
      <c r="KW28" s="139">
        <v>7.2</v>
      </c>
      <c r="KX28" s="139">
        <f t="shared" si="43"/>
        <v>30.500000000000018</v>
      </c>
      <c r="KY28" s="8">
        <v>0</v>
      </c>
      <c r="KZ28" s="8">
        <v>1</v>
      </c>
      <c r="LA28" s="8">
        <v>35</v>
      </c>
      <c r="LB28" s="8">
        <v>0.4</v>
      </c>
      <c r="LC28" s="8">
        <v>8.3000000000000007</v>
      </c>
      <c r="LD28" s="8">
        <v>34.1</v>
      </c>
      <c r="LE28" s="218">
        <f t="shared" si="44"/>
        <v>0.65</v>
      </c>
      <c r="LF28" s="218">
        <f t="shared" si="45"/>
        <v>6.3500000000000005</v>
      </c>
      <c r="LG28" s="218">
        <f t="shared" si="46"/>
        <v>31.299999999999997</v>
      </c>
      <c r="LH28" s="8">
        <v>0.9</v>
      </c>
      <c r="LI28" s="8">
        <v>4.4000000000000004</v>
      </c>
      <c r="LJ28" s="8">
        <v>28.1</v>
      </c>
      <c r="LK28" s="140">
        <v>0</v>
      </c>
      <c r="LL28" s="140">
        <v>11</v>
      </c>
      <c r="LM28" s="141">
        <f t="shared" si="47"/>
        <v>37</v>
      </c>
      <c r="LN28" s="141">
        <v>0</v>
      </c>
      <c r="LO28" s="141">
        <v>4</v>
      </c>
      <c r="LP28" s="141">
        <f t="shared" si="48"/>
        <v>11</v>
      </c>
      <c r="LQ28" s="8">
        <v>0.7</v>
      </c>
      <c r="LR28" s="8">
        <v>7.9</v>
      </c>
      <c r="LS28" s="8">
        <v>34.4</v>
      </c>
      <c r="LT28" s="8">
        <v>0.5</v>
      </c>
      <c r="LU28" s="8">
        <v>5.5</v>
      </c>
      <c r="LV28" s="8">
        <v>44</v>
      </c>
      <c r="LW28" s="8">
        <v>0.5</v>
      </c>
      <c r="LX28" s="8">
        <v>6.9</v>
      </c>
      <c r="LY28" s="8">
        <v>32.700000000000003</v>
      </c>
      <c r="LZ28" s="142">
        <v>0.8</v>
      </c>
      <c r="MA28" s="142">
        <v>5.3</v>
      </c>
      <c r="MB28" s="142">
        <f t="shared" si="49"/>
        <v>36.1</v>
      </c>
      <c r="MC28" s="8">
        <v>0.1</v>
      </c>
      <c r="MD28" s="8">
        <v>2.6</v>
      </c>
      <c r="ME28" s="8">
        <v>17.399999999999999</v>
      </c>
      <c r="MF28" s="8">
        <v>1</v>
      </c>
      <c r="MG28" s="8">
        <v>5</v>
      </c>
      <c r="MH28" s="8">
        <v>20</v>
      </c>
      <c r="MI28" s="8">
        <v>0</v>
      </c>
      <c r="MJ28" s="8">
        <v>6</v>
      </c>
      <c r="MK28" s="8">
        <v>24</v>
      </c>
      <c r="ML28" s="8">
        <v>0.4</v>
      </c>
      <c r="MM28" s="8">
        <v>1.9</v>
      </c>
      <c r="MN28" s="8">
        <v>19.899999999999999</v>
      </c>
      <c r="MO28" s="8">
        <v>0</v>
      </c>
      <c r="MP28" s="8">
        <v>0.5</v>
      </c>
      <c r="MQ28" s="8">
        <v>10.5</v>
      </c>
      <c r="MR28" s="8">
        <v>1</v>
      </c>
      <c r="MS28" s="8">
        <v>5</v>
      </c>
      <c r="MT28" s="8">
        <v>39</v>
      </c>
      <c r="MU28" s="8">
        <v>0</v>
      </c>
      <c r="MV28" s="8">
        <v>5</v>
      </c>
      <c r="MW28" s="8">
        <v>17.3</v>
      </c>
      <c r="MX28" s="8">
        <v>0</v>
      </c>
      <c r="MY28" s="8">
        <v>6</v>
      </c>
      <c r="MZ28" s="8">
        <v>45</v>
      </c>
      <c r="NA28" s="8">
        <v>0.5</v>
      </c>
      <c r="NB28" s="8">
        <v>1</v>
      </c>
      <c r="NC28" s="8">
        <v>17.5</v>
      </c>
      <c r="ND28" s="8">
        <v>0.7</v>
      </c>
      <c r="NE28" s="8">
        <v>1</v>
      </c>
      <c r="NF28" s="8">
        <v>21.3</v>
      </c>
      <c r="NG28" s="8">
        <v>0.5</v>
      </c>
      <c r="NH28" s="8">
        <v>1</v>
      </c>
      <c r="NI28" s="8">
        <v>20.5</v>
      </c>
      <c r="NJ28" s="8">
        <v>0</v>
      </c>
      <c r="NK28" s="8">
        <v>1.8</v>
      </c>
      <c r="NL28" s="8">
        <v>19.5</v>
      </c>
      <c r="NM28" s="8">
        <v>0.1</v>
      </c>
      <c r="NN28" s="8">
        <v>3</v>
      </c>
      <c r="NO28" s="8">
        <v>14</v>
      </c>
      <c r="NP28" s="8">
        <v>0.5</v>
      </c>
      <c r="NQ28" s="8">
        <v>4</v>
      </c>
      <c r="NR28" s="8">
        <v>19.5</v>
      </c>
      <c r="NS28" s="8">
        <v>0</v>
      </c>
      <c r="NT28" s="8">
        <v>2.7</v>
      </c>
      <c r="NU28" s="8">
        <v>14</v>
      </c>
      <c r="NV28" s="8">
        <v>0</v>
      </c>
      <c r="NW28" s="8">
        <v>1.5</v>
      </c>
      <c r="NX28" s="8">
        <v>11</v>
      </c>
      <c r="NY28" s="8">
        <v>0</v>
      </c>
      <c r="NZ28" s="8">
        <v>1.3</v>
      </c>
      <c r="OA28" s="8">
        <v>6.8</v>
      </c>
      <c r="OB28" s="8">
        <v>0.3</v>
      </c>
      <c r="OC28" s="8">
        <v>1.6</v>
      </c>
      <c r="OD28" s="8">
        <v>10.6</v>
      </c>
      <c r="OE28" s="8">
        <v>0</v>
      </c>
      <c r="OF28" s="8">
        <v>2</v>
      </c>
      <c r="OG28" s="8">
        <v>8.1999999999999993</v>
      </c>
      <c r="OH28" s="8">
        <v>0</v>
      </c>
      <c r="OI28" s="8">
        <v>1</v>
      </c>
      <c r="OJ28" s="8">
        <v>8</v>
      </c>
      <c r="OK28" s="8">
        <v>0</v>
      </c>
      <c r="OL28" s="8">
        <v>1.2</v>
      </c>
      <c r="OM28" s="8">
        <v>5.8</v>
      </c>
      <c r="ON28" s="8">
        <v>0</v>
      </c>
      <c r="OO28" s="8">
        <v>0.4</v>
      </c>
      <c r="OP28" s="8">
        <v>2.8</v>
      </c>
      <c r="OQ28" s="8">
        <f>SUMIFS($B$28:OP$28,$B$8:OP$8,"On")</f>
        <v>117.45</v>
      </c>
      <c r="OR28" s="8">
        <f>SUMIFS($B$28:OP$28,$B$8:OP$8,"Off")</f>
        <v>446.34999999999997</v>
      </c>
      <c r="OS28" s="8">
        <f>SUMIFS($B$28:OP$28,$B$8:OP$8,"Load")</f>
        <v>3284.1000000000004</v>
      </c>
    </row>
    <row r="29" spans="1:409" x14ac:dyDescent="0.25">
      <c r="A29" s="7" t="s">
        <v>67</v>
      </c>
      <c r="B29" s="107">
        <v>0</v>
      </c>
      <c r="C29" s="107">
        <v>0</v>
      </c>
      <c r="D29" s="107">
        <f t="shared" si="2"/>
        <v>12</v>
      </c>
      <c r="E29" s="8">
        <v>0</v>
      </c>
      <c r="F29" s="8">
        <v>1</v>
      </c>
      <c r="G29" s="8">
        <v>8</v>
      </c>
      <c r="H29" s="8">
        <v>0</v>
      </c>
      <c r="I29" s="8">
        <v>0</v>
      </c>
      <c r="J29" s="8">
        <v>5</v>
      </c>
      <c r="K29" s="218">
        <f t="shared" si="3"/>
        <v>0</v>
      </c>
      <c r="L29" s="218">
        <f t="shared" si="4"/>
        <v>0</v>
      </c>
      <c r="M29" s="218">
        <f t="shared" si="5"/>
        <v>10</v>
      </c>
      <c r="N29" s="108">
        <v>0</v>
      </c>
      <c r="O29" s="108">
        <v>0</v>
      </c>
      <c r="P29" s="109">
        <f t="shared" si="6"/>
        <v>15</v>
      </c>
      <c r="Q29" s="218">
        <v>0.5</v>
      </c>
      <c r="R29" s="218">
        <v>0</v>
      </c>
      <c r="S29" s="218">
        <v>12.5</v>
      </c>
      <c r="T29" s="8">
        <v>0</v>
      </c>
      <c r="U29" s="8">
        <v>1</v>
      </c>
      <c r="V29" s="8">
        <v>5</v>
      </c>
      <c r="W29" s="110">
        <v>0</v>
      </c>
      <c r="X29" s="110">
        <v>0</v>
      </c>
      <c r="Y29" s="110">
        <f t="shared" si="7"/>
        <v>17</v>
      </c>
      <c r="Z29" s="8">
        <v>0</v>
      </c>
      <c r="AA29" s="8">
        <v>0</v>
      </c>
      <c r="AB29" s="8">
        <v>5</v>
      </c>
      <c r="AC29" s="8">
        <v>0</v>
      </c>
      <c r="AD29" s="8">
        <v>0</v>
      </c>
      <c r="AE29" s="8">
        <v>18</v>
      </c>
      <c r="AF29" s="8">
        <v>0</v>
      </c>
      <c r="AG29" s="218">
        <f t="shared" si="8"/>
        <v>0</v>
      </c>
      <c r="AH29" s="218">
        <v>8</v>
      </c>
      <c r="AI29" s="111">
        <v>0</v>
      </c>
      <c r="AJ29" s="111">
        <v>0.7</v>
      </c>
      <c r="AK29" s="113">
        <f t="shared" si="9"/>
        <v>6.7</v>
      </c>
      <c r="AL29" s="112">
        <v>2</v>
      </c>
      <c r="AM29" s="112">
        <v>0</v>
      </c>
      <c r="AN29" s="113">
        <f t="shared" si="10"/>
        <v>13</v>
      </c>
      <c r="AO29" s="158">
        <v>0</v>
      </c>
      <c r="AP29" s="158">
        <v>0</v>
      </c>
      <c r="AQ29" s="158">
        <v>11</v>
      </c>
      <c r="AR29" s="8">
        <v>0.7</v>
      </c>
      <c r="AS29" s="8">
        <v>0.3</v>
      </c>
      <c r="AT29" s="8">
        <v>11.7</v>
      </c>
      <c r="AU29" s="8">
        <v>5</v>
      </c>
      <c r="AV29" s="8">
        <v>1</v>
      </c>
      <c r="AW29" s="8">
        <v>27</v>
      </c>
      <c r="AX29" s="8">
        <v>0</v>
      </c>
      <c r="AY29" s="8">
        <v>1</v>
      </c>
      <c r="AZ29" s="8">
        <v>15</v>
      </c>
      <c r="BA29" s="8">
        <v>0.3</v>
      </c>
      <c r="BB29" s="8">
        <v>1.3</v>
      </c>
      <c r="BC29" s="8">
        <v>10</v>
      </c>
      <c r="BD29" s="114">
        <v>0</v>
      </c>
      <c r="BE29" s="114">
        <v>0</v>
      </c>
      <c r="BF29" s="114">
        <f t="shared" si="11"/>
        <v>4.5</v>
      </c>
      <c r="BG29" s="8">
        <v>0.5</v>
      </c>
      <c r="BH29" s="8">
        <v>1</v>
      </c>
      <c r="BI29" s="8">
        <v>10.5</v>
      </c>
      <c r="BJ29" s="8">
        <v>1</v>
      </c>
      <c r="BK29" s="8">
        <v>2</v>
      </c>
      <c r="BL29" s="8">
        <v>9.5</v>
      </c>
      <c r="BM29" s="8">
        <v>2</v>
      </c>
      <c r="BN29" s="8">
        <v>2</v>
      </c>
      <c r="BO29" s="8">
        <v>21</v>
      </c>
      <c r="BP29" s="8">
        <v>0</v>
      </c>
      <c r="BQ29" s="8">
        <v>1</v>
      </c>
      <c r="BR29" s="8">
        <v>14</v>
      </c>
      <c r="BS29" s="8">
        <v>0</v>
      </c>
      <c r="BT29" s="8">
        <v>2</v>
      </c>
      <c r="BU29" s="8">
        <v>23</v>
      </c>
      <c r="BV29" s="8">
        <v>1</v>
      </c>
      <c r="BW29" s="218">
        <f t="shared" si="12"/>
        <v>0</v>
      </c>
      <c r="BX29" s="218">
        <v>15</v>
      </c>
      <c r="BY29" s="115">
        <v>0.4</v>
      </c>
      <c r="BZ29" s="115">
        <v>0.3</v>
      </c>
      <c r="CA29" s="116">
        <f t="shared" si="13"/>
        <v>8.1999999999999975</v>
      </c>
      <c r="CB29" s="116">
        <v>0</v>
      </c>
      <c r="CC29" s="116">
        <v>3</v>
      </c>
      <c r="CD29" s="116">
        <f t="shared" si="14"/>
        <v>20</v>
      </c>
      <c r="CE29" s="8">
        <v>0.7</v>
      </c>
      <c r="CF29" s="8">
        <v>0.6</v>
      </c>
      <c r="CG29" s="8">
        <v>10.4</v>
      </c>
      <c r="CH29" s="8">
        <v>2</v>
      </c>
      <c r="CI29" s="8">
        <v>1</v>
      </c>
      <c r="CJ29" s="8">
        <v>29</v>
      </c>
      <c r="CK29" s="8">
        <v>0.5</v>
      </c>
      <c r="CL29" s="8">
        <v>0.3</v>
      </c>
      <c r="CM29" s="8">
        <v>8.5</v>
      </c>
      <c r="CN29" s="8">
        <v>2</v>
      </c>
      <c r="CO29" s="8">
        <v>1</v>
      </c>
      <c r="CP29" s="8">
        <v>27</v>
      </c>
      <c r="CQ29" s="8">
        <v>0</v>
      </c>
      <c r="CR29" s="8">
        <v>0</v>
      </c>
      <c r="CS29" s="8">
        <v>3</v>
      </c>
      <c r="CT29" s="8">
        <v>2</v>
      </c>
      <c r="CU29" s="8">
        <v>0</v>
      </c>
      <c r="CV29" s="8">
        <v>13</v>
      </c>
      <c r="CW29" s="117">
        <v>1</v>
      </c>
      <c r="CX29" s="117">
        <v>0.5</v>
      </c>
      <c r="CY29" s="117">
        <f t="shared" si="15"/>
        <v>17</v>
      </c>
      <c r="CZ29" s="8">
        <v>2</v>
      </c>
      <c r="DA29" s="8">
        <v>0</v>
      </c>
      <c r="DB29" s="8">
        <v>13.5</v>
      </c>
      <c r="DC29" s="8">
        <v>2</v>
      </c>
      <c r="DD29" s="8">
        <v>1</v>
      </c>
      <c r="DE29" s="8">
        <v>22</v>
      </c>
      <c r="DF29" s="8">
        <v>1</v>
      </c>
      <c r="DG29" s="218">
        <f t="shared" si="16"/>
        <v>0</v>
      </c>
      <c r="DH29" s="218">
        <v>14</v>
      </c>
      <c r="DI29" s="118">
        <v>0</v>
      </c>
      <c r="DJ29" s="118">
        <v>2</v>
      </c>
      <c r="DK29" s="118">
        <f t="shared" si="17"/>
        <v>26</v>
      </c>
      <c r="DL29" s="8">
        <v>0</v>
      </c>
      <c r="DM29" s="8">
        <v>0</v>
      </c>
      <c r="DN29" s="8">
        <v>19</v>
      </c>
      <c r="DO29" s="8">
        <v>0.7</v>
      </c>
      <c r="DP29" s="8">
        <v>0.7</v>
      </c>
      <c r="DQ29" s="8">
        <v>17</v>
      </c>
      <c r="DR29" s="119">
        <v>2</v>
      </c>
      <c r="DS29" s="119">
        <v>2</v>
      </c>
      <c r="DT29" s="119">
        <f t="shared" si="18"/>
        <v>27</v>
      </c>
      <c r="DU29" s="8">
        <v>0</v>
      </c>
      <c r="DV29" s="8">
        <v>1.5</v>
      </c>
      <c r="DW29" s="8">
        <v>12</v>
      </c>
      <c r="DX29" s="8">
        <v>0</v>
      </c>
      <c r="DY29" s="8">
        <v>3</v>
      </c>
      <c r="DZ29" s="8">
        <v>29</v>
      </c>
      <c r="EA29" s="8">
        <v>0</v>
      </c>
      <c r="EB29" s="218">
        <f t="shared" si="19"/>
        <v>0</v>
      </c>
      <c r="EC29" s="218">
        <v>14</v>
      </c>
      <c r="ED29" s="120">
        <v>1</v>
      </c>
      <c r="EE29" s="120">
        <v>0</v>
      </c>
      <c r="EF29" s="120">
        <f t="shared" si="20"/>
        <v>29</v>
      </c>
      <c r="EG29" s="8">
        <v>3</v>
      </c>
      <c r="EH29" s="8">
        <v>1</v>
      </c>
      <c r="EI29" s="8">
        <v>13</v>
      </c>
      <c r="EJ29" s="8">
        <v>0.3</v>
      </c>
      <c r="EK29" s="8">
        <v>0.7</v>
      </c>
      <c r="EL29" s="8">
        <v>18.3</v>
      </c>
      <c r="EM29" s="121">
        <v>4</v>
      </c>
      <c r="EN29" s="121">
        <v>1.5</v>
      </c>
      <c r="EO29" s="121">
        <f t="shared" si="21"/>
        <v>21.5</v>
      </c>
      <c r="EP29" s="8">
        <v>1</v>
      </c>
      <c r="EQ29" s="8">
        <v>3.5</v>
      </c>
      <c r="ER29" s="8">
        <v>27</v>
      </c>
      <c r="ES29" s="8">
        <v>0</v>
      </c>
      <c r="ET29" s="8">
        <v>0</v>
      </c>
      <c r="EU29" s="8">
        <v>18</v>
      </c>
      <c r="EV29" s="8">
        <v>0</v>
      </c>
      <c r="EW29" s="218">
        <f t="shared" si="22"/>
        <v>3</v>
      </c>
      <c r="EX29" s="218">
        <v>9</v>
      </c>
      <c r="EY29" s="122">
        <v>0</v>
      </c>
      <c r="EZ29" s="122">
        <v>0</v>
      </c>
      <c r="FA29" s="122">
        <f t="shared" si="23"/>
        <v>20</v>
      </c>
      <c r="FB29" s="8">
        <v>1</v>
      </c>
      <c r="FC29" s="8">
        <v>1</v>
      </c>
      <c r="FD29" s="8">
        <v>35</v>
      </c>
      <c r="FE29" s="8">
        <v>0.3</v>
      </c>
      <c r="FF29" s="8">
        <v>2.2999999999999998</v>
      </c>
      <c r="FG29" s="8">
        <v>16.7</v>
      </c>
      <c r="FH29" s="123">
        <v>0</v>
      </c>
      <c r="FI29" s="123">
        <v>5.5</v>
      </c>
      <c r="FJ29" s="123">
        <f t="shared" si="24"/>
        <v>38</v>
      </c>
      <c r="FK29" s="124">
        <v>3</v>
      </c>
      <c r="FL29" s="124">
        <v>3.9</v>
      </c>
      <c r="FM29" s="124">
        <f t="shared" si="25"/>
        <v>35.800000000000011</v>
      </c>
      <c r="FN29" s="8">
        <v>0</v>
      </c>
      <c r="FO29" s="8">
        <v>5</v>
      </c>
      <c r="FP29" s="8">
        <v>28</v>
      </c>
      <c r="FQ29" s="8">
        <v>0</v>
      </c>
      <c r="FR29" s="218">
        <f t="shared" si="26"/>
        <v>2</v>
      </c>
      <c r="FS29" s="218">
        <v>8</v>
      </c>
      <c r="FT29" s="8">
        <v>0.3</v>
      </c>
      <c r="FU29" s="8">
        <v>0.4</v>
      </c>
      <c r="FV29" s="8">
        <v>32.1</v>
      </c>
      <c r="FW29" s="8">
        <v>0</v>
      </c>
      <c r="FX29" s="8">
        <v>0</v>
      </c>
      <c r="FY29" s="8">
        <v>49</v>
      </c>
      <c r="FZ29" s="8">
        <v>0.5</v>
      </c>
      <c r="GA29" s="8">
        <v>7.5</v>
      </c>
      <c r="GB29" s="8">
        <v>32</v>
      </c>
      <c r="GC29" s="8">
        <v>0</v>
      </c>
      <c r="GD29" s="8">
        <v>0</v>
      </c>
      <c r="GE29" s="8">
        <v>33.5</v>
      </c>
      <c r="GF29" s="8">
        <v>0</v>
      </c>
      <c r="GG29" s="8">
        <v>0</v>
      </c>
      <c r="GH29" s="8">
        <v>13.7</v>
      </c>
      <c r="GI29" s="8">
        <v>2</v>
      </c>
      <c r="GJ29" s="8">
        <v>1.7</v>
      </c>
      <c r="GK29" s="8">
        <v>34.700000000000003</v>
      </c>
      <c r="GL29" s="125">
        <v>1</v>
      </c>
      <c r="GM29" s="125">
        <v>1</v>
      </c>
      <c r="GN29" s="125">
        <f t="shared" si="27"/>
        <v>56</v>
      </c>
      <c r="GO29" s="8">
        <v>0.3</v>
      </c>
      <c r="GP29" s="8">
        <v>0.3</v>
      </c>
      <c r="GQ29" s="8">
        <v>22</v>
      </c>
      <c r="GR29" s="8">
        <v>2</v>
      </c>
      <c r="GS29" s="8">
        <v>2</v>
      </c>
      <c r="GT29" s="8">
        <v>32</v>
      </c>
      <c r="GU29" s="126">
        <v>1</v>
      </c>
      <c r="GV29" s="126">
        <v>6</v>
      </c>
      <c r="GW29" s="127">
        <f t="shared" si="28"/>
        <v>42.6</v>
      </c>
      <c r="GX29" s="127">
        <v>1</v>
      </c>
      <c r="GY29" s="127">
        <v>2</v>
      </c>
      <c r="GZ29" s="127">
        <f t="shared" si="29"/>
        <v>22</v>
      </c>
      <c r="HA29" s="8">
        <v>1</v>
      </c>
      <c r="HB29" s="8">
        <v>3</v>
      </c>
      <c r="HC29" s="8">
        <v>24.5</v>
      </c>
      <c r="HD29" s="8">
        <v>0</v>
      </c>
      <c r="HE29" s="8">
        <v>3</v>
      </c>
      <c r="HF29" s="8">
        <v>64</v>
      </c>
      <c r="HG29" s="8">
        <v>0.5</v>
      </c>
      <c r="HH29" s="8">
        <v>6.5</v>
      </c>
      <c r="HI29" s="8">
        <v>31.5</v>
      </c>
      <c r="HJ29" s="128">
        <v>2</v>
      </c>
      <c r="HK29" s="128">
        <v>5.5</v>
      </c>
      <c r="HL29" s="129">
        <f t="shared" si="30"/>
        <v>40.5</v>
      </c>
      <c r="HM29" s="129">
        <v>1.9</v>
      </c>
      <c r="HN29" s="129">
        <v>5.4</v>
      </c>
      <c r="HO29" s="129">
        <f t="shared" si="31"/>
        <v>52.800000000000026</v>
      </c>
      <c r="HP29" s="8">
        <v>3</v>
      </c>
      <c r="HQ29" s="8">
        <v>2</v>
      </c>
      <c r="HR29" s="8">
        <v>55</v>
      </c>
      <c r="HS29" s="8">
        <v>6</v>
      </c>
      <c r="HT29" s="8">
        <v>5</v>
      </c>
      <c r="HU29" s="8">
        <v>29</v>
      </c>
      <c r="HV29" s="8">
        <v>0</v>
      </c>
      <c r="HW29" s="218">
        <f t="shared" si="32"/>
        <v>1</v>
      </c>
      <c r="HX29" s="218">
        <v>40</v>
      </c>
      <c r="HY29" s="8">
        <v>0.5</v>
      </c>
      <c r="HZ29" s="8">
        <v>6.5</v>
      </c>
      <c r="IA29" s="8">
        <v>36</v>
      </c>
      <c r="IB29" s="130">
        <v>1</v>
      </c>
      <c r="IC29" s="130">
        <v>3</v>
      </c>
      <c r="ID29" s="132">
        <f t="shared" si="33"/>
        <v>31</v>
      </c>
      <c r="IE29" s="131">
        <v>2.8</v>
      </c>
      <c r="IF29" s="131">
        <v>9.1999999999999993</v>
      </c>
      <c r="IG29" s="132">
        <f t="shared" si="34"/>
        <v>40.800000000000011</v>
      </c>
      <c r="IH29" s="132">
        <v>0</v>
      </c>
      <c r="II29" s="132">
        <v>3</v>
      </c>
      <c r="IJ29" s="132">
        <f t="shared" si="35"/>
        <v>37</v>
      </c>
      <c r="IK29" s="8">
        <v>2.2999999999999998</v>
      </c>
      <c r="IL29" s="8">
        <v>5</v>
      </c>
      <c r="IM29" s="8">
        <v>36.799999999999997</v>
      </c>
      <c r="IN29" s="8">
        <v>0</v>
      </c>
      <c r="IO29" s="8">
        <v>7</v>
      </c>
      <c r="IP29" s="8">
        <v>28</v>
      </c>
      <c r="IQ29" s="8">
        <v>1.3</v>
      </c>
      <c r="IR29" s="8">
        <v>6.7</v>
      </c>
      <c r="IS29" s="8">
        <v>48.7</v>
      </c>
      <c r="IT29" s="8">
        <v>1.9</v>
      </c>
      <c r="IU29" s="8">
        <v>6.1</v>
      </c>
      <c r="IV29" s="8">
        <v>49.3</v>
      </c>
      <c r="IW29" s="133">
        <v>2</v>
      </c>
      <c r="IX29" s="133">
        <v>4</v>
      </c>
      <c r="IY29" s="134">
        <f t="shared" si="36"/>
        <v>34</v>
      </c>
      <c r="IZ29" s="134">
        <v>2.2999999999999998</v>
      </c>
      <c r="JA29" s="134">
        <v>6.5</v>
      </c>
      <c r="JB29" s="134">
        <f t="shared" si="37"/>
        <v>39.399999999999977</v>
      </c>
      <c r="JC29" s="8">
        <v>1.7</v>
      </c>
      <c r="JD29" s="8">
        <v>4.7</v>
      </c>
      <c r="JE29" s="8">
        <v>47</v>
      </c>
      <c r="JF29" s="8">
        <v>1</v>
      </c>
      <c r="JG29" s="8">
        <v>3</v>
      </c>
      <c r="JH29" s="8">
        <v>49</v>
      </c>
      <c r="JI29" s="8">
        <v>1.7</v>
      </c>
      <c r="JJ29" s="8">
        <v>4</v>
      </c>
      <c r="JK29" s="8">
        <v>23.7</v>
      </c>
      <c r="JL29" s="8">
        <v>1</v>
      </c>
      <c r="JM29" s="8">
        <v>0</v>
      </c>
      <c r="JN29" s="8">
        <v>16</v>
      </c>
      <c r="JO29" s="8">
        <v>0</v>
      </c>
      <c r="JP29" s="218">
        <f t="shared" si="38"/>
        <v>4</v>
      </c>
      <c r="JQ29" s="218">
        <v>26</v>
      </c>
      <c r="JR29" s="8">
        <v>0.6</v>
      </c>
      <c r="JS29" s="8">
        <v>4.3</v>
      </c>
      <c r="JT29" s="8">
        <v>30.9</v>
      </c>
      <c r="JU29" s="8">
        <v>0.3</v>
      </c>
      <c r="JV29" s="8">
        <v>5.3</v>
      </c>
      <c r="JW29" s="8">
        <v>21.7</v>
      </c>
      <c r="JX29" s="135">
        <v>1</v>
      </c>
      <c r="JY29" s="135">
        <v>0</v>
      </c>
      <c r="JZ29" s="137">
        <f t="shared" si="39"/>
        <v>14</v>
      </c>
      <c r="KA29" s="136">
        <v>0.8</v>
      </c>
      <c r="KB29" s="136">
        <v>1</v>
      </c>
      <c r="KC29" s="137">
        <f t="shared" si="40"/>
        <v>25.8</v>
      </c>
      <c r="KD29" s="137">
        <v>0</v>
      </c>
      <c r="KE29" s="137">
        <v>0</v>
      </c>
      <c r="KF29" s="137">
        <f t="shared" si="41"/>
        <v>12</v>
      </c>
      <c r="KG29" s="8">
        <v>1</v>
      </c>
      <c r="KH29" s="8">
        <v>4.0999999999999996</v>
      </c>
      <c r="KI29" s="8">
        <v>30</v>
      </c>
      <c r="KJ29" s="8">
        <v>1</v>
      </c>
      <c r="KK29" s="8">
        <v>4</v>
      </c>
      <c r="KL29" s="8">
        <v>30</v>
      </c>
      <c r="KM29" s="8">
        <v>0.7</v>
      </c>
      <c r="KN29" s="8">
        <v>6</v>
      </c>
      <c r="KO29" s="8">
        <v>23.7</v>
      </c>
      <c r="KP29" s="8">
        <v>0.4</v>
      </c>
      <c r="KQ29" s="8">
        <v>3.3</v>
      </c>
      <c r="KR29" s="8">
        <v>18.899999999999999</v>
      </c>
      <c r="KS29" s="138">
        <v>4</v>
      </c>
      <c r="KT29" s="138">
        <v>3.5</v>
      </c>
      <c r="KU29" s="139">
        <f t="shared" si="42"/>
        <v>24</v>
      </c>
      <c r="KV29" s="139">
        <v>1</v>
      </c>
      <c r="KW29" s="139">
        <v>2.7</v>
      </c>
      <c r="KX29" s="139">
        <f t="shared" si="43"/>
        <v>28.800000000000018</v>
      </c>
      <c r="KY29" s="8">
        <v>2</v>
      </c>
      <c r="KZ29" s="8">
        <v>1</v>
      </c>
      <c r="LA29" s="8">
        <v>36</v>
      </c>
      <c r="LB29" s="8">
        <v>1.9</v>
      </c>
      <c r="LC29" s="8">
        <v>3.4</v>
      </c>
      <c r="LD29" s="8">
        <v>32.6</v>
      </c>
      <c r="LE29" s="218">
        <f t="shared" si="44"/>
        <v>1.1499999999999999</v>
      </c>
      <c r="LF29" s="218">
        <f t="shared" si="45"/>
        <v>3.5999999999999996</v>
      </c>
      <c r="LG29" s="218">
        <f t="shared" si="46"/>
        <v>28.849999999999994</v>
      </c>
      <c r="LH29" s="8">
        <v>0.4</v>
      </c>
      <c r="LI29" s="8">
        <v>3.8</v>
      </c>
      <c r="LJ29" s="8">
        <v>24.8</v>
      </c>
      <c r="LK29" s="140">
        <v>0</v>
      </c>
      <c r="LL29" s="140">
        <v>6</v>
      </c>
      <c r="LM29" s="141">
        <f t="shared" si="47"/>
        <v>31</v>
      </c>
      <c r="LN29" s="141">
        <v>0</v>
      </c>
      <c r="LO29" s="141">
        <v>0</v>
      </c>
      <c r="LP29" s="141">
        <f t="shared" si="48"/>
        <v>11</v>
      </c>
      <c r="LQ29" s="8">
        <v>1.1000000000000001</v>
      </c>
      <c r="LR29" s="8">
        <v>3.3</v>
      </c>
      <c r="LS29" s="8">
        <v>32.200000000000003</v>
      </c>
      <c r="LT29" s="8">
        <v>1</v>
      </c>
      <c r="LU29" s="8">
        <v>6</v>
      </c>
      <c r="LV29" s="8">
        <v>39</v>
      </c>
      <c r="LW29" s="8">
        <v>1.2</v>
      </c>
      <c r="LX29" s="8">
        <v>4</v>
      </c>
      <c r="LY29" s="8">
        <v>29.9</v>
      </c>
      <c r="LZ29" s="142">
        <v>1.3</v>
      </c>
      <c r="MA29" s="142">
        <v>5.2</v>
      </c>
      <c r="MB29" s="142">
        <f t="shared" si="49"/>
        <v>32.199999999999996</v>
      </c>
      <c r="MC29" s="8">
        <v>1.3</v>
      </c>
      <c r="MD29" s="8">
        <v>3.3</v>
      </c>
      <c r="ME29" s="8">
        <v>15.4</v>
      </c>
      <c r="MF29" s="8">
        <v>0</v>
      </c>
      <c r="MG29" s="8">
        <v>4</v>
      </c>
      <c r="MH29" s="8">
        <v>16</v>
      </c>
      <c r="MI29" s="8">
        <v>0</v>
      </c>
      <c r="MJ29" s="8">
        <v>3</v>
      </c>
      <c r="MK29" s="8">
        <v>21</v>
      </c>
      <c r="ML29" s="8">
        <v>0.6</v>
      </c>
      <c r="MM29" s="8">
        <v>3.1</v>
      </c>
      <c r="MN29" s="8">
        <v>17.3</v>
      </c>
      <c r="MO29" s="8">
        <v>0.5</v>
      </c>
      <c r="MP29" s="8">
        <v>1</v>
      </c>
      <c r="MQ29" s="8">
        <v>10</v>
      </c>
      <c r="MR29" s="8">
        <v>0.5</v>
      </c>
      <c r="MS29" s="8">
        <v>3.5</v>
      </c>
      <c r="MT29" s="8">
        <v>36</v>
      </c>
      <c r="MU29" s="8">
        <v>0.7</v>
      </c>
      <c r="MV29" s="8">
        <v>4.3</v>
      </c>
      <c r="MW29" s="8">
        <v>13.7</v>
      </c>
      <c r="MX29" s="8">
        <v>0</v>
      </c>
      <c r="MY29" s="8">
        <v>8</v>
      </c>
      <c r="MZ29" s="8">
        <v>37</v>
      </c>
      <c r="NA29" s="8">
        <v>0.5</v>
      </c>
      <c r="NB29" s="8">
        <v>2</v>
      </c>
      <c r="NC29" s="8">
        <v>16</v>
      </c>
      <c r="ND29" s="8">
        <v>2</v>
      </c>
      <c r="NE29" s="8">
        <v>2.2999999999999998</v>
      </c>
      <c r="NF29" s="8">
        <v>21</v>
      </c>
      <c r="NG29" s="8">
        <v>1.5</v>
      </c>
      <c r="NH29" s="8">
        <v>2.5</v>
      </c>
      <c r="NI29" s="8">
        <v>19.5</v>
      </c>
      <c r="NJ29" s="8">
        <v>1.3</v>
      </c>
      <c r="NK29" s="8">
        <v>0.3</v>
      </c>
      <c r="NL29" s="8">
        <v>20.5</v>
      </c>
      <c r="NM29" s="8">
        <v>0.9</v>
      </c>
      <c r="NN29" s="8">
        <v>1.4</v>
      </c>
      <c r="NO29" s="8">
        <v>13.5</v>
      </c>
      <c r="NP29" s="8">
        <v>1.5</v>
      </c>
      <c r="NQ29" s="8">
        <v>0.5</v>
      </c>
      <c r="NR29" s="8">
        <v>20.5</v>
      </c>
      <c r="NS29" s="8">
        <v>0</v>
      </c>
      <c r="NT29" s="8">
        <v>1.7</v>
      </c>
      <c r="NU29" s="8">
        <v>12.3</v>
      </c>
      <c r="NV29" s="8">
        <v>0</v>
      </c>
      <c r="NW29" s="8">
        <v>0</v>
      </c>
      <c r="NX29" s="8">
        <v>11</v>
      </c>
      <c r="NY29" s="8">
        <v>0.8</v>
      </c>
      <c r="NZ29" s="8">
        <v>1.3</v>
      </c>
      <c r="OA29" s="8">
        <v>6.3</v>
      </c>
      <c r="OB29" s="8">
        <v>0.3</v>
      </c>
      <c r="OC29" s="8">
        <v>1.1000000000000001</v>
      </c>
      <c r="OD29" s="8">
        <v>9.6999999999999993</v>
      </c>
      <c r="OE29" s="8">
        <v>0.6</v>
      </c>
      <c r="OF29" s="8">
        <v>1.6</v>
      </c>
      <c r="OG29" s="8">
        <v>7.2</v>
      </c>
      <c r="OH29" s="8">
        <v>0.6</v>
      </c>
      <c r="OI29" s="8">
        <v>0.6</v>
      </c>
      <c r="OJ29" s="8">
        <v>8</v>
      </c>
      <c r="OK29" s="8">
        <v>0</v>
      </c>
      <c r="OL29" s="8">
        <v>0.8</v>
      </c>
      <c r="OM29" s="8">
        <v>5</v>
      </c>
      <c r="ON29" s="8">
        <v>0</v>
      </c>
      <c r="OO29" s="8">
        <v>0.6</v>
      </c>
      <c r="OP29" s="8">
        <v>2.2000000000000002</v>
      </c>
      <c r="OQ29" s="8">
        <f>SUMIFS($B$29:OP$29,$B$8:OP$8,"On")</f>
        <v>119.34999999999997</v>
      </c>
      <c r="OR29" s="8">
        <f>SUMIFS($B$29:OP$29,$B$8:OP$8,"Off")</f>
        <v>303.00000000000017</v>
      </c>
      <c r="OS29" s="8">
        <f>SUMIFS($B$29:OP$29,$B$8:OP$8,"Load")</f>
        <v>3100.3499999999995</v>
      </c>
    </row>
    <row r="30" spans="1:409" x14ac:dyDescent="0.25">
      <c r="A30" s="7" t="s">
        <v>68</v>
      </c>
      <c r="B30" s="107">
        <v>0</v>
      </c>
      <c r="C30" s="107">
        <v>0</v>
      </c>
      <c r="D30" s="107">
        <f t="shared" si="2"/>
        <v>12</v>
      </c>
      <c r="E30" s="8">
        <v>0</v>
      </c>
      <c r="F30" s="8">
        <v>0</v>
      </c>
      <c r="G30" s="8">
        <v>8</v>
      </c>
      <c r="H30" s="8">
        <v>0</v>
      </c>
      <c r="I30" s="8">
        <v>0</v>
      </c>
      <c r="J30" s="8">
        <v>5</v>
      </c>
      <c r="K30" s="218">
        <f t="shared" si="3"/>
        <v>0</v>
      </c>
      <c r="L30" s="218">
        <f t="shared" si="4"/>
        <v>1.5</v>
      </c>
      <c r="M30" s="218">
        <f t="shared" si="5"/>
        <v>8.5</v>
      </c>
      <c r="N30" s="108">
        <v>0</v>
      </c>
      <c r="O30" s="108">
        <v>3</v>
      </c>
      <c r="P30" s="109">
        <f t="shared" si="6"/>
        <v>12</v>
      </c>
      <c r="Q30" s="218">
        <v>0</v>
      </c>
      <c r="R30" s="218">
        <v>1.5</v>
      </c>
      <c r="S30" s="218">
        <v>11</v>
      </c>
      <c r="T30" s="8">
        <v>0</v>
      </c>
      <c r="U30" s="8">
        <v>0</v>
      </c>
      <c r="V30" s="8">
        <v>5</v>
      </c>
      <c r="W30" s="110">
        <v>0</v>
      </c>
      <c r="X30" s="110">
        <v>2</v>
      </c>
      <c r="Y30" s="110">
        <f t="shared" si="7"/>
        <v>15</v>
      </c>
      <c r="Z30" s="8">
        <v>0</v>
      </c>
      <c r="AA30" s="8">
        <v>1</v>
      </c>
      <c r="AB30" s="8">
        <v>4</v>
      </c>
      <c r="AC30" s="8">
        <v>0</v>
      </c>
      <c r="AD30" s="8">
        <v>0</v>
      </c>
      <c r="AE30" s="8">
        <v>18</v>
      </c>
      <c r="AF30" s="8">
        <v>0</v>
      </c>
      <c r="AG30" s="218">
        <f t="shared" si="8"/>
        <v>0</v>
      </c>
      <c r="AH30" s="218">
        <v>8</v>
      </c>
      <c r="AI30" s="111">
        <v>0.4</v>
      </c>
      <c r="AJ30" s="111">
        <v>0</v>
      </c>
      <c r="AK30" s="113">
        <f t="shared" si="9"/>
        <v>7.1000000000000005</v>
      </c>
      <c r="AL30" s="112">
        <v>0</v>
      </c>
      <c r="AM30" s="112">
        <v>0</v>
      </c>
      <c r="AN30" s="113">
        <f t="shared" si="10"/>
        <v>13</v>
      </c>
      <c r="AO30" s="158">
        <v>1</v>
      </c>
      <c r="AP30" s="158">
        <v>0</v>
      </c>
      <c r="AQ30" s="158">
        <v>12</v>
      </c>
      <c r="AR30" s="8">
        <v>0.3</v>
      </c>
      <c r="AS30" s="8">
        <v>0</v>
      </c>
      <c r="AT30" s="8">
        <v>12</v>
      </c>
      <c r="AU30" s="8">
        <v>0</v>
      </c>
      <c r="AV30" s="8">
        <v>0</v>
      </c>
      <c r="AW30" s="8">
        <v>27</v>
      </c>
      <c r="AX30" s="8">
        <v>0</v>
      </c>
      <c r="AY30" s="8">
        <v>0</v>
      </c>
      <c r="AZ30" s="8">
        <v>15</v>
      </c>
      <c r="BA30" s="8">
        <v>2</v>
      </c>
      <c r="BB30" s="8">
        <v>0</v>
      </c>
      <c r="BC30" s="8">
        <v>12</v>
      </c>
      <c r="BD30" s="114">
        <v>1.5</v>
      </c>
      <c r="BE30" s="114">
        <v>1</v>
      </c>
      <c r="BF30" s="114">
        <f t="shared" si="11"/>
        <v>5</v>
      </c>
      <c r="BG30" s="8">
        <v>0</v>
      </c>
      <c r="BH30" s="8">
        <v>0.5</v>
      </c>
      <c r="BI30" s="8">
        <v>10</v>
      </c>
      <c r="BJ30" s="8">
        <v>0.5</v>
      </c>
      <c r="BK30" s="8">
        <v>0</v>
      </c>
      <c r="BL30" s="8">
        <v>10</v>
      </c>
      <c r="BM30" s="8">
        <v>1</v>
      </c>
      <c r="BN30" s="8">
        <v>1</v>
      </c>
      <c r="BO30" s="8">
        <v>21</v>
      </c>
      <c r="BP30" s="8">
        <v>0</v>
      </c>
      <c r="BQ30" s="8">
        <v>0</v>
      </c>
      <c r="BR30" s="8">
        <v>14</v>
      </c>
      <c r="BS30" s="8">
        <v>0</v>
      </c>
      <c r="BT30" s="8">
        <v>0</v>
      </c>
      <c r="BU30" s="8">
        <v>23</v>
      </c>
      <c r="BV30" s="8">
        <v>0</v>
      </c>
      <c r="BW30" s="218">
        <f t="shared" si="12"/>
        <v>0</v>
      </c>
      <c r="BX30" s="218">
        <v>15</v>
      </c>
      <c r="BY30" s="115">
        <v>0.1</v>
      </c>
      <c r="BZ30" s="115">
        <v>0</v>
      </c>
      <c r="CA30" s="116">
        <f t="shared" si="13"/>
        <v>8.2999999999999972</v>
      </c>
      <c r="CB30" s="116">
        <v>1</v>
      </c>
      <c r="CC30" s="116">
        <v>2</v>
      </c>
      <c r="CD30" s="116">
        <f t="shared" si="14"/>
        <v>19</v>
      </c>
      <c r="CE30" s="8">
        <v>0.4</v>
      </c>
      <c r="CF30" s="8">
        <v>0.3</v>
      </c>
      <c r="CG30" s="8">
        <v>10.6</v>
      </c>
      <c r="CH30" s="8">
        <v>0</v>
      </c>
      <c r="CI30" s="8">
        <v>0</v>
      </c>
      <c r="CJ30" s="8">
        <v>29</v>
      </c>
      <c r="CK30" s="8">
        <v>0.3</v>
      </c>
      <c r="CL30" s="8">
        <v>0</v>
      </c>
      <c r="CM30" s="8">
        <v>8.8000000000000007</v>
      </c>
      <c r="CN30" s="8">
        <v>1</v>
      </c>
      <c r="CO30" s="8">
        <v>0</v>
      </c>
      <c r="CP30" s="8">
        <v>28</v>
      </c>
      <c r="CQ30" s="8">
        <v>0</v>
      </c>
      <c r="CR30" s="8">
        <v>0</v>
      </c>
      <c r="CS30" s="8">
        <v>3</v>
      </c>
      <c r="CT30" s="8">
        <v>0.3</v>
      </c>
      <c r="CU30" s="8">
        <v>0.7</v>
      </c>
      <c r="CV30" s="8">
        <v>12.7</v>
      </c>
      <c r="CW30" s="117">
        <v>1</v>
      </c>
      <c r="CX30" s="117">
        <v>1.5</v>
      </c>
      <c r="CY30" s="117">
        <f t="shared" si="15"/>
        <v>16.5</v>
      </c>
      <c r="CZ30" s="8">
        <v>0</v>
      </c>
      <c r="DA30" s="8">
        <v>1</v>
      </c>
      <c r="DB30" s="8">
        <v>12.5</v>
      </c>
      <c r="DC30" s="8">
        <v>0</v>
      </c>
      <c r="DD30" s="8">
        <v>0</v>
      </c>
      <c r="DE30" s="8">
        <v>22</v>
      </c>
      <c r="DF30" s="8">
        <v>1</v>
      </c>
      <c r="DG30" s="218">
        <f t="shared" si="16"/>
        <v>0</v>
      </c>
      <c r="DH30" s="218">
        <v>15</v>
      </c>
      <c r="DI30" s="118">
        <v>1</v>
      </c>
      <c r="DJ30" s="118">
        <v>3</v>
      </c>
      <c r="DK30" s="118">
        <f t="shared" si="17"/>
        <v>24</v>
      </c>
      <c r="DL30" s="8">
        <v>2</v>
      </c>
      <c r="DM30" s="8">
        <v>1</v>
      </c>
      <c r="DN30" s="8">
        <v>20</v>
      </c>
      <c r="DO30" s="8">
        <v>1</v>
      </c>
      <c r="DP30" s="8">
        <v>1.7</v>
      </c>
      <c r="DQ30" s="8">
        <v>16.3</v>
      </c>
      <c r="DR30" s="119">
        <v>0.5</v>
      </c>
      <c r="DS30" s="119">
        <v>2.5</v>
      </c>
      <c r="DT30" s="119">
        <f t="shared" si="18"/>
        <v>25</v>
      </c>
      <c r="DU30" s="8">
        <v>5.5</v>
      </c>
      <c r="DV30" s="8">
        <v>2.5</v>
      </c>
      <c r="DW30" s="8">
        <v>15</v>
      </c>
      <c r="DX30" s="8">
        <v>2</v>
      </c>
      <c r="DY30" s="8">
        <v>6</v>
      </c>
      <c r="DZ30" s="8">
        <v>25</v>
      </c>
      <c r="EA30" s="8">
        <v>1</v>
      </c>
      <c r="EB30" s="218">
        <f t="shared" si="19"/>
        <v>1</v>
      </c>
      <c r="EC30" s="218">
        <v>14</v>
      </c>
      <c r="ED30" s="120">
        <v>0</v>
      </c>
      <c r="EE30" s="120">
        <v>0</v>
      </c>
      <c r="EF30" s="120">
        <f t="shared" si="20"/>
        <v>29</v>
      </c>
      <c r="EG30" s="8">
        <v>2</v>
      </c>
      <c r="EH30" s="8">
        <v>0</v>
      </c>
      <c r="EI30" s="8">
        <v>15</v>
      </c>
      <c r="EJ30" s="8">
        <v>1</v>
      </c>
      <c r="EK30" s="8">
        <v>0.3</v>
      </c>
      <c r="EL30" s="8">
        <v>19</v>
      </c>
      <c r="EM30" s="121">
        <v>2.5</v>
      </c>
      <c r="EN30" s="121">
        <v>1.5</v>
      </c>
      <c r="EO30" s="121">
        <f t="shared" si="21"/>
        <v>22.5</v>
      </c>
      <c r="EP30" s="8">
        <v>0.5</v>
      </c>
      <c r="EQ30" s="8">
        <v>1</v>
      </c>
      <c r="ER30" s="8">
        <v>26.5</v>
      </c>
      <c r="ES30" s="8">
        <v>2</v>
      </c>
      <c r="ET30" s="8">
        <v>3</v>
      </c>
      <c r="EU30" s="8">
        <v>17</v>
      </c>
      <c r="EV30" s="8">
        <v>0</v>
      </c>
      <c r="EW30" s="218">
        <f t="shared" si="22"/>
        <v>1</v>
      </c>
      <c r="EX30" s="218">
        <v>8</v>
      </c>
      <c r="EY30" s="122">
        <v>0</v>
      </c>
      <c r="EZ30" s="122">
        <v>2</v>
      </c>
      <c r="FA30" s="122">
        <f t="shared" si="23"/>
        <v>18</v>
      </c>
      <c r="FB30" s="8">
        <v>0</v>
      </c>
      <c r="FC30" s="8">
        <v>1</v>
      </c>
      <c r="FD30" s="8">
        <v>34</v>
      </c>
      <c r="FE30" s="8">
        <v>1</v>
      </c>
      <c r="FF30" s="8">
        <v>2.2999999999999998</v>
      </c>
      <c r="FG30" s="8">
        <v>15.3</v>
      </c>
      <c r="FH30" s="123">
        <v>0.5</v>
      </c>
      <c r="FI30" s="123">
        <v>2</v>
      </c>
      <c r="FJ30" s="123">
        <f t="shared" si="24"/>
        <v>36.5</v>
      </c>
      <c r="FK30" s="124">
        <v>1.8</v>
      </c>
      <c r="FL30" s="124">
        <v>1.9</v>
      </c>
      <c r="FM30" s="124">
        <f t="shared" si="25"/>
        <v>35.70000000000001</v>
      </c>
      <c r="FN30" s="8">
        <v>4</v>
      </c>
      <c r="FO30" s="8">
        <v>0</v>
      </c>
      <c r="FP30" s="8">
        <v>32</v>
      </c>
      <c r="FQ30" s="8">
        <v>0</v>
      </c>
      <c r="FR30" s="218">
        <f t="shared" si="26"/>
        <v>0</v>
      </c>
      <c r="FS30" s="218">
        <v>8</v>
      </c>
      <c r="FT30" s="8">
        <v>0.1</v>
      </c>
      <c r="FU30" s="8">
        <v>0.4</v>
      </c>
      <c r="FV30" s="8">
        <v>31.9</v>
      </c>
      <c r="FW30" s="8">
        <v>0</v>
      </c>
      <c r="FX30" s="8">
        <v>0</v>
      </c>
      <c r="FY30" s="8">
        <v>49</v>
      </c>
      <c r="FZ30" s="8">
        <v>0</v>
      </c>
      <c r="GA30" s="8">
        <v>0</v>
      </c>
      <c r="GB30" s="8">
        <v>32</v>
      </c>
      <c r="GC30" s="8">
        <v>0</v>
      </c>
      <c r="GD30" s="8">
        <v>0</v>
      </c>
      <c r="GE30" s="8">
        <v>33.5</v>
      </c>
      <c r="GF30" s="8">
        <v>0</v>
      </c>
      <c r="GG30" s="8">
        <v>0</v>
      </c>
      <c r="GH30" s="8">
        <v>13.7</v>
      </c>
      <c r="GI30" s="8">
        <v>0</v>
      </c>
      <c r="GJ30" s="8">
        <v>0</v>
      </c>
      <c r="GK30" s="8">
        <v>34.700000000000003</v>
      </c>
      <c r="GL30" s="125">
        <v>2</v>
      </c>
      <c r="GM30" s="125">
        <v>3</v>
      </c>
      <c r="GN30" s="125">
        <f t="shared" si="27"/>
        <v>55</v>
      </c>
      <c r="GO30" s="8">
        <v>1</v>
      </c>
      <c r="GP30" s="8">
        <v>0.7</v>
      </c>
      <c r="GQ30" s="8">
        <v>22.3</v>
      </c>
      <c r="GR30" s="8">
        <v>0</v>
      </c>
      <c r="GS30" s="8">
        <v>1</v>
      </c>
      <c r="GT30" s="8">
        <v>31</v>
      </c>
      <c r="GU30" s="126">
        <v>0.8</v>
      </c>
      <c r="GV30" s="126">
        <v>5.2</v>
      </c>
      <c r="GW30" s="127">
        <f t="shared" si="28"/>
        <v>38.199999999999996</v>
      </c>
      <c r="GX30" s="127">
        <v>0</v>
      </c>
      <c r="GY30" s="127">
        <v>0</v>
      </c>
      <c r="GZ30" s="127">
        <f t="shared" si="29"/>
        <v>22</v>
      </c>
      <c r="HA30" s="8">
        <v>0</v>
      </c>
      <c r="HB30" s="8">
        <v>0</v>
      </c>
      <c r="HC30" s="8">
        <v>24.5</v>
      </c>
      <c r="HD30" s="8">
        <v>4</v>
      </c>
      <c r="HE30" s="8">
        <v>6</v>
      </c>
      <c r="HF30" s="8">
        <v>62</v>
      </c>
      <c r="HG30" s="8">
        <v>0</v>
      </c>
      <c r="HH30" s="8">
        <v>3</v>
      </c>
      <c r="HI30" s="8">
        <v>28.5</v>
      </c>
      <c r="HJ30" s="128">
        <v>1.5</v>
      </c>
      <c r="HK30" s="128">
        <v>2</v>
      </c>
      <c r="HL30" s="129">
        <f t="shared" si="30"/>
        <v>40</v>
      </c>
      <c r="HM30" s="129">
        <v>1</v>
      </c>
      <c r="HN30" s="129">
        <v>4.4000000000000004</v>
      </c>
      <c r="HO30" s="129">
        <f t="shared" si="31"/>
        <v>49.400000000000027</v>
      </c>
      <c r="HP30" s="8">
        <v>1</v>
      </c>
      <c r="HQ30" s="8">
        <v>1</v>
      </c>
      <c r="HR30" s="8">
        <v>55</v>
      </c>
      <c r="HS30" s="8">
        <v>8</v>
      </c>
      <c r="HT30" s="8">
        <v>0</v>
      </c>
      <c r="HU30" s="8">
        <v>37</v>
      </c>
      <c r="HV30" s="8">
        <v>0</v>
      </c>
      <c r="HW30" s="218">
        <f t="shared" si="32"/>
        <v>1</v>
      </c>
      <c r="HX30" s="218">
        <v>39</v>
      </c>
      <c r="HY30" s="8">
        <v>0.8</v>
      </c>
      <c r="HZ30" s="8">
        <v>2.8</v>
      </c>
      <c r="IA30" s="8">
        <v>34</v>
      </c>
      <c r="IB30" s="130">
        <v>0</v>
      </c>
      <c r="IC30" s="130">
        <v>0</v>
      </c>
      <c r="ID30" s="132">
        <f t="shared" si="33"/>
        <v>31</v>
      </c>
      <c r="IE30" s="131">
        <v>1.4</v>
      </c>
      <c r="IF30" s="131">
        <v>4.5999999999999996</v>
      </c>
      <c r="IG30" s="132">
        <f t="shared" si="34"/>
        <v>37.600000000000009</v>
      </c>
      <c r="IH30" s="132">
        <v>0</v>
      </c>
      <c r="II30" s="132">
        <v>1</v>
      </c>
      <c r="IJ30" s="132">
        <f t="shared" si="35"/>
        <v>36</v>
      </c>
      <c r="IK30" s="8">
        <v>1.1000000000000001</v>
      </c>
      <c r="IL30" s="8">
        <v>2.7</v>
      </c>
      <c r="IM30" s="8">
        <v>35.200000000000003</v>
      </c>
      <c r="IN30" s="8">
        <v>2</v>
      </c>
      <c r="IO30" s="8">
        <v>2</v>
      </c>
      <c r="IP30" s="8">
        <v>28</v>
      </c>
      <c r="IQ30" s="8">
        <v>0.7</v>
      </c>
      <c r="IR30" s="8">
        <v>4</v>
      </c>
      <c r="IS30" s="8">
        <v>45.3</v>
      </c>
      <c r="IT30" s="8">
        <v>1.3</v>
      </c>
      <c r="IU30" s="8">
        <v>4.0999999999999996</v>
      </c>
      <c r="IV30" s="8">
        <v>46.5</v>
      </c>
      <c r="IW30" s="133">
        <v>0</v>
      </c>
      <c r="IX30" s="133">
        <v>2.5</v>
      </c>
      <c r="IY30" s="134">
        <f t="shared" si="36"/>
        <v>31.5</v>
      </c>
      <c r="IZ30" s="134">
        <v>1.1000000000000001</v>
      </c>
      <c r="JA30" s="134">
        <v>1.1000000000000001</v>
      </c>
      <c r="JB30" s="134">
        <f t="shared" si="37"/>
        <v>39.399999999999977</v>
      </c>
      <c r="JC30" s="8">
        <v>2</v>
      </c>
      <c r="JD30" s="8">
        <v>6</v>
      </c>
      <c r="JE30" s="8">
        <v>43</v>
      </c>
      <c r="JF30" s="8">
        <v>0</v>
      </c>
      <c r="JG30" s="8">
        <v>0</v>
      </c>
      <c r="JH30" s="8">
        <v>49</v>
      </c>
      <c r="JI30" s="8">
        <v>1.5</v>
      </c>
      <c r="JJ30" s="8">
        <v>2</v>
      </c>
      <c r="JK30" s="8">
        <v>23.2</v>
      </c>
      <c r="JL30" s="8">
        <v>0</v>
      </c>
      <c r="JM30" s="8">
        <v>0</v>
      </c>
      <c r="JN30" s="8">
        <v>16</v>
      </c>
      <c r="JO30" s="8">
        <v>2</v>
      </c>
      <c r="JP30" s="218">
        <f t="shared" si="38"/>
        <v>1</v>
      </c>
      <c r="JQ30" s="218">
        <v>27</v>
      </c>
      <c r="JR30" s="8">
        <v>0.6</v>
      </c>
      <c r="JS30" s="8">
        <v>3.4</v>
      </c>
      <c r="JT30" s="8">
        <v>28.1</v>
      </c>
      <c r="JU30" s="8">
        <v>0.3</v>
      </c>
      <c r="JV30" s="8">
        <v>3</v>
      </c>
      <c r="JW30" s="8">
        <v>19</v>
      </c>
      <c r="JX30" s="135">
        <v>0</v>
      </c>
      <c r="JY30" s="135">
        <v>2</v>
      </c>
      <c r="JZ30" s="137">
        <f t="shared" si="39"/>
        <v>12</v>
      </c>
      <c r="KA30" s="136">
        <v>0.4</v>
      </c>
      <c r="KB30" s="136">
        <v>2</v>
      </c>
      <c r="KC30" s="137">
        <f t="shared" si="40"/>
        <v>24.2</v>
      </c>
      <c r="KD30" s="137">
        <v>0</v>
      </c>
      <c r="KE30" s="137">
        <v>0</v>
      </c>
      <c r="KF30" s="137">
        <f t="shared" si="41"/>
        <v>12</v>
      </c>
      <c r="KG30" s="8">
        <v>0.4</v>
      </c>
      <c r="KH30" s="8">
        <v>1.4</v>
      </c>
      <c r="KI30" s="8">
        <v>29</v>
      </c>
      <c r="KJ30" s="8">
        <v>0</v>
      </c>
      <c r="KK30" s="8">
        <v>2</v>
      </c>
      <c r="KL30" s="8">
        <v>28</v>
      </c>
      <c r="KM30" s="8">
        <v>0</v>
      </c>
      <c r="KN30" s="8">
        <v>0.7</v>
      </c>
      <c r="KO30" s="8">
        <v>23</v>
      </c>
      <c r="KP30" s="8">
        <v>0.1</v>
      </c>
      <c r="KQ30" s="8">
        <v>0.7</v>
      </c>
      <c r="KR30" s="8">
        <v>18.3</v>
      </c>
      <c r="KS30" s="138">
        <v>0</v>
      </c>
      <c r="KT30" s="138">
        <v>0</v>
      </c>
      <c r="KU30" s="139">
        <f t="shared" si="42"/>
        <v>24</v>
      </c>
      <c r="KV30" s="139">
        <v>1</v>
      </c>
      <c r="KW30" s="139">
        <v>2.5</v>
      </c>
      <c r="KX30" s="139">
        <f t="shared" si="43"/>
        <v>27.300000000000018</v>
      </c>
      <c r="KY30" s="8">
        <v>0</v>
      </c>
      <c r="KZ30" s="8">
        <v>5</v>
      </c>
      <c r="LA30" s="8">
        <v>31</v>
      </c>
      <c r="LB30" s="8">
        <v>0</v>
      </c>
      <c r="LC30" s="8">
        <v>2.7</v>
      </c>
      <c r="LD30" s="8">
        <v>29.9</v>
      </c>
      <c r="LE30" s="218">
        <f t="shared" si="44"/>
        <v>0.3</v>
      </c>
      <c r="LF30" s="218">
        <f t="shared" si="45"/>
        <v>2.35</v>
      </c>
      <c r="LG30" s="218">
        <f t="shared" si="46"/>
        <v>26.799999999999994</v>
      </c>
      <c r="LH30" s="8">
        <v>0.6</v>
      </c>
      <c r="LI30" s="8">
        <v>2</v>
      </c>
      <c r="LJ30" s="8">
        <v>23.4</v>
      </c>
      <c r="LK30" s="140">
        <v>1</v>
      </c>
      <c r="LL30" s="140">
        <v>1</v>
      </c>
      <c r="LM30" s="141">
        <f t="shared" si="47"/>
        <v>31</v>
      </c>
      <c r="LN30" s="141">
        <v>0</v>
      </c>
      <c r="LO30" s="141">
        <v>0</v>
      </c>
      <c r="LP30" s="141">
        <f t="shared" si="48"/>
        <v>11</v>
      </c>
      <c r="LQ30" s="8">
        <v>0.8</v>
      </c>
      <c r="LR30" s="8">
        <v>2.2999999999999998</v>
      </c>
      <c r="LS30" s="8">
        <v>30.7</v>
      </c>
      <c r="LT30" s="8">
        <v>0.5</v>
      </c>
      <c r="LU30" s="8">
        <v>2</v>
      </c>
      <c r="LV30" s="8">
        <v>37.5</v>
      </c>
      <c r="LW30" s="8">
        <v>0.4</v>
      </c>
      <c r="LX30" s="8">
        <v>2.2000000000000002</v>
      </c>
      <c r="LY30" s="8">
        <v>28.1</v>
      </c>
      <c r="LZ30" s="142">
        <v>0.3</v>
      </c>
      <c r="MA30" s="142">
        <v>2</v>
      </c>
      <c r="MB30" s="142">
        <f t="shared" si="49"/>
        <v>30.499999999999993</v>
      </c>
      <c r="MC30" s="8">
        <v>0</v>
      </c>
      <c r="MD30" s="8">
        <v>1.7</v>
      </c>
      <c r="ME30" s="8">
        <v>13.7</v>
      </c>
      <c r="MF30" s="8">
        <v>1</v>
      </c>
      <c r="MG30" s="8">
        <v>3</v>
      </c>
      <c r="MH30" s="8">
        <v>14</v>
      </c>
      <c r="MI30" s="8">
        <v>0</v>
      </c>
      <c r="MJ30" s="8">
        <v>0</v>
      </c>
      <c r="MK30" s="8">
        <v>21</v>
      </c>
      <c r="ML30" s="8">
        <v>0</v>
      </c>
      <c r="MM30" s="8">
        <v>1.3</v>
      </c>
      <c r="MN30" s="8">
        <v>16</v>
      </c>
      <c r="MO30" s="8">
        <v>0</v>
      </c>
      <c r="MP30" s="8">
        <v>1</v>
      </c>
      <c r="MQ30" s="8">
        <v>9</v>
      </c>
      <c r="MR30" s="8">
        <v>0</v>
      </c>
      <c r="MS30" s="8">
        <v>0</v>
      </c>
      <c r="MT30" s="8">
        <v>36</v>
      </c>
      <c r="MU30" s="8">
        <v>0</v>
      </c>
      <c r="MV30" s="8">
        <v>1.7</v>
      </c>
      <c r="MW30" s="8">
        <v>12</v>
      </c>
      <c r="MX30" s="8">
        <v>0</v>
      </c>
      <c r="MY30" s="8">
        <v>10</v>
      </c>
      <c r="MZ30" s="8">
        <v>27</v>
      </c>
      <c r="NA30" s="8">
        <v>0</v>
      </c>
      <c r="NB30" s="8">
        <v>0.5</v>
      </c>
      <c r="NC30" s="8">
        <v>15.5</v>
      </c>
      <c r="ND30" s="8">
        <v>0.7</v>
      </c>
      <c r="NE30" s="8">
        <v>2</v>
      </c>
      <c r="NF30" s="8">
        <v>19.7</v>
      </c>
      <c r="NG30" s="8">
        <v>0.5</v>
      </c>
      <c r="NH30" s="8">
        <v>1.5</v>
      </c>
      <c r="NI30" s="8">
        <v>18.5</v>
      </c>
      <c r="NJ30" s="8">
        <v>0.5</v>
      </c>
      <c r="NK30" s="8">
        <v>1.5</v>
      </c>
      <c r="NL30" s="8">
        <v>19.5</v>
      </c>
      <c r="NM30" s="8">
        <v>0</v>
      </c>
      <c r="NN30" s="8">
        <v>1.3</v>
      </c>
      <c r="NO30" s="8">
        <v>12.3</v>
      </c>
      <c r="NP30" s="8">
        <v>0</v>
      </c>
      <c r="NQ30" s="8">
        <v>0</v>
      </c>
      <c r="NR30" s="8">
        <v>20.5</v>
      </c>
      <c r="NS30" s="8">
        <v>0</v>
      </c>
      <c r="NT30" s="8">
        <v>0</v>
      </c>
      <c r="NU30" s="8">
        <v>12.3</v>
      </c>
      <c r="NV30" s="8">
        <v>0</v>
      </c>
      <c r="NW30" s="8">
        <v>0</v>
      </c>
      <c r="NX30" s="8">
        <v>11</v>
      </c>
      <c r="NY30" s="8">
        <v>0</v>
      </c>
      <c r="NZ30" s="8">
        <v>0.8</v>
      </c>
      <c r="OA30" s="8">
        <v>5.5</v>
      </c>
      <c r="OB30" s="8">
        <v>0</v>
      </c>
      <c r="OC30" s="8">
        <v>0.4</v>
      </c>
      <c r="OD30" s="8">
        <v>9.3000000000000007</v>
      </c>
      <c r="OE30" s="8">
        <v>0</v>
      </c>
      <c r="OF30" s="8">
        <v>0</v>
      </c>
      <c r="OG30" s="8">
        <v>7.2</v>
      </c>
      <c r="OH30" s="8">
        <v>0</v>
      </c>
      <c r="OI30" s="8">
        <v>0.4</v>
      </c>
      <c r="OJ30" s="8">
        <v>7.6</v>
      </c>
      <c r="OK30" s="8">
        <v>0</v>
      </c>
      <c r="OL30" s="8">
        <v>0</v>
      </c>
      <c r="OM30" s="8">
        <v>5</v>
      </c>
      <c r="ON30" s="8">
        <v>0</v>
      </c>
      <c r="OO30" s="8">
        <v>0</v>
      </c>
      <c r="OP30" s="8">
        <v>2.2000000000000002</v>
      </c>
      <c r="OQ30" s="8">
        <f>SUMIFS($B$30:OP$30,$B$8:OP$8,"On")</f>
        <v>82.799999999999969</v>
      </c>
      <c r="OR30" s="8">
        <f>SUMIFS($B$30:OP$30,$B$8:OP$8,"Off")</f>
        <v>178.55</v>
      </c>
      <c r="OS30" s="8">
        <f>SUMIFS($B$30:OP$30,$B$8:OP$8,"Load")</f>
        <v>3004.7999999999997</v>
      </c>
    </row>
    <row r="31" spans="1:409" x14ac:dyDescent="0.25">
      <c r="A31" s="7" t="s">
        <v>69</v>
      </c>
      <c r="B31" s="107">
        <v>0</v>
      </c>
      <c r="C31" s="107">
        <v>2</v>
      </c>
      <c r="D31" s="107">
        <f t="shared" si="2"/>
        <v>10</v>
      </c>
      <c r="E31" s="8">
        <v>0</v>
      </c>
      <c r="F31" s="8">
        <v>0</v>
      </c>
      <c r="G31" s="8">
        <v>8</v>
      </c>
      <c r="H31" s="8">
        <v>0</v>
      </c>
      <c r="I31" s="8">
        <v>0</v>
      </c>
      <c r="J31" s="8">
        <v>5</v>
      </c>
      <c r="K31" s="218">
        <f t="shared" si="3"/>
        <v>0.5</v>
      </c>
      <c r="L31" s="218">
        <f t="shared" si="4"/>
        <v>0</v>
      </c>
      <c r="M31" s="218">
        <f t="shared" si="5"/>
        <v>9</v>
      </c>
      <c r="N31" s="108">
        <v>1</v>
      </c>
      <c r="O31" s="108">
        <v>0</v>
      </c>
      <c r="P31" s="109">
        <f t="shared" si="6"/>
        <v>13</v>
      </c>
      <c r="Q31" s="218">
        <v>0</v>
      </c>
      <c r="R31" s="218">
        <v>0</v>
      </c>
      <c r="S31" s="218">
        <v>11</v>
      </c>
      <c r="T31" s="8">
        <v>0</v>
      </c>
      <c r="U31" s="8">
        <v>0</v>
      </c>
      <c r="V31" s="8">
        <v>5</v>
      </c>
      <c r="W31" s="110">
        <v>0</v>
      </c>
      <c r="X31" s="110">
        <v>0</v>
      </c>
      <c r="Y31" s="110">
        <f t="shared" si="7"/>
        <v>15</v>
      </c>
      <c r="Z31" s="8">
        <v>2</v>
      </c>
      <c r="AA31" s="8">
        <v>0</v>
      </c>
      <c r="AB31" s="8">
        <v>6</v>
      </c>
      <c r="AC31" s="8">
        <v>1</v>
      </c>
      <c r="AD31" s="8">
        <v>0</v>
      </c>
      <c r="AE31" s="8">
        <v>19</v>
      </c>
      <c r="AF31" s="8">
        <v>0</v>
      </c>
      <c r="AG31" s="218">
        <f t="shared" si="8"/>
        <v>0</v>
      </c>
      <c r="AH31" s="218">
        <v>8</v>
      </c>
      <c r="AI31" s="111">
        <v>0</v>
      </c>
      <c r="AJ31" s="111">
        <v>0.3</v>
      </c>
      <c r="AK31" s="113">
        <f t="shared" si="9"/>
        <v>6.8000000000000007</v>
      </c>
      <c r="AL31" s="112">
        <v>0</v>
      </c>
      <c r="AM31" s="112">
        <v>0</v>
      </c>
      <c r="AN31" s="113">
        <f t="shared" si="10"/>
        <v>13</v>
      </c>
      <c r="AO31" s="158">
        <v>0</v>
      </c>
      <c r="AP31" s="158">
        <v>0</v>
      </c>
      <c r="AQ31" s="158">
        <v>12</v>
      </c>
      <c r="AR31" s="8">
        <v>0.7</v>
      </c>
      <c r="AS31" s="8">
        <v>1</v>
      </c>
      <c r="AT31" s="8">
        <v>11.7</v>
      </c>
      <c r="AU31" s="8">
        <v>0</v>
      </c>
      <c r="AV31" s="8">
        <v>0</v>
      </c>
      <c r="AW31" s="8">
        <v>27</v>
      </c>
      <c r="AX31" s="8">
        <v>0</v>
      </c>
      <c r="AY31" s="8">
        <v>0</v>
      </c>
      <c r="AZ31" s="8">
        <v>15</v>
      </c>
      <c r="BA31" s="8">
        <v>0</v>
      </c>
      <c r="BB31" s="8">
        <v>0</v>
      </c>
      <c r="BC31" s="8">
        <v>12</v>
      </c>
      <c r="BD31" s="114">
        <v>0</v>
      </c>
      <c r="BE31" s="114">
        <v>0</v>
      </c>
      <c r="BF31" s="114">
        <f t="shared" si="11"/>
        <v>5</v>
      </c>
      <c r="BG31" s="8">
        <v>0</v>
      </c>
      <c r="BH31" s="8">
        <v>0</v>
      </c>
      <c r="BI31" s="8">
        <v>10</v>
      </c>
      <c r="BJ31" s="8">
        <v>1</v>
      </c>
      <c r="BK31" s="8">
        <v>0</v>
      </c>
      <c r="BL31" s="8">
        <v>11</v>
      </c>
      <c r="BM31" s="8">
        <v>1</v>
      </c>
      <c r="BN31" s="8">
        <v>0</v>
      </c>
      <c r="BO31" s="8">
        <v>22</v>
      </c>
      <c r="BP31" s="8">
        <v>0</v>
      </c>
      <c r="BQ31" s="8">
        <v>0</v>
      </c>
      <c r="BR31" s="8">
        <v>14</v>
      </c>
      <c r="BS31" s="8">
        <v>1</v>
      </c>
      <c r="BT31" s="8">
        <v>0</v>
      </c>
      <c r="BU31" s="8">
        <v>24</v>
      </c>
      <c r="BV31" s="8">
        <v>0</v>
      </c>
      <c r="BW31" s="218">
        <f t="shared" si="12"/>
        <v>0</v>
      </c>
      <c r="BX31" s="218">
        <v>15</v>
      </c>
      <c r="BY31" s="115">
        <v>0.3</v>
      </c>
      <c r="BZ31" s="115">
        <v>0.6</v>
      </c>
      <c r="CA31" s="116">
        <f t="shared" si="13"/>
        <v>7.9999999999999982</v>
      </c>
      <c r="CB31" s="116">
        <v>0</v>
      </c>
      <c r="CC31" s="116">
        <v>0</v>
      </c>
      <c r="CD31" s="116">
        <f t="shared" si="14"/>
        <v>19</v>
      </c>
      <c r="CE31" s="8">
        <v>0</v>
      </c>
      <c r="CF31" s="8">
        <v>0</v>
      </c>
      <c r="CG31" s="8">
        <v>10.6</v>
      </c>
      <c r="CH31" s="8">
        <v>0</v>
      </c>
      <c r="CI31" s="8">
        <v>0</v>
      </c>
      <c r="CJ31" s="8">
        <v>29</v>
      </c>
      <c r="CK31" s="8">
        <v>0.3</v>
      </c>
      <c r="CL31" s="8">
        <v>0.5</v>
      </c>
      <c r="CM31" s="8">
        <v>8.5</v>
      </c>
      <c r="CN31" s="8">
        <v>0</v>
      </c>
      <c r="CO31" s="8">
        <v>0</v>
      </c>
      <c r="CP31" s="8">
        <v>28</v>
      </c>
      <c r="CQ31" s="8">
        <v>1</v>
      </c>
      <c r="CR31" s="8">
        <v>0</v>
      </c>
      <c r="CS31" s="8">
        <v>4</v>
      </c>
      <c r="CT31" s="8">
        <v>0</v>
      </c>
      <c r="CU31" s="8">
        <v>0</v>
      </c>
      <c r="CV31" s="8">
        <v>12.7</v>
      </c>
      <c r="CW31" s="117">
        <v>0</v>
      </c>
      <c r="CX31" s="117">
        <v>1</v>
      </c>
      <c r="CY31" s="117">
        <f t="shared" si="15"/>
        <v>15.5</v>
      </c>
      <c r="CZ31" s="8">
        <v>1.5</v>
      </c>
      <c r="DA31" s="8">
        <v>1</v>
      </c>
      <c r="DB31" s="8">
        <v>13</v>
      </c>
      <c r="DC31" s="8">
        <v>3</v>
      </c>
      <c r="DD31" s="8">
        <v>0</v>
      </c>
      <c r="DE31" s="8">
        <v>25</v>
      </c>
      <c r="DF31" s="8">
        <v>0</v>
      </c>
      <c r="DG31" s="218">
        <f t="shared" si="16"/>
        <v>0</v>
      </c>
      <c r="DH31" s="218">
        <v>15</v>
      </c>
      <c r="DI31" s="118">
        <v>2</v>
      </c>
      <c r="DJ31" s="118">
        <v>3</v>
      </c>
      <c r="DK31" s="118">
        <f t="shared" si="17"/>
        <v>23</v>
      </c>
      <c r="DL31" s="8">
        <v>0</v>
      </c>
      <c r="DM31" s="8">
        <v>1</v>
      </c>
      <c r="DN31" s="8">
        <v>19</v>
      </c>
      <c r="DO31" s="8">
        <v>0.3</v>
      </c>
      <c r="DP31" s="8">
        <v>0</v>
      </c>
      <c r="DQ31" s="8">
        <v>16.7</v>
      </c>
      <c r="DR31" s="119">
        <v>0</v>
      </c>
      <c r="DS31" s="119">
        <v>1</v>
      </c>
      <c r="DT31" s="119">
        <f t="shared" si="18"/>
        <v>24</v>
      </c>
      <c r="DU31" s="8">
        <v>0</v>
      </c>
      <c r="DV31" s="8">
        <v>1</v>
      </c>
      <c r="DW31" s="8">
        <v>14</v>
      </c>
      <c r="DX31" s="8">
        <v>0</v>
      </c>
      <c r="DY31" s="8">
        <v>0</v>
      </c>
      <c r="DZ31" s="8">
        <v>25</v>
      </c>
      <c r="EA31" s="8">
        <v>0</v>
      </c>
      <c r="EB31" s="218">
        <f t="shared" si="19"/>
        <v>0</v>
      </c>
      <c r="EC31" s="218">
        <v>14</v>
      </c>
      <c r="ED31" s="120">
        <v>1</v>
      </c>
      <c r="EE31" s="120">
        <v>0</v>
      </c>
      <c r="EF31" s="120">
        <f t="shared" si="20"/>
        <v>30</v>
      </c>
      <c r="EG31" s="8">
        <v>2</v>
      </c>
      <c r="EH31" s="8">
        <v>0</v>
      </c>
      <c r="EI31" s="8">
        <v>17</v>
      </c>
      <c r="EJ31" s="8">
        <v>1.3</v>
      </c>
      <c r="EK31" s="8">
        <v>0.7</v>
      </c>
      <c r="EL31" s="8">
        <v>19.7</v>
      </c>
      <c r="EM31" s="121">
        <v>0.5</v>
      </c>
      <c r="EN31" s="121">
        <v>2.5</v>
      </c>
      <c r="EO31" s="121">
        <f t="shared" si="21"/>
        <v>20.5</v>
      </c>
      <c r="EP31" s="8">
        <v>0</v>
      </c>
      <c r="EQ31" s="8">
        <v>0</v>
      </c>
      <c r="ER31" s="8">
        <v>26.5</v>
      </c>
      <c r="ES31" s="8">
        <v>0</v>
      </c>
      <c r="ET31" s="8">
        <v>0</v>
      </c>
      <c r="EU31" s="8">
        <v>17</v>
      </c>
      <c r="EV31" s="8">
        <v>1</v>
      </c>
      <c r="EW31" s="218">
        <f t="shared" si="22"/>
        <v>1</v>
      </c>
      <c r="EX31" s="218">
        <v>8</v>
      </c>
      <c r="EY31" s="122">
        <v>0</v>
      </c>
      <c r="EZ31" s="122">
        <v>5</v>
      </c>
      <c r="FA31" s="122">
        <f t="shared" si="23"/>
        <v>13</v>
      </c>
      <c r="FB31" s="8">
        <v>0</v>
      </c>
      <c r="FC31" s="8">
        <v>1</v>
      </c>
      <c r="FD31" s="8">
        <v>33</v>
      </c>
      <c r="FE31" s="8">
        <v>0</v>
      </c>
      <c r="FF31" s="8">
        <v>0</v>
      </c>
      <c r="FG31" s="8">
        <v>15.3</v>
      </c>
      <c r="FH31" s="123">
        <v>1</v>
      </c>
      <c r="FI31" s="123">
        <v>0</v>
      </c>
      <c r="FJ31" s="123">
        <f t="shared" si="24"/>
        <v>37.5</v>
      </c>
      <c r="FK31" s="124">
        <v>0.4</v>
      </c>
      <c r="FL31" s="124">
        <v>1.3</v>
      </c>
      <c r="FM31" s="124">
        <f t="shared" si="25"/>
        <v>34.800000000000011</v>
      </c>
      <c r="FN31" s="8">
        <v>0</v>
      </c>
      <c r="FO31" s="8">
        <v>0</v>
      </c>
      <c r="FP31" s="8">
        <v>32</v>
      </c>
      <c r="FQ31" s="8">
        <v>1</v>
      </c>
      <c r="FR31" s="218">
        <f t="shared" si="26"/>
        <v>0</v>
      </c>
      <c r="FS31" s="218">
        <v>9</v>
      </c>
      <c r="FT31" s="8">
        <v>0.3</v>
      </c>
      <c r="FU31" s="8">
        <v>0.4</v>
      </c>
      <c r="FV31" s="8">
        <v>31.7</v>
      </c>
      <c r="FW31" s="8">
        <v>0</v>
      </c>
      <c r="FX31" s="8">
        <v>0</v>
      </c>
      <c r="FY31" s="8">
        <v>49</v>
      </c>
      <c r="FZ31" s="8">
        <v>0</v>
      </c>
      <c r="GA31" s="8">
        <v>0</v>
      </c>
      <c r="GB31" s="8">
        <v>32</v>
      </c>
      <c r="GC31" s="8">
        <v>0</v>
      </c>
      <c r="GD31" s="8">
        <v>0</v>
      </c>
      <c r="GE31" s="8">
        <v>33.5</v>
      </c>
      <c r="GF31" s="8">
        <v>0.7</v>
      </c>
      <c r="GG31" s="8">
        <v>0</v>
      </c>
      <c r="GH31" s="8">
        <v>14.3</v>
      </c>
      <c r="GI31" s="8">
        <v>0.7</v>
      </c>
      <c r="GJ31" s="8">
        <v>1.7</v>
      </c>
      <c r="GK31" s="8">
        <v>33.700000000000003</v>
      </c>
      <c r="GL31" s="125">
        <v>0</v>
      </c>
      <c r="GM31" s="125">
        <v>3</v>
      </c>
      <c r="GN31" s="125">
        <f t="shared" si="27"/>
        <v>52</v>
      </c>
      <c r="GO31" s="8">
        <v>0</v>
      </c>
      <c r="GP31" s="8">
        <v>0.3</v>
      </c>
      <c r="GQ31" s="8">
        <v>22</v>
      </c>
      <c r="GR31" s="8">
        <v>0</v>
      </c>
      <c r="GS31" s="8">
        <v>0</v>
      </c>
      <c r="GT31" s="8">
        <v>31</v>
      </c>
      <c r="GU31" s="126">
        <v>0.2</v>
      </c>
      <c r="GV31" s="126">
        <v>2.4</v>
      </c>
      <c r="GW31" s="127">
        <f t="shared" si="28"/>
        <v>36</v>
      </c>
      <c r="GX31" s="127">
        <v>0</v>
      </c>
      <c r="GY31" s="127">
        <v>0</v>
      </c>
      <c r="GZ31" s="127">
        <f t="shared" si="29"/>
        <v>22</v>
      </c>
      <c r="HA31" s="8">
        <v>0</v>
      </c>
      <c r="HB31" s="8">
        <v>0.5</v>
      </c>
      <c r="HC31" s="8">
        <v>24</v>
      </c>
      <c r="HD31" s="8">
        <v>5</v>
      </c>
      <c r="HE31" s="8">
        <v>0</v>
      </c>
      <c r="HF31" s="8">
        <v>67</v>
      </c>
      <c r="HG31" s="8">
        <v>0</v>
      </c>
      <c r="HH31" s="8">
        <v>0.5</v>
      </c>
      <c r="HI31" s="8">
        <v>28</v>
      </c>
      <c r="HJ31" s="128">
        <v>0.5</v>
      </c>
      <c r="HK31" s="128">
        <v>5</v>
      </c>
      <c r="HL31" s="129">
        <f t="shared" si="30"/>
        <v>35.5</v>
      </c>
      <c r="HM31" s="129">
        <v>0.6</v>
      </c>
      <c r="HN31" s="129">
        <v>2.5</v>
      </c>
      <c r="HO31" s="129">
        <f t="shared" si="31"/>
        <v>47.500000000000028</v>
      </c>
      <c r="HP31" s="8">
        <v>1</v>
      </c>
      <c r="HQ31" s="8">
        <v>2</v>
      </c>
      <c r="HR31" s="8">
        <v>54</v>
      </c>
      <c r="HS31" s="8">
        <v>0</v>
      </c>
      <c r="HT31" s="8">
        <v>0</v>
      </c>
      <c r="HU31" s="8">
        <v>37</v>
      </c>
      <c r="HV31" s="8">
        <v>0</v>
      </c>
      <c r="HW31" s="218">
        <f t="shared" si="32"/>
        <v>1</v>
      </c>
      <c r="HX31" s="218">
        <v>38</v>
      </c>
      <c r="HY31" s="8">
        <v>0.8</v>
      </c>
      <c r="HZ31" s="8">
        <v>1.3</v>
      </c>
      <c r="IA31" s="8">
        <v>33.5</v>
      </c>
      <c r="IB31" s="130">
        <v>0</v>
      </c>
      <c r="IC31" s="130">
        <v>0</v>
      </c>
      <c r="ID31" s="132">
        <f t="shared" si="33"/>
        <v>31</v>
      </c>
      <c r="IE31" s="131">
        <v>0.2</v>
      </c>
      <c r="IF31" s="131">
        <v>2.2000000000000002</v>
      </c>
      <c r="IG31" s="132">
        <f t="shared" si="34"/>
        <v>35.600000000000009</v>
      </c>
      <c r="IH31" s="132">
        <v>1</v>
      </c>
      <c r="II31" s="132">
        <v>2</v>
      </c>
      <c r="IJ31" s="132">
        <f t="shared" si="35"/>
        <v>35</v>
      </c>
      <c r="IK31" s="8">
        <v>0.1</v>
      </c>
      <c r="IL31" s="8">
        <v>1.3</v>
      </c>
      <c r="IM31" s="8">
        <v>34</v>
      </c>
      <c r="IN31" s="8">
        <v>0</v>
      </c>
      <c r="IO31" s="8">
        <v>7</v>
      </c>
      <c r="IP31" s="8">
        <v>21</v>
      </c>
      <c r="IQ31" s="8">
        <v>0</v>
      </c>
      <c r="IR31" s="8">
        <v>3.7</v>
      </c>
      <c r="IS31" s="8">
        <v>41.7</v>
      </c>
      <c r="IT31" s="8">
        <v>0.8</v>
      </c>
      <c r="IU31" s="8">
        <v>3.4</v>
      </c>
      <c r="IV31" s="8">
        <v>43.9</v>
      </c>
      <c r="IW31" s="133">
        <v>0</v>
      </c>
      <c r="IX31" s="133">
        <v>3</v>
      </c>
      <c r="IY31" s="134">
        <f t="shared" si="36"/>
        <v>28.5</v>
      </c>
      <c r="IZ31" s="134">
        <v>0</v>
      </c>
      <c r="JA31" s="134">
        <v>3</v>
      </c>
      <c r="JB31" s="134">
        <f t="shared" si="37"/>
        <v>36.399999999999977</v>
      </c>
      <c r="JC31" s="8">
        <v>0.7</v>
      </c>
      <c r="JD31" s="8">
        <v>1.3</v>
      </c>
      <c r="JE31" s="8">
        <v>42.3</v>
      </c>
      <c r="JF31" s="8">
        <v>0</v>
      </c>
      <c r="JG31" s="8">
        <v>0</v>
      </c>
      <c r="JH31" s="8">
        <v>49</v>
      </c>
      <c r="JI31" s="8">
        <v>0.2</v>
      </c>
      <c r="JJ31" s="8">
        <v>1</v>
      </c>
      <c r="JK31" s="8">
        <v>22.3</v>
      </c>
      <c r="JL31" s="8">
        <v>0</v>
      </c>
      <c r="JM31" s="8">
        <v>2</v>
      </c>
      <c r="JN31" s="8">
        <v>14</v>
      </c>
      <c r="JO31" s="8">
        <v>0</v>
      </c>
      <c r="JP31" s="218">
        <f t="shared" si="38"/>
        <v>2</v>
      </c>
      <c r="JQ31" s="218">
        <v>25</v>
      </c>
      <c r="JR31" s="8">
        <v>0.2</v>
      </c>
      <c r="JS31" s="8">
        <v>1.2</v>
      </c>
      <c r="JT31" s="8">
        <v>27.1</v>
      </c>
      <c r="JU31" s="8">
        <v>0</v>
      </c>
      <c r="JV31" s="8">
        <v>0.7</v>
      </c>
      <c r="JW31" s="8">
        <v>18.3</v>
      </c>
      <c r="JX31" s="135">
        <v>0</v>
      </c>
      <c r="JY31" s="135">
        <v>0</v>
      </c>
      <c r="JZ31" s="137">
        <f t="shared" si="39"/>
        <v>12</v>
      </c>
      <c r="KA31" s="136">
        <v>0.6</v>
      </c>
      <c r="KB31" s="136">
        <v>3.2</v>
      </c>
      <c r="KC31" s="137">
        <f t="shared" si="40"/>
        <v>21.6</v>
      </c>
      <c r="KD31" s="137">
        <v>0</v>
      </c>
      <c r="KE31" s="137">
        <v>0</v>
      </c>
      <c r="KF31" s="137">
        <f t="shared" si="41"/>
        <v>12</v>
      </c>
      <c r="KG31" s="8">
        <v>0</v>
      </c>
      <c r="KH31" s="8">
        <v>2.1</v>
      </c>
      <c r="KI31" s="8">
        <v>26.9</v>
      </c>
      <c r="KJ31" s="8">
        <v>0</v>
      </c>
      <c r="KK31" s="8">
        <v>0</v>
      </c>
      <c r="KL31" s="8">
        <v>28</v>
      </c>
      <c r="KM31" s="8">
        <v>0</v>
      </c>
      <c r="KN31" s="8">
        <v>3</v>
      </c>
      <c r="KO31" s="8">
        <v>20</v>
      </c>
      <c r="KP31" s="8">
        <v>0.2</v>
      </c>
      <c r="KQ31" s="8">
        <v>1.3</v>
      </c>
      <c r="KR31" s="8">
        <v>17.100000000000001</v>
      </c>
      <c r="KS31" s="138">
        <v>0</v>
      </c>
      <c r="KT31" s="138">
        <v>0</v>
      </c>
      <c r="KU31" s="139">
        <f t="shared" si="42"/>
        <v>24</v>
      </c>
      <c r="KV31" s="139">
        <v>0</v>
      </c>
      <c r="KW31" s="139">
        <v>1.3</v>
      </c>
      <c r="KX31" s="139">
        <f t="shared" si="43"/>
        <v>26.000000000000018</v>
      </c>
      <c r="KY31" s="8">
        <v>0</v>
      </c>
      <c r="KZ31" s="8">
        <v>2</v>
      </c>
      <c r="LA31" s="8">
        <v>29</v>
      </c>
      <c r="LB31" s="8">
        <v>0.1</v>
      </c>
      <c r="LC31" s="8">
        <v>1.9</v>
      </c>
      <c r="LD31" s="8">
        <v>28.1</v>
      </c>
      <c r="LE31" s="218">
        <f t="shared" si="44"/>
        <v>0.1</v>
      </c>
      <c r="LF31" s="218">
        <f t="shared" si="45"/>
        <v>1.65</v>
      </c>
      <c r="LG31" s="218">
        <f t="shared" si="46"/>
        <v>25.249999999999996</v>
      </c>
      <c r="LH31" s="8">
        <v>0.1</v>
      </c>
      <c r="LI31" s="8">
        <v>1.4</v>
      </c>
      <c r="LJ31" s="8">
        <v>22.1</v>
      </c>
      <c r="LK31" s="140">
        <v>0</v>
      </c>
      <c r="LL31" s="140">
        <v>4</v>
      </c>
      <c r="LM31" s="141">
        <f t="shared" si="47"/>
        <v>27</v>
      </c>
      <c r="LN31" s="141">
        <v>0</v>
      </c>
      <c r="LO31" s="141">
        <v>0</v>
      </c>
      <c r="LP31" s="141">
        <f t="shared" si="48"/>
        <v>11</v>
      </c>
      <c r="LQ31" s="8">
        <v>0</v>
      </c>
      <c r="LR31" s="8">
        <v>1</v>
      </c>
      <c r="LS31" s="8">
        <v>29.7</v>
      </c>
      <c r="LT31" s="8">
        <v>0</v>
      </c>
      <c r="LU31" s="8">
        <v>0</v>
      </c>
      <c r="LV31" s="8">
        <v>37.5</v>
      </c>
      <c r="LW31" s="8">
        <v>0.1</v>
      </c>
      <c r="LX31" s="8">
        <v>1.6</v>
      </c>
      <c r="LY31" s="8">
        <v>26.7</v>
      </c>
      <c r="LZ31" s="142">
        <v>0.5</v>
      </c>
      <c r="MA31" s="142">
        <v>1.2</v>
      </c>
      <c r="MB31" s="142">
        <f t="shared" si="49"/>
        <v>29.799999999999994</v>
      </c>
      <c r="MC31" s="8">
        <v>0</v>
      </c>
      <c r="MD31" s="8">
        <v>0.1</v>
      </c>
      <c r="ME31" s="8">
        <v>13.6</v>
      </c>
      <c r="MF31" s="8">
        <v>0</v>
      </c>
      <c r="MG31" s="8">
        <v>0</v>
      </c>
      <c r="MH31" s="8">
        <v>14</v>
      </c>
      <c r="MI31" s="8">
        <v>0.5</v>
      </c>
      <c r="MJ31" s="8">
        <v>0</v>
      </c>
      <c r="MK31" s="8">
        <v>21.5</v>
      </c>
      <c r="ML31" s="8">
        <v>0.1</v>
      </c>
      <c r="MM31" s="8">
        <v>0.3</v>
      </c>
      <c r="MN31" s="8">
        <v>15.9</v>
      </c>
      <c r="MO31" s="8">
        <v>0.5</v>
      </c>
      <c r="MP31" s="8">
        <v>2</v>
      </c>
      <c r="MQ31" s="8">
        <v>7.5</v>
      </c>
      <c r="MR31" s="8">
        <v>0</v>
      </c>
      <c r="MS31" s="8">
        <v>1</v>
      </c>
      <c r="MT31" s="8">
        <v>35</v>
      </c>
      <c r="MU31" s="8">
        <v>0</v>
      </c>
      <c r="MV31" s="8">
        <v>1.7</v>
      </c>
      <c r="MW31" s="8">
        <v>10.3</v>
      </c>
      <c r="MX31" s="8">
        <v>0</v>
      </c>
      <c r="MY31" s="8">
        <v>1</v>
      </c>
      <c r="MZ31" s="8">
        <v>26</v>
      </c>
      <c r="NA31" s="8">
        <v>0.5</v>
      </c>
      <c r="NB31" s="8">
        <v>2</v>
      </c>
      <c r="NC31" s="8">
        <v>14</v>
      </c>
      <c r="ND31" s="8">
        <v>0.3</v>
      </c>
      <c r="NE31" s="8">
        <v>1.7</v>
      </c>
      <c r="NF31" s="8">
        <v>18.3</v>
      </c>
      <c r="NG31" s="8">
        <v>0</v>
      </c>
      <c r="NH31" s="8">
        <v>0</v>
      </c>
      <c r="NI31" s="8">
        <v>18.5</v>
      </c>
      <c r="NJ31" s="8">
        <v>0</v>
      </c>
      <c r="NK31" s="8">
        <v>1.8</v>
      </c>
      <c r="NL31" s="8">
        <v>17.8</v>
      </c>
      <c r="NM31" s="8">
        <v>0.4</v>
      </c>
      <c r="NN31" s="8">
        <v>0.8</v>
      </c>
      <c r="NO31" s="8">
        <v>11.9</v>
      </c>
      <c r="NP31" s="8">
        <v>0</v>
      </c>
      <c r="NQ31" s="8">
        <v>0</v>
      </c>
      <c r="NR31" s="8">
        <v>20.5</v>
      </c>
      <c r="NS31" s="8">
        <v>0</v>
      </c>
      <c r="NT31" s="8">
        <v>1.3</v>
      </c>
      <c r="NU31" s="8">
        <v>11</v>
      </c>
      <c r="NV31" s="8">
        <v>0</v>
      </c>
      <c r="NW31" s="8">
        <v>0</v>
      </c>
      <c r="NX31" s="8">
        <v>11</v>
      </c>
      <c r="NY31" s="8">
        <v>0</v>
      </c>
      <c r="NZ31" s="8">
        <v>0.3</v>
      </c>
      <c r="OA31" s="8">
        <v>5.3</v>
      </c>
      <c r="OB31" s="8">
        <v>0</v>
      </c>
      <c r="OC31" s="8">
        <v>0.4</v>
      </c>
      <c r="OD31" s="8">
        <v>8.9</v>
      </c>
      <c r="OE31" s="8">
        <v>0</v>
      </c>
      <c r="OF31" s="8">
        <v>0</v>
      </c>
      <c r="OG31" s="8">
        <v>7.2</v>
      </c>
      <c r="OH31" s="8">
        <v>0</v>
      </c>
      <c r="OI31" s="8">
        <v>0.6</v>
      </c>
      <c r="OJ31" s="8">
        <v>7</v>
      </c>
      <c r="OK31" s="8">
        <v>0</v>
      </c>
      <c r="OL31" s="8">
        <v>0</v>
      </c>
      <c r="OM31" s="8">
        <v>5</v>
      </c>
      <c r="ON31" s="8">
        <v>0</v>
      </c>
      <c r="OO31" s="8">
        <v>0</v>
      </c>
      <c r="OP31" s="8">
        <v>2.2000000000000002</v>
      </c>
      <c r="OQ31" s="8">
        <f>SUMIFS($B$31:OP$31,$B$8:OP$8,"On")</f>
        <v>41.800000000000018</v>
      </c>
      <c r="OR31" s="8">
        <f>SUMIFS($B$31:OP$31,$B$8:OP$8,"Off")</f>
        <v>118.95</v>
      </c>
      <c r="OS31" s="8">
        <f>SUMIFS($B$31:OP$31,$B$8:OP$8,"Load")</f>
        <v>2927.75</v>
      </c>
    </row>
    <row r="32" spans="1:409" x14ac:dyDescent="0.25">
      <c r="A32" s="7" t="s">
        <v>70</v>
      </c>
      <c r="B32" s="107">
        <v>0</v>
      </c>
      <c r="C32" s="107">
        <v>0</v>
      </c>
      <c r="D32" s="107">
        <f t="shared" si="2"/>
        <v>10</v>
      </c>
      <c r="E32" s="8">
        <v>0</v>
      </c>
      <c r="F32" s="8">
        <v>0</v>
      </c>
      <c r="G32" s="8">
        <v>8</v>
      </c>
      <c r="H32" s="8">
        <v>1</v>
      </c>
      <c r="I32" s="8">
        <v>0</v>
      </c>
      <c r="J32" s="8">
        <v>6</v>
      </c>
      <c r="K32" s="218">
        <f t="shared" si="3"/>
        <v>0.5</v>
      </c>
      <c r="L32" s="218">
        <f t="shared" si="4"/>
        <v>0</v>
      </c>
      <c r="M32" s="218">
        <f t="shared" si="5"/>
        <v>9.5</v>
      </c>
      <c r="N32" s="108">
        <v>0</v>
      </c>
      <c r="O32" s="108">
        <v>0</v>
      </c>
      <c r="P32" s="109">
        <f t="shared" si="6"/>
        <v>13</v>
      </c>
      <c r="Q32" s="218">
        <v>2</v>
      </c>
      <c r="R32" s="218">
        <v>0</v>
      </c>
      <c r="S32" s="218">
        <v>13</v>
      </c>
      <c r="T32" s="8">
        <v>0</v>
      </c>
      <c r="U32" s="8">
        <v>0</v>
      </c>
      <c r="V32" s="8">
        <v>5</v>
      </c>
      <c r="W32" s="110">
        <v>0</v>
      </c>
      <c r="X32" s="110">
        <v>1</v>
      </c>
      <c r="Y32" s="110">
        <f t="shared" si="7"/>
        <v>14</v>
      </c>
      <c r="Z32" s="8">
        <v>0</v>
      </c>
      <c r="AA32" s="8">
        <v>0</v>
      </c>
      <c r="AB32" s="8">
        <v>6</v>
      </c>
      <c r="AC32" s="8">
        <v>0</v>
      </c>
      <c r="AD32" s="8">
        <v>0</v>
      </c>
      <c r="AE32" s="8">
        <v>19</v>
      </c>
      <c r="AF32" s="8">
        <v>0</v>
      </c>
      <c r="AG32" s="218">
        <f t="shared" si="8"/>
        <v>0</v>
      </c>
      <c r="AH32" s="218">
        <v>8</v>
      </c>
      <c r="AI32" s="111">
        <v>0.3</v>
      </c>
      <c r="AJ32" s="111">
        <v>0.6</v>
      </c>
      <c r="AK32" s="113">
        <f t="shared" si="9"/>
        <v>6.5000000000000009</v>
      </c>
      <c r="AL32" s="112">
        <v>0</v>
      </c>
      <c r="AM32" s="112">
        <v>3</v>
      </c>
      <c r="AN32" s="113">
        <f t="shared" si="10"/>
        <v>10</v>
      </c>
      <c r="AO32" s="158">
        <v>0</v>
      </c>
      <c r="AP32" s="158">
        <v>1</v>
      </c>
      <c r="AQ32" s="158">
        <v>11</v>
      </c>
      <c r="AR32" s="8">
        <v>0</v>
      </c>
      <c r="AS32" s="8">
        <v>0</v>
      </c>
      <c r="AT32" s="8">
        <v>11.7</v>
      </c>
      <c r="AU32" s="8">
        <v>0</v>
      </c>
      <c r="AV32" s="8">
        <v>0</v>
      </c>
      <c r="AW32" s="8">
        <v>27</v>
      </c>
      <c r="AX32" s="8">
        <v>0</v>
      </c>
      <c r="AY32" s="8">
        <v>1</v>
      </c>
      <c r="AZ32" s="8">
        <v>14</v>
      </c>
      <c r="BA32" s="8">
        <v>0.3</v>
      </c>
      <c r="BB32" s="8">
        <v>1.3</v>
      </c>
      <c r="BC32" s="8">
        <v>11</v>
      </c>
      <c r="BD32" s="114">
        <v>0</v>
      </c>
      <c r="BE32" s="114">
        <v>0</v>
      </c>
      <c r="BF32" s="114">
        <f t="shared" si="11"/>
        <v>5</v>
      </c>
      <c r="BG32" s="8">
        <v>0</v>
      </c>
      <c r="BH32" s="8">
        <v>0</v>
      </c>
      <c r="BI32" s="8">
        <v>10</v>
      </c>
      <c r="BJ32" s="8">
        <v>1</v>
      </c>
      <c r="BK32" s="8">
        <v>2</v>
      </c>
      <c r="BL32" s="8">
        <v>10</v>
      </c>
      <c r="BM32" s="8">
        <v>2</v>
      </c>
      <c r="BN32" s="8">
        <v>4</v>
      </c>
      <c r="BO32" s="8">
        <v>20</v>
      </c>
      <c r="BP32" s="8">
        <v>0</v>
      </c>
      <c r="BQ32" s="8">
        <v>0</v>
      </c>
      <c r="BR32" s="8">
        <v>14</v>
      </c>
      <c r="BS32" s="8">
        <v>1</v>
      </c>
      <c r="BT32" s="8">
        <v>3</v>
      </c>
      <c r="BU32" s="8">
        <v>22</v>
      </c>
      <c r="BV32" s="8">
        <v>0</v>
      </c>
      <c r="BW32" s="218">
        <f t="shared" si="12"/>
        <v>0</v>
      </c>
      <c r="BX32" s="218">
        <v>15</v>
      </c>
      <c r="BY32" s="115">
        <v>0.3</v>
      </c>
      <c r="BZ32" s="115">
        <v>1.9</v>
      </c>
      <c r="CA32" s="116">
        <f t="shared" si="13"/>
        <v>6.3999999999999986</v>
      </c>
      <c r="CB32" s="116">
        <v>0</v>
      </c>
      <c r="CC32" s="116">
        <v>3</v>
      </c>
      <c r="CD32" s="116">
        <f t="shared" si="14"/>
        <v>16</v>
      </c>
      <c r="CE32" s="8">
        <v>0.7</v>
      </c>
      <c r="CF32" s="8">
        <v>2</v>
      </c>
      <c r="CG32" s="8">
        <v>9.3000000000000007</v>
      </c>
      <c r="CH32" s="8">
        <v>1</v>
      </c>
      <c r="CI32" s="8">
        <v>3</v>
      </c>
      <c r="CJ32" s="8">
        <v>27</v>
      </c>
      <c r="CK32" s="8">
        <v>0.5</v>
      </c>
      <c r="CL32" s="8">
        <v>0.5</v>
      </c>
      <c r="CM32" s="8">
        <v>8.5</v>
      </c>
      <c r="CN32" s="8">
        <v>0</v>
      </c>
      <c r="CO32" s="8">
        <v>5</v>
      </c>
      <c r="CP32" s="8">
        <v>23</v>
      </c>
      <c r="CQ32" s="8">
        <v>0</v>
      </c>
      <c r="CR32" s="8">
        <v>0</v>
      </c>
      <c r="CS32" s="8">
        <v>4</v>
      </c>
      <c r="CT32" s="8">
        <v>0.3</v>
      </c>
      <c r="CU32" s="8">
        <v>1.3</v>
      </c>
      <c r="CV32" s="8">
        <v>11.7</v>
      </c>
      <c r="CW32" s="117">
        <v>0.5</v>
      </c>
      <c r="CX32" s="117">
        <v>2</v>
      </c>
      <c r="CY32" s="117">
        <f t="shared" si="15"/>
        <v>14</v>
      </c>
      <c r="CZ32" s="8">
        <v>1.5</v>
      </c>
      <c r="DA32" s="8">
        <v>4.5</v>
      </c>
      <c r="DB32" s="8">
        <v>10</v>
      </c>
      <c r="DC32" s="8">
        <v>0</v>
      </c>
      <c r="DD32" s="8">
        <v>2</v>
      </c>
      <c r="DE32" s="8">
        <v>23</v>
      </c>
      <c r="DF32" s="8">
        <v>0</v>
      </c>
      <c r="DG32" s="218">
        <f t="shared" si="16"/>
        <v>0</v>
      </c>
      <c r="DH32" s="218">
        <v>15</v>
      </c>
      <c r="DI32" s="118">
        <v>0</v>
      </c>
      <c r="DJ32" s="118">
        <v>4</v>
      </c>
      <c r="DK32" s="118">
        <f t="shared" si="17"/>
        <v>19</v>
      </c>
      <c r="DL32" s="8">
        <v>1</v>
      </c>
      <c r="DM32" s="8">
        <v>3</v>
      </c>
      <c r="DN32" s="8">
        <v>17</v>
      </c>
      <c r="DO32" s="8">
        <v>1.7</v>
      </c>
      <c r="DP32" s="8">
        <v>4.7</v>
      </c>
      <c r="DQ32" s="8">
        <v>13.7</v>
      </c>
      <c r="DR32" s="119">
        <v>0</v>
      </c>
      <c r="DS32" s="119">
        <v>1.5</v>
      </c>
      <c r="DT32" s="119">
        <f t="shared" si="18"/>
        <v>22.5</v>
      </c>
      <c r="DU32" s="8">
        <v>1</v>
      </c>
      <c r="DV32" s="8">
        <v>2</v>
      </c>
      <c r="DW32" s="8">
        <v>13</v>
      </c>
      <c r="DX32" s="8">
        <v>1</v>
      </c>
      <c r="DY32" s="8">
        <v>2</v>
      </c>
      <c r="DZ32" s="8">
        <v>24</v>
      </c>
      <c r="EA32" s="8">
        <v>0</v>
      </c>
      <c r="EB32" s="218">
        <f t="shared" si="19"/>
        <v>0</v>
      </c>
      <c r="EC32" s="218">
        <v>14</v>
      </c>
      <c r="ED32" s="120">
        <v>4</v>
      </c>
      <c r="EE32" s="120">
        <v>7</v>
      </c>
      <c r="EF32" s="120">
        <f t="shared" si="20"/>
        <v>27</v>
      </c>
      <c r="EG32" s="8">
        <v>1</v>
      </c>
      <c r="EH32" s="8">
        <v>2</v>
      </c>
      <c r="EI32" s="8">
        <v>16</v>
      </c>
      <c r="EJ32" s="8">
        <v>0.7</v>
      </c>
      <c r="EK32" s="8">
        <v>2</v>
      </c>
      <c r="EL32" s="8">
        <v>18.3</v>
      </c>
      <c r="EM32" s="121">
        <v>0</v>
      </c>
      <c r="EN32" s="121">
        <v>2.5</v>
      </c>
      <c r="EO32" s="121">
        <f t="shared" si="21"/>
        <v>18</v>
      </c>
      <c r="EP32" s="8">
        <v>1</v>
      </c>
      <c r="EQ32" s="8">
        <v>2</v>
      </c>
      <c r="ER32" s="8">
        <v>25.5</v>
      </c>
      <c r="ES32" s="8">
        <v>0</v>
      </c>
      <c r="ET32" s="8">
        <v>1</v>
      </c>
      <c r="EU32" s="8">
        <v>16</v>
      </c>
      <c r="EV32" s="8">
        <v>0</v>
      </c>
      <c r="EW32" s="218">
        <f t="shared" si="22"/>
        <v>0</v>
      </c>
      <c r="EX32" s="218">
        <v>8</v>
      </c>
      <c r="EY32" s="122">
        <v>0</v>
      </c>
      <c r="EZ32" s="122">
        <v>2</v>
      </c>
      <c r="FA32" s="122">
        <f t="shared" si="23"/>
        <v>11</v>
      </c>
      <c r="FB32" s="8">
        <v>0</v>
      </c>
      <c r="FC32" s="8">
        <v>1</v>
      </c>
      <c r="FD32" s="8">
        <v>32</v>
      </c>
      <c r="FE32" s="8">
        <v>0</v>
      </c>
      <c r="FF32" s="8">
        <v>4</v>
      </c>
      <c r="FG32" s="8">
        <v>11.3</v>
      </c>
      <c r="FH32" s="123">
        <v>0</v>
      </c>
      <c r="FI32" s="123">
        <v>8</v>
      </c>
      <c r="FJ32" s="123">
        <f t="shared" si="24"/>
        <v>29.5</v>
      </c>
      <c r="FK32" s="124">
        <v>1.5</v>
      </c>
      <c r="FL32" s="124">
        <v>3.3</v>
      </c>
      <c r="FM32" s="124">
        <f t="shared" si="25"/>
        <v>33.000000000000014</v>
      </c>
      <c r="FN32" s="8">
        <v>0</v>
      </c>
      <c r="FO32" s="8">
        <v>0</v>
      </c>
      <c r="FP32" s="8">
        <v>32</v>
      </c>
      <c r="FQ32" s="8">
        <v>0</v>
      </c>
      <c r="FR32" s="218">
        <f t="shared" si="26"/>
        <v>0</v>
      </c>
      <c r="FS32" s="218">
        <v>9</v>
      </c>
      <c r="FT32" s="8">
        <v>0.9</v>
      </c>
      <c r="FU32" s="8">
        <v>1.6</v>
      </c>
      <c r="FV32" s="8">
        <v>31</v>
      </c>
      <c r="FW32" s="8">
        <v>0</v>
      </c>
      <c r="FX32" s="8">
        <v>0</v>
      </c>
      <c r="FY32" s="8">
        <v>49</v>
      </c>
      <c r="FZ32" s="8">
        <v>0.5</v>
      </c>
      <c r="GA32" s="8">
        <v>0</v>
      </c>
      <c r="GB32" s="8">
        <v>32.5</v>
      </c>
      <c r="GC32" s="8">
        <v>0</v>
      </c>
      <c r="GD32" s="8">
        <v>0</v>
      </c>
      <c r="GE32" s="8">
        <v>33.5</v>
      </c>
      <c r="GF32" s="8">
        <v>0</v>
      </c>
      <c r="GG32" s="8">
        <v>0</v>
      </c>
      <c r="GH32" s="8">
        <v>14.3</v>
      </c>
      <c r="GI32" s="8">
        <v>0</v>
      </c>
      <c r="GJ32" s="8">
        <v>0</v>
      </c>
      <c r="GK32" s="8">
        <v>33.700000000000003</v>
      </c>
      <c r="GL32" s="125">
        <v>0</v>
      </c>
      <c r="GM32" s="125">
        <v>8</v>
      </c>
      <c r="GN32" s="125">
        <f t="shared" si="27"/>
        <v>44</v>
      </c>
      <c r="GO32" s="8">
        <v>0.7</v>
      </c>
      <c r="GP32" s="8">
        <v>1</v>
      </c>
      <c r="GQ32" s="8">
        <v>21.7</v>
      </c>
      <c r="GR32" s="8">
        <v>0</v>
      </c>
      <c r="GS32" s="8">
        <v>1</v>
      </c>
      <c r="GT32" s="8">
        <v>30</v>
      </c>
      <c r="GU32" s="126">
        <v>2.6</v>
      </c>
      <c r="GV32" s="126">
        <v>6.8</v>
      </c>
      <c r="GW32" s="127">
        <f t="shared" si="28"/>
        <v>31.8</v>
      </c>
      <c r="GX32" s="127">
        <v>0</v>
      </c>
      <c r="GY32" s="127">
        <v>3</v>
      </c>
      <c r="GZ32" s="127">
        <f t="shared" si="29"/>
        <v>19</v>
      </c>
      <c r="HA32" s="8">
        <v>0.5</v>
      </c>
      <c r="HB32" s="8">
        <v>4.5</v>
      </c>
      <c r="HC32" s="8">
        <v>20</v>
      </c>
      <c r="HD32" s="8">
        <v>0</v>
      </c>
      <c r="HE32" s="8">
        <v>7</v>
      </c>
      <c r="HF32" s="8">
        <v>60</v>
      </c>
      <c r="HG32" s="8">
        <v>0</v>
      </c>
      <c r="HH32" s="8">
        <v>4</v>
      </c>
      <c r="HI32" s="8">
        <v>24</v>
      </c>
      <c r="HJ32" s="128">
        <v>8</v>
      </c>
      <c r="HK32" s="128">
        <v>9.5</v>
      </c>
      <c r="HL32" s="129">
        <f t="shared" si="30"/>
        <v>34</v>
      </c>
      <c r="HM32" s="129">
        <v>1.4</v>
      </c>
      <c r="HN32" s="129">
        <v>6.8</v>
      </c>
      <c r="HO32" s="129">
        <f t="shared" si="31"/>
        <v>42.10000000000003</v>
      </c>
      <c r="HP32" s="8">
        <v>7</v>
      </c>
      <c r="HQ32" s="8">
        <v>4</v>
      </c>
      <c r="HR32" s="8">
        <v>57</v>
      </c>
      <c r="HS32" s="8">
        <v>5</v>
      </c>
      <c r="HT32" s="8">
        <v>9</v>
      </c>
      <c r="HU32" s="8">
        <v>33</v>
      </c>
      <c r="HV32" s="8">
        <v>0</v>
      </c>
      <c r="HW32" s="218">
        <f t="shared" si="32"/>
        <v>0</v>
      </c>
      <c r="HX32" s="218">
        <v>38</v>
      </c>
      <c r="HY32" s="8">
        <v>2.2999999999999998</v>
      </c>
      <c r="HZ32" s="8">
        <v>7.5</v>
      </c>
      <c r="IA32" s="8">
        <v>28.3</v>
      </c>
      <c r="IB32" s="130">
        <v>0</v>
      </c>
      <c r="IC32" s="130">
        <v>1</v>
      </c>
      <c r="ID32" s="132">
        <f t="shared" si="33"/>
        <v>30</v>
      </c>
      <c r="IE32" s="131">
        <v>4.2</v>
      </c>
      <c r="IF32" s="131">
        <v>7.8</v>
      </c>
      <c r="IG32" s="132">
        <f t="shared" si="34"/>
        <v>32.000000000000014</v>
      </c>
      <c r="IH32" s="132">
        <v>3</v>
      </c>
      <c r="II32" s="132">
        <v>4</v>
      </c>
      <c r="IJ32" s="132">
        <f t="shared" si="35"/>
        <v>34</v>
      </c>
      <c r="IK32" s="8">
        <v>1.7</v>
      </c>
      <c r="IL32" s="8">
        <v>7.4</v>
      </c>
      <c r="IM32" s="8">
        <v>28.2</v>
      </c>
      <c r="IN32" s="8">
        <v>1</v>
      </c>
      <c r="IO32" s="8">
        <v>2</v>
      </c>
      <c r="IP32" s="8">
        <v>20</v>
      </c>
      <c r="IQ32" s="8">
        <v>1</v>
      </c>
      <c r="IR32" s="8">
        <v>3</v>
      </c>
      <c r="IS32" s="8">
        <v>39.700000000000003</v>
      </c>
      <c r="IT32" s="8">
        <v>1.4</v>
      </c>
      <c r="IU32" s="8">
        <v>7.4</v>
      </c>
      <c r="IV32" s="8">
        <v>37.9</v>
      </c>
      <c r="IW32" s="133">
        <v>0</v>
      </c>
      <c r="IX32" s="133">
        <v>5.5</v>
      </c>
      <c r="IY32" s="134">
        <f t="shared" si="36"/>
        <v>23</v>
      </c>
      <c r="IZ32" s="134">
        <v>1.1000000000000001</v>
      </c>
      <c r="JA32" s="134">
        <v>3.4</v>
      </c>
      <c r="JB32" s="134">
        <f t="shared" si="37"/>
        <v>34.09999999999998</v>
      </c>
      <c r="JC32" s="8">
        <v>2</v>
      </c>
      <c r="JD32" s="8">
        <v>4</v>
      </c>
      <c r="JE32" s="8">
        <v>40.299999999999997</v>
      </c>
      <c r="JF32" s="8">
        <v>0</v>
      </c>
      <c r="JG32" s="8">
        <v>1</v>
      </c>
      <c r="JH32" s="8">
        <v>48</v>
      </c>
      <c r="JI32" s="8">
        <v>0.7</v>
      </c>
      <c r="JJ32" s="8">
        <v>2</v>
      </c>
      <c r="JK32" s="8">
        <v>21</v>
      </c>
      <c r="JL32" s="8">
        <v>0</v>
      </c>
      <c r="JM32" s="8">
        <v>0</v>
      </c>
      <c r="JN32" s="8">
        <v>14</v>
      </c>
      <c r="JO32" s="8">
        <v>0</v>
      </c>
      <c r="JP32" s="218">
        <f t="shared" si="38"/>
        <v>0</v>
      </c>
      <c r="JQ32" s="218">
        <v>25</v>
      </c>
      <c r="JR32" s="8">
        <v>0.4</v>
      </c>
      <c r="JS32" s="8">
        <v>4</v>
      </c>
      <c r="JT32" s="8">
        <v>23.5</v>
      </c>
      <c r="JU32" s="8">
        <v>0.7</v>
      </c>
      <c r="JV32" s="8">
        <v>2.2999999999999998</v>
      </c>
      <c r="JW32" s="8">
        <v>16.7</v>
      </c>
      <c r="JX32" s="135">
        <v>0</v>
      </c>
      <c r="JY32" s="135">
        <v>2</v>
      </c>
      <c r="JZ32" s="137">
        <f t="shared" si="39"/>
        <v>10</v>
      </c>
      <c r="KA32" s="136">
        <v>0.4</v>
      </c>
      <c r="KB32" s="136">
        <v>4</v>
      </c>
      <c r="KC32" s="137">
        <f t="shared" si="40"/>
        <v>18</v>
      </c>
      <c r="KD32" s="137">
        <v>0</v>
      </c>
      <c r="KE32" s="137">
        <v>4</v>
      </c>
      <c r="KF32" s="137">
        <f t="shared" si="41"/>
        <v>8</v>
      </c>
      <c r="KG32" s="8">
        <v>0.4</v>
      </c>
      <c r="KH32" s="8">
        <v>2.2000000000000002</v>
      </c>
      <c r="KI32" s="8">
        <v>25.1</v>
      </c>
      <c r="KJ32" s="8">
        <v>0</v>
      </c>
      <c r="KK32" s="8">
        <v>5</v>
      </c>
      <c r="KL32" s="8">
        <v>23</v>
      </c>
      <c r="KM32" s="8">
        <v>0.7</v>
      </c>
      <c r="KN32" s="8">
        <v>2.2999999999999998</v>
      </c>
      <c r="KO32" s="8">
        <v>18.3</v>
      </c>
      <c r="KP32" s="8">
        <v>0.6</v>
      </c>
      <c r="KQ32" s="8">
        <v>2.2000000000000002</v>
      </c>
      <c r="KR32" s="8">
        <v>15.6</v>
      </c>
      <c r="KS32" s="138">
        <v>0.5</v>
      </c>
      <c r="KT32" s="138">
        <v>4.5</v>
      </c>
      <c r="KU32" s="139">
        <f t="shared" si="42"/>
        <v>20</v>
      </c>
      <c r="KV32" s="139">
        <v>1.3</v>
      </c>
      <c r="KW32" s="139">
        <v>3.5</v>
      </c>
      <c r="KX32" s="139">
        <f t="shared" si="43"/>
        <v>23.800000000000018</v>
      </c>
      <c r="KY32" s="8">
        <v>0</v>
      </c>
      <c r="KZ32" s="8">
        <v>6</v>
      </c>
      <c r="LA32" s="8">
        <v>23</v>
      </c>
      <c r="LB32" s="8">
        <v>0.1</v>
      </c>
      <c r="LC32" s="8">
        <v>4.5999999999999996</v>
      </c>
      <c r="LD32" s="8">
        <v>23.7</v>
      </c>
      <c r="LE32" s="218">
        <f t="shared" si="44"/>
        <v>0.15000000000000002</v>
      </c>
      <c r="LF32" s="218">
        <f t="shared" si="45"/>
        <v>3.3</v>
      </c>
      <c r="LG32" s="218">
        <f t="shared" si="46"/>
        <v>22.099999999999994</v>
      </c>
      <c r="LH32" s="8">
        <v>0.2</v>
      </c>
      <c r="LI32" s="8">
        <v>2</v>
      </c>
      <c r="LJ32" s="8">
        <v>20.3</v>
      </c>
      <c r="LK32" s="140">
        <v>0</v>
      </c>
      <c r="LL32" s="140">
        <v>6</v>
      </c>
      <c r="LM32" s="141">
        <f t="shared" si="47"/>
        <v>21</v>
      </c>
      <c r="LN32" s="141">
        <v>0</v>
      </c>
      <c r="LO32" s="141">
        <v>1</v>
      </c>
      <c r="LP32" s="141">
        <f t="shared" si="48"/>
        <v>10</v>
      </c>
      <c r="LQ32" s="8">
        <v>0.2</v>
      </c>
      <c r="LR32" s="8">
        <v>1.7</v>
      </c>
      <c r="LS32" s="8">
        <v>28.2</v>
      </c>
      <c r="LT32" s="8">
        <v>0</v>
      </c>
      <c r="LU32" s="8">
        <v>0</v>
      </c>
      <c r="LV32" s="8">
        <v>37.5</v>
      </c>
      <c r="LW32" s="8">
        <v>0.5</v>
      </c>
      <c r="LX32" s="8">
        <v>1.9</v>
      </c>
      <c r="LY32" s="8">
        <v>25.3</v>
      </c>
      <c r="LZ32" s="142">
        <v>0.2</v>
      </c>
      <c r="MA32" s="142">
        <v>1.5</v>
      </c>
      <c r="MB32" s="142">
        <f t="shared" si="49"/>
        <v>28.499999999999993</v>
      </c>
      <c r="MC32" s="8">
        <v>0</v>
      </c>
      <c r="MD32" s="8">
        <v>1</v>
      </c>
      <c r="ME32" s="8">
        <v>12.6</v>
      </c>
      <c r="MF32" s="8">
        <v>0</v>
      </c>
      <c r="MG32" s="8">
        <v>2</v>
      </c>
      <c r="MH32" s="8">
        <v>12</v>
      </c>
      <c r="MI32" s="8">
        <v>0.5</v>
      </c>
      <c r="MJ32" s="8">
        <v>2.5</v>
      </c>
      <c r="MK32" s="8">
        <v>19.5</v>
      </c>
      <c r="ML32" s="8">
        <v>0</v>
      </c>
      <c r="MM32" s="8">
        <v>1.4</v>
      </c>
      <c r="MN32" s="8">
        <v>14.4</v>
      </c>
      <c r="MO32" s="8">
        <v>0.5</v>
      </c>
      <c r="MP32" s="8">
        <v>1.5</v>
      </c>
      <c r="MQ32" s="8">
        <v>6.5</v>
      </c>
      <c r="MR32" s="8">
        <v>1.5</v>
      </c>
      <c r="MS32" s="8">
        <v>1.5</v>
      </c>
      <c r="MT32" s="8">
        <v>35</v>
      </c>
      <c r="MU32" s="8">
        <v>0</v>
      </c>
      <c r="MV32" s="8">
        <v>1</v>
      </c>
      <c r="MW32" s="8">
        <v>9.3000000000000007</v>
      </c>
      <c r="MX32" s="8">
        <v>0</v>
      </c>
      <c r="MY32" s="8">
        <v>0</v>
      </c>
      <c r="MZ32" s="8">
        <v>26</v>
      </c>
      <c r="NA32" s="8">
        <v>0.5</v>
      </c>
      <c r="NB32" s="8">
        <v>0</v>
      </c>
      <c r="NC32" s="8">
        <v>14.5</v>
      </c>
      <c r="ND32" s="8">
        <v>0</v>
      </c>
      <c r="NE32" s="8">
        <v>1.7</v>
      </c>
      <c r="NF32" s="8">
        <v>16.7</v>
      </c>
      <c r="NG32" s="8">
        <v>0.5</v>
      </c>
      <c r="NH32" s="8">
        <v>1.5</v>
      </c>
      <c r="NI32" s="8">
        <v>17.5</v>
      </c>
      <c r="NJ32" s="8">
        <v>0</v>
      </c>
      <c r="NK32" s="8">
        <v>1.3</v>
      </c>
      <c r="NL32" s="8">
        <v>16.5</v>
      </c>
      <c r="NM32" s="8">
        <v>0.1</v>
      </c>
      <c r="NN32" s="8">
        <v>0.8</v>
      </c>
      <c r="NO32" s="8">
        <v>11.3</v>
      </c>
      <c r="NP32" s="8">
        <v>0</v>
      </c>
      <c r="NQ32" s="8">
        <v>0</v>
      </c>
      <c r="NR32" s="8">
        <v>20.5</v>
      </c>
      <c r="NS32" s="8">
        <v>0.3</v>
      </c>
      <c r="NT32" s="8">
        <v>0</v>
      </c>
      <c r="NU32" s="8">
        <v>11.3</v>
      </c>
      <c r="NV32" s="8">
        <v>0</v>
      </c>
      <c r="NW32" s="8">
        <v>0</v>
      </c>
      <c r="NX32" s="8">
        <v>11</v>
      </c>
      <c r="NY32" s="8">
        <v>0</v>
      </c>
      <c r="NZ32" s="8">
        <v>0</v>
      </c>
      <c r="OA32" s="8">
        <v>5.3</v>
      </c>
      <c r="OB32" s="8">
        <v>0</v>
      </c>
      <c r="OC32" s="8">
        <v>0.6</v>
      </c>
      <c r="OD32" s="8">
        <v>8.3000000000000007</v>
      </c>
      <c r="OE32" s="8">
        <v>0</v>
      </c>
      <c r="OF32" s="8">
        <v>0</v>
      </c>
      <c r="OG32" s="8">
        <v>7.2</v>
      </c>
      <c r="OH32" s="8">
        <v>0.2</v>
      </c>
      <c r="OI32" s="8">
        <v>0.8</v>
      </c>
      <c r="OJ32" s="8">
        <v>6.4</v>
      </c>
      <c r="OK32" s="8">
        <v>0</v>
      </c>
      <c r="OL32" s="8">
        <v>0.4</v>
      </c>
      <c r="OM32" s="8">
        <v>4.5999999999999996</v>
      </c>
      <c r="ON32" s="8">
        <v>0.2</v>
      </c>
      <c r="OO32" s="8">
        <v>0.4</v>
      </c>
      <c r="OP32" s="8">
        <v>2</v>
      </c>
      <c r="OQ32" s="8">
        <f>SUMIFS($B$32:OP$32,$B$8:OP$8,"On")</f>
        <v>81.450000000000017</v>
      </c>
      <c r="OR32" s="8">
        <f>SUMIFS($B$32:OP$32,$B$8:OP$8,"Off")</f>
        <v>298.70000000000005</v>
      </c>
      <c r="OS32" s="8">
        <f>SUMIFS($B$32:OP$32,$B$8:OP$8,"Load")</f>
        <v>2710.5000000000005</v>
      </c>
    </row>
    <row r="33" spans="1:409" x14ac:dyDescent="0.25">
      <c r="A33" s="7" t="s">
        <v>71</v>
      </c>
      <c r="B33" s="107">
        <v>0</v>
      </c>
      <c r="C33" s="107">
        <v>0</v>
      </c>
      <c r="D33" s="107">
        <f t="shared" si="2"/>
        <v>10</v>
      </c>
      <c r="E33" s="8">
        <v>0</v>
      </c>
      <c r="F33" s="8">
        <v>0</v>
      </c>
      <c r="G33" s="8">
        <v>8</v>
      </c>
      <c r="H33" s="8">
        <v>0</v>
      </c>
      <c r="I33" s="8">
        <v>0</v>
      </c>
      <c r="J33" s="8">
        <v>6</v>
      </c>
      <c r="K33" s="218">
        <f t="shared" si="3"/>
        <v>0</v>
      </c>
      <c r="L33" s="218">
        <f t="shared" si="4"/>
        <v>0</v>
      </c>
      <c r="M33" s="218">
        <f t="shared" si="5"/>
        <v>9.5</v>
      </c>
      <c r="N33" s="108">
        <v>0</v>
      </c>
      <c r="O33" s="108">
        <v>0</v>
      </c>
      <c r="P33" s="109">
        <f t="shared" si="6"/>
        <v>13</v>
      </c>
      <c r="Q33" s="218">
        <v>0</v>
      </c>
      <c r="R33" s="218">
        <v>0</v>
      </c>
      <c r="S33" s="218">
        <v>13</v>
      </c>
      <c r="T33" s="8">
        <v>0</v>
      </c>
      <c r="U33" s="8">
        <v>1</v>
      </c>
      <c r="V33" s="8">
        <v>4</v>
      </c>
      <c r="W33" s="110">
        <v>0</v>
      </c>
      <c r="X33" s="110">
        <v>0</v>
      </c>
      <c r="Y33" s="110">
        <f t="shared" si="7"/>
        <v>14</v>
      </c>
      <c r="Z33" s="8">
        <v>0</v>
      </c>
      <c r="AA33" s="8">
        <v>0</v>
      </c>
      <c r="AB33" s="8">
        <v>6</v>
      </c>
      <c r="AC33" s="8">
        <v>0</v>
      </c>
      <c r="AD33" s="8">
        <v>0</v>
      </c>
      <c r="AE33" s="8">
        <v>19</v>
      </c>
      <c r="AF33" s="8">
        <v>0</v>
      </c>
      <c r="AG33" s="218">
        <f t="shared" si="8"/>
        <v>0</v>
      </c>
      <c r="AH33" s="218">
        <v>8</v>
      </c>
      <c r="AI33" s="111">
        <v>0</v>
      </c>
      <c r="AJ33" s="111">
        <v>0.1</v>
      </c>
      <c r="AK33" s="113">
        <f t="shared" si="9"/>
        <v>6.4000000000000012</v>
      </c>
      <c r="AL33" s="112">
        <v>1</v>
      </c>
      <c r="AM33" s="112">
        <v>0</v>
      </c>
      <c r="AN33" s="113">
        <f t="shared" si="10"/>
        <v>11</v>
      </c>
      <c r="AO33" s="158">
        <v>0</v>
      </c>
      <c r="AP33" s="158">
        <v>2</v>
      </c>
      <c r="AQ33" s="158">
        <v>9</v>
      </c>
      <c r="AR33" s="8">
        <v>0</v>
      </c>
      <c r="AS33" s="8">
        <v>0.3</v>
      </c>
      <c r="AT33" s="8">
        <v>11.3</v>
      </c>
      <c r="AU33" s="8">
        <v>0</v>
      </c>
      <c r="AV33" s="8">
        <v>4</v>
      </c>
      <c r="AW33" s="8">
        <v>23</v>
      </c>
      <c r="AX33" s="8">
        <v>0</v>
      </c>
      <c r="AY33" s="8">
        <v>0</v>
      </c>
      <c r="AZ33" s="8">
        <v>14</v>
      </c>
      <c r="BA33" s="8">
        <v>0.3</v>
      </c>
      <c r="BB33" s="8">
        <v>0.3</v>
      </c>
      <c r="BC33" s="8">
        <v>11</v>
      </c>
      <c r="BD33" s="114">
        <v>1.5</v>
      </c>
      <c r="BE33" s="114">
        <v>0</v>
      </c>
      <c r="BF33" s="114">
        <f t="shared" si="11"/>
        <v>6.5</v>
      </c>
      <c r="BG33" s="8">
        <v>0.5</v>
      </c>
      <c r="BH33" s="8">
        <v>0.5</v>
      </c>
      <c r="BI33" s="8">
        <v>10</v>
      </c>
      <c r="BJ33" s="8">
        <v>0.5</v>
      </c>
      <c r="BK33" s="8">
        <v>0.5</v>
      </c>
      <c r="BL33" s="8">
        <v>10</v>
      </c>
      <c r="BM33" s="8">
        <v>1</v>
      </c>
      <c r="BN33" s="8">
        <v>0</v>
      </c>
      <c r="BO33" s="8">
        <v>21</v>
      </c>
      <c r="BP33" s="8">
        <v>0</v>
      </c>
      <c r="BQ33" s="8">
        <v>0</v>
      </c>
      <c r="BR33" s="8">
        <v>14</v>
      </c>
      <c r="BS33" s="8">
        <v>1</v>
      </c>
      <c r="BT33" s="8">
        <v>3</v>
      </c>
      <c r="BU33" s="8">
        <v>20</v>
      </c>
      <c r="BV33" s="8">
        <v>0</v>
      </c>
      <c r="BW33" s="218">
        <f t="shared" si="12"/>
        <v>0</v>
      </c>
      <c r="BX33" s="218">
        <v>15</v>
      </c>
      <c r="BY33" s="115">
        <v>0.6</v>
      </c>
      <c r="BZ33" s="115">
        <v>0.3</v>
      </c>
      <c r="CA33" s="116">
        <f t="shared" si="13"/>
        <v>6.6999999999999984</v>
      </c>
      <c r="CB33" s="116">
        <v>0</v>
      </c>
      <c r="CC33" s="116">
        <v>4</v>
      </c>
      <c r="CD33" s="116">
        <f t="shared" si="14"/>
        <v>12</v>
      </c>
      <c r="CE33" s="8">
        <v>0.3</v>
      </c>
      <c r="CF33" s="8">
        <v>0.9</v>
      </c>
      <c r="CG33" s="8">
        <v>8.6999999999999993</v>
      </c>
      <c r="CH33" s="8">
        <v>3</v>
      </c>
      <c r="CI33" s="8">
        <v>4</v>
      </c>
      <c r="CJ33" s="8">
        <v>26</v>
      </c>
      <c r="CK33" s="8">
        <v>0</v>
      </c>
      <c r="CL33" s="8">
        <v>0.8</v>
      </c>
      <c r="CM33" s="8">
        <v>7.8</v>
      </c>
      <c r="CN33" s="8">
        <v>2</v>
      </c>
      <c r="CO33" s="8">
        <v>0</v>
      </c>
      <c r="CP33" s="8">
        <v>25</v>
      </c>
      <c r="CQ33" s="8">
        <v>0</v>
      </c>
      <c r="CR33" s="8">
        <v>0</v>
      </c>
      <c r="CS33" s="8">
        <v>4</v>
      </c>
      <c r="CT33" s="8">
        <v>1</v>
      </c>
      <c r="CU33" s="8">
        <v>0.3</v>
      </c>
      <c r="CV33" s="8">
        <v>12.3</v>
      </c>
      <c r="CW33" s="117">
        <v>0</v>
      </c>
      <c r="CX33" s="117">
        <v>1.5</v>
      </c>
      <c r="CY33" s="117">
        <f t="shared" si="15"/>
        <v>12.5</v>
      </c>
      <c r="CZ33" s="8">
        <v>1</v>
      </c>
      <c r="DA33" s="8">
        <v>2</v>
      </c>
      <c r="DB33" s="8">
        <v>9</v>
      </c>
      <c r="DC33" s="8">
        <v>5</v>
      </c>
      <c r="DD33" s="8">
        <v>0</v>
      </c>
      <c r="DE33" s="8">
        <v>28</v>
      </c>
      <c r="DF33" s="8">
        <v>0</v>
      </c>
      <c r="DG33" s="218">
        <f t="shared" si="16"/>
        <v>0</v>
      </c>
      <c r="DH33" s="218">
        <v>15</v>
      </c>
      <c r="DI33" s="118">
        <v>1</v>
      </c>
      <c r="DJ33" s="118">
        <v>0</v>
      </c>
      <c r="DK33" s="118">
        <f t="shared" si="17"/>
        <v>20</v>
      </c>
      <c r="DL33" s="8">
        <v>1</v>
      </c>
      <c r="DM33" s="8">
        <v>0</v>
      </c>
      <c r="DN33" s="8">
        <v>18</v>
      </c>
      <c r="DO33" s="8">
        <v>1.7</v>
      </c>
      <c r="DP33" s="8">
        <v>4.3</v>
      </c>
      <c r="DQ33" s="8">
        <v>11</v>
      </c>
      <c r="DR33" s="119">
        <v>2.5</v>
      </c>
      <c r="DS33" s="119">
        <v>2.5</v>
      </c>
      <c r="DT33" s="119">
        <f t="shared" si="18"/>
        <v>22.5</v>
      </c>
      <c r="DU33" s="8">
        <v>1</v>
      </c>
      <c r="DV33" s="8">
        <v>2.5</v>
      </c>
      <c r="DW33" s="8">
        <v>11.5</v>
      </c>
      <c r="DX33" s="8">
        <v>1</v>
      </c>
      <c r="DY33" s="8">
        <v>2</v>
      </c>
      <c r="DZ33" s="8">
        <v>23</v>
      </c>
      <c r="EA33" s="8">
        <v>0</v>
      </c>
      <c r="EB33" s="218">
        <f t="shared" si="19"/>
        <v>0</v>
      </c>
      <c r="EC33" s="218">
        <v>14</v>
      </c>
      <c r="ED33" s="120">
        <v>3</v>
      </c>
      <c r="EE33" s="120">
        <v>1</v>
      </c>
      <c r="EF33" s="120">
        <f t="shared" si="20"/>
        <v>29</v>
      </c>
      <c r="EG33" s="8">
        <v>1</v>
      </c>
      <c r="EH33" s="8">
        <v>1</v>
      </c>
      <c r="EI33" s="8">
        <v>16</v>
      </c>
      <c r="EJ33" s="8">
        <v>0.7</v>
      </c>
      <c r="EK33" s="8">
        <v>1.3</v>
      </c>
      <c r="EL33" s="8">
        <v>17.7</v>
      </c>
      <c r="EM33" s="121">
        <v>4.5</v>
      </c>
      <c r="EN33" s="121">
        <v>4.5</v>
      </c>
      <c r="EO33" s="121">
        <f t="shared" si="21"/>
        <v>18</v>
      </c>
      <c r="EP33" s="8">
        <v>2</v>
      </c>
      <c r="EQ33" s="8">
        <v>0.5</v>
      </c>
      <c r="ER33" s="8">
        <v>27</v>
      </c>
      <c r="ES33" s="8">
        <v>2</v>
      </c>
      <c r="ET33" s="8">
        <v>4</v>
      </c>
      <c r="EU33" s="8">
        <v>14</v>
      </c>
      <c r="EV33" s="8">
        <v>0</v>
      </c>
      <c r="EW33" s="218">
        <f t="shared" si="22"/>
        <v>1</v>
      </c>
      <c r="EX33" s="218">
        <v>7</v>
      </c>
      <c r="EY33" s="122">
        <v>3</v>
      </c>
      <c r="EZ33" s="122">
        <v>2</v>
      </c>
      <c r="FA33" s="122">
        <f t="shared" si="23"/>
        <v>12</v>
      </c>
      <c r="FB33" s="8">
        <v>7</v>
      </c>
      <c r="FC33" s="8">
        <v>5</v>
      </c>
      <c r="FD33" s="8">
        <v>34</v>
      </c>
      <c r="FE33" s="8">
        <v>2.7</v>
      </c>
      <c r="FF33" s="8">
        <v>1.7</v>
      </c>
      <c r="FG33" s="8">
        <v>12.3</v>
      </c>
      <c r="FH33" s="123">
        <v>5.5</v>
      </c>
      <c r="FI33" s="123">
        <v>7.5</v>
      </c>
      <c r="FJ33" s="123">
        <f t="shared" si="24"/>
        <v>27.5</v>
      </c>
      <c r="FK33" s="124">
        <v>5.0999999999999996</v>
      </c>
      <c r="FL33" s="124">
        <v>6.3</v>
      </c>
      <c r="FM33" s="124">
        <f t="shared" si="25"/>
        <v>31.800000000000015</v>
      </c>
      <c r="FN33" s="8">
        <v>3</v>
      </c>
      <c r="FO33" s="8">
        <v>4</v>
      </c>
      <c r="FP33" s="8">
        <v>31</v>
      </c>
      <c r="FQ33" s="8">
        <v>1</v>
      </c>
      <c r="FR33" s="218">
        <f t="shared" si="26"/>
        <v>1</v>
      </c>
      <c r="FS33" s="218">
        <v>9</v>
      </c>
      <c r="FT33" s="8">
        <v>0.7</v>
      </c>
      <c r="FU33" s="8">
        <v>0</v>
      </c>
      <c r="FV33" s="8">
        <v>31.7</v>
      </c>
      <c r="FW33" s="8">
        <v>0</v>
      </c>
      <c r="FX33" s="8">
        <v>0</v>
      </c>
      <c r="FY33" s="8">
        <v>49</v>
      </c>
      <c r="FZ33" s="8">
        <v>0.5</v>
      </c>
      <c r="GA33" s="8">
        <v>12</v>
      </c>
      <c r="GB33" s="8">
        <v>21</v>
      </c>
      <c r="GC33" s="8">
        <v>0</v>
      </c>
      <c r="GD33" s="8">
        <v>0</v>
      </c>
      <c r="GE33" s="8">
        <v>33.5</v>
      </c>
      <c r="GF33" s="8">
        <v>0.7</v>
      </c>
      <c r="GG33" s="8">
        <v>0</v>
      </c>
      <c r="GH33" s="8">
        <v>15</v>
      </c>
      <c r="GI33" s="8">
        <v>0.7</v>
      </c>
      <c r="GJ33" s="8">
        <v>1.7</v>
      </c>
      <c r="GK33" s="8">
        <v>32.700000000000003</v>
      </c>
      <c r="GL33" s="125">
        <v>0</v>
      </c>
      <c r="GM33" s="125">
        <v>2</v>
      </c>
      <c r="GN33" s="125">
        <f t="shared" si="27"/>
        <v>42</v>
      </c>
      <c r="GO33" s="8">
        <v>0.3</v>
      </c>
      <c r="GP33" s="8">
        <v>1.3</v>
      </c>
      <c r="GQ33" s="8">
        <v>20.7</v>
      </c>
      <c r="GR33" s="8">
        <v>6</v>
      </c>
      <c r="GS33" s="8">
        <v>4</v>
      </c>
      <c r="GT33" s="8">
        <v>32</v>
      </c>
      <c r="GU33" s="126">
        <v>1.8</v>
      </c>
      <c r="GV33" s="126">
        <v>3.4</v>
      </c>
      <c r="GW33" s="127">
        <f t="shared" si="28"/>
        <v>30.200000000000003</v>
      </c>
      <c r="GX33" s="127">
        <v>0</v>
      </c>
      <c r="GY33" s="127">
        <v>0</v>
      </c>
      <c r="GZ33" s="127">
        <f t="shared" si="29"/>
        <v>19</v>
      </c>
      <c r="HA33" s="8">
        <v>2.5</v>
      </c>
      <c r="HB33" s="8">
        <v>1.5</v>
      </c>
      <c r="HC33" s="8">
        <v>21</v>
      </c>
      <c r="HD33" s="8">
        <v>0</v>
      </c>
      <c r="HE33" s="8">
        <v>0</v>
      </c>
      <c r="HF33" s="8">
        <v>60</v>
      </c>
      <c r="HG33" s="8">
        <v>2</v>
      </c>
      <c r="HH33" s="8">
        <v>2.5</v>
      </c>
      <c r="HI33" s="8">
        <v>23.5</v>
      </c>
      <c r="HJ33" s="128">
        <v>4</v>
      </c>
      <c r="HK33" s="128">
        <v>11.5</v>
      </c>
      <c r="HL33" s="129">
        <f t="shared" si="30"/>
        <v>26.5</v>
      </c>
      <c r="HM33" s="129">
        <v>3.1</v>
      </c>
      <c r="HN33" s="129">
        <v>4.5</v>
      </c>
      <c r="HO33" s="129">
        <f t="shared" si="31"/>
        <v>40.700000000000031</v>
      </c>
      <c r="HP33" s="8">
        <v>4</v>
      </c>
      <c r="HQ33" s="8">
        <v>5</v>
      </c>
      <c r="HR33" s="8">
        <v>56</v>
      </c>
      <c r="HS33" s="8">
        <v>4</v>
      </c>
      <c r="HT33" s="8">
        <v>0</v>
      </c>
      <c r="HU33" s="8">
        <v>37</v>
      </c>
      <c r="HV33" s="8">
        <v>1</v>
      </c>
      <c r="HW33" s="218">
        <f t="shared" si="32"/>
        <v>2</v>
      </c>
      <c r="HX33" s="218">
        <v>37</v>
      </c>
      <c r="HY33" s="8">
        <v>3.5</v>
      </c>
      <c r="HZ33" s="8">
        <v>9</v>
      </c>
      <c r="IA33" s="8">
        <v>22.8</v>
      </c>
      <c r="IB33" s="130">
        <v>0</v>
      </c>
      <c r="IC33" s="130">
        <v>5</v>
      </c>
      <c r="ID33" s="132">
        <f t="shared" si="33"/>
        <v>25</v>
      </c>
      <c r="IE33" s="131">
        <v>2.2000000000000002</v>
      </c>
      <c r="IF33" s="131">
        <v>7.4</v>
      </c>
      <c r="IG33" s="132">
        <f t="shared" si="34"/>
        <v>26.800000000000018</v>
      </c>
      <c r="IH33" s="132">
        <v>0</v>
      </c>
      <c r="II33" s="132">
        <v>2</v>
      </c>
      <c r="IJ33" s="132">
        <f t="shared" si="35"/>
        <v>32</v>
      </c>
      <c r="IK33" s="8">
        <v>3.4</v>
      </c>
      <c r="IL33" s="8">
        <v>4.7</v>
      </c>
      <c r="IM33" s="8">
        <v>27</v>
      </c>
      <c r="IN33" s="8">
        <v>0</v>
      </c>
      <c r="IO33" s="8">
        <v>0</v>
      </c>
      <c r="IP33" s="8">
        <v>20</v>
      </c>
      <c r="IQ33" s="8">
        <v>3.7</v>
      </c>
      <c r="IR33" s="8">
        <v>5.3</v>
      </c>
      <c r="IS33" s="8">
        <v>38</v>
      </c>
      <c r="IT33" s="8">
        <v>1.4</v>
      </c>
      <c r="IU33" s="8">
        <v>5.4</v>
      </c>
      <c r="IV33" s="8">
        <v>33.9</v>
      </c>
      <c r="IW33" s="133">
        <v>1.5</v>
      </c>
      <c r="IX33" s="133">
        <v>1.5</v>
      </c>
      <c r="IY33" s="134">
        <f t="shared" si="36"/>
        <v>23</v>
      </c>
      <c r="IZ33" s="134">
        <v>2</v>
      </c>
      <c r="JA33" s="134">
        <v>3.9</v>
      </c>
      <c r="JB33" s="134">
        <f t="shared" si="37"/>
        <v>32.199999999999982</v>
      </c>
      <c r="JC33" s="8">
        <v>2.7</v>
      </c>
      <c r="JD33" s="8">
        <v>8.3000000000000007</v>
      </c>
      <c r="JE33" s="8">
        <v>34.700000000000003</v>
      </c>
      <c r="JF33" s="8">
        <v>1</v>
      </c>
      <c r="JG33" s="8">
        <v>3</v>
      </c>
      <c r="JH33" s="8">
        <v>46</v>
      </c>
      <c r="JI33" s="8">
        <v>2</v>
      </c>
      <c r="JJ33" s="8">
        <v>2.7</v>
      </c>
      <c r="JK33" s="8">
        <v>20.3</v>
      </c>
      <c r="JL33" s="8">
        <v>0</v>
      </c>
      <c r="JM33" s="8">
        <v>0</v>
      </c>
      <c r="JN33" s="8">
        <v>14</v>
      </c>
      <c r="JO33" s="8">
        <v>0</v>
      </c>
      <c r="JP33" s="218">
        <f t="shared" si="38"/>
        <v>1</v>
      </c>
      <c r="JQ33" s="218">
        <v>24</v>
      </c>
      <c r="JR33" s="8">
        <v>1</v>
      </c>
      <c r="JS33" s="8">
        <v>3.5</v>
      </c>
      <c r="JT33" s="8">
        <v>21</v>
      </c>
      <c r="JU33" s="8">
        <v>1</v>
      </c>
      <c r="JV33" s="8">
        <v>1.7</v>
      </c>
      <c r="JW33" s="8">
        <v>16</v>
      </c>
      <c r="JX33" s="135">
        <v>0</v>
      </c>
      <c r="JY33" s="135">
        <v>1</v>
      </c>
      <c r="JZ33" s="137">
        <f t="shared" si="39"/>
        <v>9</v>
      </c>
      <c r="KA33" s="136">
        <v>0.4</v>
      </c>
      <c r="KB33" s="136">
        <v>2</v>
      </c>
      <c r="KC33" s="137">
        <f t="shared" si="40"/>
        <v>16.399999999999999</v>
      </c>
      <c r="KD33" s="137">
        <v>0</v>
      </c>
      <c r="KE33" s="137">
        <v>0</v>
      </c>
      <c r="KF33" s="137">
        <f t="shared" si="41"/>
        <v>8</v>
      </c>
      <c r="KG33" s="8">
        <v>1</v>
      </c>
      <c r="KH33" s="8">
        <v>4.5999999999999996</v>
      </c>
      <c r="KI33" s="8">
        <v>21.6</v>
      </c>
      <c r="KJ33" s="8">
        <v>2</v>
      </c>
      <c r="KK33" s="8">
        <v>3</v>
      </c>
      <c r="KL33" s="8">
        <v>22</v>
      </c>
      <c r="KM33" s="8">
        <v>0.7</v>
      </c>
      <c r="KN33" s="8">
        <v>3.3</v>
      </c>
      <c r="KO33" s="8">
        <v>15.7</v>
      </c>
      <c r="KP33" s="8">
        <v>0.7</v>
      </c>
      <c r="KQ33" s="8">
        <v>2.9</v>
      </c>
      <c r="KR33" s="8">
        <v>13.4</v>
      </c>
      <c r="KS33" s="138">
        <v>1.5</v>
      </c>
      <c r="KT33" s="138">
        <v>2.5</v>
      </c>
      <c r="KU33" s="139">
        <f t="shared" si="42"/>
        <v>19</v>
      </c>
      <c r="KV33" s="139">
        <v>3</v>
      </c>
      <c r="KW33" s="139">
        <v>4.7</v>
      </c>
      <c r="KX33" s="139">
        <f t="shared" si="43"/>
        <v>22.100000000000019</v>
      </c>
      <c r="KY33" s="8">
        <v>0</v>
      </c>
      <c r="KZ33" s="8">
        <v>0</v>
      </c>
      <c r="LA33" s="8">
        <v>23</v>
      </c>
      <c r="LB33" s="8">
        <v>1.9</v>
      </c>
      <c r="LC33" s="8">
        <v>1.4</v>
      </c>
      <c r="LD33" s="8">
        <v>24.1</v>
      </c>
      <c r="LE33" s="218">
        <f t="shared" si="44"/>
        <v>1.5</v>
      </c>
      <c r="LF33" s="218">
        <f t="shared" si="45"/>
        <v>1.8</v>
      </c>
      <c r="LG33" s="218">
        <f t="shared" si="46"/>
        <v>21.799999999999994</v>
      </c>
      <c r="LH33" s="8">
        <v>1.1000000000000001</v>
      </c>
      <c r="LI33" s="8">
        <v>2.2000000000000002</v>
      </c>
      <c r="LJ33" s="8">
        <v>19.2</v>
      </c>
      <c r="LK33" s="140">
        <v>0</v>
      </c>
      <c r="LL33" s="140">
        <v>0</v>
      </c>
      <c r="LM33" s="141">
        <f t="shared" si="47"/>
        <v>21</v>
      </c>
      <c r="LN33" s="141">
        <v>0</v>
      </c>
      <c r="LO33" s="141">
        <v>0</v>
      </c>
      <c r="LP33" s="141">
        <f t="shared" si="48"/>
        <v>10</v>
      </c>
      <c r="LQ33" s="8">
        <v>1.2</v>
      </c>
      <c r="LR33" s="8">
        <v>2.1</v>
      </c>
      <c r="LS33" s="8">
        <v>27.3</v>
      </c>
      <c r="LT33" s="8">
        <v>1.5</v>
      </c>
      <c r="LU33" s="8">
        <v>2.5</v>
      </c>
      <c r="LV33" s="8">
        <v>36.5</v>
      </c>
      <c r="LW33" s="8">
        <v>0.9</v>
      </c>
      <c r="LX33" s="8">
        <v>2.6</v>
      </c>
      <c r="LY33" s="8">
        <v>23.6</v>
      </c>
      <c r="LZ33" s="142">
        <v>0.7</v>
      </c>
      <c r="MA33" s="142">
        <v>3</v>
      </c>
      <c r="MB33" s="142">
        <f t="shared" si="49"/>
        <v>26.199999999999992</v>
      </c>
      <c r="MC33" s="8">
        <v>0.6</v>
      </c>
      <c r="MD33" s="8">
        <v>0.9</v>
      </c>
      <c r="ME33" s="8">
        <v>12.3</v>
      </c>
      <c r="MF33" s="8">
        <v>0</v>
      </c>
      <c r="MG33" s="8">
        <v>0</v>
      </c>
      <c r="MH33" s="8">
        <v>12</v>
      </c>
      <c r="MI33" s="8">
        <v>1</v>
      </c>
      <c r="MJ33" s="8">
        <v>0.5</v>
      </c>
      <c r="MK33" s="8">
        <v>20</v>
      </c>
      <c r="ML33" s="8">
        <v>0.4</v>
      </c>
      <c r="MM33" s="8">
        <v>0.3</v>
      </c>
      <c r="MN33" s="8">
        <v>14.6</v>
      </c>
      <c r="MO33" s="8">
        <v>1</v>
      </c>
      <c r="MP33" s="8">
        <v>0</v>
      </c>
      <c r="MQ33" s="8">
        <v>7.5</v>
      </c>
      <c r="MR33" s="8">
        <v>0</v>
      </c>
      <c r="MS33" s="8">
        <v>5</v>
      </c>
      <c r="MT33" s="8">
        <v>30</v>
      </c>
      <c r="MU33" s="8">
        <v>0</v>
      </c>
      <c r="MV33" s="8">
        <v>0.3</v>
      </c>
      <c r="MW33" s="8">
        <v>9</v>
      </c>
      <c r="MX33" s="8">
        <v>0</v>
      </c>
      <c r="MY33" s="8">
        <v>1</v>
      </c>
      <c r="MZ33" s="8">
        <v>25</v>
      </c>
      <c r="NA33" s="8">
        <v>0</v>
      </c>
      <c r="NB33" s="8">
        <v>1.5</v>
      </c>
      <c r="NC33" s="8">
        <v>13</v>
      </c>
      <c r="ND33" s="8">
        <v>0</v>
      </c>
      <c r="NE33" s="8">
        <v>0.7</v>
      </c>
      <c r="NF33" s="8">
        <v>16</v>
      </c>
      <c r="NG33" s="8">
        <v>0.5</v>
      </c>
      <c r="NH33" s="8">
        <v>1.5</v>
      </c>
      <c r="NI33" s="8">
        <v>16.5</v>
      </c>
      <c r="NJ33" s="8">
        <v>0</v>
      </c>
      <c r="NK33" s="8">
        <v>1.3</v>
      </c>
      <c r="NL33" s="8">
        <v>15.3</v>
      </c>
      <c r="NM33" s="8">
        <v>0.3</v>
      </c>
      <c r="NN33" s="8">
        <v>1.1000000000000001</v>
      </c>
      <c r="NO33" s="8">
        <v>10.4</v>
      </c>
      <c r="NP33" s="8">
        <v>0.5</v>
      </c>
      <c r="NQ33" s="8">
        <v>0.5</v>
      </c>
      <c r="NR33" s="8">
        <v>20.5</v>
      </c>
      <c r="NS33" s="8">
        <v>0.7</v>
      </c>
      <c r="NT33" s="8">
        <v>0.3</v>
      </c>
      <c r="NU33" s="8">
        <v>11.7</v>
      </c>
      <c r="NV33" s="8">
        <v>0</v>
      </c>
      <c r="NW33" s="8">
        <v>0.5</v>
      </c>
      <c r="NX33" s="8">
        <v>10.5</v>
      </c>
      <c r="NY33" s="8">
        <v>0.3</v>
      </c>
      <c r="NZ33" s="8">
        <v>0</v>
      </c>
      <c r="OA33" s="8">
        <v>5.5</v>
      </c>
      <c r="OB33" s="8">
        <v>0.3</v>
      </c>
      <c r="OC33" s="8">
        <v>0.4</v>
      </c>
      <c r="OD33" s="8">
        <v>8.1</v>
      </c>
      <c r="OE33" s="8">
        <v>0.2</v>
      </c>
      <c r="OF33" s="8">
        <v>1</v>
      </c>
      <c r="OG33" s="8">
        <v>6.4</v>
      </c>
      <c r="OH33" s="8">
        <v>0.2</v>
      </c>
      <c r="OI33" s="8">
        <v>0.4</v>
      </c>
      <c r="OJ33" s="8">
        <v>6.2</v>
      </c>
      <c r="OK33" s="8">
        <v>0.2</v>
      </c>
      <c r="OL33" s="8">
        <v>0.6</v>
      </c>
      <c r="OM33" s="8">
        <v>4.2</v>
      </c>
      <c r="ON33" s="8">
        <v>0.4</v>
      </c>
      <c r="OO33" s="8">
        <v>0</v>
      </c>
      <c r="OP33" s="8">
        <v>2.4</v>
      </c>
      <c r="OQ33" s="8">
        <f>SUMIFS($B$33:OP$33,$B$8:OP$8,"On")</f>
        <v>148.79999999999998</v>
      </c>
      <c r="OR33" s="8">
        <f>SUMIFS($B$33:OP$33,$B$8:OP$8,"Off")</f>
        <v>250.80000000000004</v>
      </c>
      <c r="OS33" s="8">
        <f>SUMIFS($B$33:OP$33,$B$8:OP$8,"Load")</f>
        <v>2608.1999999999998</v>
      </c>
    </row>
    <row r="34" spans="1:409" x14ac:dyDescent="0.25">
      <c r="A34" s="7" t="s">
        <v>72</v>
      </c>
      <c r="B34" s="107">
        <v>0</v>
      </c>
      <c r="C34" s="107">
        <v>0</v>
      </c>
      <c r="D34" s="107">
        <f t="shared" si="2"/>
        <v>10</v>
      </c>
      <c r="E34" s="8">
        <v>0</v>
      </c>
      <c r="F34" s="8">
        <v>0</v>
      </c>
      <c r="G34" s="8">
        <v>8</v>
      </c>
      <c r="H34" s="8">
        <v>0</v>
      </c>
      <c r="I34" s="8">
        <v>0</v>
      </c>
      <c r="J34" s="8">
        <v>6</v>
      </c>
      <c r="K34" s="218">
        <f t="shared" si="3"/>
        <v>0</v>
      </c>
      <c r="L34" s="218">
        <f t="shared" si="4"/>
        <v>0</v>
      </c>
      <c r="M34" s="218">
        <f t="shared" si="5"/>
        <v>9.5</v>
      </c>
      <c r="N34" s="108">
        <v>0</v>
      </c>
      <c r="O34" s="108">
        <v>0</v>
      </c>
      <c r="P34" s="109">
        <f t="shared" si="6"/>
        <v>13</v>
      </c>
      <c r="Q34" s="218">
        <v>0</v>
      </c>
      <c r="R34" s="218">
        <v>0.5</v>
      </c>
      <c r="S34" s="218">
        <v>12.5</v>
      </c>
      <c r="T34" s="8">
        <v>0</v>
      </c>
      <c r="U34" s="8">
        <v>0</v>
      </c>
      <c r="V34" s="8">
        <v>4</v>
      </c>
      <c r="W34" s="110">
        <v>0</v>
      </c>
      <c r="X34" s="110">
        <v>0</v>
      </c>
      <c r="Y34" s="110">
        <f t="shared" si="7"/>
        <v>14</v>
      </c>
      <c r="Z34" s="8">
        <v>0</v>
      </c>
      <c r="AA34" s="8">
        <v>0</v>
      </c>
      <c r="AB34" s="8">
        <v>6</v>
      </c>
      <c r="AC34" s="8">
        <v>0</v>
      </c>
      <c r="AD34" s="8">
        <v>0</v>
      </c>
      <c r="AE34" s="8">
        <v>19</v>
      </c>
      <c r="AF34" s="8">
        <v>0</v>
      </c>
      <c r="AG34" s="218">
        <f t="shared" si="8"/>
        <v>0</v>
      </c>
      <c r="AH34" s="218">
        <v>8</v>
      </c>
      <c r="AI34" s="111">
        <v>0</v>
      </c>
      <c r="AJ34" s="111">
        <v>0.6</v>
      </c>
      <c r="AK34" s="113">
        <f t="shared" si="9"/>
        <v>5.8000000000000016</v>
      </c>
      <c r="AL34" s="112">
        <v>0</v>
      </c>
      <c r="AM34" s="112">
        <v>0</v>
      </c>
      <c r="AN34" s="113">
        <f t="shared" si="10"/>
        <v>11</v>
      </c>
      <c r="AO34" s="158">
        <v>0</v>
      </c>
      <c r="AP34" s="158">
        <v>2</v>
      </c>
      <c r="AQ34" s="158">
        <v>7</v>
      </c>
      <c r="AR34" s="8">
        <v>0.7</v>
      </c>
      <c r="AS34" s="8">
        <v>0.7</v>
      </c>
      <c r="AT34" s="8">
        <v>11.3</v>
      </c>
      <c r="AU34" s="8">
        <v>1</v>
      </c>
      <c r="AV34" s="8">
        <v>4</v>
      </c>
      <c r="AW34" s="8">
        <v>20</v>
      </c>
      <c r="AX34" s="8">
        <v>0</v>
      </c>
      <c r="AY34" s="8">
        <v>0</v>
      </c>
      <c r="AZ34" s="8">
        <v>14</v>
      </c>
      <c r="BA34" s="8">
        <v>0.3</v>
      </c>
      <c r="BB34" s="8">
        <v>0</v>
      </c>
      <c r="BC34" s="8">
        <v>11.3</v>
      </c>
      <c r="BD34" s="114">
        <v>0</v>
      </c>
      <c r="BE34" s="114">
        <v>1</v>
      </c>
      <c r="BF34" s="114">
        <f t="shared" si="11"/>
        <v>5.5</v>
      </c>
      <c r="BG34" s="8">
        <v>1</v>
      </c>
      <c r="BH34" s="8">
        <v>1</v>
      </c>
      <c r="BI34" s="8">
        <v>10</v>
      </c>
      <c r="BJ34" s="8">
        <v>1</v>
      </c>
      <c r="BK34" s="8">
        <v>2</v>
      </c>
      <c r="BL34" s="8">
        <v>9</v>
      </c>
      <c r="BM34" s="8">
        <v>1</v>
      </c>
      <c r="BN34" s="8">
        <v>0</v>
      </c>
      <c r="BO34" s="8">
        <v>22</v>
      </c>
      <c r="BP34" s="8">
        <v>0</v>
      </c>
      <c r="BQ34" s="8">
        <v>0</v>
      </c>
      <c r="BR34" s="8">
        <v>14</v>
      </c>
      <c r="BS34" s="8">
        <v>0</v>
      </c>
      <c r="BT34" s="8">
        <v>5</v>
      </c>
      <c r="BU34" s="8">
        <v>15</v>
      </c>
      <c r="BV34" s="8">
        <v>0</v>
      </c>
      <c r="BW34" s="218">
        <f t="shared" si="12"/>
        <v>1</v>
      </c>
      <c r="BX34" s="218">
        <v>14</v>
      </c>
      <c r="BY34" s="115">
        <v>0.3</v>
      </c>
      <c r="BZ34" s="115">
        <v>0.4</v>
      </c>
      <c r="CA34" s="116">
        <f t="shared" si="13"/>
        <v>6.5999999999999979</v>
      </c>
      <c r="CB34" s="116">
        <v>1</v>
      </c>
      <c r="CC34" s="116">
        <v>1</v>
      </c>
      <c r="CD34" s="116">
        <f t="shared" si="14"/>
        <v>12</v>
      </c>
      <c r="CE34" s="8">
        <v>1.1000000000000001</v>
      </c>
      <c r="CF34" s="8">
        <v>0.3</v>
      </c>
      <c r="CG34" s="8">
        <v>9.6</v>
      </c>
      <c r="CH34" s="8">
        <v>1</v>
      </c>
      <c r="CI34" s="8">
        <v>0</v>
      </c>
      <c r="CJ34" s="8">
        <v>27</v>
      </c>
      <c r="CK34" s="8">
        <v>0</v>
      </c>
      <c r="CL34" s="8">
        <v>0.3</v>
      </c>
      <c r="CM34" s="8">
        <v>7.5</v>
      </c>
      <c r="CN34" s="8">
        <v>0</v>
      </c>
      <c r="CO34" s="8">
        <v>0</v>
      </c>
      <c r="CP34" s="8">
        <v>25</v>
      </c>
      <c r="CQ34" s="8">
        <v>0</v>
      </c>
      <c r="CR34" s="8">
        <v>0</v>
      </c>
      <c r="CS34" s="8">
        <v>4</v>
      </c>
      <c r="CT34" s="8">
        <v>0.3</v>
      </c>
      <c r="CU34" s="8">
        <v>0.3</v>
      </c>
      <c r="CV34" s="8">
        <v>12.3</v>
      </c>
      <c r="CW34" s="117">
        <v>0.5</v>
      </c>
      <c r="CX34" s="117">
        <v>0</v>
      </c>
      <c r="CY34" s="117">
        <f t="shared" si="15"/>
        <v>13</v>
      </c>
      <c r="CZ34" s="8">
        <v>0.5</v>
      </c>
      <c r="DA34" s="8">
        <v>0</v>
      </c>
      <c r="DB34" s="8">
        <v>9.5</v>
      </c>
      <c r="DC34" s="8">
        <v>0</v>
      </c>
      <c r="DD34" s="8">
        <v>0</v>
      </c>
      <c r="DE34" s="8">
        <v>28</v>
      </c>
      <c r="DF34" s="8">
        <v>0</v>
      </c>
      <c r="DG34" s="218">
        <f t="shared" si="16"/>
        <v>0</v>
      </c>
      <c r="DH34" s="218">
        <v>15</v>
      </c>
      <c r="DI34" s="118">
        <v>1</v>
      </c>
      <c r="DJ34" s="118">
        <v>0</v>
      </c>
      <c r="DK34" s="118">
        <f t="shared" si="17"/>
        <v>21</v>
      </c>
      <c r="DL34" s="8">
        <v>0</v>
      </c>
      <c r="DM34" s="8">
        <v>1</v>
      </c>
      <c r="DN34" s="8">
        <v>17</v>
      </c>
      <c r="DO34" s="8">
        <v>0.7</v>
      </c>
      <c r="DP34" s="8">
        <v>0</v>
      </c>
      <c r="DQ34" s="8">
        <v>11.7</v>
      </c>
      <c r="DR34" s="119">
        <v>0</v>
      </c>
      <c r="DS34" s="119">
        <v>1</v>
      </c>
      <c r="DT34" s="119">
        <f t="shared" si="18"/>
        <v>21.5</v>
      </c>
      <c r="DU34" s="8">
        <v>2</v>
      </c>
      <c r="DV34" s="8">
        <v>0</v>
      </c>
      <c r="DW34" s="8">
        <v>13.5</v>
      </c>
      <c r="DX34" s="8">
        <v>7</v>
      </c>
      <c r="DY34" s="8">
        <v>0</v>
      </c>
      <c r="DZ34" s="8">
        <v>30</v>
      </c>
      <c r="EA34" s="8">
        <v>0</v>
      </c>
      <c r="EB34" s="218">
        <f t="shared" si="19"/>
        <v>3</v>
      </c>
      <c r="EC34" s="218">
        <v>11</v>
      </c>
      <c r="ED34" s="120">
        <v>0</v>
      </c>
      <c r="EE34" s="120">
        <v>2</v>
      </c>
      <c r="EF34" s="120">
        <f t="shared" si="20"/>
        <v>27</v>
      </c>
      <c r="EG34" s="8">
        <v>2</v>
      </c>
      <c r="EH34" s="8">
        <v>2</v>
      </c>
      <c r="EI34" s="8">
        <v>16</v>
      </c>
      <c r="EJ34" s="8">
        <v>0</v>
      </c>
      <c r="EK34" s="8">
        <v>0.3</v>
      </c>
      <c r="EL34" s="8">
        <v>17.3</v>
      </c>
      <c r="EM34" s="121">
        <v>1</v>
      </c>
      <c r="EN34" s="121">
        <v>0.5</v>
      </c>
      <c r="EO34" s="121">
        <f t="shared" si="21"/>
        <v>18.5</v>
      </c>
      <c r="EP34" s="8">
        <v>1</v>
      </c>
      <c r="EQ34" s="8">
        <v>1.5</v>
      </c>
      <c r="ER34" s="8">
        <v>26.5</v>
      </c>
      <c r="ES34" s="8">
        <v>0</v>
      </c>
      <c r="ET34" s="8">
        <v>1</v>
      </c>
      <c r="EU34" s="8">
        <v>13</v>
      </c>
      <c r="EV34" s="8">
        <v>1</v>
      </c>
      <c r="EW34" s="218">
        <f t="shared" si="22"/>
        <v>0</v>
      </c>
      <c r="EX34" s="218">
        <v>8</v>
      </c>
      <c r="EY34" s="122">
        <v>3</v>
      </c>
      <c r="EZ34" s="122">
        <v>7</v>
      </c>
      <c r="FA34" s="122">
        <f t="shared" si="23"/>
        <v>8</v>
      </c>
      <c r="FB34" s="8">
        <v>0</v>
      </c>
      <c r="FC34" s="8">
        <v>0</v>
      </c>
      <c r="FD34" s="8">
        <v>34</v>
      </c>
      <c r="FE34" s="8">
        <v>2</v>
      </c>
      <c r="FF34" s="8">
        <v>1.3</v>
      </c>
      <c r="FG34" s="8">
        <v>13</v>
      </c>
      <c r="FH34" s="123">
        <v>1.5</v>
      </c>
      <c r="FI34" s="123">
        <v>0</v>
      </c>
      <c r="FJ34" s="123">
        <f t="shared" si="24"/>
        <v>29</v>
      </c>
      <c r="FK34" s="124">
        <v>1.1000000000000001</v>
      </c>
      <c r="FL34" s="124">
        <v>0.9</v>
      </c>
      <c r="FM34" s="124">
        <f t="shared" si="25"/>
        <v>32.000000000000014</v>
      </c>
      <c r="FN34" s="8">
        <v>1</v>
      </c>
      <c r="FO34" s="8">
        <v>0</v>
      </c>
      <c r="FP34" s="8">
        <v>32</v>
      </c>
      <c r="FQ34" s="8">
        <v>0</v>
      </c>
      <c r="FR34" s="218">
        <f t="shared" si="26"/>
        <v>0</v>
      </c>
      <c r="FS34" s="218">
        <v>9</v>
      </c>
      <c r="FT34" s="8">
        <v>0.4</v>
      </c>
      <c r="FU34" s="8">
        <v>8.9</v>
      </c>
      <c r="FV34" s="8">
        <v>23.3</v>
      </c>
      <c r="FW34" s="8">
        <v>0</v>
      </c>
      <c r="FX34" s="8">
        <v>0</v>
      </c>
      <c r="FY34" s="8">
        <v>49</v>
      </c>
      <c r="FZ34" s="8">
        <v>1</v>
      </c>
      <c r="GA34" s="8">
        <v>14</v>
      </c>
      <c r="GB34" s="8">
        <v>8</v>
      </c>
      <c r="GC34" s="8">
        <v>0</v>
      </c>
      <c r="GD34" s="8">
        <v>0</v>
      </c>
      <c r="GE34" s="8">
        <v>33.5</v>
      </c>
      <c r="GF34" s="8">
        <v>0</v>
      </c>
      <c r="GG34" s="8">
        <v>0</v>
      </c>
      <c r="GH34" s="8">
        <v>15</v>
      </c>
      <c r="GI34" s="8">
        <v>3</v>
      </c>
      <c r="GJ34" s="8">
        <v>3.7</v>
      </c>
      <c r="GK34" s="8">
        <v>32</v>
      </c>
      <c r="GL34" s="125">
        <v>1</v>
      </c>
      <c r="GM34" s="125">
        <v>5</v>
      </c>
      <c r="GN34" s="125">
        <f t="shared" si="27"/>
        <v>38</v>
      </c>
      <c r="GO34" s="8">
        <v>0</v>
      </c>
      <c r="GP34" s="8">
        <v>2.2999999999999998</v>
      </c>
      <c r="GQ34" s="8">
        <v>18.3</v>
      </c>
      <c r="GR34" s="8">
        <v>0</v>
      </c>
      <c r="GS34" s="8">
        <v>1</v>
      </c>
      <c r="GT34" s="8">
        <v>31</v>
      </c>
      <c r="GU34" s="126">
        <v>1</v>
      </c>
      <c r="GV34" s="126">
        <v>5.2</v>
      </c>
      <c r="GW34" s="127">
        <f t="shared" si="28"/>
        <v>26.000000000000004</v>
      </c>
      <c r="GX34" s="127">
        <v>0</v>
      </c>
      <c r="GY34" s="127">
        <v>0</v>
      </c>
      <c r="GZ34" s="127">
        <f t="shared" si="29"/>
        <v>19</v>
      </c>
      <c r="HA34" s="8">
        <v>0.5</v>
      </c>
      <c r="HB34" s="8">
        <v>2.5</v>
      </c>
      <c r="HC34" s="8">
        <v>19</v>
      </c>
      <c r="HD34" s="8">
        <v>2</v>
      </c>
      <c r="HE34" s="8">
        <v>4</v>
      </c>
      <c r="HF34" s="8">
        <v>58</v>
      </c>
      <c r="HG34" s="8">
        <v>0</v>
      </c>
      <c r="HH34" s="8">
        <v>1.5</v>
      </c>
      <c r="HI34" s="8">
        <v>22</v>
      </c>
      <c r="HJ34" s="128">
        <v>3.5</v>
      </c>
      <c r="HK34" s="128">
        <v>5</v>
      </c>
      <c r="HL34" s="129">
        <f t="shared" si="30"/>
        <v>25</v>
      </c>
      <c r="HM34" s="129">
        <v>1.4</v>
      </c>
      <c r="HN34" s="129">
        <v>6</v>
      </c>
      <c r="HO34" s="129">
        <f t="shared" si="31"/>
        <v>36.10000000000003</v>
      </c>
      <c r="HP34" s="8">
        <v>2</v>
      </c>
      <c r="HQ34" s="8">
        <v>1</v>
      </c>
      <c r="HR34" s="8">
        <v>57</v>
      </c>
      <c r="HS34" s="8">
        <v>2</v>
      </c>
      <c r="HT34" s="8">
        <v>1</v>
      </c>
      <c r="HU34" s="8">
        <v>38</v>
      </c>
      <c r="HV34" s="8">
        <v>0</v>
      </c>
      <c r="HW34" s="218">
        <f t="shared" si="32"/>
        <v>0</v>
      </c>
      <c r="HX34" s="218">
        <v>37</v>
      </c>
      <c r="HY34" s="8">
        <v>0.8</v>
      </c>
      <c r="HZ34" s="8">
        <v>3.5</v>
      </c>
      <c r="IA34" s="8">
        <v>20</v>
      </c>
      <c r="IB34" s="130">
        <v>0</v>
      </c>
      <c r="IC34" s="130">
        <v>1</v>
      </c>
      <c r="ID34" s="132">
        <f t="shared" si="33"/>
        <v>24</v>
      </c>
      <c r="IE34" s="131">
        <v>1</v>
      </c>
      <c r="IF34" s="131">
        <v>8</v>
      </c>
      <c r="IG34" s="132">
        <f t="shared" si="34"/>
        <v>19.800000000000018</v>
      </c>
      <c r="IH34" s="132">
        <v>1</v>
      </c>
      <c r="II34" s="132">
        <v>2</v>
      </c>
      <c r="IJ34" s="132">
        <f t="shared" si="35"/>
        <v>31</v>
      </c>
      <c r="IK34" s="8">
        <v>1</v>
      </c>
      <c r="IL34" s="8">
        <v>5.2</v>
      </c>
      <c r="IM34" s="8">
        <v>22.8</v>
      </c>
      <c r="IN34" s="8">
        <v>0</v>
      </c>
      <c r="IO34" s="8">
        <v>5</v>
      </c>
      <c r="IP34" s="8">
        <v>15</v>
      </c>
      <c r="IQ34" s="8">
        <v>0.7</v>
      </c>
      <c r="IR34" s="8">
        <v>7</v>
      </c>
      <c r="IS34" s="8">
        <v>31.7</v>
      </c>
      <c r="IT34" s="8">
        <v>0.6</v>
      </c>
      <c r="IU34" s="8">
        <v>7.8</v>
      </c>
      <c r="IV34" s="8">
        <v>26.7</v>
      </c>
      <c r="IW34" s="133">
        <v>1</v>
      </c>
      <c r="IX34" s="133">
        <v>3</v>
      </c>
      <c r="IY34" s="134">
        <f t="shared" si="36"/>
        <v>21</v>
      </c>
      <c r="IZ34" s="134">
        <v>1.6</v>
      </c>
      <c r="JA34" s="134">
        <v>3.6</v>
      </c>
      <c r="JB34" s="134">
        <f t="shared" si="37"/>
        <v>30.199999999999982</v>
      </c>
      <c r="JC34" s="8">
        <v>2</v>
      </c>
      <c r="JD34" s="8">
        <v>4.7</v>
      </c>
      <c r="JE34" s="8">
        <v>32</v>
      </c>
      <c r="JF34" s="8">
        <v>8</v>
      </c>
      <c r="JG34" s="8">
        <v>3</v>
      </c>
      <c r="JH34" s="8">
        <v>51</v>
      </c>
      <c r="JI34" s="8">
        <v>0.8</v>
      </c>
      <c r="JJ34" s="8">
        <v>1.8</v>
      </c>
      <c r="JK34" s="8">
        <v>19.3</v>
      </c>
      <c r="JL34" s="8">
        <v>0</v>
      </c>
      <c r="JM34" s="8">
        <v>0</v>
      </c>
      <c r="JN34" s="8">
        <v>14</v>
      </c>
      <c r="JO34" s="8">
        <v>3</v>
      </c>
      <c r="JP34" s="218">
        <f t="shared" si="38"/>
        <v>3</v>
      </c>
      <c r="JQ34" s="218">
        <v>24</v>
      </c>
      <c r="JR34" s="8">
        <v>0.8</v>
      </c>
      <c r="JS34" s="8">
        <v>3.3</v>
      </c>
      <c r="JT34" s="8">
        <v>18.399999999999999</v>
      </c>
      <c r="JU34" s="8">
        <v>0</v>
      </c>
      <c r="JV34" s="8">
        <v>0.7</v>
      </c>
      <c r="JW34" s="8">
        <v>15.3</v>
      </c>
      <c r="JX34" s="135">
        <v>0</v>
      </c>
      <c r="JY34" s="135">
        <v>5</v>
      </c>
      <c r="JZ34" s="137">
        <f t="shared" si="39"/>
        <v>4</v>
      </c>
      <c r="KA34" s="136">
        <v>0</v>
      </c>
      <c r="KB34" s="136">
        <v>2.6</v>
      </c>
      <c r="KC34" s="137">
        <f t="shared" si="40"/>
        <v>13.799999999999999</v>
      </c>
      <c r="KD34" s="137">
        <v>0</v>
      </c>
      <c r="KE34" s="137">
        <v>2</v>
      </c>
      <c r="KF34" s="137">
        <f t="shared" si="41"/>
        <v>6</v>
      </c>
      <c r="KG34" s="8">
        <v>1.1000000000000001</v>
      </c>
      <c r="KH34" s="8">
        <v>2.2999999999999998</v>
      </c>
      <c r="KI34" s="8">
        <v>20.3</v>
      </c>
      <c r="KJ34" s="8">
        <v>0</v>
      </c>
      <c r="KK34" s="8">
        <v>3</v>
      </c>
      <c r="KL34" s="8">
        <v>19</v>
      </c>
      <c r="KM34" s="8">
        <v>0</v>
      </c>
      <c r="KN34" s="8">
        <v>1</v>
      </c>
      <c r="KO34" s="8">
        <v>14.7</v>
      </c>
      <c r="KP34" s="8">
        <v>0.6</v>
      </c>
      <c r="KQ34" s="8">
        <v>2</v>
      </c>
      <c r="KR34" s="8">
        <v>12</v>
      </c>
      <c r="KS34" s="138">
        <v>4</v>
      </c>
      <c r="KT34" s="138">
        <v>3</v>
      </c>
      <c r="KU34" s="139">
        <f t="shared" si="42"/>
        <v>20</v>
      </c>
      <c r="KV34" s="139">
        <v>1.2</v>
      </c>
      <c r="KW34" s="139">
        <v>2.5</v>
      </c>
      <c r="KX34" s="139">
        <f t="shared" si="43"/>
        <v>20.800000000000018</v>
      </c>
      <c r="KY34" s="8">
        <v>2</v>
      </c>
      <c r="KZ34" s="8">
        <v>2</v>
      </c>
      <c r="LA34" s="8">
        <v>23</v>
      </c>
      <c r="LB34" s="8">
        <v>0.4</v>
      </c>
      <c r="LC34" s="8">
        <v>2.4</v>
      </c>
      <c r="LD34" s="8">
        <v>22.1</v>
      </c>
      <c r="LE34" s="218">
        <f t="shared" si="44"/>
        <v>0.45</v>
      </c>
      <c r="LF34" s="218">
        <f t="shared" si="45"/>
        <v>2.5</v>
      </c>
      <c r="LG34" s="218">
        <f t="shared" si="46"/>
        <v>19.749999999999993</v>
      </c>
      <c r="LH34" s="8">
        <v>0.5</v>
      </c>
      <c r="LI34" s="8">
        <v>2.6</v>
      </c>
      <c r="LJ34" s="8">
        <v>17.100000000000001</v>
      </c>
      <c r="LK34" s="140">
        <v>0</v>
      </c>
      <c r="LL34" s="140">
        <v>2</v>
      </c>
      <c r="LM34" s="141">
        <f t="shared" si="47"/>
        <v>19</v>
      </c>
      <c r="LN34" s="141">
        <v>1</v>
      </c>
      <c r="LO34" s="141">
        <v>2</v>
      </c>
      <c r="LP34" s="141">
        <f t="shared" si="48"/>
        <v>9</v>
      </c>
      <c r="LQ34" s="8">
        <v>0.4</v>
      </c>
      <c r="LR34" s="8">
        <v>1.6</v>
      </c>
      <c r="LS34" s="8">
        <v>26.2</v>
      </c>
      <c r="LT34" s="8">
        <v>0.5</v>
      </c>
      <c r="LU34" s="8">
        <v>1</v>
      </c>
      <c r="LV34" s="8">
        <v>36</v>
      </c>
      <c r="LW34" s="8">
        <v>0.9</v>
      </c>
      <c r="LX34" s="8">
        <v>2</v>
      </c>
      <c r="LY34" s="8">
        <v>22.5</v>
      </c>
      <c r="LZ34" s="142">
        <v>1.2</v>
      </c>
      <c r="MA34" s="142">
        <v>2.8</v>
      </c>
      <c r="MB34" s="142">
        <f t="shared" si="49"/>
        <v>24.599999999999991</v>
      </c>
      <c r="MC34" s="8">
        <v>0.4</v>
      </c>
      <c r="MD34" s="8">
        <v>2.4</v>
      </c>
      <c r="ME34" s="8">
        <v>10.3</v>
      </c>
      <c r="MF34" s="8">
        <v>0</v>
      </c>
      <c r="MG34" s="8">
        <v>0</v>
      </c>
      <c r="MH34" s="8">
        <v>12</v>
      </c>
      <c r="MI34" s="8">
        <v>0.5</v>
      </c>
      <c r="MJ34" s="8">
        <v>3</v>
      </c>
      <c r="MK34" s="8">
        <v>17.5</v>
      </c>
      <c r="ML34" s="8">
        <v>0.3</v>
      </c>
      <c r="MM34" s="8">
        <v>1.1000000000000001</v>
      </c>
      <c r="MN34" s="8">
        <v>13.7</v>
      </c>
      <c r="MO34" s="8">
        <v>0</v>
      </c>
      <c r="MP34" s="8">
        <v>0</v>
      </c>
      <c r="MQ34" s="8">
        <v>7.5</v>
      </c>
      <c r="MR34" s="8">
        <v>0.5</v>
      </c>
      <c r="MS34" s="8">
        <v>3</v>
      </c>
      <c r="MT34" s="8">
        <v>27.5</v>
      </c>
      <c r="MU34" s="8">
        <v>0</v>
      </c>
      <c r="MV34" s="8">
        <v>1.3</v>
      </c>
      <c r="MW34" s="8">
        <v>7.7</v>
      </c>
      <c r="MX34" s="8">
        <v>0</v>
      </c>
      <c r="MY34" s="8">
        <v>0</v>
      </c>
      <c r="MZ34" s="8">
        <v>25</v>
      </c>
      <c r="NA34" s="8">
        <v>0</v>
      </c>
      <c r="NB34" s="8">
        <v>0.5</v>
      </c>
      <c r="NC34" s="8">
        <v>12.5</v>
      </c>
      <c r="ND34" s="8">
        <v>0</v>
      </c>
      <c r="NE34" s="8">
        <v>0</v>
      </c>
      <c r="NF34" s="8">
        <v>16</v>
      </c>
      <c r="NG34" s="8">
        <v>0.5</v>
      </c>
      <c r="NH34" s="8">
        <v>1</v>
      </c>
      <c r="NI34" s="8">
        <v>16</v>
      </c>
      <c r="NJ34" s="8">
        <v>0</v>
      </c>
      <c r="NK34" s="8">
        <v>1.5</v>
      </c>
      <c r="NL34" s="8">
        <v>13.8</v>
      </c>
      <c r="NM34" s="8">
        <v>0.6</v>
      </c>
      <c r="NN34" s="8">
        <v>1.1000000000000001</v>
      </c>
      <c r="NO34" s="8">
        <v>9.9</v>
      </c>
      <c r="NP34" s="8">
        <v>0.5</v>
      </c>
      <c r="NQ34" s="8">
        <v>1.5</v>
      </c>
      <c r="NR34" s="8">
        <v>19.5</v>
      </c>
      <c r="NS34" s="8">
        <v>0</v>
      </c>
      <c r="NT34" s="8">
        <v>1.3</v>
      </c>
      <c r="NU34" s="8">
        <v>10.3</v>
      </c>
      <c r="NV34" s="8">
        <v>0</v>
      </c>
      <c r="NW34" s="8">
        <v>1</v>
      </c>
      <c r="NX34" s="8">
        <v>9.5</v>
      </c>
      <c r="NY34" s="8">
        <v>0</v>
      </c>
      <c r="NZ34" s="8">
        <v>0.3</v>
      </c>
      <c r="OA34" s="8">
        <v>5.3</v>
      </c>
      <c r="OB34" s="8">
        <v>0</v>
      </c>
      <c r="OC34" s="8">
        <v>0.7</v>
      </c>
      <c r="OD34" s="8">
        <v>7.4</v>
      </c>
      <c r="OE34" s="8">
        <v>0.2</v>
      </c>
      <c r="OF34" s="8">
        <v>0.8</v>
      </c>
      <c r="OG34" s="8">
        <v>5.8</v>
      </c>
      <c r="OH34" s="8">
        <v>0</v>
      </c>
      <c r="OI34" s="8">
        <v>0</v>
      </c>
      <c r="OJ34" s="8">
        <v>6.2</v>
      </c>
      <c r="OK34" s="8">
        <v>0</v>
      </c>
      <c r="OL34" s="8">
        <v>0.8</v>
      </c>
      <c r="OM34" s="8">
        <v>3.4</v>
      </c>
      <c r="ON34" s="8">
        <v>0</v>
      </c>
      <c r="OO34" s="8">
        <v>0</v>
      </c>
      <c r="OP34" s="8">
        <v>2.4</v>
      </c>
      <c r="OQ34" s="8">
        <f>SUMIFS($B$34:OP$34,$B$8:OP$8,"On")</f>
        <v>91.850000000000009</v>
      </c>
      <c r="OR34" s="8">
        <f>SUMIFS($B$34:OP$34,$B$8:OP$8,"Off")</f>
        <v>230.90000000000006</v>
      </c>
      <c r="OS34" s="8">
        <f>SUMIFS($B$34:OP$34,$B$8:OP$8,"Load")</f>
        <v>2468.8500000000004</v>
      </c>
    </row>
    <row r="35" spans="1:409" x14ac:dyDescent="0.25">
      <c r="A35" s="7" t="s">
        <v>73</v>
      </c>
      <c r="B35" s="107">
        <v>0</v>
      </c>
      <c r="C35" s="107">
        <v>0</v>
      </c>
      <c r="D35" s="107">
        <f t="shared" si="2"/>
        <v>10</v>
      </c>
      <c r="E35" s="8">
        <v>0</v>
      </c>
      <c r="F35" s="8">
        <v>0</v>
      </c>
      <c r="G35" s="8">
        <v>8</v>
      </c>
      <c r="H35" s="8">
        <v>0</v>
      </c>
      <c r="I35" s="8">
        <v>0</v>
      </c>
      <c r="J35" s="8">
        <v>6</v>
      </c>
      <c r="K35" s="218">
        <f t="shared" si="3"/>
        <v>0.5</v>
      </c>
      <c r="L35" s="218">
        <f t="shared" si="4"/>
        <v>0</v>
      </c>
      <c r="M35" s="218">
        <f t="shared" si="5"/>
        <v>10</v>
      </c>
      <c r="N35" s="108">
        <v>1</v>
      </c>
      <c r="O35" s="108">
        <v>0</v>
      </c>
      <c r="P35" s="109">
        <f t="shared" si="6"/>
        <v>14</v>
      </c>
      <c r="Q35" s="218">
        <v>0</v>
      </c>
      <c r="R35" s="218">
        <v>0</v>
      </c>
      <c r="S35" s="218">
        <v>12.5</v>
      </c>
      <c r="T35" s="8">
        <v>0</v>
      </c>
      <c r="U35" s="8">
        <v>0</v>
      </c>
      <c r="V35" s="8">
        <v>4</v>
      </c>
      <c r="W35" s="110">
        <v>0</v>
      </c>
      <c r="X35" s="110">
        <v>0</v>
      </c>
      <c r="Y35" s="110">
        <f t="shared" si="7"/>
        <v>14</v>
      </c>
      <c r="Z35" s="8">
        <v>0</v>
      </c>
      <c r="AA35" s="8">
        <v>0</v>
      </c>
      <c r="AB35" s="8">
        <v>6</v>
      </c>
      <c r="AC35" s="8">
        <v>3</v>
      </c>
      <c r="AD35" s="8">
        <v>0</v>
      </c>
      <c r="AE35" s="8">
        <v>22</v>
      </c>
      <c r="AF35" s="8">
        <v>0</v>
      </c>
      <c r="AG35" s="218">
        <f t="shared" si="8"/>
        <v>0</v>
      </c>
      <c r="AH35" s="218">
        <v>8</v>
      </c>
      <c r="AI35" s="111">
        <v>0</v>
      </c>
      <c r="AJ35" s="111">
        <v>0</v>
      </c>
      <c r="AK35" s="113">
        <f t="shared" si="9"/>
        <v>5.8000000000000016</v>
      </c>
      <c r="AL35" s="112">
        <v>2</v>
      </c>
      <c r="AM35" s="112">
        <v>0</v>
      </c>
      <c r="AN35" s="113">
        <f t="shared" si="10"/>
        <v>13</v>
      </c>
      <c r="AO35" s="158">
        <v>0</v>
      </c>
      <c r="AP35" s="158">
        <v>0</v>
      </c>
      <c r="AQ35" s="158">
        <v>7</v>
      </c>
      <c r="AR35" s="8">
        <v>0.3</v>
      </c>
      <c r="AS35" s="8">
        <v>0</v>
      </c>
      <c r="AT35" s="8">
        <v>11.7</v>
      </c>
      <c r="AU35" s="8">
        <v>2</v>
      </c>
      <c r="AV35" s="8">
        <v>0</v>
      </c>
      <c r="AW35" s="8">
        <v>22</v>
      </c>
      <c r="AX35" s="8">
        <v>0</v>
      </c>
      <c r="AY35" s="8">
        <v>0</v>
      </c>
      <c r="AZ35" s="8">
        <v>14</v>
      </c>
      <c r="BA35" s="8">
        <v>3</v>
      </c>
      <c r="BB35" s="8">
        <v>0.3</v>
      </c>
      <c r="BC35" s="8">
        <v>14</v>
      </c>
      <c r="BD35" s="114">
        <v>1.5</v>
      </c>
      <c r="BE35" s="114">
        <v>0</v>
      </c>
      <c r="BF35" s="114">
        <f t="shared" si="11"/>
        <v>7</v>
      </c>
      <c r="BG35" s="8">
        <v>4</v>
      </c>
      <c r="BH35" s="8">
        <v>2.5</v>
      </c>
      <c r="BI35" s="8">
        <v>11.5</v>
      </c>
      <c r="BJ35" s="8">
        <v>2.5</v>
      </c>
      <c r="BK35" s="8">
        <v>0</v>
      </c>
      <c r="BL35" s="8">
        <v>11.5</v>
      </c>
      <c r="BM35" s="8">
        <v>0</v>
      </c>
      <c r="BN35" s="8">
        <v>0</v>
      </c>
      <c r="BO35" s="8">
        <v>22</v>
      </c>
      <c r="BP35" s="8">
        <v>0</v>
      </c>
      <c r="BQ35" s="8">
        <v>0</v>
      </c>
      <c r="BR35" s="8">
        <v>14</v>
      </c>
      <c r="BS35" s="8">
        <v>2</v>
      </c>
      <c r="BT35" s="8">
        <v>0</v>
      </c>
      <c r="BU35" s="8">
        <v>17</v>
      </c>
      <c r="BV35" s="8">
        <v>0</v>
      </c>
      <c r="BW35" s="218">
        <f t="shared" si="12"/>
        <v>0</v>
      </c>
      <c r="BX35" s="218">
        <v>14</v>
      </c>
      <c r="BY35" s="115">
        <v>0.1</v>
      </c>
      <c r="BZ35" s="115">
        <v>0.3</v>
      </c>
      <c r="CA35" s="116">
        <f t="shared" si="13"/>
        <v>6.3999999999999977</v>
      </c>
      <c r="CB35" s="116">
        <v>0</v>
      </c>
      <c r="CC35" s="116">
        <v>0</v>
      </c>
      <c r="CD35" s="116">
        <f t="shared" si="14"/>
        <v>12</v>
      </c>
      <c r="CE35" s="8">
        <v>0.3</v>
      </c>
      <c r="CF35" s="8">
        <v>0.7</v>
      </c>
      <c r="CG35" s="8">
        <v>8.1999999999999993</v>
      </c>
      <c r="CH35" s="8">
        <v>0</v>
      </c>
      <c r="CI35" s="8">
        <v>0</v>
      </c>
      <c r="CJ35" s="8">
        <v>27</v>
      </c>
      <c r="CK35" s="8">
        <v>0.5</v>
      </c>
      <c r="CL35" s="8">
        <v>0</v>
      </c>
      <c r="CM35" s="8">
        <v>8</v>
      </c>
      <c r="CN35" s="8">
        <v>1</v>
      </c>
      <c r="CO35" s="8">
        <v>2</v>
      </c>
      <c r="CP35" s="8">
        <v>24</v>
      </c>
      <c r="CQ35" s="8">
        <v>0</v>
      </c>
      <c r="CR35" s="8">
        <v>0</v>
      </c>
      <c r="CS35" s="8">
        <v>4</v>
      </c>
      <c r="CT35" s="8">
        <v>0.3</v>
      </c>
      <c r="CU35" s="8">
        <v>0</v>
      </c>
      <c r="CV35" s="8">
        <v>12.7</v>
      </c>
      <c r="CW35" s="117">
        <v>0</v>
      </c>
      <c r="CX35" s="117">
        <v>0</v>
      </c>
      <c r="CY35" s="117">
        <f t="shared" si="15"/>
        <v>13</v>
      </c>
      <c r="CZ35" s="8">
        <v>0.5</v>
      </c>
      <c r="DA35" s="8">
        <v>0</v>
      </c>
      <c r="DB35" s="8">
        <v>10</v>
      </c>
      <c r="DC35" s="8">
        <v>0</v>
      </c>
      <c r="DD35" s="8">
        <v>1</v>
      </c>
      <c r="DE35" s="8">
        <v>27</v>
      </c>
      <c r="DF35" s="8">
        <v>0</v>
      </c>
      <c r="DG35" s="218">
        <f t="shared" si="16"/>
        <v>0</v>
      </c>
      <c r="DH35" s="218">
        <v>15</v>
      </c>
      <c r="DI35" s="118">
        <v>0</v>
      </c>
      <c r="DJ35" s="118">
        <v>0</v>
      </c>
      <c r="DK35" s="118">
        <f t="shared" si="17"/>
        <v>21</v>
      </c>
      <c r="DL35" s="8">
        <v>0</v>
      </c>
      <c r="DM35" s="8">
        <v>0</v>
      </c>
      <c r="DN35" s="8">
        <v>17</v>
      </c>
      <c r="DO35" s="8">
        <v>0.7</v>
      </c>
      <c r="DP35" s="8">
        <v>0.3</v>
      </c>
      <c r="DQ35" s="8">
        <v>12</v>
      </c>
      <c r="DR35" s="119">
        <v>0.5</v>
      </c>
      <c r="DS35" s="119">
        <v>0.5</v>
      </c>
      <c r="DT35" s="119">
        <f t="shared" si="18"/>
        <v>21.5</v>
      </c>
      <c r="DU35" s="8">
        <v>0</v>
      </c>
      <c r="DV35" s="8">
        <v>0</v>
      </c>
      <c r="DW35" s="8">
        <v>13.5</v>
      </c>
      <c r="DX35" s="8">
        <v>0</v>
      </c>
      <c r="DY35" s="8">
        <v>1</v>
      </c>
      <c r="DZ35" s="8">
        <v>29</v>
      </c>
      <c r="EA35" s="8">
        <v>3</v>
      </c>
      <c r="EB35" s="218">
        <f t="shared" si="19"/>
        <v>1</v>
      </c>
      <c r="EC35" s="218">
        <v>13</v>
      </c>
      <c r="ED35" s="120">
        <v>0</v>
      </c>
      <c r="EE35" s="120">
        <v>0</v>
      </c>
      <c r="EF35" s="120">
        <f t="shared" si="20"/>
        <v>27</v>
      </c>
      <c r="EG35" s="8">
        <v>2</v>
      </c>
      <c r="EH35" s="8">
        <v>0</v>
      </c>
      <c r="EI35" s="8">
        <v>18</v>
      </c>
      <c r="EJ35" s="8">
        <v>1</v>
      </c>
      <c r="EK35" s="8">
        <v>0</v>
      </c>
      <c r="EL35" s="8">
        <v>18.3</v>
      </c>
      <c r="EM35" s="121">
        <v>0.5</v>
      </c>
      <c r="EN35" s="121">
        <v>4</v>
      </c>
      <c r="EO35" s="121">
        <f t="shared" si="21"/>
        <v>15</v>
      </c>
      <c r="EP35" s="8">
        <v>0</v>
      </c>
      <c r="EQ35" s="8">
        <v>0</v>
      </c>
      <c r="ER35" s="8">
        <v>26.5</v>
      </c>
      <c r="ES35" s="8">
        <v>0</v>
      </c>
      <c r="ET35" s="8">
        <v>0</v>
      </c>
      <c r="EU35" s="8">
        <v>13</v>
      </c>
      <c r="EV35" s="8">
        <v>0</v>
      </c>
      <c r="EW35" s="218">
        <f t="shared" si="22"/>
        <v>1</v>
      </c>
      <c r="EX35" s="218">
        <v>7</v>
      </c>
      <c r="EY35" s="122">
        <v>0</v>
      </c>
      <c r="EZ35" s="122">
        <v>0</v>
      </c>
      <c r="FA35" s="122">
        <f t="shared" si="23"/>
        <v>8</v>
      </c>
      <c r="FB35" s="8">
        <v>0</v>
      </c>
      <c r="FC35" s="8">
        <v>2</v>
      </c>
      <c r="FD35" s="8">
        <v>32</v>
      </c>
      <c r="FE35" s="8">
        <v>0</v>
      </c>
      <c r="FF35" s="8">
        <v>0</v>
      </c>
      <c r="FG35" s="8">
        <v>13</v>
      </c>
      <c r="FH35" s="123">
        <v>1</v>
      </c>
      <c r="FI35" s="123">
        <v>1</v>
      </c>
      <c r="FJ35" s="123">
        <f t="shared" si="24"/>
        <v>29</v>
      </c>
      <c r="FK35" s="124">
        <v>0.3</v>
      </c>
      <c r="FL35" s="124">
        <v>0.9</v>
      </c>
      <c r="FM35" s="124">
        <f t="shared" si="25"/>
        <v>31.400000000000013</v>
      </c>
      <c r="FN35" s="8">
        <v>0</v>
      </c>
      <c r="FO35" s="8">
        <v>0</v>
      </c>
      <c r="FP35" s="8">
        <v>32</v>
      </c>
      <c r="FQ35" s="8">
        <v>0</v>
      </c>
      <c r="FR35" s="218">
        <f t="shared" si="26"/>
        <v>0</v>
      </c>
      <c r="FS35" s="218">
        <v>9</v>
      </c>
      <c r="FT35" s="8" t="s">
        <v>12</v>
      </c>
      <c r="FU35" s="8" t="s">
        <v>12</v>
      </c>
      <c r="FV35" s="8" t="s">
        <v>12</v>
      </c>
      <c r="FW35" s="8" t="s">
        <v>12</v>
      </c>
      <c r="FX35" s="8" t="s">
        <v>12</v>
      </c>
      <c r="FY35" s="8" t="s">
        <v>12</v>
      </c>
      <c r="FZ35" s="8" t="s">
        <v>12</v>
      </c>
      <c r="GA35" s="8" t="s">
        <v>12</v>
      </c>
      <c r="GB35" s="8" t="s">
        <v>12</v>
      </c>
      <c r="GC35" s="8" t="s">
        <v>12</v>
      </c>
      <c r="GD35" s="8" t="s">
        <v>12</v>
      </c>
      <c r="GE35" s="8" t="s">
        <v>12</v>
      </c>
      <c r="GF35" s="8" t="s">
        <v>12</v>
      </c>
      <c r="GG35" s="8" t="s">
        <v>12</v>
      </c>
      <c r="GH35" s="8" t="s">
        <v>12</v>
      </c>
      <c r="GI35" s="8" t="s">
        <v>12</v>
      </c>
      <c r="GJ35" s="8" t="s">
        <v>12</v>
      </c>
      <c r="GK35" s="8" t="s">
        <v>12</v>
      </c>
      <c r="GL35" s="125">
        <v>1</v>
      </c>
      <c r="GM35" s="125">
        <v>2</v>
      </c>
      <c r="GN35" s="125">
        <f t="shared" si="27"/>
        <v>37</v>
      </c>
      <c r="GO35" s="8">
        <v>0</v>
      </c>
      <c r="GP35" s="8">
        <v>0.3</v>
      </c>
      <c r="GQ35" s="8">
        <v>18</v>
      </c>
      <c r="GR35" s="8" t="s">
        <v>12</v>
      </c>
      <c r="GS35" s="8" t="s">
        <v>12</v>
      </c>
      <c r="GT35" s="8" t="s">
        <v>12</v>
      </c>
      <c r="GU35" s="126">
        <v>0.4</v>
      </c>
      <c r="GV35" s="126">
        <v>0.8</v>
      </c>
      <c r="GW35" s="127">
        <f t="shared" si="28"/>
        <v>25.6</v>
      </c>
      <c r="GX35" s="127">
        <v>0</v>
      </c>
      <c r="GY35" s="127">
        <v>0</v>
      </c>
      <c r="GZ35" s="127">
        <f t="shared" si="29"/>
        <v>19</v>
      </c>
      <c r="HA35" s="8">
        <v>1</v>
      </c>
      <c r="HB35" s="8">
        <v>0</v>
      </c>
      <c r="HC35" s="8">
        <v>20</v>
      </c>
      <c r="HD35" s="8">
        <v>0</v>
      </c>
      <c r="HE35" s="8">
        <v>3</v>
      </c>
      <c r="HF35" s="8">
        <v>55</v>
      </c>
      <c r="HG35" s="8">
        <v>0</v>
      </c>
      <c r="HH35" s="8">
        <v>0</v>
      </c>
      <c r="HI35" s="8">
        <v>22</v>
      </c>
      <c r="HJ35" s="128">
        <v>0</v>
      </c>
      <c r="HK35" s="128">
        <v>0</v>
      </c>
      <c r="HL35" s="129">
        <f t="shared" si="30"/>
        <v>25</v>
      </c>
      <c r="HM35" s="129">
        <v>0.5</v>
      </c>
      <c r="HN35" s="129">
        <v>0.8</v>
      </c>
      <c r="HO35" s="129">
        <f t="shared" si="31"/>
        <v>35.800000000000033</v>
      </c>
      <c r="HP35" s="8">
        <v>0</v>
      </c>
      <c r="HQ35" s="8">
        <v>1</v>
      </c>
      <c r="HR35" s="8">
        <v>56</v>
      </c>
      <c r="HS35" s="8">
        <v>0</v>
      </c>
      <c r="HT35" s="8">
        <v>5</v>
      </c>
      <c r="HU35" s="8">
        <v>33</v>
      </c>
      <c r="HV35" s="8">
        <v>0</v>
      </c>
      <c r="HW35" s="218">
        <f t="shared" si="32"/>
        <v>4</v>
      </c>
      <c r="HX35" s="218">
        <v>33</v>
      </c>
      <c r="HY35" s="8">
        <v>1</v>
      </c>
      <c r="HZ35" s="8">
        <v>2.8</v>
      </c>
      <c r="IA35" s="8">
        <v>18.3</v>
      </c>
      <c r="IB35" s="130">
        <v>0</v>
      </c>
      <c r="IC35" s="130">
        <v>0</v>
      </c>
      <c r="ID35" s="132">
        <f t="shared" si="33"/>
        <v>24</v>
      </c>
      <c r="IE35" s="131">
        <v>0</v>
      </c>
      <c r="IF35" s="131">
        <v>1</v>
      </c>
      <c r="IG35" s="132">
        <f t="shared" si="34"/>
        <v>18.800000000000018</v>
      </c>
      <c r="IH35" s="132">
        <v>0</v>
      </c>
      <c r="II35" s="132">
        <v>3</v>
      </c>
      <c r="IJ35" s="132">
        <f t="shared" si="35"/>
        <v>28</v>
      </c>
      <c r="IK35" s="8">
        <v>0.6</v>
      </c>
      <c r="IL35" s="8">
        <v>0.9</v>
      </c>
      <c r="IM35" s="8">
        <v>22.4</v>
      </c>
      <c r="IN35" s="8">
        <v>0</v>
      </c>
      <c r="IO35" s="8">
        <v>0</v>
      </c>
      <c r="IP35" s="8">
        <v>15</v>
      </c>
      <c r="IQ35" s="8">
        <v>0</v>
      </c>
      <c r="IR35" s="8">
        <v>0</v>
      </c>
      <c r="IS35" s="8">
        <v>31.7</v>
      </c>
      <c r="IT35" s="8">
        <v>0</v>
      </c>
      <c r="IU35" s="8">
        <v>0.8</v>
      </c>
      <c r="IV35" s="8">
        <v>25.9</v>
      </c>
      <c r="IW35" s="133">
        <v>0</v>
      </c>
      <c r="IX35" s="133">
        <v>0.5</v>
      </c>
      <c r="IY35" s="134">
        <f t="shared" si="36"/>
        <v>20.5</v>
      </c>
      <c r="IZ35" s="134">
        <v>0.9</v>
      </c>
      <c r="JA35" s="134">
        <v>1.5</v>
      </c>
      <c r="JB35" s="134">
        <f t="shared" si="37"/>
        <v>29.59999999999998</v>
      </c>
      <c r="JC35" s="8">
        <v>0.3</v>
      </c>
      <c r="JD35" s="8">
        <v>1.3</v>
      </c>
      <c r="JE35" s="8">
        <v>31</v>
      </c>
      <c r="JF35" s="8">
        <v>0</v>
      </c>
      <c r="JG35" s="8">
        <v>0</v>
      </c>
      <c r="JH35" s="8">
        <v>51</v>
      </c>
      <c r="JI35" s="8">
        <v>0</v>
      </c>
      <c r="JJ35" s="8">
        <v>0</v>
      </c>
      <c r="JK35" s="8">
        <v>19.3</v>
      </c>
      <c r="JL35" s="8">
        <v>0</v>
      </c>
      <c r="JM35" s="8">
        <v>0</v>
      </c>
      <c r="JN35" s="8">
        <v>14</v>
      </c>
      <c r="JO35" s="8">
        <v>0</v>
      </c>
      <c r="JP35" s="218">
        <f t="shared" si="38"/>
        <v>3</v>
      </c>
      <c r="JQ35" s="218">
        <v>21</v>
      </c>
      <c r="JR35" s="8">
        <v>0.1</v>
      </c>
      <c r="JS35" s="8">
        <v>1</v>
      </c>
      <c r="JT35" s="8">
        <v>17.600000000000001</v>
      </c>
      <c r="JU35" s="8">
        <v>0</v>
      </c>
      <c r="JV35" s="8">
        <v>0</v>
      </c>
      <c r="JW35" s="8">
        <v>15.3</v>
      </c>
      <c r="JX35" s="135">
        <v>0</v>
      </c>
      <c r="JY35" s="135">
        <v>0</v>
      </c>
      <c r="JZ35" s="137">
        <f t="shared" si="39"/>
        <v>4</v>
      </c>
      <c r="KA35" s="136">
        <v>0</v>
      </c>
      <c r="KB35" s="136">
        <v>1</v>
      </c>
      <c r="KC35" s="137">
        <f t="shared" si="40"/>
        <v>12.799999999999999</v>
      </c>
      <c r="KD35" s="137">
        <v>0</v>
      </c>
      <c r="KE35" s="137">
        <v>0</v>
      </c>
      <c r="KF35" s="137">
        <f t="shared" si="41"/>
        <v>6</v>
      </c>
      <c r="KG35" s="8">
        <v>0.1</v>
      </c>
      <c r="KH35" s="8">
        <v>0.7</v>
      </c>
      <c r="KI35" s="8">
        <v>19.8</v>
      </c>
      <c r="KJ35" s="8">
        <v>0</v>
      </c>
      <c r="KK35" s="8">
        <v>2</v>
      </c>
      <c r="KL35" s="8">
        <v>17</v>
      </c>
      <c r="KM35" s="8">
        <v>0.3</v>
      </c>
      <c r="KN35" s="8">
        <v>3</v>
      </c>
      <c r="KO35" s="8">
        <v>12</v>
      </c>
      <c r="KP35" s="8">
        <v>0.2</v>
      </c>
      <c r="KQ35" s="8">
        <v>0.1</v>
      </c>
      <c r="KR35" s="8">
        <v>12.1</v>
      </c>
      <c r="KS35" s="138">
        <v>0</v>
      </c>
      <c r="KT35" s="138">
        <v>0.5</v>
      </c>
      <c r="KU35" s="139">
        <f t="shared" si="42"/>
        <v>19.5</v>
      </c>
      <c r="KV35" s="139">
        <v>0.7</v>
      </c>
      <c r="KW35" s="139">
        <v>0.7</v>
      </c>
      <c r="KX35" s="139">
        <f t="shared" si="43"/>
        <v>20.800000000000018</v>
      </c>
      <c r="KY35" s="8">
        <v>0</v>
      </c>
      <c r="KZ35" s="8">
        <v>0</v>
      </c>
      <c r="LA35" s="8">
        <v>23</v>
      </c>
      <c r="LB35" s="8">
        <v>0</v>
      </c>
      <c r="LC35" s="8">
        <v>0.1</v>
      </c>
      <c r="LD35" s="8">
        <v>22</v>
      </c>
      <c r="LE35" s="218">
        <f t="shared" si="44"/>
        <v>0.3</v>
      </c>
      <c r="LF35" s="218">
        <f t="shared" si="45"/>
        <v>0.25</v>
      </c>
      <c r="LG35" s="218">
        <f t="shared" si="46"/>
        <v>19.799999999999994</v>
      </c>
      <c r="LH35" s="8">
        <v>0.6</v>
      </c>
      <c r="LI35" s="8">
        <v>0.4</v>
      </c>
      <c r="LJ35" s="8">
        <v>17.3</v>
      </c>
      <c r="LK35" s="140">
        <v>0</v>
      </c>
      <c r="LL35" s="140">
        <v>0</v>
      </c>
      <c r="LM35" s="141">
        <f t="shared" si="47"/>
        <v>19</v>
      </c>
      <c r="LN35" s="141">
        <v>0</v>
      </c>
      <c r="LO35" s="141">
        <v>0</v>
      </c>
      <c r="LP35" s="141">
        <f t="shared" si="48"/>
        <v>9</v>
      </c>
      <c r="LQ35" s="8">
        <v>0.3</v>
      </c>
      <c r="LR35" s="8">
        <v>0.2</v>
      </c>
      <c r="LS35" s="8">
        <v>26.3</v>
      </c>
      <c r="LT35" s="8">
        <v>0.5</v>
      </c>
      <c r="LU35" s="8">
        <v>2</v>
      </c>
      <c r="LV35" s="8">
        <v>34.5</v>
      </c>
      <c r="LW35" s="8">
        <v>0</v>
      </c>
      <c r="LX35" s="8">
        <v>0.2</v>
      </c>
      <c r="LY35" s="8">
        <v>22.3</v>
      </c>
      <c r="LZ35" s="142">
        <v>0.7</v>
      </c>
      <c r="MA35" s="142">
        <v>0.5</v>
      </c>
      <c r="MB35" s="142">
        <f t="shared" si="49"/>
        <v>24.79999999999999</v>
      </c>
      <c r="MC35" s="8">
        <v>0</v>
      </c>
      <c r="MD35" s="8">
        <v>0</v>
      </c>
      <c r="ME35" s="8">
        <v>10.3</v>
      </c>
      <c r="MF35" s="8">
        <v>1</v>
      </c>
      <c r="MG35" s="8">
        <v>1</v>
      </c>
      <c r="MH35" s="8">
        <v>12</v>
      </c>
      <c r="MI35" s="8">
        <v>0</v>
      </c>
      <c r="MJ35" s="8">
        <v>1.5</v>
      </c>
      <c r="MK35" s="8">
        <v>16</v>
      </c>
      <c r="ML35" s="8">
        <v>0</v>
      </c>
      <c r="MM35" s="8">
        <v>0.3</v>
      </c>
      <c r="MN35" s="8">
        <v>13.4</v>
      </c>
      <c r="MO35" s="8">
        <v>0</v>
      </c>
      <c r="MP35" s="8">
        <v>0</v>
      </c>
      <c r="MQ35" s="8">
        <v>7.5</v>
      </c>
      <c r="MR35" s="8">
        <v>0</v>
      </c>
      <c r="MS35" s="8">
        <v>0</v>
      </c>
      <c r="MT35" s="8">
        <v>27.5</v>
      </c>
      <c r="MU35" s="8">
        <v>0</v>
      </c>
      <c r="MV35" s="8">
        <v>0</v>
      </c>
      <c r="MW35" s="8">
        <v>7.7</v>
      </c>
      <c r="MX35" s="8">
        <v>0</v>
      </c>
      <c r="MY35" s="8">
        <v>0</v>
      </c>
      <c r="MZ35" s="8">
        <v>25</v>
      </c>
      <c r="NA35" s="8">
        <v>0</v>
      </c>
      <c r="NB35" s="8">
        <v>1</v>
      </c>
      <c r="NC35" s="8">
        <v>11.5</v>
      </c>
      <c r="ND35" s="8">
        <v>0</v>
      </c>
      <c r="NE35" s="8">
        <v>0</v>
      </c>
      <c r="NF35" s="8">
        <v>16</v>
      </c>
      <c r="NG35" s="8">
        <v>0</v>
      </c>
      <c r="NH35" s="8">
        <v>0</v>
      </c>
      <c r="NI35" s="8">
        <v>16</v>
      </c>
      <c r="NJ35" s="8">
        <v>0</v>
      </c>
      <c r="NK35" s="8">
        <v>0.5</v>
      </c>
      <c r="NL35" s="8">
        <v>13.3</v>
      </c>
      <c r="NM35" s="8">
        <v>0.1</v>
      </c>
      <c r="NN35" s="8">
        <v>0.3</v>
      </c>
      <c r="NO35" s="8">
        <v>9.8000000000000007</v>
      </c>
      <c r="NP35" s="8">
        <v>0</v>
      </c>
      <c r="NQ35" s="8">
        <v>0</v>
      </c>
      <c r="NR35" s="8">
        <v>19.5</v>
      </c>
      <c r="NS35" s="8">
        <v>0</v>
      </c>
      <c r="NT35" s="8">
        <v>0.3</v>
      </c>
      <c r="NU35" s="8">
        <v>10</v>
      </c>
      <c r="NV35" s="8">
        <v>0</v>
      </c>
      <c r="NW35" s="8">
        <v>0</v>
      </c>
      <c r="NX35" s="8">
        <v>9.5</v>
      </c>
      <c r="NY35" s="8">
        <v>0</v>
      </c>
      <c r="NZ35" s="8">
        <v>0</v>
      </c>
      <c r="OA35" s="8">
        <v>5.3</v>
      </c>
      <c r="OB35" s="8">
        <v>0</v>
      </c>
      <c r="OC35" s="8">
        <v>0</v>
      </c>
      <c r="OD35" s="8">
        <v>7.4</v>
      </c>
      <c r="OE35" s="8">
        <v>0.2</v>
      </c>
      <c r="OF35" s="8">
        <v>0</v>
      </c>
      <c r="OG35" s="8">
        <v>6</v>
      </c>
      <c r="OH35" s="8">
        <v>0</v>
      </c>
      <c r="OI35" s="8">
        <v>0</v>
      </c>
      <c r="OJ35" s="8">
        <v>6.2</v>
      </c>
      <c r="OK35" s="8">
        <v>0</v>
      </c>
      <c r="OL35" s="8">
        <v>0</v>
      </c>
      <c r="OM35" s="8">
        <v>3.4</v>
      </c>
      <c r="ON35" s="8">
        <v>0</v>
      </c>
      <c r="OO35" s="8">
        <v>0</v>
      </c>
      <c r="OP35" s="8">
        <v>2.4</v>
      </c>
      <c r="OQ35" s="8">
        <f>SUMIFS($B$35:OP$35,$B$8:OP$8,"On")</f>
        <v>44.300000000000004</v>
      </c>
      <c r="OR35" s="8">
        <f>SUMIFS($B$35:OP$35,$B$8:OP$8,"Off")</f>
        <v>67.75</v>
      </c>
      <c r="OS35" s="8">
        <f>SUMIFS($B$35:OP$35,$B$8:OP$8,"Load")</f>
        <v>2252.9999999999995</v>
      </c>
    </row>
    <row r="36" spans="1:409" x14ac:dyDescent="0.25">
      <c r="A36" s="7" t="s">
        <v>74</v>
      </c>
      <c r="B36" s="107">
        <v>0</v>
      </c>
      <c r="C36" s="107">
        <v>0</v>
      </c>
      <c r="D36" s="107">
        <f t="shared" si="2"/>
        <v>10</v>
      </c>
      <c r="E36" s="8">
        <v>0</v>
      </c>
      <c r="F36" s="8">
        <v>0</v>
      </c>
      <c r="G36" s="8">
        <v>8</v>
      </c>
      <c r="H36" s="8">
        <v>0</v>
      </c>
      <c r="I36" s="8">
        <v>0</v>
      </c>
      <c r="J36" s="8">
        <v>6</v>
      </c>
      <c r="K36" s="218">
        <f t="shared" si="3"/>
        <v>0.5</v>
      </c>
      <c r="L36" s="218">
        <f t="shared" si="4"/>
        <v>0</v>
      </c>
      <c r="M36" s="218">
        <f t="shared" si="5"/>
        <v>10.5</v>
      </c>
      <c r="N36" s="108">
        <v>1</v>
      </c>
      <c r="O36" s="108">
        <v>0</v>
      </c>
      <c r="P36" s="109">
        <f t="shared" si="6"/>
        <v>15</v>
      </c>
      <c r="Q36" s="218">
        <v>0</v>
      </c>
      <c r="R36" s="218">
        <v>0</v>
      </c>
      <c r="S36" s="218">
        <v>12.5</v>
      </c>
      <c r="T36" s="8">
        <v>0</v>
      </c>
      <c r="U36" s="8">
        <v>0</v>
      </c>
      <c r="V36" s="8">
        <v>4</v>
      </c>
      <c r="W36" s="110">
        <v>0</v>
      </c>
      <c r="X36" s="110">
        <v>0</v>
      </c>
      <c r="Y36" s="110">
        <f t="shared" si="7"/>
        <v>14</v>
      </c>
      <c r="Z36" s="8">
        <v>0</v>
      </c>
      <c r="AA36" s="8">
        <v>0</v>
      </c>
      <c r="AB36" s="8">
        <v>6</v>
      </c>
      <c r="AC36" s="8">
        <v>0</v>
      </c>
      <c r="AD36" s="8">
        <v>0</v>
      </c>
      <c r="AE36" s="8">
        <v>22</v>
      </c>
      <c r="AF36" s="8">
        <v>0</v>
      </c>
      <c r="AG36" s="218">
        <f t="shared" si="8"/>
        <v>0</v>
      </c>
      <c r="AH36" s="218">
        <v>8</v>
      </c>
      <c r="AI36" s="111">
        <v>0.1</v>
      </c>
      <c r="AJ36" s="111">
        <v>0</v>
      </c>
      <c r="AK36" s="113">
        <f t="shared" si="9"/>
        <v>5.9000000000000012</v>
      </c>
      <c r="AL36" s="112">
        <v>1</v>
      </c>
      <c r="AM36" s="112">
        <v>0</v>
      </c>
      <c r="AN36" s="113">
        <f t="shared" si="10"/>
        <v>14</v>
      </c>
      <c r="AO36" s="158">
        <v>0</v>
      </c>
      <c r="AP36" s="158">
        <v>3</v>
      </c>
      <c r="AQ36" s="158">
        <v>4</v>
      </c>
      <c r="AR36" s="8">
        <v>0.3</v>
      </c>
      <c r="AS36" s="8">
        <v>0</v>
      </c>
      <c r="AT36" s="8">
        <v>12</v>
      </c>
      <c r="AU36" s="8">
        <v>2</v>
      </c>
      <c r="AV36" s="8">
        <v>1</v>
      </c>
      <c r="AW36" s="8">
        <v>23</v>
      </c>
      <c r="AX36" s="8">
        <v>0</v>
      </c>
      <c r="AY36" s="8">
        <v>0</v>
      </c>
      <c r="AZ36" s="8">
        <v>14</v>
      </c>
      <c r="BA36" s="8">
        <v>1.3</v>
      </c>
      <c r="BB36" s="8">
        <v>0.3</v>
      </c>
      <c r="BC36" s="8">
        <v>15</v>
      </c>
      <c r="BD36" s="114">
        <v>0</v>
      </c>
      <c r="BE36" s="114">
        <v>0</v>
      </c>
      <c r="BF36" s="114">
        <f t="shared" si="11"/>
        <v>7</v>
      </c>
      <c r="BG36" s="8">
        <v>2.5</v>
      </c>
      <c r="BH36" s="8">
        <v>0</v>
      </c>
      <c r="BI36" s="8">
        <v>14</v>
      </c>
      <c r="BJ36" s="8">
        <v>1.5</v>
      </c>
      <c r="BK36" s="8">
        <v>2.5</v>
      </c>
      <c r="BL36" s="8">
        <v>10.5</v>
      </c>
      <c r="BM36" s="8">
        <v>0</v>
      </c>
      <c r="BN36" s="8">
        <v>2</v>
      </c>
      <c r="BO36" s="8">
        <v>20</v>
      </c>
      <c r="BP36" s="8">
        <v>1</v>
      </c>
      <c r="BQ36" s="8">
        <v>0</v>
      </c>
      <c r="BR36" s="8">
        <v>15</v>
      </c>
      <c r="BS36" s="8">
        <v>1</v>
      </c>
      <c r="BT36" s="8">
        <v>6</v>
      </c>
      <c r="BU36" s="8">
        <v>12</v>
      </c>
      <c r="BV36" s="8">
        <v>1</v>
      </c>
      <c r="BW36" s="218">
        <f t="shared" si="12"/>
        <v>0</v>
      </c>
      <c r="BX36" s="218">
        <v>15</v>
      </c>
      <c r="BY36" s="115">
        <v>0.1</v>
      </c>
      <c r="BZ36" s="115">
        <v>0.6</v>
      </c>
      <c r="CA36" s="116">
        <f t="shared" si="13"/>
        <v>5.8999999999999977</v>
      </c>
      <c r="CB36" s="116">
        <v>0</v>
      </c>
      <c r="CC36" s="116">
        <v>0</v>
      </c>
      <c r="CD36" s="116">
        <f t="shared" si="14"/>
        <v>12</v>
      </c>
      <c r="CE36" s="8">
        <v>0.8</v>
      </c>
      <c r="CF36" s="8">
        <v>1.7</v>
      </c>
      <c r="CG36" s="8">
        <v>7.3</v>
      </c>
      <c r="CH36" s="8">
        <v>0</v>
      </c>
      <c r="CI36" s="8">
        <v>0</v>
      </c>
      <c r="CJ36" s="8">
        <v>27</v>
      </c>
      <c r="CK36" s="8">
        <v>0.8</v>
      </c>
      <c r="CL36" s="8">
        <v>0.8</v>
      </c>
      <c r="CM36" s="8">
        <v>8</v>
      </c>
      <c r="CN36" s="8">
        <v>1</v>
      </c>
      <c r="CO36" s="8">
        <v>2</v>
      </c>
      <c r="CP36" s="8">
        <v>23</v>
      </c>
      <c r="CQ36" s="8">
        <v>0</v>
      </c>
      <c r="CR36" s="8">
        <v>2</v>
      </c>
      <c r="CS36" s="8">
        <v>2</v>
      </c>
      <c r="CT36" s="8">
        <v>0.7</v>
      </c>
      <c r="CU36" s="8">
        <v>2</v>
      </c>
      <c r="CV36" s="8">
        <v>11.3</v>
      </c>
      <c r="CW36" s="117">
        <v>0</v>
      </c>
      <c r="CX36" s="117">
        <v>0</v>
      </c>
      <c r="CY36" s="117">
        <f t="shared" si="15"/>
        <v>13</v>
      </c>
      <c r="CZ36" s="8">
        <v>0</v>
      </c>
      <c r="DA36" s="8">
        <v>0</v>
      </c>
      <c r="DB36" s="8">
        <v>10</v>
      </c>
      <c r="DC36" s="8">
        <v>0</v>
      </c>
      <c r="DD36" s="8">
        <v>1</v>
      </c>
      <c r="DE36" s="8">
        <v>26</v>
      </c>
      <c r="DF36" s="8">
        <v>0</v>
      </c>
      <c r="DG36" s="218">
        <f t="shared" si="16"/>
        <v>1</v>
      </c>
      <c r="DH36" s="218">
        <v>14</v>
      </c>
      <c r="DI36" s="118">
        <v>0</v>
      </c>
      <c r="DJ36" s="118">
        <v>0</v>
      </c>
      <c r="DK36" s="118">
        <f t="shared" si="17"/>
        <v>21</v>
      </c>
      <c r="DL36" s="8">
        <v>0</v>
      </c>
      <c r="DM36" s="8">
        <v>2</v>
      </c>
      <c r="DN36" s="8">
        <v>15</v>
      </c>
      <c r="DO36" s="8">
        <v>0</v>
      </c>
      <c r="DP36" s="8">
        <v>1</v>
      </c>
      <c r="DQ36" s="8">
        <v>11</v>
      </c>
      <c r="DR36" s="119">
        <v>0</v>
      </c>
      <c r="DS36" s="119">
        <v>0</v>
      </c>
      <c r="DT36" s="119">
        <f t="shared" si="18"/>
        <v>21.5</v>
      </c>
      <c r="DU36" s="8">
        <v>0</v>
      </c>
      <c r="DV36" s="8">
        <v>0</v>
      </c>
      <c r="DW36" s="8">
        <v>13.5</v>
      </c>
      <c r="DX36" s="8">
        <v>0</v>
      </c>
      <c r="DY36" s="8">
        <v>1</v>
      </c>
      <c r="DZ36" s="8">
        <v>28</v>
      </c>
      <c r="EA36" s="8">
        <v>0</v>
      </c>
      <c r="EB36" s="218">
        <f t="shared" si="19"/>
        <v>0</v>
      </c>
      <c r="EC36" s="218">
        <v>13</v>
      </c>
      <c r="ED36" s="120">
        <v>0</v>
      </c>
      <c r="EE36" s="120">
        <v>0</v>
      </c>
      <c r="EF36" s="120">
        <f t="shared" si="20"/>
        <v>27</v>
      </c>
      <c r="EG36" s="8">
        <v>1</v>
      </c>
      <c r="EH36" s="8">
        <v>0</v>
      </c>
      <c r="EI36" s="8">
        <v>19</v>
      </c>
      <c r="EJ36" s="8">
        <v>0.7</v>
      </c>
      <c r="EK36" s="8">
        <v>0</v>
      </c>
      <c r="EL36" s="8">
        <v>19</v>
      </c>
      <c r="EM36" s="121">
        <v>0</v>
      </c>
      <c r="EN36" s="121">
        <v>1</v>
      </c>
      <c r="EO36" s="121">
        <f t="shared" si="21"/>
        <v>14</v>
      </c>
      <c r="EP36" s="8">
        <v>0</v>
      </c>
      <c r="EQ36" s="8">
        <v>5</v>
      </c>
      <c r="ER36" s="8">
        <v>21.5</v>
      </c>
      <c r="ES36" s="8">
        <v>0</v>
      </c>
      <c r="ET36" s="8">
        <v>0</v>
      </c>
      <c r="EU36" s="8">
        <v>13</v>
      </c>
      <c r="EV36" s="8">
        <v>1</v>
      </c>
      <c r="EW36" s="218">
        <f t="shared" si="22"/>
        <v>0</v>
      </c>
      <c r="EX36" s="218">
        <v>8</v>
      </c>
      <c r="EY36" s="122">
        <v>0</v>
      </c>
      <c r="EZ36" s="122">
        <v>0</v>
      </c>
      <c r="FA36" s="122">
        <f t="shared" si="23"/>
        <v>8</v>
      </c>
      <c r="FB36" s="8">
        <v>0</v>
      </c>
      <c r="FC36" s="8">
        <v>0</v>
      </c>
      <c r="FD36" s="8">
        <v>32</v>
      </c>
      <c r="FE36" s="8">
        <v>0.3</v>
      </c>
      <c r="FF36" s="8">
        <v>2.2999999999999998</v>
      </c>
      <c r="FG36" s="8">
        <v>11</v>
      </c>
      <c r="FH36" s="123">
        <v>0.5</v>
      </c>
      <c r="FI36" s="123">
        <v>2</v>
      </c>
      <c r="FJ36" s="123">
        <f t="shared" si="24"/>
        <v>27.5</v>
      </c>
      <c r="FK36" s="124">
        <v>0.3</v>
      </c>
      <c r="FL36" s="124">
        <v>3.9</v>
      </c>
      <c r="FM36" s="124">
        <f t="shared" si="25"/>
        <v>27.800000000000015</v>
      </c>
      <c r="FN36" s="8">
        <v>0</v>
      </c>
      <c r="FO36" s="8">
        <v>0</v>
      </c>
      <c r="FP36" s="8">
        <v>32</v>
      </c>
      <c r="FQ36" s="8">
        <v>0</v>
      </c>
      <c r="FR36" s="218">
        <f t="shared" si="26"/>
        <v>0</v>
      </c>
      <c r="FS36" s="218">
        <v>9</v>
      </c>
      <c r="FT36" s="8">
        <v>0.3</v>
      </c>
      <c r="FU36" s="8">
        <v>0.4</v>
      </c>
      <c r="FV36" s="8">
        <v>23.1</v>
      </c>
      <c r="FW36" s="8">
        <v>0</v>
      </c>
      <c r="FX36" s="8">
        <v>0</v>
      </c>
      <c r="FY36" s="8">
        <v>49</v>
      </c>
      <c r="FZ36" s="8">
        <v>0</v>
      </c>
      <c r="GA36" s="8">
        <v>0</v>
      </c>
      <c r="GB36" s="8">
        <v>8</v>
      </c>
      <c r="GC36" s="8">
        <v>0</v>
      </c>
      <c r="GD36" s="8">
        <v>0</v>
      </c>
      <c r="GE36" s="8">
        <v>33.5</v>
      </c>
      <c r="GF36" s="8">
        <v>0</v>
      </c>
      <c r="GG36" s="8">
        <v>0</v>
      </c>
      <c r="GH36" s="8">
        <v>15</v>
      </c>
      <c r="GI36" s="8">
        <v>0</v>
      </c>
      <c r="GJ36" s="8">
        <v>0.3</v>
      </c>
      <c r="GK36" s="8">
        <v>31.7</v>
      </c>
      <c r="GL36" s="125">
        <v>0</v>
      </c>
      <c r="GM36" s="125">
        <v>4</v>
      </c>
      <c r="GN36" s="125">
        <f t="shared" si="27"/>
        <v>33</v>
      </c>
      <c r="GO36" s="8">
        <v>0</v>
      </c>
      <c r="GP36" s="8">
        <v>0</v>
      </c>
      <c r="GQ36" s="8">
        <v>18</v>
      </c>
      <c r="GR36" s="8">
        <v>0</v>
      </c>
      <c r="GS36" s="8">
        <v>1</v>
      </c>
      <c r="GT36" s="8">
        <v>30</v>
      </c>
      <c r="GU36" s="126">
        <v>0.6</v>
      </c>
      <c r="GV36" s="126">
        <v>3.4</v>
      </c>
      <c r="GW36" s="127">
        <f t="shared" si="28"/>
        <v>22.800000000000004</v>
      </c>
      <c r="GX36" s="127">
        <v>0</v>
      </c>
      <c r="GY36" s="127">
        <v>1</v>
      </c>
      <c r="GZ36" s="127">
        <f t="shared" si="29"/>
        <v>18</v>
      </c>
      <c r="HA36" s="8">
        <v>0.5</v>
      </c>
      <c r="HB36" s="8">
        <v>0</v>
      </c>
      <c r="HC36" s="8">
        <v>20.5</v>
      </c>
      <c r="HD36" s="8">
        <v>0</v>
      </c>
      <c r="HE36" s="8">
        <v>1</v>
      </c>
      <c r="HF36" s="8">
        <v>54</v>
      </c>
      <c r="HG36" s="8">
        <v>0</v>
      </c>
      <c r="HH36" s="8">
        <v>1</v>
      </c>
      <c r="HI36" s="8">
        <v>21</v>
      </c>
      <c r="HJ36" s="128">
        <v>1.5</v>
      </c>
      <c r="HK36" s="128">
        <v>2.5</v>
      </c>
      <c r="HL36" s="129">
        <f t="shared" si="30"/>
        <v>24</v>
      </c>
      <c r="HM36" s="129">
        <v>0.4</v>
      </c>
      <c r="HN36" s="129">
        <v>2.9</v>
      </c>
      <c r="HO36" s="129">
        <f t="shared" si="31"/>
        <v>33.300000000000033</v>
      </c>
      <c r="HP36" s="8">
        <v>0</v>
      </c>
      <c r="HQ36" s="8">
        <v>0</v>
      </c>
      <c r="HR36" s="8">
        <v>56</v>
      </c>
      <c r="HS36" s="8">
        <v>0</v>
      </c>
      <c r="HT36" s="8">
        <v>0</v>
      </c>
      <c r="HU36" s="8">
        <v>33</v>
      </c>
      <c r="HV36" s="8">
        <v>0</v>
      </c>
      <c r="HW36" s="218">
        <f t="shared" si="32"/>
        <v>0</v>
      </c>
      <c r="HX36" s="218">
        <v>33</v>
      </c>
      <c r="HY36" s="8">
        <v>0.8</v>
      </c>
      <c r="HZ36" s="8">
        <v>6.3</v>
      </c>
      <c r="IA36" s="8">
        <v>12.8</v>
      </c>
      <c r="IB36" s="130">
        <v>1</v>
      </c>
      <c r="IC36" s="130">
        <v>4</v>
      </c>
      <c r="ID36" s="132">
        <f t="shared" si="33"/>
        <v>21</v>
      </c>
      <c r="IE36" s="131">
        <v>0.6</v>
      </c>
      <c r="IF36" s="131">
        <v>4.5999999999999996</v>
      </c>
      <c r="IG36" s="132">
        <f t="shared" si="34"/>
        <v>14.80000000000002</v>
      </c>
      <c r="IH36" s="132">
        <v>0</v>
      </c>
      <c r="II36" s="132">
        <v>0</v>
      </c>
      <c r="IJ36" s="132">
        <f t="shared" si="35"/>
        <v>28</v>
      </c>
      <c r="IK36" s="8">
        <v>0.7</v>
      </c>
      <c r="IL36" s="8">
        <v>5.2</v>
      </c>
      <c r="IM36" s="8">
        <v>17.899999999999999</v>
      </c>
      <c r="IN36" s="8">
        <v>0</v>
      </c>
      <c r="IO36" s="8">
        <v>0</v>
      </c>
      <c r="IP36" s="8">
        <v>15</v>
      </c>
      <c r="IQ36" s="8">
        <v>0.3</v>
      </c>
      <c r="IR36" s="8">
        <v>9</v>
      </c>
      <c r="IS36" s="8">
        <v>23</v>
      </c>
      <c r="IT36" s="8">
        <v>0.3</v>
      </c>
      <c r="IU36" s="8">
        <v>3.4</v>
      </c>
      <c r="IV36" s="8">
        <v>22.9</v>
      </c>
      <c r="IW36" s="133">
        <v>1</v>
      </c>
      <c r="IX36" s="133">
        <v>1.5</v>
      </c>
      <c r="IY36" s="134">
        <f t="shared" si="36"/>
        <v>20</v>
      </c>
      <c r="IZ36" s="134">
        <v>0.4</v>
      </c>
      <c r="JA36" s="134">
        <v>2.2999999999999998</v>
      </c>
      <c r="JB36" s="134">
        <f t="shared" si="37"/>
        <v>27.699999999999978</v>
      </c>
      <c r="JC36" s="8">
        <v>1</v>
      </c>
      <c r="JD36" s="8">
        <v>3</v>
      </c>
      <c r="JE36" s="8">
        <v>29</v>
      </c>
      <c r="JF36" s="8">
        <v>3</v>
      </c>
      <c r="JG36" s="8">
        <v>0</v>
      </c>
      <c r="JH36" s="8">
        <v>54</v>
      </c>
      <c r="JI36" s="8">
        <v>0.8</v>
      </c>
      <c r="JJ36" s="8">
        <v>1.5</v>
      </c>
      <c r="JK36" s="8">
        <v>18.7</v>
      </c>
      <c r="JL36" s="8">
        <v>0</v>
      </c>
      <c r="JM36" s="8">
        <v>0</v>
      </c>
      <c r="JN36" s="8">
        <v>14</v>
      </c>
      <c r="JO36" s="8">
        <v>0</v>
      </c>
      <c r="JP36" s="218">
        <f t="shared" si="38"/>
        <v>3</v>
      </c>
      <c r="JQ36" s="218">
        <v>18</v>
      </c>
      <c r="JR36" s="8">
        <v>0.3</v>
      </c>
      <c r="JS36" s="8">
        <v>2.2999999999999998</v>
      </c>
      <c r="JT36" s="8">
        <v>15.6</v>
      </c>
      <c r="JU36" s="8">
        <v>0</v>
      </c>
      <c r="JV36" s="8">
        <v>2.2999999999999998</v>
      </c>
      <c r="JW36" s="8">
        <v>13</v>
      </c>
      <c r="JX36" s="135">
        <v>0</v>
      </c>
      <c r="JY36" s="135">
        <v>0</v>
      </c>
      <c r="JZ36" s="137">
        <f t="shared" si="39"/>
        <v>4</v>
      </c>
      <c r="KA36" s="136">
        <v>0</v>
      </c>
      <c r="KB36" s="136">
        <v>0.4</v>
      </c>
      <c r="KC36" s="137">
        <f t="shared" si="40"/>
        <v>12.399999999999999</v>
      </c>
      <c r="KD36" s="137">
        <v>1</v>
      </c>
      <c r="KE36" s="137">
        <v>1</v>
      </c>
      <c r="KF36" s="137">
        <f t="shared" si="41"/>
        <v>6</v>
      </c>
      <c r="KG36" s="8">
        <v>0.2</v>
      </c>
      <c r="KH36" s="8">
        <v>2.6</v>
      </c>
      <c r="KI36" s="8">
        <v>17.399999999999999</v>
      </c>
      <c r="KJ36" s="8">
        <v>2</v>
      </c>
      <c r="KK36" s="8">
        <v>6</v>
      </c>
      <c r="KL36" s="8">
        <v>13</v>
      </c>
      <c r="KM36" s="8">
        <v>1</v>
      </c>
      <c r="KN36" s="8">
        <v>2</v>
      </c>
      <c r="KO36" s="8">
        <v>11</v>
      </c>
      <c r="KP36" s="8">
        <v>0.4</v>
      </c>
      <c r="KQ36" s="8">
        <v>2.2999999999999998</v>
      </c>
      <c r="KR36" s="8">
        <v>10.199999999999999</v>
      </c>
      <c r="KS36" s="138">
        <v>0.5</v>
      </c>
      <c r="KT36" s="138">
        <v>2.5</v>
      </c>
      <c r="KU36" s="139">
        <f t="shared" si="42"/>
        <v>17.5</v>
      </c>
      <c r="KV36" s="139">
        <v>0.5</v>
      </c>
      <c r="KW36" s="139">
        <v>2.2999999999999998</v>
      </c>
      <c r="KX36" s="139">
        <f t="shared" si="43"/>
        <v>19.000000000000018</v>
      </c>
      <c r="KY36" s="8">
        <v>0</v>
      </c>
      <c r="KZ36" s="8">
        <v>2</v>
      </c>
      <c r="LA36" s="8">
        <v>21</v>
      </c>
      <c r="LB36" s="8">
        <v>0.3</v>
      </c>
      <c r="LC36" s="8">
        <v>2</v>
      </c>
      <c r="LD36" s="8">
        <v>20.3</v>
      </c>
      <c r="LE36" s="218">
        <f t="shared" si="44"/>
        <v>0.35</v>
      </c>
      <c r="LF36" s="218">
        <f t="shared" si="45"/>
        <v>2.2000000000000002</v>
      </c>
      <c r="LG36" s="218">
        <f t="shared" si="46"/>
        <v>17.949999999999996</v>
      </c>
      <c r="LH36" s="8">
        <v>0.4</v>
      </c>
      <c r="LI36" s="8">
        <v>2.4</v>
      </c>
      <c r="LJ36" s="8">
        <v>15.3</v>
      </c>
      <c r="LK36" s="140">
        <v>0</v>
      </c>
      <c r="LL36" s="140">
        <v>0</v>
      </c>
      <c r="LM36" s="141">
        <f t="shared" si="47"/>
        <v>19</v>
      </c>
      <c r="LN36" s="141">
        <v>2</v>
      </c>
      <c r="LO36" s="141">
        <v>7</v>
      </c>
      <c r="LP36" s="141">
        <f t="shared" si="48"/>
        <v>4</v>
      </c>
      <c r="LQ36" s="8">
        <v>0.2</v>
      </c>
      <c r="LR36" s="8">
        <v>2.6</v>
      </c>
      <c r="LS36" s="8">
        <v>24</v>
      </c>
      <c r="LT36" s="8">
        <v>0.5</v>
      </c>
      <c r="LU36" s="8">
        <v>2.5</v>
      </c>
      <c r="LV36" s="8">
        <v>32.5</v>
      </c>
      <c r="LW36" s="8">
        <v>0.5</v>
      </c>
      <c r="LX36" s="8">
        <v>2.2000000000000002</v>
      </c>
      <c r="LY36" s="8">
        <v>20.6</v>
      </c>
      <c r="LZ36" s="142">
        <v>0</v>
      </c>
      <c r="MA36" s="142">
        <v>1.7</v>
      </c>
      <c r="MB36" s="142">
        <f t="shared" si="49"/>
        <v>23.099999999999991</v>
      </c>
      <c r="MC36" s="8">
        <v>0.1</v>
      </c>
      <c r="MD36" s="8">
        <v>1.4</v>
      </c>
      <c r="ME36" s="8">
        <v>9</v>
      </c>
      <c r="MF36" s="8">
        <v>0</v>
      </c>
      <c r="MG36" s="8">
        <v>0</v>
      </c>
      <c r="MH36" s="8">
        <v>12</v>
      </c>
      <c r="MI36" s="8">
        <v>0</v>
      </c>
      <c r="MJ36" s="8">
        <v>0.5</v>
      </c>
      <c r="MK36" s="8">
        <v>15.5</v>
      </c>
      <c r="ML36" s="8">
        <v>0</v>
      </c>
      <c r="MM36" s="8">
        <v>0.4</v>
      </c>
      <c r="MN36" s="8">
        <v>13</v>
      </c>
      <c r="MO36" s="8">
        <v>0.5</v>
      </c>
      <c r="MP36" s="8">
        <v>0</v>
      </c>
      <c r="MQ36" s="8">
        <v>8</v>
      </c>
      <c r="MR36" s="8">
        <v>0</v>
      </c>
      <c r="MS36" s="8">
        <v>2.5</v>
      </c>
      <c r="MT36" s="8">
        <v>25</v>
      </c>
      <c r="MU36" s="8">
        <v>0.3</v>
      </c>
      <c r="MV36" s="8">
        <v>1</v>
      </c>
      <c r="MW36" s="8">
        <v>7</v>
      </c>
      <c r="MX36" s="8">
        <v>0</v>
      </c>
      <c r="MY36" s="8">
        <v>1</v>
      </c>
      <c r="MZ36" s="8">
        <v>24</v>
      </c>
      <c r="NA36" s="8">
        <v>0</v>
      </c>
      <c r="NB36" s="8">
        <v>0.5</v>
      </c>
      <c r="NC36" s="8">
        <v>11</v>
      </c>
      <c r="ND36" s="8">
        <v>0</v>
      </c>
      <c r="NE36" s="8">
        <v>2.7</v>
      </c>
      <c r="NF36" s="8">
        <v>13.3</v>
      </c>
      <c r="NG36" s="8">
        <v>0</v>
      </c>
      <c r="NH36" s="8">
        <v>0.5</v>
      </c>
      <c r="NI36" s="8">
        <v>15.5</v>
      </c>
      <c r="NJ36" s="8">
        <v>0</v>
      </c>
      <c r="NK36" s="8">
        <v>2</v>
      </c>
      <c r="NL36" s="8">
        <v>11.3</v>
      </c>
      <c r="NM36" s="8">
        <v>0.1</v>
      </c>
      <c r="NN36" s="8">
        <v>0.8</v>
      </c>
      <c r="NO36" s="8">
        <v>9.1</v>
      </c>
      <c r="NP36" s="8">
        <v>0</v>
      </c>
      <c r="NQ36" s="8">
        <v>0.5</v>
      </c>
      <c r="NR36" s="8">
        <v>19</v>
      </c>
      <c r="NS36" s="8">
        <v>0</v>
      </c>
      <c r="NT36" s="8">
        <v>0.7</v>
      </c>
      <c r="NU36" s="8">
        <v>9.3000000000000007</v>
      </c>
      <c r="NV36" s="8">
        <v>0</v>
      </c>
      <c r="NW36" s="8">
        <v>0.5</v>
      </c>
      <c r="NX36" s="8">
        <v>9</v>
      </c>
      <c r="NY36" s="8">
        <v>0</v>
      </c>
      <c r="NZ36" s="8">
        <v>0.8</v>
      </c>
      <c r="OA36" s="8">
        <v>4.5</v>
      </c>
      <c r="OB36" s="8">
        <v>0</v>
      </c>
      <c r="OC36" s="8">
        <v>0.4</v>
      </c>
      <c r="OD36" s="8">
        <v>7</v>
      </c>
      <c r="OE36" s="8">
        <v>0</v>
      </c>
      <c r="OF36" s="8">
        <v>0</v>
      </c>
      <c r="OG36" s="8">
        <v>6</v>
      </c>
      <c r="OH36" s="8">
        <v>0</v>
      </c>
      <c r="OI36" s="8">
        <v>0.8</v>
      </c>
      <c r="OJ36" s="8">
        <v>5.4</v>
      </c>
      <c r="OK36" s="8">
        <v>0</v>
      </c>
      <c r="OL36" s="8">
        <v>0.8</v>
      </c>
      <c r="OM36" s="8">
        <v>2.6</v>
      </c>
      <c r="ON36" s="8">
        <v>0</v>
      </c>
      <c r="OO36" s="8">
        <v>0.2</v>
      </c>
      <c r="OP36" s="8">
        <v>2.2000000000000002</v>
      </c>
      <c r="OQ36" s="8">
        <f>SUMIFS($B$36:OP$36,$B$8:OP$8,"On")</f>
        <v>44.75</v>
      </c>
      <c r="OR36" s="8">
        <f>SUMIFS($B$36:OP$36,$B$8:OP$8,"Off")</f>
        <v>171.7</v>
      </c>
      <c r="OS36" s="8">
        <f>SUMIFS($B$36:OP$36,$B$8:OP$8,"Load")</f>
        <v>2317.9500000000003</v>
      </c>
    </row>
    <row r="37" spans="1:409" x14ac:dyDescent="0.25">
      <c r="A37" s="7" t="s">
        <v>75</v>
      </c>
      <c r="B37" s="107">
        <v>0</v>
      </c>
      <c r="C37" s="107">
        <v>0</v>
      </c>
      <c r="D37" s="107">
        <f t="shared" si="2"/>
        <v>10</v>
      </c>
      <c r="E37" s="8">
        <v>0</v>
      </c>
      <c r="F37" s="8">
        <v>0</v>
      </c>
      <c r="G37" s="8">
        <v>8</v>
      </c>
      <c r="H37" s="8">
        <v>0</v>
      </c>
      <c r="I37" s="8">
        <v>0</v>
      </c>
      <c r="J37" s="8">
        <v>6</v>
      </c>
      <c r="K37" s="218">
        <f t="shared" si="3"/>
        <v>0</v>
      </c>
      <c r="L37" s="218">
        <f t="shared" si="4"/>
        <v>0</v>
      </c>
      <c r="M37" s="218">
        <f t="shared" si="5"/>
        <v>10.5</v>
      </c>
      <c r="N37" s="108">
        <v>0</v>
      </c>
      <c r="O37" s="108">
        <v>0</v>
      </c>
      <c r="P37" s="109">
        <f t="shared" si="6"/>
        <v>15</v>
      </c>
      <c r="Q37" s="218">
        <v>0</v>
      </c>
      <c r="R37" s="218">
        <v>0</v>
      </c>
      <c r="S37" s="218">
        <v>12.5</v>
      </c>
      <c r="T37" s="8">
        <v>0</v>
      </c>
      <c r="U37" s="8">
        <v>0</v>
      </c>
      <c r="V37" s="8">
        <v>4</v>
      </c>
      <c r="W37" s="110">
        <v>0</v>
      </c>
      <c r="X37" s="110">
        <v>2</v>
      </c>
      <c r="Y37" s="110">
        <f t="shared" si="7"/>
        <v>12</v>
      </c>
      <c r="Z37" s="8">
        <v>0</v>
      </c>
      <c r="AA37" s="8">
        <v>0</v>
      </c>
      <c r="AB37" s="8">
        <v>6</v>
      </c>
      <c r="AC37" s="8">
        <v>0</v>
      </c>
      <c r="AD37" s="8">
        <v>0</v>
      </c>
      <c r="AE37" s="8">
        <v>22</v>
      </c>
      <c r="AF37" s="8">
        <v>0</v>
      </c>
      <c r="AG37" s="218">
        <f t="shared" si="8"/>
        <v>0</v>
      </c>
      <c r="AH37" s="218">
        <v>8</v>
      </c>
      <c r="AI37" s="111">
        <v>0.1</v>
      </c>
      <c r="AJ37" s="111">
        <v>0</v>
      </c>
      <c r="AK37" s="113">
        <f t="shared" si="9"/>
        <v>6.0000000000000009</v>
      </c>
      <c r="AL37" s="112">
        <v>2</v>
      </c>
      <c r="AM37" s="112">
        <v>1</v>
      </c>
      <c r="AN37" s="113">
        <f t="shared" si="10"/>
        <v>15</v>
      </c>
      <c r="AO37" s="158">
        <v>0</v>
      </c>
      <c r="AP37" s="158">
        <v>0</v>
      </c>
      <c r="AQ37" s="158">
        <v>4</v>
      </c>
      <c r="AR37" s="8">
        <v>2</v>
      </c>
      <c r="AS37" s="8">
        <v>0</v>
      </c>
      <c r="AT37" s="8">
        <v>14</v>
      </c>
      <c r="AU37" s="8">
        <v>3</v>
      </c>
      <c r="AV37" s="8">
        <v>0</v>
      </c>
      <c r="AW37" s="8">
        <v>26</v>
      </c>
      <c r="AX37" s="8">
        <v>0</v>
      </c>
      <c r="AY37" s="8">
        <v>0</v>
      </c>
      <c r="AZ37" s="8">
        <v>14</v>
      </c>
      <c r="BA37" s="8">
        <v>1.7</v>
      </c>
      <c r="BB37" s="8">
        <v>0</v>
      </c>
      <c r="BC37" s="8">
        <v>16.7</v>
      </c>
      <c r="BD37" s="114">
        <v>1</v>
      </c>
      <c r="BE37" s="114">
        <v>1</v>
      </c>
      <c r="BF37" s="114">
        <f t="shared" si="11"/>
        <v>7</v>
      </c>
      <c r="BG37" s="8">
        <v>0</v>
      </c>
      <c r="BH37" s="8">
        <v>0</v>
      </c>
      <c r="BI37" s="8">
        <v>14</v>
      </c>
      <c r="BJ37" s="8">
        <v>5</v>
      </c>
      <c r="BK37" s="8">
        <v>2.5</v>
      </c>
      <c r="BL37" s="8">
        <v>13</v>
      </c>
      <c r="BM37" s="8">
        <v>0</v>
      </c>
      <c r="BN37" s="8">
        <v>2</v>
      </c>
      <c r="BO37" s="8">
        <v>18</v>
      </c>
      <c r="BP37" s="8">
        <v>1</v>
      </c>
      <c r="BQ37" s="8">
        <v>1</v>
      </c>
      <c r="BR37" s="8">
        <v>15</v>
      </c>
      <c r="BS37" s="8">
        <v>0</v>
      </c>
      <c r="BT37" s="8">
        <v>2</v>
      </c>
      <c r="BU37" s="8">
        <v>10</v>
      </c>
      <c r="BV37" s="8">
        <v>0</v>
      </c>
      <c r="BW37" s="218">
        <f t="shared" si="12"/>
        <v>0</v>
      </c>
      <c r="BX37" s="218">
        <v>15</v>
      </c>
      <c r="BY37" s="115">
        <v>0.3</v>
      </c>
      <c r="BZ37" s="115">
        <v>0.3</v>
      </c>
      <c r="CA37" s="116">
        <f t="shared" si="13"/>
        <v>5.8999999999999977</v>
      </c>
      <c r="CB37" s="116">
        <v>2</v>
      </c>
      <c r="CC37" s="116">
        <v>0</v>
      </c>
      <c r="CD37" s="116">
        <f t="shared" si="14"/>
        <v>14</v>
      </c>
      <c r="CE37" s="8">
        <v>1.5</v>
      </c>
      <c r="CF37" s="8">
        <v>1.3</v>
      </c>
      <c r="CG37" s="8">
        <v>7.5</v>
      </c>
      <c r="CH37" s="8">
        <v>0</v>
      </c>
      <c r="CI37" s="8">
        <v>0</v>
      </c>
      <c r="CJ37" s="8">
        <v>27</v>
      </c>
      <c r="CK37" s="8">
        <v>1.5</v>
      </c>
      <c r="CL37" s="8">
        <v>0</v>
      </c>
      <c r="CM37" s="8">
        <v>9.5</v>
      </c>
      <c r="CN37" s="8">
        <v>1</v>
      </c>
      <c r="CO37" s="8">
        <v>1</v>
      </c>
      <c r="CP37" s="8">
        <v>23</v>
      </c>
      <c r="CQ37" s="8">
        <v>0</v>
      </c>
      <c r="CR37" s="8">
        <v>0</v>
      </c>
      <c r="CS37" s="8">
        <v>2</v>
      </c>
      <c r="CT37" s="8">
        <v>1.3</v>
      </c>
      <c r="CU37" s="8">
        <v>0.3</v>
      </c>
      <c r="CV37" s="8">
        <v>12.3</v>
      </c>
      <c r="CW37" s="117">
        <v>1</v>
      </c>
      <c r="CX37" s="117">
        <v>0</v>
      </c>
      <c r="CY37" s="117">
        <f t="shared" si="15"/>
        <v>14</v>
      </c>
      <c r="CZ37" s="8">
        <v>1</v>
      </c>
      <c r="DA37" s="8">
        <v>0</v>
      </c>
      <c r="DB37" s="8">
        <v>11</v>
      </c>
      <c r="DC37" s="8">
        <v>2</v>
      </c>
      <c r="DD37" s="8">
        <v>2</v>
      </c>
      <c r="DE37" s="8">
        <v>26</v>
      </c>
      <c r="DF37" s="8">
        <v>0</v>
      </c>
      <c r="DG37" s="218">
        <f t="shared" si="16"/>
        <v>0</v>
      </c>
      <c r="DH37" s="218">
        <v>14</v>
      </c>
      <c r="DI37" s="118">
        <v>0</v>
      </c>
      <c r="DJ37" s="118">
        <v>0</v>
      </c>
      <c r="DK37" s="118">
        <f t="shared" si="17"/>
        <v>21</v>
      </c>
      <c r="DL37" s="8">
        <v>0</v>
      </c>
      <c r="DM37" s="8">
        <v>2</v>
      </c>
      <c r="DN37" s="8">
        <v>13</v>
      </c>
      <c r="DO37" s="8">
        <v>1.3</v>
      </c>
      <c r="DP37" s="8">
        <v>3.3</v>
      </c>
      <c r="DQ37" s="8">
        <v>9</v>
      </c>
      <c r="DR37" s="119">
        <v>1</v>
      </c>
      <c r="DS37" s="119">
        <v>1</v>
      </c>
      <c r="DT37" s="119">
        <f t="shared" si="18"/>
        <v>21.5</v>
      </c>
      <c r="DU37" s="8">
        <v>0</v>
      </c>
      <c r="DV37" s="8">
        <v>0</v>
      </c>
      <c r="DW37" s="8">
        <v>13.5</v>
      </c>
      <c r="DX37" s="8">
        <v>1</v>
      </c>
      <c r="DY37" s="8">
        <v>2</v>
      </c>
      <c r="DZ37" s="8">
        <v>27</v>
      </c>
      <c r="EA37" s="8">
        <v>1</v>
      </c>
      <c r="EB37" s="218">
        <f t="shared" si="19"/>
        <v>4</v>
      </c>
      <c r="EC37" s="218">
        <v>10</v>
      </c>
      <c r="ED37" s="120">
        <v>0</v>
      </c>
      <c r="EE37" s="120">
        <v>0</v>
      </c>
      <c r="EF37" s="120">
        <f t="shared" si="20"/>
        <v>27</v>
      </c>
      <c r="EG37" s="8">
        <v>0</v>
      </c>
      <c r="EH37" s="8">
        <v>0</v>
      </c>
      <c r="EI37" s="8">
        <v>19</v>
      </c>
      <c r="EJ37" s="8">
        <v>0</v>
      </c>
      <c r="EK37" s="8">
        <v>2.7</v>
      </c>
      <c r="EL37" s="8">
        <v>16.3</v>
      </c>
      <c r="EM37" s="121">
        <v>0.5</v>
      </c>
      <c r="EN37" s="121">
        <v>0</v>
      </c>
      <c r="EO37" s="121">
        <f t="shared" si="21"/>
        <v>14.5</v>
      </c>
      <c r="EP37" s="8">
        <v>0</v>
      </c>
      <c r="EQ37" s="8">
        <v>0.5</v>
      </c>
      <c r="ER37" s="8">
        <v>21</v>
      </c>
      <c r="ES37" s="8">
        <v>0</v>
      </c>
      <c r="ET37" s="8">
        <v>4</v>
      </c>
      <c r="EU37" s="8">
        <v>9</v>
      </c>
      <c r="EV37" s="8">
        <v>0</v>
      </c>
      <c r="EW37" s="218">
        <f t="shared" si="22"/>
        <v>0</v>
      </c>
      <c r="EX37" s="218">
        <v>8</v>
      </c>
      <c r="EY37" s="122">
        <v>0</v>
      </c>
      <c r="EZ37" s="122">
        <v>0</v>
      </c>
      <c r="FA37" s="122">
        <f t="shared" si="23"/>
        <v>8</v>
      </c>
      <c r="FB37" s="8">
        <v>0</v>
      </c>
      <c r="FC37" s="8">
        <v>1</v>
      </c>
      <c r="FD37" s="8">
        <v>31</v>
      </c>
      <c r="FE37" s="8">
        <v>0.7</v>
      </c>
      <c r="FF37" s="8">
        <v>2</v>
      </c>
      <c r="FG37" s="8">
        <v>9.6999999999999993</v>
      </c>
      <c r="FH37" s="123">
        <v>0.5</v>
      </c>
      <c r="FI37" s="123">
        <v>0</v>
      </c>
      <c r="FJ37" s="123">
        <f t="shared" si="24"/>
        <v>28</v>
      </c>
      <c r="FK37" s="124">
        <v>0.8</v>
      </c>
      <c r="FL37" s="124">
        <v>2.9</v>
      </c>
      <c r="FM37" s="124">
        <f t="shared" si="25"/>
        <v>25.700000000000017</v>
      </c>
      <c r="FN37" s="8">
        <v>0</v>
      </c>
      <c r="FO37" s="8">
        <v>2</v>
      </c>
      <c r="FP37" s="8">
        <v>30</v>
      </c>
      <c r="FQ37" s="8">
        <v>0</v>
      </c>
      <c r="FR37" s="218">
        <f t="shared" si="26"/>
        <v>1</v>
      </c>
      <c r="FS37" s="218">
        <v>8</v>
      </c>
      <c r="FT37" s="8">
        <v>0</v>
      </c>
      <c r="FU37" s="8">
        <v>0</v>
      </c>
      <c r="FV37" s="8">
        <v>23.1</v>
      </c>
      <c r="FW37" s="8">
        <v>0</v>
      </c>
      <c r="FX37" s="8">
        <v>0</v>
      </c>
      <c r="FY37" s="8">
        <v>49</v>
      </c>
      <c r="FZ37" s="8">
        <v>0</v>
      </c>
      <c r="GA37" s="8">
        <v>0</v>
      </c>
      <c r="GB37" s="8">
        <v>8</v>
      </c>
      <c r="GC37" s="8">
        <v>0</v>
      </c>
      <c r="GD37" s="8">
        <v>0</v>
      </c>
      <c r="GE37" s="8">
        <v>33.5</v>
      </c>
      <c r="GF37" s="8">
        <v>1</v>
      </c>
      <c r="GG37" s="8">
        <v>1</v>
      </c>
      <c r="GH37" s="8">
        <v>15</v>
      </c>
      <c r="GI37" s="8">
        <v>0</v>
      </c>
      <c r="GJ37" s="8">
        <v>0</v>
      </c>
      <c r="GK37" s="8">
        <v>15</v>
      </c>
      <c r="GL37" s="125">
        <v>0</v>
      </c>
      <c r="GM37" s="125">
        <v>1</v>
      </c>
      <c r="GN37" s="125">
        <f t="shared" si="27"/>
        <v>32</v>
      </c>
      <c r="GO37" s="8">
        <v>0</v>
      </c>
      <c r="GP37" s="8">
        <v>0.7</v>
      </c>
      <c r="GQ37" s="8">
        <v>17.3</v>
      </c>
      <c r="GR37" s="8">
        <v>0</v>
      </c>
      <c r="GS37" s="8">
        <v>0</v>
      </c>
      <c r="GT37" s="8">
        <v>30</v>
      </c>
      <c r="GU37" s="126">
        <v>0.4</v>
      </c>
      <c r="GV37" s="126">
        <v>2.4</v>
      </c>
      <c r="GW37" s="127">
        <f t="shared" si="28"/>
        <v>20.800000000000004</v>
      </c>
      <c r="GX37" s="127">
        <v>0</v>
      </c>
      <c r="GY37" s="127">
        <v>0</v>
      </c>
      <c r="GZ37" s="127">
        <f t="shared" si="29"/>
        <v>18</v>
      </c>
      <c r="HA37" s="8">
        <v>0</v>
      </c>
      <c r="HB37" s="8">
        <v>1.5</v>
      </c>
      <c r="HC37" s="8">
        <v>19</v>
      </c>
      <c r="HD37" s="8">
        <v>0</v>
      </c>
      <c r="HE37" s="8">
        <v>0</v>
      </c>
      <c r="HF37" s="8">
        <v>54</v>
      </c>
      <c r="HG37" s="8">
        <v>1</v>
      </c>
      <c r="HH37" s="8">
        <v>0.5</v>
      </c>
      <c r="HI37" s="8">
        <v>21.5</v>
      </c>
      <c r="HJ37" s="128">
        <v>1.5</v>
      </c>
      <c r="HK37" s="128">
        <v>3.5</v>
      </c>
      <c r="HL37" s="129">
        <f t="shared" si="30"/>
        <v>22</v>
      </c>
      <c r="HM37" s="129">
        <v>0.5</v>
      </c>
      <c r="HN37" s="129">
        <v>3.8</v>
      </c>
      <c r="HO37" s="129">
        <f t="shared" si="31"/>
        <v>30.000000000000032</v>
      </c>
      <c r="HP37" s="8">
        <v>6</v>
      </c>
      <c r="HQ37" s="8">
        <v>1</v>
      </c>
      <c r="HR37" s="8">
        <v>61</v>
      </c>
      <c r="HS37" s="8">
        <v>0</v>
      </c>
      <c r="HT37" s="8">
        <v>9</v>
      </c>
      <c r="HU37" s="8">
        <v>24</v>
      </c>
      <c r="HV37" s="8">
        <v>0</v>
      </c>
      <c r="HW37" s="218">
        <f t="shared" si="32"/>
        <v>0</v>
      </c>
      <c r="HX37" s="218">
        <v>33</v>
      </c>
      <c r="HY37" s="8">
        <v>1.8</v>
      </c>
      <c r="HZ37" s="8">
        <v>3.8</v>
      </c>
      <c r="IA37" s="8">
        <v>10.8</v>
      </c>
      <c r="IB37" s="130">
        <v>2</v>
      </c>
      <c r="IC37" s="130">
        <v>0</v>
      </c>
      <c r="ID37" s="132">
        <f t="shared" si="33"/>
        <v>23</v>
      </c>
      <c r="IE37" s="131">
        <v>0.2</v>
      </c>
      <c r="IF37" s="131">
        <v>3.6</v>
      </c>
      <c r="IG37" s="132">
        <f t="shared" si="34"/>
        <v>11.40000000000002</v>
      </c>
      <c r="IH37" s="132">
        <v>0</v>
      </c>
      <c r="II37" s="132">
        <v>0</v>
      </c>
      <c r="IJ37" s="132">
        <f t="shared" si="35"/>
        <v>28</v>
      </c>
      <c r="IK37" s="8">
        <v>0.4</v>
      </c>
      <c r="IL37" s="8">
        <v>1.4</v>
      </c>
      <c r="IM37" s="8">
        <v>16.899999999999999</v>
      </c>
      <c r="IN37" s="8">
        <v>1</v>
      </c>
      <c r="IO37" s="8">
        <v>5</v>
      </c>
      <c r="IP37" s="8">
        <v>11</v>
      </c>
      <c r="IQ37" s="8">
        <v>1.3</v>
      </c>
      <c r="IR37" s="8">
        <v>2.2999999999999998</v>
      </c>
      <c r="IS37" s="8">
        <v>22</v>
      </c>
      <c r="IT37" s="8">
        <v>0.4</v>
      </c>
      <c r="IU37" s="8">
        <v>1.4</v>
      </c>
      <c r="IV37" s="8">
        <v>21.9</v>
      </c>
      <c r="IW37" s="133">
        <v>0.5</v>
      </c>
      <c r="IX37" s="133">
        <v>2.5</v>
      </c>
      <c r="IY37" s="134">
        <f t="shared" si="36"/>
        <v>18</v>
      </c>
      <c r="IZ37" s="134">
        <v>0.6</v>
      </c>
      <c r="JA37" s="134">
        <v>1.5</v>
      </c>
      <c r="JB37" s="134">
        <f t="shared" si="37"/>
        <v>26.799999999999979</v>
      </c>
      <c r="JC37" s="8">
        <v>0</v>
      </c>
      <c r="JD37" s="8">
        <v>4.7</v>
      </c>
      <c r="JE37" s="8">
        <v>24.3</v>
      </c>
      <c r="JF37" s="8">
        <v>0</v>
      </c>
      <c r="JG37" s="8">
        <v>0</v>
      </c>
      <c r="JH37" s="8">
        <v>54</v>
      </c>
      <c r="JI37" s="8">
        <v>0.2</v>
      </c>
      <c r="JJ37" s="8">
        <v>1.3</v>
      </c>
      <c r="JK37" s="8">
        <v>17.5</v>
      </c>
      <c r="JL37" s="8">
        <v>0</v>
      </c>
      <c r="JM37" s="8">
        <v>7</v>
      </c>
      <c r="JN37" s="8">
        <v>7</v>
      </c>
      <c r="JO37" s="8">
        <v>0</v>
      </c>
      <c r="JP37" s="218">
        <f t="shared" si="38"/>
        <v>4</v>
      </c>
      <c r="JQ37" s="218">
        <v>14</v>
      </c>
      <c r="JR37" s="8">
        <v>0.2</v>
      </c>
      <c r="JS37" s="8">
        <v>1.2</v>
      </c>
      <c r="JT37" s="8">
        <v>14.6</v>
      </c>
      <c r="JU37" s="8">
        <v>0.7</v>
      </c>
      <c r="JV37" s="8">
        <v>1</v>
      </c>
      <c r="JW37" s="8">
        <v>12.7</v>
      </c>
      <c r="JX37" s="135">
        <v>0</v>
      </c>
      <c r="JY37" s="135">
        <v>0</v>
      </c>
      <c r="JZ37" s="137">
        <f t="shared" si="39"/>
        <v>4</v>
      </c>
      <c r="KA37" s="136">
        <v>0</v>
      </c>
      <c r="KB37" s="136">
        <v>0</v>
      </c>
      <c r="KC37" s="137">
        <f t="shared" si="40"/>
        <v>12.399999999999999</v>
      </c>
      <c r="KD37" s="137">
        <v>0</v>
      </c>
      <c r="KE37" s="137">
        <v>0</v>
      </c>
      <c r="KF37" s="137">
        <f t="shared" si="41"/>
        <v>6</v>
      </c>
      <c r="KG37" s="8">
        <v>0.4</v>
      </c>
      <c r="KH37" s="8">
        <v>1.8</v>
      </c>
      <c r="KI37" s="8">
        <v>16.100000000000001</v>
      </c>
      <c r="KJ37" s="8">
        <v>0</v>
      </c>
      <c r="KK37" s="8">
        <v>0</v>
      </c>
      <c r="KL37" s="8">
        <v>13</v>
      </c>
      <c r="KM37" s="8">
        <v>0</v>
      </c>
      <c r="KN37" s="8">
        <v>0</v>
      </c>
      <c r="KO37" s="8">
        <v>11</v>
      </c>
      <c r="KP37" s="8">
        <v>0.1</v>
      </c>
      <c r="KQ37" s="8">
        <v>0.6</v>
      </c>
      <c r="KR37" s="8">
        <v>9.1</v>
      </c>
      <c r="KS37" s="138">
        <v>0</v>
      </c>
      <c r="KT37" s="138">
        <v>0</v>
      </c>
      <c r="KU37" s="139">
        <f t="shared" si="42"/>
        <v>17.5</v>
      </c>
      <c r="KV37" s="139">
        <v>0.7</v>
      </c>
      <c r="KW37" s="139">
        <v>0.7</v>
      </c>
      <c r="KX37" s="139">
        <f t="shared" si="43"/>
        <v>19.000000000000018</v>
      </c>
      <c r="KY37" s="8">
        <v>0</v>
      </c>
      <c r="KZ37" s="8">
        <v>0</v>
      </c>
      <c r="LA37" s="8">
        <v>21</v>
      </c>
      <c r="LB37" s="8">
        <v>0.1</v>
      </c>
      <c r="LC37" s="8">
        <v>0.9</v>
      </c>
      <c r="LD37" s="8">
        <v>19.600000000000001</v>
      </c>
      <c r="LE37" s="218">
        <f t="shared" si="44"/>
        <v>0.35</v>
      </c>
      <c r="LF37" s="218">
        <f t="shared" si="45"/>
        <v>1.45</v>
      </c>
      <c r="LG37" s="218">
        <f t="shared" si="46"/>
        <v>16.849999999999998</v>
      </c>
      <c r="LH37" s="8">
        <v>0.6</v>
      </c>
      <c r="LI37" s="8">
        <v>2</v>
      </c>
      <c r="LJ37" s="8">
        <v>14</v>
      </c>
      <c r="LK37" s="140">
        <v>0</v>
      </c>
      <c r="LL37" s="140">
        <v>3</v>
      </c>
      <c r="LM37" s="141">
        <f t="shared" si="47"/>
        <v>16</v>
      </c>
      <c r="LN37" s="141">
        <v>0</v>
      </c>
      <c r="LO37" s="141">
        <v>0</v>
      </c>
      <c r="LP37" s="141">
        <f t="shared" si="48"/>
        <v>4</v>
      </c>
      <c r="LQ37" s="8">
        <v>0.3</v>
      </c>
      <c r="LR37" s="8">
        <v>1.4</v>
      </c>
      <c r="LS37" s="8">
        <v>22.9</v>
      </c>
      <c r="LT37" s="8">
        <v>0</v>
      </c>
      <c r="LU37" s="8">
        <v>3</v>
      </c>
      <c r="LV37" s="8">
        <v>29.5</v>
      </c>
      <c r="LW37" s="8">
        <v>0.4</v>
      </c>
      <c r="LX37" s="8">
        <v>2.2999999999999998</v>
      </c>
      <c r="LY37" s="8">
        <v>18.8</v>
      </c>
      <c r="LZ37" s="142">
        <v>0.2</v>
      </c>
      <c r="MA37" s="142">
        <v>2.2000000000000002</v>
      </c>
      <c r="MB37" s="142">
        <f t="shared" si="49"/>
        <v>21.099999999999991</v>
      </c>
      <c r="MC37" s="8">
        <v>0</v>
      </c>
      <c r="MD37" s="8">
        <v>0.3</v>
      </c>
      <c r="ME37" s="8">
        <v>8.6999999999999993</v>
      </c>
      <c r="MF37" s="8">
        <v>0</v>
      </c>
      <c r="MG37" s="8">
        <v>4</v>
      </c>
      <c r="MH37" s="8">
        <v>8</v>
      </c>
      <c r="MI37" s="8">
        <v>0</v>
      </c>
      <c r="MJ37" s="8">
        <v>3</v>
      </c>
      <c r="MK37" s="8">
        <v>12.5</v>
      </c>
      <c r="ML37" s="8">
        <v>0</v>
      </c>
      <c r="MM37" s="8">
        <v>1.9</v>
      </c>
      <c r="MN37" s="8">
        <v>11.1</v>
      </c>
      <c r="MO37" s="8">
        <v>0</v>
      </c>
      <c r="MP37" s="8">
        <v>0.5</v>
      </c>
      <c r="MQ37" s="8">
        <v>7.5</v>
      </c>
      <c r="MR37" s="8">
        <v>0</v>
      </c>
      <c r="MS37" s="8">
        <v>2.5</v>
      </c>
      <c r="MT37" s="8">
        <v>22.5</v>
      </c>
      <c r="MU37" s="8">
        <v>1</v>
      </c>
      <c r="MV37" s="8">
        <v>0.7</v>
      </c>
      <c r="MW37" s="8">
        <v>7.3</v>
      </c>
      <c r="MX37" s="8">
        <v>0</v>
      </c>
      <c r="MY37" s="8">
        <v>2</v>
      </c>
      <c r="MZ37" s="8">
        <v>22</v>
      </c>
      <c r="NA37" s="8">
        <v>0</v>
      </c>
      <c r="NB37" s="8">
        <v>0.5</v>
      </c>
      <c r="NC37" s="8">
        <v>10.5</v>
      </c>
      <c r="ND37" s="8">
        <v>0</v>
      </c>
      <c r="NE37" s="8">
        <v>2.2999999999999998</v>
      </c>
      <c r="NF37" s="8">
        <v>11</v>
      </c>
      <c r="NG37" s="8">
        <v>0</v>
      </c>
      <c r="NH37" s="8">
        <v>0.5</v>
      </c>
      <c r="NI37" s="8">
        <v>15</v>
      </c>
      <c r="NJ37" s="8">
        <v>0</v>
      </c>
      <c r="NK37" s="8">
        <v>1.5</v>
      </c>
      <c r="NL37" s="8">
        <v>9.8000000000000007</v>
      </c>
      <c r="NM37" s="8">
        <v>0</v>
      </c>
      <c r="NN37" s="8">
        <v>0.4</v>
      </c>
      <c r="NO37" s="8">
        <v>8.8000000000000007</v>
      </c>
      <c r="NP37" s="8">
        <v>0</v>
      </c>
      <c r="NQ37" s="8">
        <v>0</v>
      </c>
      <c r="NR37" s="8">
        <v>19</v>
      </c>
      <c r="NS37" s="8">
        <v>0</v>
      </c>
      <c r="NT37" s="8">
        <v>0.7</v>
      </c>
      <c r="NU37" s="8">
        <v>8.6999999999999993</v>
      </c>
      <c r="NV37" s="8">
        <v>0</v>
      </c>
      <c r="NW37" s="8">
        <v>1.5</v>
      </c>
      <c r="NX37" s="8">
        <v>7.5</v>
      </c>
      <c r="NY37" s="8">
        <v>0</v>
      </c>
      <c r="NZ37" s="8">
        <v>0</v>
      </c>
      <c r="OA37" s="8">
        <v>4.5</v>
      </c>
      <c r="OB37" s="8">
        <v>0.1</v>
      </c>
      <c r="OC37" s="8">
        <v>0.6</v>
      </c>
      <c r="OD37" s="8">
        <v>6.6</v>
      </c>
      <c r="OE37" s="8">
        <v>0</v>
      </c>
      <c r="OF37" s="8">
        <v>0.6</v>
      </c>
      <c r="OG37" s="8">
        <v>5.4</v>
      </c>
      <c r="OH37" s="8">
        <v>0</v>
      </c>
      <c r="OI37" s="8">
        <v>0.2</v>
      </c>
      <c r="OJ37" s="8">
        <v>5.2</v>
      </c>
      <c r="OK37" s="8">
        <v>0.2</v>
      </c>
      <c r="OL37" s="8">
        <v>0.6</v>
      </c>
      <c r="OM37" s="8">
        <v>2.2000000000000002</v>
      </c>
      <c r="ON37" s="8">
        <v>0</v>
      </c>
      <c r="OO37" s="8">
        <v>0.2</v>
      </c>
      <c r="OP37" s="8">
        <v>2</v>
      </c>
      <c r="OQ37" s="8">
        <f>SUMIFS($B$37:OP$37,$B$8:OP$8,"On")</f>
        <v>58.350000000000016</v>
      </c>
      <c r="OR37" s="8">
        <f>SUMIFS($B$37:OP$37,$B$8:OP$8,"Off")</f>
        <v>153.74999999999997</v>
      </c>
      <c r="OS37" s="8">
        <f>SUMIFS($B$37:OP$37,$B$8:OP$8,"Load")</f>
        <v>2205.8499999999995</v>
      </c>
    </row>
    <row r="38" spans="1:409" x14ac:dyDescent="0.25">
      <c r="A38" s="7" t="s">
        <v>76</v>
      </c>
      <c r="B38" s="107">
        <v>0</v>
      </c>
      <c r="C38" s="107">
        <v>0</v>
      </c>
      <c r="D38" s="107">
        <f t="shared" si="2"/>
        <v>10</v>
      </c>
      <c r="E38" s="8">
        <v>0</v>
      </c>
      <c r="F38" s="8">
        <v>0</v>
      </c>
      <c r="G38" s="8">
        <v>8</v>
      </c>
      <c r="H38" s="8">
        <v>0</v>
      </c>
      <c r="I38" s="8">
        <v>0</v>
      </c>
      <c r="J38" s="8">
        <v>6</v>
      </c>
      <c r="K38" s="218">
        <f t="shared" si="3"/>
        <v>0</v>
      </c>
      <c r="L38" s="218">
        <f t="shared" si="4"/>
        <v>0</v>
      </c>
      <c r="M38" s="218">
        <f t="shared" si="5"/>
        <v>10.5</v>
      </c>
      <c r="N38" s="108">
        <v>0</v>
      </c>
      <c r="O38" s="108">
        <v>0</v>
      </c>
      <c r="P38" s="109">
        <f t="shared" si="6"/>
        <v>15</v>
      </c>
      <c r="Q38" s="218">
        <v>0</v>
      </c>
      <c r="R38" s="218">
        <v>0</v>
      </c>
      <c r="S38" s="218">
        <v>12.5</v>
      </c>
      <c r="T38" s="8">
        <v>0</v>
      </c>
      <c r="U38" s="8">
        <v>0</v>
      </c>
      <c r="V38" s="8">
        <v>4</v>
      </c>
      <c r="W38" s="110">
        <v>0</v>
      </c>
      <c r="X38" s="110">
        <v>0</v>
      </c>
      <c r="Y38" s="110">
        <f t="shared" si="7"/>
        <v>12</v>
      </c>
      <c r="Z38" s="8">
        <v>0</v>
      </c>
      <c r="AA38" s="8">
        <v>0</v>
      </c>
      <c r="AB38" s="8">
        <v>6</v>
      </c>
      <c r="AC38" s="8">
        <v>1</v>
      </c>
      <c r="AD38" s="8">
        <v>0</v>
      </c>
      <c r="AE38" s="8">
        <v>23</v>
      </c>
      <c r="AF38" s="8">
        <v>0</v>
      </c>
      <c r="AG38" s="218">
        <f t="shared" si="8"/>
        <v>8</v>
      </c>
      <c r="AH38" s="218">
        <v>0</v>
      </c>
      <c r="AI38" s="111">
        <v>0</v>
      </c>
      <c r="AJ38" s="111">
        <v>0</v>
      </c>
      <c r="AK38" s="113">
        <f t="shared" si="9"/>
        <v>6.0000000000000009</v>
      </c>
      <c r="AL38" s="112">
        <v>1</v>
      </c>
      <c r="AM38" s="112">
        <v>1</v>
      </c>
      <c r="AN38" s="113">
        <f t="shared" si="10"/>
        <v>15</v>
      </c>
      <c r="AO38" s="158">
        <v>0</v>
      </c>
      <c r="AP38" s="158">
        <v>0</v>
      </c>
      <c r="AQ38" s="158">
        <v>4</v>
      </c>
      <c r="AR38" s="8">
        <v>0</v>
      </c>
      <c r="AS38" s="8">
        <v>0</v>
      </c>
      <c r="AT38" s="8">
        <v>14</v>
      </c>
      <c r="AU38" s="8">
        <v>2</v>
      </c>
      <c r="AV38" s="8">
        <v>0</v>
      </c>
      <c r="AW38" s="8">
        <v>28</v>
      </c>
      <c r="AX38" s="8">
        <v>0</v>
      </c>
      <c r="AY38" s="8">
        <v>0</v>
      </c>
      <c r="AZ38" s="8">
        <v>14</v>
      </c>
      <c r="BA38" s="8">
        <v>0</v>
      </c>
      <c r="BB38" s="8">
        <v>0</v>
      </c>
      <c r="BC38" s="8">
        <v>16.7</v>
      </c>
      <c r="BD38" s="114">
        <v>0</v>
      </c>
      <c r="BE38" s="114">
        <v>0</v>
      </c>
      <c r="BF38" s="114">
        <f t="shared" si="11"/>
        <v>7</v>
      </c>
      <c r="BG38" s="8">
        <v>0.5</v>
      </c>
      <c r="BH38" s="8">
        <v>0</v>
      </c>
      <c r="BI38" s="8">
        <v>14.5</v>
      </c>
      <c r="BJ38" s="8">
        <v>1</v>
      </c>
      <c r="BK38" s="8">
        <v>0</v>
      </c>
      <c r="BL38" s="8">
        <v>14</v>
      </c>
      <c r="BM38" s="8">
        <v>0</v>
      </c>
      <c r="BN38" s="8">
        <v>0</v>
      </c>
      <c r="BO38" s="8">
        <v>18</v>
      </c>
      <c r="BP38" s="8">
        <v>0</v>
      </c>
      <c r="BQ38" s="8">
        <v>0</v>
      </c>
      <c r="BR38" s="8">
        <v>15</v>
      </c>
      <c r="BS38" s="8">
        <v>0</v>
      </c>
      <c r="BT38" s="8">
        <v>0</v>
      </c>
      <c r="BU38" s="8">
        <v>10</v>
      </c>
      <c r="BV38" s="8">
        <v>0</v>
      </c>
      <c r="BW38" s="218">
        <f t="shared" si="12"/>
        <v>0</v>
      </c>
      <c r="BX38" s="218">
        <v>15</v>
      </c>
      <c r="BY38" s="115">
        <v>0</v>
      </c>
      <c r="BZ38" s="115">
        <v>0</v>
      </c>
      <c r="CA38" s="116">
        <f t="shared" si="13"/>
        <v>5.8999999999999977</v>
      </c>
      <c r="CB38" s="116">
        <v>0</v>
      </c>
      <c r="CC38" s="116">
        <v>0</v>
      </c>
      <c r="CD38" s="116">
        <f t="shared" si="14"/>
        <v>14</v>
      </c>
      <c r="CE38" s="8">
        <v>0</v>
      </c>
      <c r="CF38" s="8">
        <v>0</v>
      </c>
      <c r="CG38" s="8">
        <v>7.5</v>
      </c>
      <c r="CH38" s="8">
        <v>0</v>
      </c>
      <c r="CI38" s="8">
        <v>3</v>
      </c>
      <c r="CJ38" s="8">
        <v>24</v>
      </c>
      <c r="CK38" s="8">
        <v>0</v>
      </c>
      <c r="CL38" s="8">
        <v>0</v>
      </c>
      <c r="CM38" s="8">
        <v>9.5</v>
      </c>
      <c r="CN38" s="8">
        <v>0</v>
      </c>
      <c r="CO38" s="8">
        <v>0</v>
      </c>
      <c r="CP38" s="8">
        <v>23</v>
      </c>
      <c r="CQ38" s="8">
        <v>0</v>
      </c>
      <c r="CR38" s="8">
        <v>0</v>
      </c>
      <c r="CS38" s="8">
        <v>2</v>
      </c>
      <c r="CT38" s="8">
        <v>0</v>
      </c>
      <c r="CU38" s="8">
        <v>0</v>
      </c>
      <c r="CV38" s="8">
        <v>12.3</v>
      </c>
      <c r="CW38" s="117">
        <v>0</v>
      </c>
      <c r="CX38" s="117">
        <v>0</v>
      </c>
      <c r="CY38" s="117">
        <f t="shared" si="15"/>
        <v>14</v>
      </c>
      <c r="CZ38" s="8">
        <v>0.5</v>
      </c>
      <c r="DA38" s="8">
        <v>0</v>
      </c>
      <c r="DB38" s="8">
        <v>11.5</v>
      </c>
      <c r="DC38" s="8">
        <v>0</v>
      </c>
      <c r="DD38" s="8">
        <v>0</v>
      </c>
      <c r="DE38" s="8">
        <v>26</v>
      </c>
      <c r="DF38" s="8">
        <v>0</v>
      </c>
      <c r="DG38" s="218">
        <f t="shared" si="16"/>
        <v>2</v>
      </c>
      <c r="DH38" s="218">
        <v>12</v>
      </c>
      <c r="DI38" s="118">
        <v>0</v>
      </c>
      <c r="DJ38" s="118">
        <v>1</v>
      </c>
      <c r="DK38" s="118">
        <f t="shared" si="17"/>
        <v>20</v>
      </c>
      <c r="DL38" s="8">
        <v>0</v>
      </c>
      <c r="DM38" s="8">
        <v>0</v>
      </c>
      <c r="DN38" s="8">
        <v>13</v>
      </c>
      <c r="DO38" s="8">
        <v>0</v>
      </c>
      <c r="DP38" s="8">
        <v>0</v>
      </c>
      <c r="DQ38" s="8">
        <v>9</v>
      </c>
      <c r="DR38" s="119">
        <v>0.5</v>
      </c>
      <c r="DS38" s="119">
        <v>2.5</v>
      </c>
      <c r="DT38" s="119">
        <f t="shared" si="18"/>
        <v>19.5</v>
      </c>
      <c r="DU38" s="8">
        <v>0</v>
      </c>
      <c r="DV38" s="8">
        <v>0</v>
      </c>
      <c r="DW38" s="8">
        <v>13.5</v>
      </c>
      <c r="DX38" s="8">
        <v>0</v>
      </c>
      <c r="DY38" s="8">
        <v>0</v>
      </c>
      <c r="DZ38" s="8">
        <v>27</v>
      </c>
      <c r="EA38" s="8">
        <v>0</v>
      </c>
      <c r="EB38" s="218">
        <f t="shared" si="19"/>
        <v>0</v>
      </c>
      <c r="EC38" s="218">
        <v>10</v>
      </c>
      <c r="ED38" s="120">
        <v>0</v>
      </c>
      <c r="EE38" s="120">
        <v>2</v>
      </c>
      <c r="EF38" s="120">
        <f t="shared" si="20"/>
        <v>25</v>
      </c>
      <c r="EG38" s="8">
        <v>0</v>
      </c>
      <c r="EH38" s="8">
        <v>0</v>
      </c>
      <c r="EI38" s="8">
        <v>19</v>
      </c>
      <c r="EJ38" s="8">
        <v>0</v>
      </c>
      <c r="EK38" s="8">
        <v>0</v>
      </c>
      <c r="EL38" s="8">
        <v>16.3</v>
      </c>
      <c r="EM38" s="121">
        <v>0</v>
      </c>
      <c r="EN38" s="121">
        <v>0</v>
      </c>
      <c r="EO38" s="121">
        <f t="shared" si="21"/>
        <v>14.5</v>
      </c>
      <c r="EP38" s="8">
        <v>0</v>
      </c>
      <c r="EQ38" s="8">
        <v>1.5</v>
      </c>
      <c r="ER38" s="8">
        <v>19.5</v>
      </c>
      <c r="ES38" s="8">
        <v>0</v>
      </c>
      <c r="ET38" s="8">
        <v>0</v>
      </c>
      <c r="EU38" s="8">
        <v>9</v>
      </c>
      <c r="EV38" s="8">
        <v>0</v>
      </c>
      <c r="EW38" s="218">
        <f t="shared" si="22"/>
        <v>1</v>
      </c>
      <c r="EX38" s="218">
        <v>7</v>
      </c>
      <c r="EY38" s="122">
        <v>0</v>
      </c>
      <c r="EZ38" s="122">
        <v>0</v>
      </c>
      <c r="FA38" s="122">
        <f t="shared" si="23"/>
        <v>8</v>
      </c>
      <c r="FB38" s="8">
        <v>0</v>
      </c>
      <c r="FC38" s="8">
        <v>0</v>
      </c>
      <c r="FD38" s="8">
        <v>31</v>
      </c>
      <c r="FE38" s="8">
        <v>0</v>
      </c>
      <c r="FF38" s="8">
        <v>0</v>
      </c>
      <c r="FG38" s="8">
        <v>9.6999999999999993</v>
      </c>
      <c r="FH38" s="123">
        <v>0</v>
      </c>
      <c r="FI38" s="123">
        <v>3</v>
      </c>
      <c r="FJ38" s="123">
        <f t="shared" si="24"/>
        <v>25</v>
      </c>
      <c r="FK38" s="124">
        <v>0.1</v>
      </c>
      <c r="FL38" s="124">
        <v>2</v>
      </c>
      <c r="FM38" s="124">
        <f t="shared" si="25"/>
        <v>23.800000000000018</v>
      </c>
      <c r="FN38" s="8">
        <v>0</v>
      </c>
      <c r="FO38" s="8">
        <v>2</v>
      </c>
      <c r="FP38" s="8">
        <v>28</v>
      </c>
      <c r="FQ38" s="8">
        <v>0</v>
      </c>
      <c r="FR38" s="218">
        <f t="shared" si="26"/>
        <v>0</v>
      </c>
      <c r="FS38" s="218">
        <v>8</v>
      </c>
      <c r="FT38" s="8">
        <v>0</v>
      </c>
      <c r="FU38" s="8">
        <v>0</v>
      </c>
      <c r="FV38" s="8">
        <v>23.1</v>
      </c>
      <c r="FW38" s="8">
        <v>0</v>
      </c>
      <c r="FX38" s="8">
        <v>0</v>
      </c>
      <c r="FY38" s="8">
        <v>49</v>
      </c>
      <c r="FZ38" s="8">
        <v>0</v>
      </c>
      <c r="GA38" s="8">
        <v>0</v>
      </c>
      <c r="GB38" s="8">
        <v>8</v>
      </c>
      <c r="GC38" s="8">
        <v>0.5</v>
      </c>
      <c r="GD38" s="8">
        <v>0</v>
      </c>
      <c r="GE38" s="8">
        <v>34</v>
      </c>
      <c r="GF38" s="8">
        <v>0</v>
      </c>
      <c r="GG38" s="8">
        <v>0</v>
      </c>
      <c r="GH38" s="8">
        <v>15</v>
      </c>
      <c r="GI38" s="8">
        <v>5</v>
      </c>
      <c r="GJ38" s="8">
        <v>9</v>
      </c>
      <c r="GK38" s="8">
        <v>11</v>
      </c>
      <c r="GL38" s="125">
        <v>0</v>
      </c>
      <c r="GM38" s="125">
        <v>3</v>
      </c>
      <c r="GN38" s="125">
        <f t="shared" si="27"/>
        <v>29</v>
      </c>
      <c r="GO38" s="8">
        <v>0</v>
      </c>
      <c r="GP38" s="8">
        <v>0.3</v>
      </c>
      <c r="GQ38" s="8">
        <v>17</v>
      </c>
      <c r="GR38" s="8">
        <v>0</v>
      </c>
      <c r="GS38" s="8">
        <v>5</v>
      </c>
      <c r="GT38" s="8">
        <v>25</v>
      </c>
      <c r="GU38" s="126">
        <v>0.2</v>
      </c>
      <c r="GV38" s="126">
        <v>1.4</v>
      </c>
      <c r="GW38" s="127">
        <f t="shared" si="28"/>
        <v>19.600000000000005</v>
      </c>
      <c r="GX38" s="127">
        <v>0</v>
      </c>
      <c r="GY38" s="127">
        <v>0</v>
      </c>
      <c r="GZ38" s="127">
        <f t="shared" si="29"/>
        <v>18</v>
      </c>
      <c r="HA38" s="8">
        <v>0</v>
      </c>
      <c r="HB38" s="8">
        <v>0</v>
      </c>
      <c r="HC38" s="8">
        <v>19</v>
      </c>
      <c r="HD38" s="8">
        <v>0</v>
      </c>
      <c r="HE38" s="8">
        <v>3</v>
      </c>
      <c r="HF38" s="8">
        <v>51</v>
      </c>
      <c r="HG38" s="8">
        <v>0</v>
      </c>
      <c r="HH38" s="8">
        <v>0</v>
      </c>
      <c r="HI38" s="8">
        <v>21.5</v>
      </c>
      <c r="HJ38" s="128">
        <v>0</v>
      </c>
      <c r="HK38" s="128">
        <v>0</v>
      </c>
      <c r="HL38" s="129">
        <f t="shared" si="30"/>
        <v>22</v>
      </c>
      <c r="HM38" s="129">
        <v>0</v>
      </c>
      <c r="HN38" s="129">
        <v>2.4</v>
      </c>
      <c r="HO38" s="129">
        <f t="shared" si="31"/>
        <v>27.600000000000033</v>
      </c>
      <c r="HP38" s="8">
        <v>0</v>
      </c>
      <c r="HQ38" s="8">
        <v>0</v>
      </c>
      <c r="HR38" s="8">
        <v>61</v>
      </c>
      <c r="HS38" s="8">
        <v>4</v>
      </c>
      <c r="HT38" s="8">
        <v>18</v>
      </c>
      <c r="HU38" s="8">
        <v>10</v>
      </c>
      <c r="HV38" s="8">
        <v>0</v>
      </c>
      <c r="HW38" s="218">
        <f t="shared" si="32"/>
        <v>2</v>
      </c>
      <c r="HX38" s="218">
        <v>31</v>
      </c>
      <c r="HY38" s="8">
        <v>0</v>
      </c>
      <c r="HZ38" s="8">
        <v>4.8</v>
      </c>
      <c r="IA38" s="8">
        <v>6</v>
      </c>
      <c r="IB38" s="130">
        <v>0</v>
      </c>
      <c r="IC38" s="130">
        <v>0</v>
      </c>
      <c r="ID38" s="132">
        <f t="shared" si="33"/>
        <v>23</v>
      </c>
      <c r="IE38" s="131">
        <v>0.6</v>
      </c>
      <c r="IF38" s="131">
        <v>3</v>
      </c>
      <c r="IG38" s="132">
        <f t="shared" si="34"/>
        <v>9.0000000000000195</v>
      </c>
      <c r="IH38" s="132">
        <v>0</v>
      </c>
      <c r="II38" s="132">
        <v>0</v>
      </c>
      <c r="IJ38" s="132">
        <f t="shared" si="35"/>
        <v>28</v>
      </c>
      <c r="IK38" s="8">
        <v>0.3</v>
      </c>
      <c r="IL38" s="8">
        <v>1.6</v>
      </c>
      <c r="IM38" s="8">
        <v>15.7</v>
      </c>
      <c r="IN38" s="8">
        <v>0</v>
      </c>
      <c r="IO38" s="8">
        <v>0</v>
      </c>
      <c r="IP38" s="8">
        <v>11</v>
      </c>
      <c r="IQ38" s="8">
        <v>0</v>
      </c>
      <c r="IR38" s="8">
        <v>4.3</v>
      </c>
      <c r="IS38" s="8">
        <v>17.7</v>
      </c>
      <c r="IT38" s="8">
        <v>0.3</v>
      </c>
      <c r="IU38" s="8">
        <v>3</v>
      </c>
      <c r="IV38" s="8">
        <v>19.2</v>
      </c>
      <c r="IW38" s="133">
        <v>0</v>
      </c>
      <c r="IX38" s="133">
        <v>1</v>
      </c>
      <c r="IY38" s="134">
        <f t="shared" si="36"/>
        <v>17</v>
      </c>
      <c r="IZ38" s="134">
        <v>0.1</v>
      </c>
      <c r="JA38" s="134">
        <v>2.1</v>
      </c>
      <c r="JB38" s="134">
        <f t="shared" si="37"/>
        <v>24.799999999999979</v>
      </c>
      <c r="JC38" s="8">
        <v>0.7</v>
      </c>
      <c r="JD38" s="8">
        <v>6</v>
      </c>
      <c r="JE38" s="8">
        <v>19</v>
      </c>
      <c r="JF38" s="8">
        <v>0</v>
      </c>
      <c r="JG38" s="8">
        <v>0</v>
      </c>
      <c r="JH38" s="8">
        <v>54</v>
      </c>
      <c r="JI38" s="8">
        <v>0</v>
      </c>
      <c r="JJ38" s="8">
        <v>1.3</v>
      </c>
      <c r="JK38" s="8">
        <v>16.2</v>
      </c>
      <c r="JL38" s="8">
        <v>0</v>
      </c>
      <c r="JM38" s="8">
        <v>0</v>
      </c>
      <c r="JN38" s="8">
        <v>7</v>
      </c>
      <c r="JO38" s="8">
        <v>0</v>
      </c>
      <c r="JP38" s="218">
        <f t="shared" si="38"/>
        <v>1</v>
      </c>
      <c r="JQ38" s="218">
        <v>13</v>
      </c>
      <c r="JR38" s="8">
        <v>0</v>
      </c>
      <c r="JS38" s="8">
        <v>1</v>
      </c>
      <c r="JT38" s="8">
        <v>13.6</v>
      </c>
      <c r="JU38" s="8">
        <v>0</v>
      </c>
      <c r="JV38" s="8">
        <v>0</v>
      </c>
      <c r="JW38" s="8">
        <v>12.7</v>
      </c>
      <c r="JX38" s="135">
        <v>0</v>
      </c>
      <c r="JY38" s="135">
        <v>0</v>
      </c>
      <c r="JZ38" s="137">
        <f t="shared" si="39"/>
        <v>4</v>
      </c>
      <c r="KA38" s="136">
        <v>0</v>
      </c>
      <c r="KB38" s="136">
        <v>0.4</v>
      </c>
      <c r="KC38" s="137">
        <f t="shared" si="40"/>
        <v>11.999999999999998</v>
      </c>
      <c r="KD38" s="137">
        <v>1</v>
      </c>
      <c r="KE38" s="137">
        <v>0</v>
      </c>
      <c r="KF38" s="137">
        <f t="shared" si="41"/>
        <v>7</v>
      </c>
      <c r="KG38" s="8">
        <v>0</v>
      </c>
      <c r="KH38" s="8">
        <v>1.9</v>
      </c>
      <c r="KI38" s="8">
        <v>14.2</v>
      </c>
      <c r="KJ38" s="8">
        <v>0</v>
      </c>
      <c r="KK38" s="8">
        <v>0</v>
      </c>
      <c r="KL38" s="8">
        <v>13</v>
      </c>
      <c r="KM38" s="8">
        <v>0</v>
      </c>
      <c r="KN38" s="8">
        <v>2</v>
      </c>
      <c r="KO38" s="8">
        <v>9</v>
      </c>
      <c r="KP38" s="8">
        <v>0.2</v>
      </c>
      <c r="KQ38" s="8">
        <v>0.9</v>
      </c>
      <c r="KR38" s="8">
        <v>8.4</v>
      </c>
      <c r="KS38" s="138">
        <v>0</v>
      </c>
      <c r="KT38" s="138">
        <v>5</v>
      </c>
      <c r="KU38" s="139">
        <f t="shared" si="42"/>
        <v>12.5</v>
      </c>
      <c r="KV38" s="139">
        <v>0.2</v>
      </c>
      <c r="KW38" s="139">
        <v>1.7</v>
      </c>
      <c r="KX38" s="139">
        <f t="shared" si="43"/>
        <v>17.500000000000018</v>
      </c>
      <c r="KY38" s="8">
        <v>0</v>
      </c>
      <c r="KZ38" s="8">
        <v>3</v>
      </c>
      <c r="LA38" s="8">
        <v>18</v>
      </c>
      <c r="LB38" s="8">
        <v>0</v>
      </c>
      <c r="LC38" s="8">
        <v>2.1</v>
      </c>
      <c r="LD38" s="8">
        <v>17.399999999999999</v>
      </c>
      <c r="LE38" s="218">
        <f t="shared" si="44"/>
        <v>0.1</v>
      </c>
      <c r="LF38" s="218">
        <f t="shared" si="45"/>
        <v>1.4500000000000002</v>
      </c>
      <c r="LG38" s="218">
        <f t="shared" si="46"/>
        <v>15.5</v>
      </c>
      <c r="LH38" s="8">
        <v>0.2</v>
      </c>
      <c r="LI38" s="8">
        <v>0.8</v>
      </c>
      <c r="LJ38" s="8">
        <v>13.4</v>
      </c>
      <c r="LK38" s="140">
        <v>0</v>
      </c>
      <c r="LL38" s="140">
        <v>0</v>
      </c>
      <c r="LM38" s="141">
        <f t="shared" si="47"/>
        <v>16</v>
      </c>
      <c r="LN38" s="141">
        <v>0</v>
      </c>
      <c r="LO38" s="141">
        <v>0</v>
      </c>
      <c r="LP38" s="141">
        <f t="shared" si="48"/>
        <v>4</v>
      </c>
      <c r="LQ38" s="8">
        <v>0</v>
      </c>
      <c r="LR38" s="8">
        <v>0.6</v>
      </c>
      <c r="LS38" s="8">
        <v>22.3</v>
      </c>
      <c r="LT38" s="8">
        <v>0</v>
      </c>
      <c r="LU38" s="8">
        <v>0</v>
      </c>
      <c r="LV38" s="8">
        <v>29.5</v>
      </c>
      <c r="LW38" s="8">
        <v>0</v>
      </c>
      <c r="LX38" s="8">
        <v>1.4</v>
      </c>
      <c r="LY38" s="8">
        <v>17.399999999999999</v>
      </c>
      <c r="LZ38" s="142">
        <v>0.2</v>
      </c>
      <c r="MA38" s="142">
        <v>1.3</v>
      </c>
      <c r="MB38" s="142">
        <f t="shared" si="49"/>
        <v>19.999999999999989</v>
      </c>
      <c r="MC38" s="8">
        <v>0</v>
      </c>
      <c r="MD38" s="8">
        <v>0.7</v>
      </c>
      <c r="ME38" s="8">
        <v>8</v>
      </c>
      <c r="MF38" s="8">
        <v>0</v>
      </c>
      <c r="MG38" s="8">
        <v>0</v>
      </c>
      <c r="MH38" s="8">
        <v>8</v>
      </c>
      <c r="MI38" s="8">
        <v>0</v>
      </c>
      <c r="MJ38" s="8">
        <v>1.5</v>
      </c>
      <c r="MK38" s="8">
        <v>11</v>
      </c>
      <c r="ML38" s="8">
        <v>0</v>
      </c>
      <c r="MM38" s="8">
        <v>0.3</v>
      </c>
      <c r="MN38" s="8">
        <v>10.9</v>
      </c>
      <c r="MO38" s="8">
        <v>0</v>
      </c>
      <c r="MP38" s="8">
        <v>1</v>
      </c>
      <c r="MQ38" s="8">
        <v>6.5</v>
      </c>
      <c r="MR38" s="8">
        <v>0</v>
      </c>
      <c r="MS38" s="8">
        <v>2</v>
      </c>
      <c r="MT38" s="8">
        <v>20.5</v>
      </c>
      <c r="MU38" s="8">
        <v>0</v>
      </c>
      <c r="MV38" s="8">
        <v>0</v>
      </c>
      <c r="MW38" s="8">
        <v>7.3</v>
      </c>
      <c r="MX38" s="8">
        <v>0</v>
      </c>
      <c r="MY38" s="8">
        <v>0</v>
      </c>
      <c r="MZ38" s="8">
        <v>22</v>
      </c>
      <c r="NA38" s="8">
        <v>0</v>
      </c>
      <c r="NB38" s="8">
        <v>1</v>
      </c>
      <c r="NC38" s="8">
        <v>9.5</v>
      </c>
      <c r="ND38" s="8">
        <v>0</v>
      </c>
      <c r="NE38" s="8">
        <v>1</v>
      </c>
      <c r="NF38" s="8">
        <v>10</v>
      </c>
      <c r="NG38" s="8">
        <v>0</v>
      </c>
      <c r="NH38" s="8">
        <v>1.5</v>
      </c>
      <c r="NI38" s="8">
        <v>13.5</v>
      </c>
      <c r="NJ38" s="8">
        <v>0</v>
      </c>
      <c r="NK38" s="8">
        <v>0.8</v>
      </c>
      <c r="NL38" s="8">
        <v>9</v>
      </c>
      <c r="NM38" s="8">
        <v>0</v>
      </c>
      <c r="NN38" s="8">
        <v>0.8</v>
      </c>
      <c r="NO38" s="8">
        <v>8</v>
      </c>
      <c r="NP38" s="8">
        <v>0</v>
      </c>
      <c r="NQ38" s="8">
        <v>0</v>
      </c>
      <c r="NR38" s="8">
        <v>19</v>
      </c>
      <c r="NS38" s="8">
        <v>0</v>
      </c>
      <c r="NT38" s="8">
        <v>1</v>
      </c>
      <c r="NU38" s="8">
        <v>7.7</v>
      </c>
      <c r="NV38" s="8">
        <v>0</v>
      </c>
      <c r="NW38" s="8">
        <v>0.5</v>
      </c>
      <c r="NX38" s="8">
        <v>7</v>
      </c>
      <c r="NY38" s="8">
        <v>0</v>
      </c>
      <c r="NZ38" s="8">
        <v>0.8</v>
      </c>
      <c r="OA38" s="8">
        <v>3.8</v>
      </c>
      <c r="OB38" s="8">
        <v>0</v>
      </c>
      <c r="OC38" s="8">
        <v>0.3</v>
      </c>
      <c r="OD38" s="8">
        <v>6.3</v>
      </c>
      <c r="OE38" s="8">
        <v>0</v>
      </c>
      <c r="OF38" s="8">
        <v>0</v>
      </c>
      <c r="OG38" s="8">
        <v>5.4</v>
      </c>
      <c r="OH38" s="8">
        <v>0</v>
      </c>
      <c r="OI38" s="8">
        <v>0.2</v>
      </c>
      <c r="OJ38" s="8">
        <v>5</v>
      </c>
      <c r="OK38" s="8">
        <v>0</v>
      </c>
      <c r="OL38" s="8">
        <v>1</v>
      </c>
      <c r="OM38" s="8">
        <v>1.2</v>
      </c>
      <c r="ON38" s="8">
        <v>0</v>
      </c>
      <c r="OO38" s="8">
        <v>0</v>
      </c>
      <c r="OP38" s="8">
        <v>2</v>
      </c>
      <c r="OQ38" s="8">
        <f>SUMIFS($B$38:OP$38,$B$8:OP$8,"On")</f>
        <v>20.2</v>
      </c>
      <c r="OR38" s="8">
        <f>SUMIFS($B$38:OP$38,$B$8:OP$8,"Off")</f>
        <v>139.15000000000003</v>
      </c>
      <c r="OS38" s="8">
        <f>SUMIFS($B$38:OP$38,$B$8:OP$8,"Load")</f>
        <v>2087.1000000000008</v>
      </c>
    </row>
    <row r="39" spans="1:409" x14ac:dyDescent="0.25">
      <c r="A39" s="7" t="s">
        <v>77</v>
      </c>
      <c r="B39" s="107">
        <v>0</v>
      </c>
      <c r="C39" s="107">
        <v>10</v>
      </c>
      <c r="D39" s="107">
        <f t="shared" si="2"/>
        <v>0</v>
      </c>
      <c r="E39" s="8">
        <v>0</v>
      </c>
      <c r="F39" s="8">
        <v>8</v>
      </c>
      <c r="G39" s="8">
        <v>0</v>
      </c>
      <c r="H39" s="8">
        <v>0</v>
      </c>
      <c r="I39" s="8">
        <v>5</v>
      </c>
      <c r="J39" s="8">
        <v>1</v>
      </c>
      <c r="K39" s="218">
        <f t="shared" si="3"/>
        <v>0</v>
      </c>
      <c r="L39" s="218">
        <f t="shared" si="4"/>
        <v>10</v>
      </c>
      <c r="M39" s="218">
        <f t="shared" si="5"/>
        <v>0.5</v>
      </c>
      <c r="N39" s="108">
        <v>0</v>
      </c>
      <c r="O39" s="108">
        <v>15</v>
      </c>
      <c r="P39" s="109">
        <f t="shared" si="6"/>
        <v>0</v>
      </c>
      <c r="Q39" s="218">
        <v>0</v>
      </c>
      <c r="R39" s="218">
        <v>12.5</v>
      </c>
      <c r="S39" s="218">
        <v>0</v>
      </c>
      <c r="T39" s="8">
        <v>0</v>
      </c>
      <c r="U39" s="8">
        <v>4</v>
      </c>
      <c r="V39" s="8">
        <v>0</v>
      </c>
      <c r="W39" s="110">
        <v>0</v>
      </c>
      <c r="X39" s="110">
        <v>12</v>
      </c>
      <c r="Y39" s="110">
        <f t="shared" si="7"/>
        <v>0</v>
      </c>
      <c r="Z39" s="8">
        <v>0</v>
      </c>
      <c r="AA39" s="8">
        <v>6</v>
      </c>
      <c r="AB39" s="8">
        <v>0</v>
      </c>
      <c r="AC39" s="8">
        <v>0</v>
      </c>
      <c r="AD39" s="8">
        <v>23</v>
      </c>
      <c r="AE39" s="8">
        <v>0</v>
      </c>
      <c r="AF39" s="8">
        <v>0</v>
      </c>
      <c r="AG39" s="218">
        <f t="shared" si="8"/>
        <v>0</v>
      </c>
      <c r="AH39" s="218">
        <v>0</v>
      </c>
      <c r="AI39" s="111">
        <v>0</v>
      </c>
      <c r="AJ39" s="111">
        <v>6.4</v>
      </c>
      <c r="AK39" s="113">
        <f t="shared" si="9"/>
        <v>-0.39999999999999947</v>
      </c>
      <c r="AL39" s="112">
        <v>0</v>
      </c>
      <c r="AM39" s="112">
        <v>15</v>
      </c>
      <c r="AN39" s="113">
        <f t="shared" si="10"/>
        <v>0</v>
      </c>
      <c r="AO39" s="158">
        <v>0</v>
      </c>
      <c r="AP39" s="158">
        <v>4</v>
      </c>
      <c r="AQ39" s="158">
        <v>0</v>
      </c>
      <c r="AR39" s="8">
        <v>0</v>
      </c>
      <c r="AS39" s="8">
        <v>12.7</v>
      </c>
      <c r="AT39" s="8">
        <v>1.3</v>
      </c>
      <c r="AU39" s="8">
        <v>0</v>
      </c>
      <c r="AV39" s="8">
        <v>28</v>
      </c>
      <c r="AW39" s="8">
        <v>0</v>
      </c>
      <c r="AX39" s="8">
        <v>0</v>
      </c>
      <c r="AY39" s="8">
        <v>14</v>
      </c>
      <c r="AZ39" s="8">
        <v>0</v>
      </c>
      <c r="BA39" s="8">
        <v>0</v>
      </c>
      <c r="BB39" s="8">
        <v>15.3</v>
      </c>
      <c r="BC39" s="8">
        <v>1.3</v>
      </c>
      <c r="BD39" s="114">
        <v>0</v>
      </c>
      <c r="BE39" s="114">
        <v>4</v>
      </c>
      <c r="BF39" s="114">
        <f t="shared" si="11"/>
        <v>3</v>
      </c>
      <c r="BG39" s="8">
        <v>0</v>
      </c>
      <c r="BH39" s="8">
        <v>9</v>
      </c>
      <c r="BI39" s="8">
        <v>5.5</v>
      </c>
      <c r="BJ39" s="8">
        <v>0</v>
      </c>
      <c r="BK39" s="8">
        <v>6</v>
      </c>
      <c r="BL39" s="8">
        <v>8</v>
      </c>
      <c r="BM39" s="8">
        <v>0</v>
      </c>
      <c r="BN39" s="8">
        <v>18</v>
      </c>
      <c r="BO39" s="8">
        <v>0</v>
      </c>
      <c r="BP39" s="8">
        <v>0</v>
      </c>
      <c r="BQ39" s="8">
        <v>15</v>
      </c>
      <c r="BR39" s="8">
        <v>0</v>
      </c>
      <c r="BS39" s="8">
        <v>0</v>
      </c>
      <c r="BT39" s="8">
        <v>10</v>
      </c>
      <c r="BU39" s="8">
        <v>0</v>
      </c>
      <c r="BV39" s="8">
        <v>0</v>
      </c>
      <c r="BW39" s="218">
        <f t="shared" si="12"/>
        <v>15</v>
      </c>
      <c r="BX39" s="218">
        <v>0</v>
      </c>
      <c r="BY39" s="115">
        <v>0</v>
      </c>
      <c r="BZ39" s="115">
        <v>5.0999999999999996</v>
      </c>
      <c r="CA39" s="116">
        <f t="shared" si="13"/>
        <v>0.79999999999999805</v>
      </c>
      <c r="CB39" s="116">
        <v>0</v>
      </c>
      <c r="CC39" s="116">
        <v>14</v>
      </c>
      <c r="CD39" s="116">
        <f t="shared" si="14"/>
        <v>0</v>
      </c>
      <c r="CE39" s="8">
        <v>0</v>
      </c>
      <c r="CF39" s="8">
        <v>6.6</v>
      </c>
      <c r="CG39" s="8">
        <v>2.1</v>
      </c>
      <c r="CH39" s="8">
        <v>0</v>
      </c>
      <c r="CI39" s="8">
        <v>24</v>
      </c>
      <c r="CJ39" s="8">
        <v>0</v>
      </c>
      <c r="CK39" s="8">
        <v>0</v>
      </c>
      <c r="CL39" s="8">
        <v>9.5</v>
      </c>
      <c r="CM39" s="8">
        <v>0</v>
      </c>
      <c r="CN39" s="8">
        <v>0</v>
      </c>
      <c r="CO39" s="8">
        <v>23</v>
      </c>
      <c r="CP39" s="8">
        <v>0</v>
      </c>
      <c r="CQ39" s="8">
        <v>0</v>
      </c>
      <c r="CR39" s="8">
        <v>2</v>
      </c>
      <c r="CS39" s="8">
        <v>0</v>
      </c>
      <c r="CT39" s="8">
        <v>0</v>
      </c>
      <c r="CU39" s="8">
        <v>12.3</v>
      </c>
      <c r="CV39" s="8">
        <v>0</v>
      </c>
      <c r="CW39" s="117">
        <v>0</v>
      </c>
      <c r="CX39" s="117">
        <v>14</v>
      </c>
      <c r="CY39" s="117">
        <f t="shared" si="15"/>
        <v>0</v>
      </c>
      <c r="CZ39" s="8">
        <v>0</v>
      </c>
      <c r="DA39" s="8">
        <v>11</v>
      </c>
      <c r="DB39" s="8">
        <v>0.5</v>
      </c>
      <c r="DC39" s="8">
        <v>0</v>
      </c>
      <c r="DD39" s="8">
        <v>24</v>
      </c>
      <c r="DE39" s="8">
        <v>2</v>
      </c>
      <c r="DF39" s="8">
        <v>0</v>
      </c>
      <c r="DG39" s="218">
        <f t="shared" si="16"/>
        <v>12</v>
      </c>
      <c r="DH39" s="218">
        <v>0</v>
      </c>
      <c r="DI39" s="118">
        <v>0</v>
      </c>
      <c r="DJ39" s="118">
        <v>20</v>
      </c>
      <c r="DK39" s="118">
        <f t="shared" si="17"/>
        <v>0</v>
      </c>
      <c r="DL39" s="8">
        <v>0</v>
      </c>
      <c r="DM39" s="8">
        <v>13</v>
      </c>
      <c r="DN39" s="8">
        <v>0</v>
      </c>
      <c r="DO39" s="8">
        <v>0</v>
      </c>
      <c r="DP39" s="8">
        <v>5.7</v>
      </c>
      <c r="DQ39" s="8">
        <v>3.3</v>
      </c>
      <c r="DR39" s="119">
        <v>0</v>
      </c>
      <c r="DS39" s="119">
        <v>19.5</v>
      </c>
      <c r="DT39" s="119">
        <f t="shared" si="18"/>
        <v>0</v>
      </c>
      <c r="DU39" s="8">
        <v>0</v>
      </c>
      <c r="DV39" s="8">
        <v>13.5</v>
      </c>
      <c r="DW39" s="8">
        <v>0</v>
      </c>
      <c r="DX39" s="8">
        <v>0</v>
      </c>
      <c r="DY39" s="8">
        <v>27</v>
      </c>
      <c r="DZ39" s="8">
        <v>0</v>
      </c>
      <c r="EA39" s="8">
        <v>0</v>
      </c>
      <c r="EB39" s="218">
        <f t="shared" si="19"/>
        <v>10</v>
      </c>
      <c r="EC39" s="218">
        <v>0</v>
      </c>
      <c r="ED39" s="120">
        <v>0</v>
      </c>
      <c r="EE39" s="120">
        <v>25</v>
      </c>
      <c r="EF39" s="120">
        <f t="shared" si="20"/>
        <v>0</v>
      </c>
      <c r="EG39" s="8">
        <v>0</v>
      </c>
      <c r="EH39" s="8">
        <v>19</v>
      </c>
      <c r="EI39" s="8">
        <v>0</v>
      </c>
      <c r="EJ39" s="8">
        <v>0</v>
      </c>
      <c r="EK39" s="8">
        <v>16.3</v>
      </c>
      <c r="EL39" s="8">
        <v>0</v>
      </c>
      <c r="EM39" s="121">
        <v>0</v>
      </c>
      <c r="EN39" s="121">
        <v>13.5</v>
      </c>
      <c r="EO39" s="121">
        <f t="shared" si="21"/>
        <v>1</v>
      </c>
      <c r="EP39" s="8">
        <v>0</v>
      </c>
      <c r="EQ39" s="8">
        <v>19.5</v>
      </c>
      <c r="ER39" s="8">
        <v>0</v>
      </c>
      <c r="ES39" s="8">
        <v>0</v>
      </c>
      <c r="ET39" s="8">
        <v>9</v>
      </c>
      <c r="EU39" s="8">
        <v>0</v>
      </c>
      <c r="EV39" s="8">
        <v>0</v>
      </c>
      <c r="EW39" s="218">
        <f t="shared" si="22"/>
        <v>7</v>
      </c>
      <c r="EX39" s="218">
        <v>0</v>
      </c>
      <c r="EY39" s="122">
        <v>0</v>
      </c>
      <c r="EZ39" s="122">
        <v>2</v>
      </c>
      <c r="FA39" s="122">
        <f t="shared" si="23"/>
        <v>6</v>
      </c>
      <c r="FB39" s="8">
        <v>0</v>
      </c>
      <c r="FC39" s="8">
        <v>31</v>
      </c>
      <c r="FD39" s="8">
        <v>0</v>
      </c>
      <c r="FE39" s="8">
        <v>0</v>
      </c>
      <c r="FF39" s="8">
        <v>6.3</v>
      </c>
      <c r="FG39" s="8">
        <v>3.3</v>
      </c>
      <c r="FH39" s="123">
        <v>0</v>
      </c>
      <c r="FI39" s="123">
        <v>15.5</v>
      </c>
      <c r="FJ39" s="123">
        <f t="shared" si="24"/>
        <v>9.5</v>
      </c>
      <c r="FK39" s="124">
        <v>0</v>
      </c>
      <c r="FL39" s="124">
        <v>20.100000000000001</v>
      </c>
      <c r="FM39" s="124">
        <f t="shared" si="25"/>
        <v>3.7000000000000171</v>
      </c>
      <c r="FN39" s="8">
        <v>0</v>
      </c>
      <c r="FO39" s="8">
        <v>28</v>
      </c>
      <c r="FP39" s="8">
        <v>0</v>
      </c>
      <c r="FQ39" s="8">
        <v>0</v>
      </c>
      <c r="FR39" s="218">
        <f t="shared" si="26"/>
        <v>8</v>
      </c>
      <c r="FS39" s="218">
        <v>0</v>
      </c>
      <c r="FT39" s="8">
        <v>0</v>
      </c>
      <c r="FU39" s="8">
        <v>22.7</v>
      </c>
      <c r="FV39" s="8">
        <v>0.4</v>
      </c>
      <c r="FW39" s="8">
        <v>0</v>
      </c>
      <c r="FX39" s="8">
        <v>49</v>
      </c>
      <c r="FY39" s="8">
        <v>0</v>
      </c>
      <c r="FZ39" s="8">
        <v>0</v>
      </c>
      <c r="GA39" s="8">
        <v>7</v>
      </c>
      <c r="GB39" s="8">
        <v>1</v>
      </c>
      <c r="GC39" s="8">
        <v>0</v>
      </c>
      <c r="GD39" s="8">
        <v>33.5</v>
      </c>
      <c r="GE39" s="8">
        <v>0.5</v>
      </c>
      <c r="GF39" s="8">
        <v>0</v>
      </c>
      <c r="GG39" s="8">
        <v>13.3</v>
      </c>
      <c r="GH39" s="8">
        <v>1.7</v>
      </c>
      <c r="GI39" s="8">
        <v>0</v>
      </c>
      <c r="GJ39" s="8">
        <v>2</v>
      </c>
      <c r="GK39" s="8">
        <v>2</v>
      </c>
      <c r="GL39" s="125">
        <v>0</v>
      </c>
      <c r="GM39" s="125">
        <v>29</v>
      </c>
      <c r="GN39" s="125">
        <f t="shared" si="27"/>
        <v>0</v>
      </c>
      <c r="GO39" s="8">
        <v>0</v>
      </c>
      <c r="GP39" s="8">
        <v>17</v>
      </c>
      <c r="GQ39" s="8">
        <v>0</v>
      </c>
      <c r="GR39" s="8">
        <v>0</v>
      </c>
      <c r="GS39" s="8">
        <v>19</v>
      </c>
      <c r="GT39" s="8">
        <v>6</v>
      </c>
      <c r="GU39" s="126">
        <v>0</v>
      </c>
      <c r="GV39" s="126">
        <v>17.600000000000001</v>
      </c>
      <c r="GW39" s="127">
        <f t="shared" si="28"/>
        <v>2.0000000000000036</v>
      </c>
      <c r="GX39" s="127">
        <v>0</v>
      </c>
      <c r="GY39" s="127">
        <v>18</v>
      </c>
      <c r="GZ39" s="127">
        <f t="shared" si="29"/>
        <v>0</v>
      </c>
      <c r="HA39" s="8">
        <v>0</v>
      </c>
      <c r="HB39" s="8">
        <v>19</v>
      </c>
      <c r="HC39" s="8">
        <v>0</v>
      </c>
      <c r="HD39" s="8">
        <v>0</v>
      </c>
      <c r="HE39" s="8">
        <v>51</v>
      </c>
      <c r="HF39" s="8">
        <v>0</v>
      </c>
      <c r="HG39" s="8">
        <v>0</v>
      </c>
      <c r="HH39" s="8">
        <v>21.5</v>
      </c>
      <c r="HI39" s="8">
        <v>0</v>
      </c>
      <c r="HJ39" s="128">
        <v>0</v>
      </c>
      <c r="HK39" s="128">
        <v>15.5</v>
      </c>
      <c r="HL39" s="129">
        <f t="shared" si="30"/>
        <v>6.5</v>
      </c>
      <c r="HM39" s="129">
        <v>0</v>
      </c>
      <c r="HN39" s="129">
        <v>25.8</v>
      </c>
      <c r="HO39" s="129">
        <f t="shared" si="31"/>
        <v>1.8000000000000327</v>
      </c>
      <c r="HP39" s="8">
        <v>0</v>
      </c>
      <c r="HQ39" s="8">
        <v>61</v>
      </c>
      <c r="HR39" s="8">
        <v>0</v>
      </c>
      <c r="HS39" s="8">
        <v>0</v>
      </c>
      <c r="HT39" s="8">
        <v>0</v>
      </c>
      <c r="HU39" s="8">
        <v>10</v>
      </c>
      <c r="HV39" s="8">
        <v>0</v>
      </c>
      <c r="HW39" s="218">
        <f t="shared" si="32"/>
        <v>31</v>
      </c>
      <c r="HX39" s="218">
        <v>0</v>
      </c>
      <c r="HY39" s="8">
        <v>0</v>
      </c>
      <c r="HZ39" s="8">
        <v>2.5</v>
      </c>
      <c r="IA39" s="8">
        <v>3.5</v>
      </c>
      <c r="IB39" s="130">
        <v>0</v>
      </c>
      <c r="IC39" s="130">
        <v>23</v>
      </c>
      <c r="ID39" s="132">
        <f t="shared" si="33"/>
        <v>0</v>
      </c>
      <c r="IE39" s="131">
        <v>0</v>
      </c>
      <c r="IF39" s="131">
        <v>5.6</v>
      </c>
      <c r="IG39" s="132">
        <f t="shared" si="34"/>
        <v>3.4000000000000199</v>
      </c>
      <c r="IH39" s="132">
        <v>0</v>
      </c>
      <c r="II39" s="132">
        <v>28</v>
      </c>
      <c r="IJ39" s="132">
        <f t="shared" si="35"/>
        <v>0</v>
      </c>
      <c r="IK39" s="8">
        <v>0</v>
      </c>
      <c r="IL39" s="8">
        <v>12.6</v>
      </c>
      <c r="IM39" s="8">
        <v>3.1</v>
      </c>
      <c r="IN39" s="8">
        <v>0</v>
      </c>
      <c r="IO39" s="8">
        <v>10</v>
      </c>
      <c r="IP39" s="8">
        <v>1</v>
      </c>
      <c r="IQ39" s="8">
        <v>0</v>
      </c>
      <c r="IR39" s="8">
        <v>14</v>
      </c>
      <c r="IS39" s="8">
        <v>3.7</v>
      </c>
      <c r="IT39" s="8">
        <v>0</v>
      </c>
      <c r="IU39" s="8">
        <v>17.7</v>
      </c>
      <c r="IV39" s="8">
        <v>1.5</v>
      </c>
      <c r="IW39" s="133">
        <v>0</v>
      </c>
      <c r="IX39" s="133">
        <v>17</v>
      </c>
      <c r="IY39" s="134">
        <f t="shared" si="36"/>
        <v>0</v>
      </c>
      <c r="IZ39" s="134">
        <v>0</v>
      </c>
      <c r="JA39" s="134">
        <v>23.3</v>
      </c>
      <c r="JB39" s="134">
        <f t="shared" si="37"/>
        <v>1.4999999999999787</v>
      </c>
      <c r="JC39" s="8">
        <v>0</v>
      </c>
      <c r="JD39" s="8">
        <v>15.7</v>
      </c>
      <c r="JE39" s="8">
        <v>3.3</v>
      </c>
      <c r="JF39" s="8">
        <v>0</v>
      </c>
      <c r="JG39" s="8">
        <v>54</v>
      </c>
      <c r="JH39" s="8">
        <v>0</v>
      </c>
      <c r="JI39" s="8">
        <v>0</v>
      </c>
      <c r="JJ39" s="8">
        <v>15.2</v>
      </c>
      <c r="JK39" s="8">
        <v>1</v>
      </c>
      <c r="JL39" s="8">
        <v>0</v>
      </c>
      <c r="JM39" s="8">
        <v>7</v>
      </c>
      <c r="JN39" s="8">
        <v>0</v>
      </c>
      <c r="JO39" s="8">
        <v>0</v>
      </c>
      <c r="JP39" s="218">
        <f t="shared" si="38"/>
        <v>13</v>
      </c>
      <c r="JQ39" s="218">
        <v>0</v>
      </c>
      <c r="JR39" s="8">
        <v>0</v>
      </c>
      <c r="JS39" s="8">
        <v>12.7</v>
      </c>
      <c r="JT39" s="8">
        <v>1</v>
      </c>
      <c r="JU39" s="8">
        <v>0</v>
      </c>
      <c r="JV39" s="8">
        <v>12.7</v>
      </c>
      <c r="JW39" s="8">
        <v>0</v>
      </c>
      <c r="JX39" s="135">
        <v>0</v>
      </c>
      <c r="JY39" s="135">
        <v>4</v>
      </c>
      <c r="JZ39" s="137">
        <f t="shared" si="39"/>
        <v>0</v>
      </c>
      <c r="KA39" s="136">
        <v>0</v>
      </c>
      <c r="KB39" s="136">
        <v>11.8</v>
      </c>
      <c r="KC39" s="137">
        <f t="shared" si="40"/>
        <v>0.19999999999999751</v>
      </c>
      <c r="KD39" s="137">
        <v>0</v>
      </c>
      <c r="KE39" s="137">
        <v>7</v>
      </c>
      <c r="KF39" s="137">
        <f t="shared" si="41"/>
        <v>0</v>
      </c>
      <c r="KG39" s="8">
        <v>0</v>
      </c>
      <c r="KH39" s="8">
        <v>13.7</v>
      </c>
      <c r="KI39" s="8">
        <v>0.6</v>
      </c>
      <c r="KJ39" s="8">
        <v>0</v>
      </c>
      <c r="KK39" s="8">
        <v>13</v>
      </c>
      <c r="KL39" s="8">
        <v>0</v>
      </c>
      <c r="KM39" s="8">
        <v>0</v>
      </c>
      <c r="KN39" s="8">
        <v>7</v>
      </c>
      <c r="KO39" s="8">
        <v>2</v>
      </c>
      <c r="KP39" s="8">
        <v>0</v>
      </c>
      <c r="KQ39" s="8">
        <v>7.1</v>
      </c>
      <c r="KR39" s="8">
        <v>1.2</v>
      </c>
      <c r="KS39" s="138">
        <v>0</v>
      </c>
      <c r="KT39" s="138">
        <v>12.5</v>
      </c>
      <c r="KU39" s="139">
        <f t="shared" si="42"/>
        <v>0</v>
      </c>
      <c r="KV39" s="139">
        <v>0</v>
      </c>
      <c r="KW39" s="139">
        <v>15.5</v>
      </c>
      <c r="KX39" s="139">
        <f t="shared" si="43"/>
        <v>2.0000000000000178</v>
      </c>
      <c r="KY39" s="8">
        <v>0</v>
      </c>
      <c r="KZ39" s="8">
        <v>18</v>
      </c>
      <c r="LA39" s="8">
        <v>0</v>
      </c>
      <c r="LB39" s="8">
        <v>0</v>
      </c>
      <c r="LC39" s="8">
        <v>17.399999999999999</v>
      </c>
      <c r="LD39" s="8">
        <v>0</v>
      </c>
      <c r="LE39" s="218">
        <f t="shared" si="44"/>
        <v>0</v>
      </c>
      <c r="LF39" s="218">
        <f t="shared" si="45"/>
        <v>15.1</v>
      </c>
      <c r="LG39" s="218">
        <f t="shared" si="46"/>
        <v>0.40000000000000036</v>
      </c>
      <c r="LH39" s="8">
        <v>0</v>
      </c>
      <c r="LI39" s="8">
        <v>12.8</v>
      </c>
      <c r="LJ39" s="8">
        <v>0.6</v>
      </c>
      <c r="LK39" s="140">
        <v>0</v>
      </c>
      <c r="LL39" s="140">
        <v>16</v>
      </c>
      <c r="LM39" s="141">
        <f t="shared" si="47"/>
        <v>0</v>
      </c>
      <c r="LN39" s="141">
        <v>0</v>
      </c>
      <c r="LO39" s="141">
        <v>4</v>
      </c>
      <c r="LP39" s="141">
        <f t="shared" si="48"/>
        <v>0</v>
      </c>
      <c r="LQ39" s="8">
        <v>0</v>
      </c>
      <c r="LR39" s="8">
        <v>22.3</v>
      </c>
      <c r="LS39" s="8">
        <v>0</v>
      </c>
      <c r="LT39" s="8">
        <v>0</v>
      </c>
      <c r="LU39" s="8">
        <v>29.5</v>
      </c>
      <c r="LV39" s="8">
        <v>0</v>
      </c>
      <c r="LW39" s="8">
        <v>0</v>
      </c>
      <c r="LX39" s="8">
        <v>17.399999999999999</v>
      </c>
      <c r="LY39" s="8">
        <v>0.1</v>
      </c>
      <c r="LZ39" s="142">
        <v>0</v>
      </c>
      <c r="MA39" s="142">
        <v>20</v>
      </c>
      <c r="MB39" s="142">
        <f t="shared" si="49"/>
        <v>0</v>
      </c>
      <c r="MC39" s="8">
        <v>0</v>
      </c>
      <c r="MD39" s="8">
        <v>8</v>
      </c>
      <c r="ME39" s="8">
        <v>0</v>
      </c>
      <c r="MF39" s="8">
        <v>0</v>
      </c>
      <c r="MG39" s="8">
        <v>8</v>
      </c>
      <c r="MH39" s="8">
        <v>0</v>
      </c>
      <c r="MI39" s="8">
        <v>0</v>
      </c>
      <c r="MJ39" s="8">
        <v>11</v>
      </c>
      <c r="MK39" s="8">
        <v>0</v>
      </c>
      <c r="ML39" s="8">
        <v>0</v>
      </c>
      <c r="MM39" s="8">
        <v>10.9</v>
      </c>
      <c r="MN39" s="8">
        <v>0</v>
      </c>
      <c r="MO39" s="8">
        <v>0</v>
      </c>
      <c r="MP39" s="8">
        <v>6.5</v>
      </c>
      <c r="MQ39" s="8">
        <v>0</v>
      </c>
      <c r="MR39" s="8">
        <v>0</v>
      </c>
      <c r="MS39" s="8">
        <v>20.5</v>
      </c>
      <c r="MT39" s="8">
        <v>0</v>
      </c>
      <c r="MU39" s="8">
        <v>0</v>
      </c>
      <c r="MV39" s="8">
        <v>7.3</v>
      </c>
      <c r="MW39" s="8">
        <v>0</v>
      </c>
      <c r="MX39" s="8">
        <v>0</v>
      </c>
      <c r="MY39" s="8">
        <v>22</v>
      </c>
      <c r="MZ39" s="8">
        <v>0</v>
      </c>
      <c r="NA39" s="8">
        <v>0</v>
      </c>
      <c r="NB39" s="8">
        <v>9.5</v>
      </c>
      <c r="NC39" s="8">
        <v>0</v>
      </c>
      <c r="ND39" s="8">
        <v>0</v>
      </c>
      <c r="NE39" s="8">
        <v>8.6999999999999993</v>
      </c>
      <c r="NF39" s="8">
        <v>1.3</v>
      </c>
      <c r="NG39" s="8">
        <v>0</v>
      </c>
      <c r="NH39" s="8">
        <v>13.5</v>
      </c>
      <c r="NI39" s="8">
        <v>0</v>
      </c>
      <c r="NJ39" s="8">
        <v>0</v>
      </c>
      <c r="NK39" s="8">
        <v>9</v>
      </c>
      <c r="NL39" s="8">
        <v>0</v>
      </c>
      <c r="NM39" s="8">
        <v>0</v>
      </c>
      <c r="NN39" s="8">
        <v>6.3</v>
      </c>
      <c r="NO39" s="8">
        <v>1.8</v>
      </c>
      <c r="NP39" s="8">
        <v>0</v>
      </c>
      <c r="NQ39" s="8">
        <v>19</v>
      </c>
      <c r="NR39" s="8">
        <v>0</v>
      </c>
      <c r="NS39" s="8">
        <v>0</v>
      </c>
      <c r="NT39" s="8">
        <v>7.7</v>
      </c>
      <c r="NU39" s="8">
        <v>0</v>
      </c>
      <c r="NV39" s="8">
        <v>0</v>
      </c>
      <c r="NW39" s="8">
        <v>7</v>
      </c>
      <c r="NX39" s="8">
        <v>0</v>
      </c>
      <c r="NY39" s="8">
        <v>0</v>
      </c>
      <c r="NZ39" s="8">
        <v>3.8</v>
      </c>
      <c r="OA39" s="8">
        <v>0</v>
      </c>
      <c r="OB39" s="8">
        <v>0</v>
      </c>
      <c r="OC39" s="8">
        <v>6.3</v>
      </c>
      <c r="OD39" s="8">
        <v>0</v>
      </c>
      <c r="OE39" s="8">
        <v>0</v>
      </c>
      <c r="OF39" s="8">
        <v>5.4</v>
      </c>
      <c r="OG39" s="8">
        <v>0</v>
      </c>
      <c r="OH39" s="8">
        <v>0</v>
      </c>
      <c r="OI39" s="8">
        <v>5</v>
      </c>
      <c r="OJ39" s="8">
        <v>0</v>
      </c>
      <c r="OK39" s="8">
        <v>0</v>
      </c>
      <c r="OL39" s="8">
        <v>1.2</v>
      </c>
      <c r="OM39" s="8">
        <v>0</v>
      </c>
      <c r="ON39" s="8">
        <v>0</v>
      </c>
      <c r="OO39" s="8">
        <v>2</v>
      </c>
      <c r="OP39" s="8">
        <v>0</v>
      </c>
      <c r="OQ39" s="8">
        <f>SUMIFS($B$39:OP$39,$B$8:OP$8,"On")</f>
        <v>0</v>
      </c>
      <c r="OR39" s="8">
        <f>SUMIFS($B$39:OP$39,$B$8:OP$8,"Off")</f>
        <v>1963.9</v>
      </c>
      <c r="OS39" s="8">
        <f>SUMIFS($B$39:OP$39,$B$8:OP$8,"Load")</f>
        <v>117.50000000000003</v>
      </c>
    </row>
    <row r="40" spans="1:409" x14ac:dyDescent="0.25">
      <c r="A40" s="7" t="s">
        <v>46</v>
      </c>
      <c r="B40" s="8"/>
      <c r="C40" s="8"/>
      <c r="D40" s="8">
        <f>MAX(D9:D39)</f>
        <v>16</v>
      </c>
      <c r="E40" s="8"/>
      <c r="F40" s="8"/>
      <c r="G40" s="8">
        <f>MAX(G9:G39)</f>
        <v>11</v>
      </c>
      <c r="H40" s="8"/>
      <c r="I40" s="8"/>
      <c r="J40" s="8">
        <f>MAX(J9:J39)</f>
        <v>8</v>
      </c>
      <c r="K40" s="8"/>
      <c r="L40" s="8"/>
      <c r="M40" s="8">
        <f>MAX(M9:M39)</f>
        <v>11.5</v>
      </c>
      <c r="N40" s="8"/>
      <c r="O40" s="8"/>
      <c r="P40" s="8">
        <f>MAX(P9:P39)</f>
        <v>15</v>
      </c>
      <c r="Q40" s="218"/>
      <c r="R40" s="218"/>
      <c r="S40" s="218">
        <v>13</v>
      </c>
      <c r="T40" s="8"/>
      <c r="U40" s="8"/>
      <c r="V40" s="8">
        <f>MAX(V9:V39)</f>
        <v>8</v>
      </c>
      <c r="W40" s="8"/>
      <c r="X40" s="8"/>
      <c r="Y40" s="8">
        <f>MAX(Y9:Y39)</f>
        <v>21</v>
      </c>
      <c r="Z40" s="8"/>
      <c r="AA40" s="8"/>
      <c r="AB40" s="8">
        <f>MAX(AB9:AB39)</f>
        <v>15</v>
      </c>
      <c r="AC40" s="8"/>
      <c r="AD40" s="8"/>
      <c r="AE40" s="8">
        <f>MAX(AE9:AE39)</f>
        <v>23</v>
      </c>
      <c r="AF40" s="8"/>
      <c r="AG40" s="8"/>
      <c r="AH40" s="8">
        <f>MAX(AH9:AH39)</f>
        <v>19</v>
      </c>
      <c r="AI40" s="8"/>
      <c r="AJ40" s="8"/>
      <c r="AK40" s="8">
        <f>MAX(AK9:AK39)</f>
        <v>12.000000000000002</v>
      </c>
      <c r="AL40" s="8"/>
      <c r="AM40" s="8"/>
      <c r="AN40" s="8">
        <f>MAX(AN9:AN39)</f>
        <v>18</v>
      </c>
      <c r="AO40" s="8"/>
      <c r="AP40" s="8"/>
      <c r="AQ40" s="8">
        <f>MAX(AQ9:AQ39)</f>
        <v>42</v>
      </c>
      <c r="AR40" s="8"/>
      <c r="AS40" s="8"/>
      <c r="AT40" s="8">
        <f>MAX(AT9:AT39)</f>
        <v>20.3</v>
      </c>
      <c r="AU40" s="8"/>
      <c r="AV40" s="8"/>
      <c r="AW40" s="8">
        <f>MAX(AW9:AW39)</f>
        <v>29</v>
      </c>
      <c r="AX40" s="8"/>
      <c r="AY40" s="8"/>
      <c r="AZ40" s="8">
        <f>MAX(AZ9:AZ39)</f>
        <v>23</v>
      </c>
      <c r="BA40" s="8"/>
      <c r="BB40" s="8"/>
      <c r="BC40" s="8">
        <f>MAX(BC9:BC39)</f>
        <v>25.7</v>
      </c>
      <c r="BD40" s="8"/>
      <c r="BE40" s="8"/>
      <c r="BF40" s="8">
        <f>MAX(BF9:BF39)</f>
        <v>27.5</v>
      </c>
      <c r="BG40" s="8"/>
      <c r="BH40" s="8"/>
      <c r="BI40" s="8">
        <f>MAX(BI9:BI39)</f>
        <v>23</v>
      </c>
      <c r="BJ40" s="8"/>
      <c r="BK40" s="8"/>
      <c r="BL40" s="8">
        <f>MAX(BL9:BL39)</f>
        <v>14</v>
      </c>
      <c r="BM40" s="8"/>
      <c r="BN40" s="8"/>
      <c r="BO40" s="8">
        <f>MAX(BO9:BO39)</f>
        <v>24</v>
      </c>
      <c r="BP40" s="8"/>
      <c r="BQ40" s="8"/>
      <c r="BR40" s="8">
        <f>MAX(BR9:BR39)</f>
        <v>23</v>
      </c>
      <c r="BS40" s="8"/>
      <c r="BT40" s="8"/>
      <c r="BU40" s="8">
        <f>MAX(BU9:BU39)</f>
        <v>29</v>
      </c>
      <c r="BV40" s="8"/>
      <c r="BW40" s="8"/>
      <c r="BX40" s="8">
        <f>MAX(BX9:BX39)</f>
        <v>34</v>
      </c>
      <c r="BY40" s="8"/>
      <c r="BZ40" s="8"/>
      <c r="CA40" s="8">
        <f>MAX(CA9:CA39)</f>
        <v>30.099999999999994</v>
      </c>
      <c r="CB40" s="8"/>
      <c r="CC40" s="8"/>
      <c r="CD40" s="8">
        <f>MAX(CD9:CD39)</f>
        <v>44</v>
      </c>
      <c r="CE40" s="8"/>
      <c r="CF40" s="8"/>
      <c r="CG40" s="8">
        <f>MAX(CG9:CG39)</f>
        <v>27.9</v>
      </c>
      <c r="CH40" s="8"/>
      <c r="CI40" s="8"/>
      <c r="CJ40" s="8">
        <f>MAX(CJ9:CJ39)</f>
        <v>58</v>
      </c>
      <c r="CK40" s="8"/>
      <c r="CL40" s="8"/>
      <c r="CM40" s="8">
        <f>MAX(CM9:CM39)</f>
        <v>24.8</v>
      </c>
      <c r="CN40" s="8"/>
      <c r="CO40" s="8"/>
      <c r="CP40" s="8">
        <f>MAX(CP9:CP39)</f>
        <v>35</v>
      </c>
      <c r="CQ40" s="8"/>
      <c r="CR40" s="8"/>
      <c r="CS40" s="8">
        <f>MAX(CS9:CS39)</f>
        <v>8</v>
      </c>
      <c r="CT40" s="8"/>
      <c r="CU40" s="8"/>
      <c r="CV40" s="8">
        <f>MAX(CV9:CV39)</f>
        <v>19.7</v>
      </c>
      <c r="CW40" s="8"/>
      <c r="CX40" s="8"/>
      <c r="CY40" s="8">
        <f>MAX(CY9:CY39)</f>
        <v>21.5</v>
      </c>
      <c r="CZ40" s="8"/>
      <c r="DA40" s="8"/>
      <c r="DB40" s="8">
        <f>MAX(DB9:DB39)</f>
        <v>18.5</v>
      </c>
      <c r="DC40" s="8"/>
      <c r="DD40" s="8"/>
      <c r="DE40" s="8">
        <f>MAX(DE9:DE39)</f>
        <v>28</v>
      </c>
      <c r="DF40" s="8"/>
      <c r="DG40" s="8"/>
      <c r="DH40" s="8">
        <f>MAX(DH9:DH39)</f>
        <v>15</v>
      </c>
      <c r="DI40" s="8"/>
      <c r="DJ40" s="8"/>
      <c r="DK40" s="8">
        <f>MAX(DK9:DK39)</f>
        <v>36</v>
      </c>
      <c r="DL40" s="8"/>
      <c r="DM40" s="8"/>
      <c r="DN40" s="8">
        <f>MAX(DN9:DN39)</f>
        <v>28</v>
      </c>
      <c r="DO40" s="8"/>
      <c r="DP40" s="8"/>
      <c r="DQ40" s="8">
        <f>MAX(DQ9:DQ39)</f>
        <v>19</v>
      </c>
      <c r="DR40" s="8"/>
      <c r="DS40" s="8"/>
      <c r="DT40" s="8">
        <f>MAX(DT9:DT39)</f>
        <v>33</v>
      </c>
      <c r="DU40" s="8"/>
      <c r="DV40" s="8"/>
      <c r="DW40" s="8">
        <f>MAX(DW9:DW39)</f>
        <v>15</v>
      </c>
      <c r="DX40" s="8"/>
      <c r="DY40" s="8"/>
      <c r="DZ40" s="8">
        <f>MAX(DZ9:DZ39)</f>
        <v>36</v>
      </c>
      <c r="EA40" s="8"/>
      <c r="EB40" s="8"/>
      <c r="EC40" s="8">
        <f>MAX(EC9:EC39)</f>
        <v>20</v>
      </c>
      <c r="ED40" s="8"/>
      <c r="EE40" s="8"/>
      <c r="EF40" s="8">
        <f>MAX(EF9:EF39)</f>
        <v>30</v>
      </c>
      <c r="EG40" s="8"/>
      <c r="EH40" s="8"/>
      <c r="EI40" s="8">
        <f>MAX(EI9:EI39)</f>
        <v>21</v>
      </c>
      <c r="EJ40" s="8"/>
      <c r="EK40" s="8"/>
      <c r="EL40" s="8">
        <f>MAX(EL9:EL39)</f>
        <v>22.3</v>
      </c>
      <c r="EM40" s="8"/>
      <c r="EN40" s="8"/>
      <c r="EO40" s="8">
        <f>MAX(EO9:EO39)</f>
        <v>22.5</v>
      </c>
      <c r="EP40" s="8"/>
      <c r="EQ40" s="8"/>
      <c r="ER40" s="8">
        <f>MAX(ER9:ER39)</f>
        <v>32.5</v>
      </c>
      <c r="ES40" s="8"/>
      <c r="ET40" s="8"/>
      <c r="EU40" s="8">
        <f>MAX(EU9:EU39)</f>
        <v>20</v>
      </c>
      <c r="EV40" s="8"/>
      <c r="EW40" s="8"/>
      <c r="EX40" s="8">
        <f>MAX(EX9:EX39)</f>
        <v>19</v>
      </c>
      <c r="EY40" s="8"/>
      <c r="EZ40" s="8"/>
      <c r="FA40" s="8">
        <f>MAX(FA9:FA39)</f>
        <v>30</v>
      </c>
      <c r="FB40" s="8"/>
      <c r="FC40" s="8"/>
      <c r="FD40" s="8">
        <f>MAX(FD9:FD39)</f>
        <v>37</v>
      </c>
      <c r="FE40" s="8"/>
      <c r="FF40" s="8"/>
      <c r="FG40" s="8">
        <f>MAX(FG9:FG39)</f>
        <v>37.700000000000003</v>
      </c>
      <c r="FH40" s="8"/>
      <c r="FI40" s="8"/>
      <c r="FJ40" s="8">
        <f>MAX(FJ9:FJ39)</f>
        <v>44</v>
      </c>
      <c r="FK40" s="8"/>
      <c r="FL40" s="8"/>
      <c r="FM40" s="8">
        <f>MAX(FM9:FM39)</f>
        <v>42.800000000000011</v>
      </c>
      <c r="FN40" s="8"/>
      <c r="FO40" s="8"/>
      <c r="FP40" s="8">
        <f>MAX(FP9:FP39)</f>
        <v>39</v>
      </c>
      <c r="FQ40" s="8"/>
      <c r="FR40" s="8"/>
      <c r="FS40" s="8">
        <f>MAX(FS9:FS39)</f>
        <v>11</v>
      </c>
      <c r="FT40" s="8"/>
      <c r="FU40" s="8"/>
      <c r="FV40" s="8">
        <f>MAX(FV9:FV39)</f>
        <v>35.700000000000003</v>
      </c>
      <c r="FW40" s="8"/>
      <c r="FX40" s="8"/>
      <c r="FY40" s="8">
        <f>MAX(FY9:FY39)</f>
        <v>49</v>
      </c>
      <c r="FZ40" s="8"/>
      <c r="GA40" s="8"/>
      <c r="GB40" s="8">
        <f>MAX(GB9:GB39)</f>
        <v>55.5</v>
      </c>
      <c r="GC40" s="8"/>
      <c r="GD40" s="8"/>
      <c r="GE40" s="8">
        <f>MAX(GE9:GE39)</f>
        <v>46</v>
      </c>
      <c r="GF40" s="8"/>
      <c r="GG40" s="8"/>
      <c r="GH40" s="8">
        <f>MAX(GH9:GH39)</f>
        <v>15</v>
      </c>
      <c r="GI40" s="8"/>
      <c r="GJ40" s="8"/>
      <c r="GK40" s="8">
        <f>MAX(GK9:GK39)</f>
        <v>38.700000000000003</v>
      </c>
      <c r="GL40" s="8"/>
      <c r="GM40" s="8"/>
      <c r="GN40" s="8">
        <f>MAX(GN9:GN39)</f>
        <v>62</v>
      </c>
      <c r="GO40" s="8"/>
      <c r="GP40" s="8"/>
      <c r="GQ40" s="8">
        <f>MAX(GQ9:GQ39)</f>
        <v>24.7</v>
      </c>
      <c r="GR40" s="8"/>
      <c r="GS40" s="8"/>
      <c r="GT40" s="8">
        <f>MAX(GT9:GT39)</f>
        <v>32</v>
      </c>
      <c r="GU40" s="8"/>
      <c r="GV40" s="8"/>
      <c r="GW40" s="8">
        <f>MAX(GW9:GW39)</f>
        <v>53.4</v>
      </c>
      <c r="GX40" s="8"/>
      <c r="GY40" s="8"/>
      <c r="GZ40" s="8">
        <f>MAX(GZ9:GZ39)</f>
        <v>31</v>
      </c>
      <c r="HA40" s="8"/>
      <c r="HB40" s="8"/>
      <c r="HC40" s="8">
        <f>MAX(HC9:HC39)</f>
        <v>31</v>
      </c>
      <c r="HD40" s="8"/>
      <c r="HE40" s="8"/>
      <c r="HF40" s="8">
        <f>MAX(HF9:HF39)</f>
        <v>67</v>
      </c>
      <c r="HG40" s="8"/>
      <c r="HH40" s="8"/>
      <c r="HI40" s="8">
        <f>MAX(HI9:HI39)</f>
        <v>44.5</v>
      </c>
      <c r="HJ40" s="127"/>
      <c r="HK40" s="127"/>
      <c r="HL40" s="127">
        <f>MAX(HL9:HL39)</f>
        <v>54</v>
      </c>
      <c r="HM40" s="8"/>
      <c r="HN40" s="8"/>
      <c r="HO40" s="8">
        <f>MAX(HO9:HO39)</f>
        <v>62.90000000000002</v>
      </c>
      <c r="HP40" s="8"/>
      <c r="HQ40" s="8"/>
      <c r="HR40" s="8">
        <f>MAX(HR9:HR39)</f>
        <v>63</v>
      </c>
      <c r="HS40" s="8"/>
      <c r="HT40" s="8"/>
      <c r="HU40" s="8">
        <f>MAX(HU9:HU39)</f>
        <v>38</v>
      </c>
      <c r="HV40" s="8"/>
      <c r="HW40" s="8"/>
      <c r="HX40" s="8">
        <f>MAX(HX9:HX39)</f>
        <v>46</v>
      </c>
      <c r="HY40" s="8"/>
      <c r="HZ40" s="8"/>
      <c r="IA40" s="8">
        <f>MAX(IA9:IA39)</f>
        <v>58</v>
      </c>
      <c r="IB40" s="8"/>
      <c r="IC40" s="8"/>
      <c r="ID40" s="8">
        <f>MAX(ID9:ID39)</f>
        <v>39</v>
      </c>
      <c r="IE40" s="8"/>
      <c r="IF40" s="8"/>
      <c r="IG40" s="8">
        <f>MAX(IG9:IG39)</f>
        <v>59.800000000000011</v>
      </c>
      <c r="IH40" s="8"/>
      <c r="II40" s="8"/>
      <c r="IJ40" s="8">
        <f>MAX(IJ9:IJ39)</f>
        <v>55</v>
      </c>
      <c r="IK40" s="8"/>
      <c r="IL40" s="8"/>
      <c r="IM40" s="8">
        <f>MAX(IM9:IM39)</f>
        <v>49.1</v>
      </c>
      <c r="IN40" s="8"/>
      <c r="IO40" s="8"/>
      <c r="IP40" s="8">
        <f>MAX(IP9:IP39)</f>
        <v>45</v>
      </c>
      <c r="IQ40" s="8"/>
      <c r="IR40" s="8"/>
      <c r="IS40" s="8">
        <f>MAX(IS9:IS39)</f>
        <v>64.7</v>
      </c>
      <c r="IT40" s="8"/>
      <c r="IU40" s="8"/>
      <c r="IV40" s="8">
        <f>MAX(IV9:IV39)</f>
        <v>63.3</v>
      </c>
      <c r="IW40" s="8"/>
      <c r="IX40" s="8"/>
      <c r="IY40" s="8">
        <f>MAX(IY9:IY39)</f>
        <v>45</v>
      </c>
      <c r="IZ40" s="8"/>
      <c r="JA40" s="8"/>
      <c r="JB40" s="8">
        <f>MAX(JB9:JB39)</f>
        <v>54.699999999999989</v>
      </c>
      <c r="JC40" s="8"/>
      <c r="JD40" s="8"/>
      <c r="JE40" s="8">
        <f>MAX(JE9:JE39)</f>
        <v>63</v>
      </c>
      <c r="JF40" s="8"/>
      <c r="JG40" s="8"/>
      <c r="JH40" s="8">
        <f>MAX(JH9:JH39)</f>
        <v>54</v>
      </c>
      <c r="JI40" s="8"/>
      <c r="JJ40" s="8"/>
      <c r="JK40" s="8">
        <f>MAX(JK9:JK39)</f>
        <v>31.8</v>
      </c>
      <c r="JL40" s="8"/>
      <c r="JM40" s="8"/>
      <c r="JN40" s="8">
        <f>MAX(JN9:JN39)</f>
        <v>30</v>
      </c>
      <c r="JO40" s="8"/>
      <c r="JP40" s="8"/>
      <c r="JQ40" s="8">
        <f>MAX(JQ9:JQ39)</f>
        <v>44</v>
      </c>
      <c r="JR40" s="8"/>
      <c r="JS40" s="8"/>
      <c r="JT40" s="8">
        <f>MAX(JT9:JT39)</f>
        <v>42.9</v>
      </c>
      <c r="JU40" s="8"/>
      <c r="JV40" s="8"/>
      <c r="JW40" s="8">
        <f>MAX(JW9:JW39)</f>
        <v>34.299999999999997</v>
      </c>
      <c r="JX40" s="8"/>
      <c r="JY40" s="8"/>
      <c r="JZ40" s="8">
        <f>MAX(JZ9:JZ39)</f>
        <v>22</v>
      </c>
      <c r="KA40" s="8"/>
      <c r="KB40" s="8"/>
      <c r="KC40" s="8">
        <f>MAX(KC9:KC39)</f>
        <v>34.999999999999993</v>
      </c>
      <c r="KD40" s="8"/>
      <c r="KE40" s="8"/>
      <c r="KF40" s="8">
        <f>MAX(KF9:KF39)</f>
        <v>12</v>
      </c>
      <c r="KG40" s="8"/>
      <c r="KH40" s="8"/>
      <c r="KI40" s="8">
        <f>MAX(KI9:KI39)</f>
        <v>44.4</v>
      </c>
      <c r="KJ40" s="8"/>
      <c r="KK40" s="8"/>
      <c r="KL40" s="8">
        <f>MAX(KL9:KL39)</f>
        <v>43</v>
      </c>
      <c r="KM40" s="8"/>
      <c r="KN40" s="8"/>
      <c r="KO40" s="8">
        <f>MAX(KO9:KO39)</f>
        <v>42.7</v>
      </c>
      <c r="KP40" s="8"/>
      <c r="KQ40" s="8"/>
      <c r="KR40" s="8">
        <f>MAX(KR9:KR39)</f>
        <v>30.6</v>
      </c>
      <c r="KS40" s="8"/>
      <c r="KT40" s="8"/>
      <c r="KU40" s="8">
        <f>MAX(KU9:KU39)</f>
        <v>31.5</v>
      </c>
      <c r="KV40" s="8"/>
      <c r="KW40" s="8"/>
      <c r="KX40" s="8">
        <f>MAX(KX9:KX39)</f>
        <v>40.000000000000014</v>
      </c>
      <c r="KY40" s="8"/>
      <c r="KZ40" s="8"/>
      <c r="LA40" s="8">
        <f>MAX(LA9:LA39)</f>
        <v>36</v>
      </c>
      <c r="LB40" s="8"/>
      <c r="LC40" s="8"/>
      <c r="LD40" s="8">
        <f>MAX(LD9:LD39)</f>
        <v>43.3</v>
      </c>
      <c r="LE40" s="8"/>
      <c r="LF40" s="8"/>
      <c r="LG40" s="8">
        <f>MAX(LG9:LG39)</f>
        <v>39.999999999999993</v>
      </c>
      <c r="LH40" s="8"/>
      <c r="LI40" s="8"/>
      <c r="LJ40" s="8">
        <f>MAX(LJ9:LJ39)</f>
        <v>34.5</v>
      </c>
      <c r="LK40" s="8"/>
      <c r="LL40" s="8"/>
      <c r="LM40" s="8">
        <f>MAX(LM9:LM39)</f>
        <v>52</v>
      </c>
      <c r="LN40" s="8"/>
      <c r="LO40" s="8"/>
      <c r="LP40" s="8">
        <f>MAX(LP9:LP39)</f>
        <v>27</v>
      </c>
      <c r="LQ40" s="8"/>
      <c r="LR40" s="8"/>
      <c r="LS40" s="8">
        <f>MAX(LS9:LS39)</f>
        <v>46.6</v>
      </c>
      <c r="LT40" s="8"/>
      <c r="LU40" s="8"/>
      <c r="LV40" s="8">
        <f>MAX(LV9:LV39)</f>
        <v>52</v>
      </c>
      <c r="LW40" s="8"/>
      <c r="LX40" s="8"/>
      <c r="LY40" s="8">
        <f>MAX(LY9:LY39)</f>
        <v>43.6</v>
      </c>
      <c r="LZ40" s="8"/>
      <c r="MA40" s="8"/>
      <c r="MB40" s="8">
        <f>MAX(MB9:MB39)</f>
        <v>46.6</v>
      </c>
      <c r="MC40" s="8"/>
      <c r="MD40" s="8"/>
      <c r="ME40" s="8">
        <f>MAX(ME9:ME39)</f>
        <v>26.1</v>
      </c>
      <c r="MF40" s="8"/>
      <c r="MG40" s="8"/>
      <c r="MH40" s="8">
        <f>MAX(MH9:MH39)</f>
        <v>36</v>
      </c>
      <c r="MI40" s="8"/>
      <c r="MJ40" s="8"/>
      <c r="MK40" s="8">
        <f>MAX(MK9:MK39)</f>
        <v>41</v>
      </c>
      <c r="ML40" s="8"/>
      <c r="MM40" s="8"/>
      <c r="MN40" s="8">
        <f>MAX(MN9:MN39)</f>
        <v>27.1</v>
      </c>
      <c r="MO40" s="8"/>
      <c r="MP40" s="8"/>
      <c r="MQ40" s="8">
        <f>MAX(MQ9:MQ39)</f>
        <v>16</v>
      </c>
      <c r="MR40" s="8"/>
      <c r="MS40" s="8"/>
      <c r="MT40" s="8">
        <f>MAX(MT9:MT39)</f>
        <v>45</v>
      </c>
      <c r="MU40" s="8"/>
      <c r="MV40" s="8"/>
      <c r="MW40" s="8">
        <f>MAX(MW9:MW39)</f>
        <v>32.700000000000003</v>
      </c>
      <c r="MX40" s="8"/>
      <c r="MY40" s="8"/>
      <c r="MZ40" s="8">
        <f>MAX(MZ9:MZ39)</f>
        <v>55</v>
      </c>
      <c r="NA40" s="8"/>
      <c r="NB40" s="8"/>
      <c r="NC40" s="8">
        <f>MAX(NC9:NC39)</f>
        <v>25</v>
      </c>
      <c r="ND40" s="8"/>
      <c r="NE40" s="8"/>
      <c r="NF40" s="8">
        <f>MAX(NF9:NF39)</f>
        <v>22.7</v>
      </c>
      <c r="NG40" s="8"/>
      <c r="NH40" s="8"/>
      <c r="NI40" s="8">
        <f>MAX(NI9:NI39)</f>
        <v>22</v>
      </c>
      <c r="NJ40" s="8"/>
      <c r="NK40" s="8"/>
      <c r="NL40" s="8">
        <f>MAX(NL9:NL39)</f>
        <v>24.8</v>
      </c>
      <c r="NM40" s="8"/>
      <c r="NN40" s="8"/>
      <c r="NO40" s="8">
        <f>MAX(NO9:NO39)</f>
        <v>20.5</v>
      </c>
      <c r="NP40" s="8"/>
      <c r="NQ40" s="8"/>
      <c r="NR40" s="8">
        <f>MAX(NR9:NR39)</f>
        <v>23.5</v>
      </c>
      <c r="NS40" s="8"/>
      <c r="NT40" s="8"/>
      <c r="NU40" s="8">
        <f>MAX(NU9:NU39)</f>
        <v>19.3</v>
      </c>
      <c r="NV40" s="8"/>
      <c r="NW40" s="8"/>
      <c r="NX40" s="8">
        <f>MAX(NX9:NX39)</f>
        <v>14.5</v>
      </c>
      <c r="NY40" s="8"/>
      <c r="NZ40" s="8"/>
      <c r="OA40" s="8">
        <f>MAX(OA9:OA39)</f>
        <v>12.5</v>
      </c>
      <c r="OB40" s="8"/>
      <c r="OC40" s="8"/>
      <c r="OD40" s="8">
        <f>MAX(OD9:OD39)</f>
        <v>14.9</v>
      </c>
      <c r="OE40" s="8"/>
      <c r="OF40" s="8"/>
      <c r="OG40" s="8">
        <f>MAX(OG9:OG39)</f>
        <v>10.6</v>
      </c>
      <c r="OH40" s="8"/>
      <c r="OI40" s="8"/>
      <c r="OJ40" s="8">
        <f>MAX(OJ9:OJ39)</f>
        <v>10.6</v>
      </c>
      <c r="OK40" s="8"/>
      <c r="OL40" s="8"/>
      <c r="OM40" s="8">
        <f>MAX(OM9:OM39)</f>
        <v>9.1999999999999993</v>
      </c>
      <c r="ON40" s="8"/>
      <c r="OO40" s="8"/>
      <c r="OP40" s="8">
        <f>MAX(OP9:OP39)</f>
        <v>5.4</v>
      </c>
      <c r="OQ40" s="8">
        <f>SUMIFS($B$40:OP$40,$B$8:OP$8,"On")</f>
        <v>0</v>
      </c>
      <c r="OR40" s="8">
        <f>SUMIFS($B$40:OP$40,$B$8:OP$8,"Off")</f>
        <v>0</v>
      </c>
      <c r="OS40" s="8">
        <f>SUMIFS($B$40:OP$40,$B$8:OP$8,"Load")</f>
        <v>4351.5</v>
      </c>
    </row>
    <row r="41" spans="1:409" x14ac:dyDescent="0.25">
      <c r="A41" s="7" t="s">
        <v>6</v>
      </c>
      <c r="B41" s="8">
        <f>SUM(B9:B39)</f>
        <v>19</v>
      </c>
      <c r="C41" s="107">
        <f>SUM(C9:C39)</f>
        <v>19</v>
      </c>
      <c r="D41" s="8"/>
      <c r="E41" s="8">
        <v>12</v>
      </c>
      <c r="F41" s="8">
        <v>12</v>
      </c>
      <c r="G41" s="8"/>
      <c r="H41" s="8">
        <v>14</v>
      </c>
      <c r="I41" s="8">
        <v>13</v>
      </c>
      <c r="J41" s="8"/>
      <c r="K41" s="8">
        <f>SUM(K9:K39)</f>
        <v>21.5</v>
      </c>
      <c r="L41" s="218">
        <f>SUM(L9:L39)</f>
        <v>21</v>
      </c>
      <c r="M41" s="8"/>
      <c r="N41" s="8">
        <f>SUM(N9:N39)</f>
        <v>29</v>
      </c>
      <c r="O41" s="109">
        <f t="shared" ref="O41" si="50">SUM(O9:O39)</f>
        <v>29</v>
      </c>
      <c r="P41" s="109"/>
      <c r="Q41" s="218">
        <v>17.5</v>
      </c>
      <c r="R41" s="218">
        <v>17.5</v>
      </c>
      <c r="S41" s="218"/>
      <c r="T41" s="8">
        <v>12</v>
      </c>
      <c r="U41" s="8">
        <v>12</v>
      </c>
      <c r="V41" s="8"/>
      <c r="W41" s="8">
        <f>SUM(W9:W39)</f>
        <v>36</v>
      </c>
      <c r="X41" s="110">
        <f>SUM(X9:X39)</f>
        <v>36</v>
      </c>
      <c r="Y41" s="8"/>
      <c r="Z41" s="8">
        <v>22</v>
      </c>
      <c r="AA41" s="8">
        <v>22</v>
      </c>
      <c r="AB41" s="8"/>
      <c r="AC41" s="8">
        <v>36</v>
      </c>
      <c r="AD41" s="8">
        <v>36</v>
      </c>
      <c r="AE41" s="8"/>
      <c r="AF41" s="218">
        <f>SUM(AF9:AF39)</f>
        <v>26</v>
      </c>
      <c r="AG41" s="218">
        <f>SUM(AG9:AG39)</f>
        <v>26</v>
      </c>
      <c r="AH41" s="8"/>
      <c r="AI41" s="8">
        <f>SUM(AI9:AI39)</f>
        <v>20.6</v>
      </c>
      <c r="AJ41" s="113">
        <f t="shared" ref="AJ41:AP41" si="51">SUM(AJ9:AJ39)</f>
        <v>21</v>
      </c>
      <c r="AK41" s="113"/>
      <c r="AL41" s="113">
        <f t="shared" si="51"/>
        <v>37</v>
      </c>
      <c r="AM41" s="113">
        <f t="shared" si="51"/>
        <v>37</v>
      </c>
      <c r="AN41" s="113"/>
      <c r="AO41" s="113">
        <f t="shared" si="51"/>
        <v>62</v>
      </c>
      <c r="AP41" s="113">
        <f t="shared" si="51"/>
        <v>62</v>
      </c>
      <c r="AQ41" s="113"/>
      <c r="AR41" s="8">
        <v>28.1</v>
      </c>
      <c r="AS41" s="8">
        <v>31.3</v>
      </c>
      <c r="AT41" s="8"/>
      <c r="AU41" s="8">
        <v>60</v>
      </c>
      <c r="AV41" s="8">
        <v>60</v>
      </c>
      <c r="AW41" s="8"/>
      <c r="AX41" s="8">
        <v>34</v>
      </c>
      <c r="AY41" s="8">
        <v>34</v>
      </c>
      <c r="AZ41" s="8"/>
      <c r="BA41" s="8">
        <v>54</v>
      </c>
      <c r="BB41" s="8">
        <v>52.7</v>
      </c>
      <c r="BC41" s="8"/>
      <c r="BD41" s="8">
        <f>SUM(BD9:BD39)</f>
        <v>49</v>
      </c>
      <c r="BE41" s="114">
        <f>SUM(BE9:BE39)</f>
        <v>46</v>
      </c>
      <c r="BF41" s="8"/>
      <c r="BG41" s="8">
        <v>44</v>
      </c>
      <c r="BH41" s="8">
        <v>42.5</v>
      </c>
      <c r="BI41" s="8"/>
      <c r="BJ41" s="8">
        <v>41</v>
      </c>
      <c r="BK41" s="8">
        <v>34</v>
      </c>
      <c r="BL41" s="8"/>
      <c r="BM41" s="8">
        <v>55</v>
      </c>
      <c r="BN41" s="8">
        <v>55</v>
      </c>
      <c r="BO41" s="8"/>
      <c r="BP41" s="8">
        <v>39</v>
      </c>
      <c r="BQ41" s="8">
        <v>39</v>
      </c>
      <c r="BR41" s="8"/>
      <c r="BS41" s="8">
        <v>61</v>
      </c>
      <c r="BT41" s="8">
        <v>61</v>
      </c>
      <c r="BU41" s="8"/>
      <c r="BV41" s="218">
        <f>SUM(BV9:BV39)</f>
        <v>60</v>
      </c>
      <c r="BW41" s="218">
        <f>SUM(BW9:BW39)</f>
        <v>60</v>
      </c>
      <c r="BX41" s="8"/>
      <c r="BY41" s="8">
        <f>SUM(BY9:BY39)</f>
        <v>47.399999999999984</v>
      </c>
      <c r="BZ41" s="116">
        <f t="shared" ref="BZ41:CC41" si="52">SUM(BZ9:BZ39)</f>
        <v>46.6</v>
      </c>
      <c r="CA41" s="116"/>
      <c r="CB41" s="116">
        <f t="shared" si="52"/>
        <v>76</v>
      </c>
      <c r="CC41" s="116">
        <f t="shared" si="52"/>
        <v>76</v>
      </c>
      <c r="CD41" s="116"/>
      <c r="CE41" s="8">
        <v>53.1</v>
      </c>
      <c r="CF41" s="8">
        <v>51.2</v>
      </c>
      <c r="CG41" s="8"/>
      <c r="CH41" s="8">
        <v>92</v>
      </c>
      <c r="CI41" s="8">
        <v>92</v>
      </c>
      <c r="CJ41" s="8"/>
      <c r="CK41" s="8">
        <v>39.5</v>
      </c>
      <c r="CL41" s="8">
        <v>39.5</v>
      </c>
      <c r="CM41" s="8"/>
      <c r="CN41" s="8">
        <v>70</v>
      </c>
      <c r="CO41" s="8">
        <v>70</v>
      </c>
      <c r="CP41" s="8"/>
      <c r="CQ41" s="8">
        <v>12</v>
      </c>
      <c r="CR41" s="8">
        <v>12</v>
      </c>
      <c r="CS41" s="8"/>
      <c r="CT41" s="8">
        <v>38.700000000000003</v>
      </c>
      <c r="CU41" s="8">
        <v>38.700000000000003</v>
      </c>
      <c r="CV41" s="8"/>
      <c r="CW41" s="8">
        <f>SUM(CW9:CW39)</f>
        <v>42.5</v>
      </c>
      <c r="CX41" s="117">
        <f>SUM(CX9:CX39)</f>
        <v>42.5</v>
      </c>
      <c r="CY41" s="8"/>
      <c r="CZ41" s="8">
        <v>42.5</v>
      </c>
      <c r="DA41" s="8">
        <v>42</v>
      </c>
      <c r="DB41" s="8"/>
      <c r="DC41" s="8">
        <v>48</v>
      </c>
      <c r="DD41" s="8">
        <v>46</v>
      </c>
      <c r="DE41" s="8"/>
      <c r="DF41" s="218">
        <f>SUM(DF9:DF39)</f>
        <v>27</v>
      </c>
      <c r="DG41" s="218">
        <f>SUM(DG9:DG39)</f>
        <v>28</v>
      </c>
      <c r="DH41" s="8"/>
      <c r="DI41" s="8">
        <f>SUM(DI9:DI39)</f>
        <v>62</v>
      </c>
      <c r="DJ41" s="118">
        <f>SUM(DJ9:DJ39)</f>
        <v>62</v>
      </c>
      <c r="DK41" s="8"/>
      <c r="DL41" s="8">
        <v>57</v>
      </c>
      <c r="DM41" s="8">
        <v>57</v>
      </c>
      <c r="DN41" s="8"/>
      <c r="DO41" s="8">
        <v>46.3</v>
      </c>
      <c r="DP41" s="8">
        <v>43</v>
      </c>
      <c r="DQ41" s="8"/>
      <c r="DR41" s="8">
        <f>SUM(DR9:DR39)</f>
        <v>60</v>
      </c>
      <c r="DS41" s="119">
        <f>SUM(DS9:DS39)</f>
        <v>60</v>
      </c>
      <c r="DT41" s="8"/>
      <c r="DU41" s="8">
        <v>30</v>
      </c>
      <c r="DV41" s="8">
        <v>30</v>
      </c>
      <c r="DW41" s="8"/>
      <c r="DX41" s="8">
        <v>86</v>
      </c>
      <c r="DY41" s="8">
        <v>86</v>
      </c>
      <c r="DZ41" s="8"/>
      <c r="EA41" s="218">
        <f>SUM(EA9:EA39)</f>
        <v>44</v>
      </c>
      <c r="EB41" s="218">
        <f>SUM(EB9:EB39)</f>
        <v>44</v>
      </c>
      <c r="EC41" s="8"/>
      <c r="ED41" s="8">
        <f>SUM(ED9:ED39)</f>
        <v>58</v>
      </c>
      <c r="EE41" s="120">
        <f>SUM(EE9:EE39)</f>
        <v>58</v>
      </c>
      <c r="EF41" s="8"/>
      <c r="EG41" s="8">
        <v>51</v>
      </c>
      <c r="EH41" s="8">
        <v>51</v>
      </c>
      <c r="EI41" s="8"/>
      <c r="EJ41" s="8">
        <v>41.7</v>
      </c>
      <c r="EK41" s="8">
        <v>41.7</v>
      </c>
      <c r="EL41" s="8"/>
      <c r="EM41" s="8">
        <f>SUM(EM9:EM39)</f>
        <v>55.5</v>
      </c>
      <c r="EN41" s="121">
        <f>SUM(EN9:EN39)</f>
        <v>54.5</v>
      </c>
      <c r="EO41" s="8"/>
      <c r="EP41" s="8">
        <v>46</v>
      </c>
      <c r="EQ41" s="8">
        <v>46</v>
      </c>
      <c r="ER41" s="8"/>
      <c r="ES41" s="8">
        <v>37</v>
      </c>
      <c r="ET41" s="8">
        <v>37</v>
      </c>
      <c r="EU41" s="8"/>
      <c r="EV41" s="218">
        <f>SUM(EV9:EV39)</f>
        <v>33</v>
      </c>
      <c r="EW41" s="218">
        <f>SUM(EW9:EW39)</f>
        <v>33</v>
      </c>
      <c r="EX41" s="8"/>
      <c r="EY41" s="8">
        <f>SUM(EY9:EY39)</f>
        <v>69</v>
      </c>
      <c r="EZ41" s="122">
        <f>SUM(EZ9:EZ39)</f>
        <v>63</v>
      </c>
      <c r="FA41" s="8"/>
      <c r="FB41" s="8">
        <v>59</v>
      </c>
      <c r="FC41" s="8">
        <v>59</v>
      </c>
      <c r="FD41" s="8"/>
      <c r="FE41" s="8">
        <v>70.3</v>
      </c>
      <c r="FF41" s="8">
        <v>67</v>
      </c>
      <c r="FG41" s="8"/>
      <c r="FH41" s="8">
        <f>SUM(FH9:FH39)</f>
        <v>80</v>
      </c>
      <c r="FI41" s="123">
        <f>SUM(FI9:FI39)</f>
        <v>70.5</v>
      </c>
      <c r="FJ41" s="124"/>
      <c r="FK41" s="124">
        <f t="shared" ref="FK41:FL41" si="53">SUM(FK9:FK39)</f>
        <v>84.599999999999966</v>
      </c>
      <c r="FL41" s="124">
        <f t="shared" si="53"/>
        <v>80.899999999999977</v>
      </c>
      <c r="FM41" s="124"/>
      <c r="FN41" s="8">
        <v>70</v>
      </c>
      <c r="FO41" s="8">
        <v>70</v>
      </c>
      <c r="FP41" s="8"/>
      <c r="FQ41" s="218">
        <f>SUM(FQ9:FQ39)</f>
        <v>19</v>
      </c>
      <c r="FR41" s="218">
        <f>SUM(FR9:FR39)</f>
        <v>19</v>
      </c>
      <c r="FS41" s="8"/>
      <c r="FT41" s="8">
        <v>42.1</v>
      </c>
      <c r="FU41" s="8">
        <v>41.7</v>
      </c>
      <c r="FV41" s="8"/>
      <c r="FW41" s="8">
        <v>49</v>
      </c>
      <c r="FX41" s="8">
        <v>49</v>
      </c>
      <c r="FY41" s="8"/>
      <c r="FZ41" s="8">
        <v>60</v>
      </c>
      <c r="GA41" s="8">
        <v>59</v>
      </c>
      <c r="GB41" s="8"/>
      <c r="GC41" s="8">
        <v>46.5</v>
      </c>
      <c r="GD41" s="8">
        <v>46</v>
      </c>
      <c r="GE41" s="8"/>
      <c r="GF41" s="8">
        <v>16.7</v>
      </c>
      <c r="GG41" s="8">
        <v>15</v>
      </c>
      <c r="GH41" s="8"/>
      <c r="GI41" s="8">
        <v>53.7</v>
      </c>
      <c r="GJ41" s="8">
        <v>28</v>
      </c>
      <c r="GK41" s="8"/>
      <c r="GL41" s="8">
        <f>SUM(GL9:GL39)</f>
        <v>103</v>
      </c>
      <c r="GM41" s="125">
        <f>SUM(GM9:GM39)</f>
        <v>103</v>
      </c>
      <c r="GN41" s="8"/>
      <c r="GO41" s="8">
        <v>37</v>
      </c>
      <c r="GP41" s="8">
        <v>37</v>
      </c>
      <c r="GQ41" s="8"/>
      <c r="GR41" s="8">
        <v>50</v>
      </c>
      <c r="GS41" s="8">
        <v>50</v>
      </c>
      <c r="GT41" s="8"/>
      <c r="GU41" s="8">
        <f>SUM(GU9:GU39)</f>
        <v>86.6</v>
      </c>
      <c r="GV41" s="126">
        <f t="shared" ref="GV41:GY41" si="54">SUM(GV9:GV39)</f>
        <v>84.6</v>
      </c>
      <c r="GW41" s="126"/>
      <c r="GX41" s="126">
        <f t="shared" si="54"/>
        <v>36</v>
      </c>
      <c r="GY41" s="126">
        <f t="shared" si="54"/>
        <v>36</v>
      </c>
      <c r="GZ41" s="126"/>
      <c r="HA41" s="126">
        <f>SUM(HA9:HA39)</f>
        <v>42</v>
      </c>
      <c r="HB41" s="8">
        <v>42</v>
      </c>
      <c r="HC41" s="8"/>
      <c r="HD41" s="8">
        <v>90</v>
      </c>
      <c r="HE41" s="8">
        <v>90</v>
      </c>
      <c r="HF41" s="8"/>
      <c r="HG41" s="8">
        <v>74</v>
      </c>
      <c r="HH41" s="8">
        <v>74</v>
      </c>
      <c r="HI41" s="8"/>
      <c r="HJ41" s="8">
        <f>SUM(HJ9:HJ39)</f>
        <v>118</v>
      </c>
      <c r="HK41" s="129">
        <f t="shared" ref="HK41:HN41" si="55">SUM(HK9:HK39)</f>
        <v>111.5</v>
      </c>
      <c r="HL41" s="129"/>
      <c r="HM41" s="129">
        <f t="shared" si="55"/>
        <v>106.1</v>
      </c>
      <c r="HN41" s="129">
        <f t="shared" si="55"/>
        <v>104.3</v>
      </c>
      <c r="HO41" s="8"/>
      <c r="HP41" s="8">
        <v>112</v>
      </c>
      <c r="HQ41" s="8">
        <v>113</v>
      </c>
      <c r="HR41" s="8"/>
      <c r="HS41" s="8">
        <v>102</v>
      </c>
      <c r="HT41" s="8">
        <v>92</v>
      </c>
      <c r="HU41" s="8"/>
      <c r="HV41" s="218">
        <f>SUM(HV9:HV39)</f>
        <v>54</v>
      </c>
      <c r="HW41" s="218">
        <f>SUM(HW9:HW39)</f>
        <v>54</v>
      </c>
      <c r="HX41" s="8"/>
      <c r="HY41" s="8">
        <v>100.7</v>
      </c>
      <c r="HZ41" s="8">
        <v>98</v>
      </c>
      <c r="IA41" s="8"/>
      <c r="IB41" s="8">
        <f>SUM(IB9:IB39)</f>
        <v>63</v>
      </c>
      <c r="IC41" s="132">
        <f t="shared" ref="IC41:II41" si="56">SUM(IC9:IC39)</f>
        <v>63</v>
      </c>
      <c r="ID41" s="132"/>
      <c r="IE41" s="132">
        <f t="shared" si="56"/>
        <v>100.00000000000001</v>
      </c>
      <c r="IF41" s="132">
        <f t="shared" si="56"/>
        <v>96.59999999999998</v>
      </c>
      <c r="IG41" s="132"/>
      <c r="IH41" s="132">
        <f t="shared" si="56"/>
        <v>95</v>
      </c>
      <c r="II41" s="132">
        <f t="shared" si="56"/>
        <v>95</v>
      </c>
      <c r="IJ41" s="132"/>
      <c r="IK41" s="8">
        <v>88.2</v>
      </c>
      <c r="IL41" s="8">
        <v>83.9</v>
      </c>
      <c r="IM41" s="8"/>
      <c r="IN41" s="8">
        <v>76</v>
      </c>
      <c r="IO41" s="8">
        <v>75</v>
      </c>
      <c r="IP41" s="8"/>
      <c r="IQ41" s="8">
        <v>118.3</v>
      </c>
      <c r="IR41" s="8">
        <v>114.7</v>
      </c>
      <c r="IS41" s="8"/>
      <c r="IT41" s="8">
        <v>105.3</v>
      </c>
      <c r="IU41" s="8">
        <v>103.4</v>
      </c>
      <c r="IV41" s="8"/>
      <c r="IW41" s="8">
        <f>SUM(IW9:IW39)</f>
        <v>68.5</v>
      </c>
      <c r="IX41" s="134">
        <f t="shared" ref="IX41:JA41" si="57">SUM(IX9:IX39)</f>
        <v>68.5</v>
      </c>
      <c r="IY41" s="134"/>
      <c r="IZ41" s="134">
        <f t="shared" si="57"/>
        <v>99.899999999999949</v>
      </c>
      <c r="JA41" s="134">
        <f t="shared" si="57"/>
        <v>98.399999999999991</v>
      </c>
      <c r="JB41" s="134"/>
      <c r="JC41" s="8">
        <v>103</v>
      </c>
      <c r="JD41" s="8">
        <v>99.7</v>
      </c>
      <c r="JE41" s="8"/>
      <c r="JF41" s="8">
        <v>84</v>
      </c>
      <c r="JG41" s="8">
        <v>84</v>
      </c>
      <c r="JH41" s="8"/>
      <c r="JI41" s="8">
        <v>59</v>
      </c>
      <c r="JJ41" s="8">
        <v>58</v>
      </c>
      <c r="JK41" s="8"/>
      <c r="JL41" s="8">
        <v>42</v>
      </c>
      <c r="JM41" s="8">
        <v>42</v>
      </c>
      <c r="JN41" s="8"/>
      <c r="JO41" s="218">
        <f>SUM(JO9:JO39)</f>
        <v>66</v>
      </c>
      <c r="JP41" s="218">
        <f>SUM(JP9:JP39)</f>
        <v>66</v>
      </c>
      <c r="JQ41" s="8"/>
      <c r="JR41" s="8">
        <v>67.7</v>
      </c>
      <c r="JS41" s="8">
        <v>66.7</v>
      </c>
      <c r="JT41" s="8"/>
      <c r="JU41" s="8">
        <v>51.7</v>
      </c>
      <c r="JV41" s="8">
        <v>51.7</v>
      </c>
      <c r="JW41" s="8"/>
      <c r="JX41" s="8">
        <f>SUM(JX9:JX39)</f>
        <v>29</v>
      </c>
      <c r="JY41" s="137">
        <f t="shared" ref="JY41:KE41" si="58">SUM(JY9:JY39)</f>
        <v>29</v>
      </c>
      <c r="JZ41" s="137"/>
      <c r="KA41" s="137">
        <f t="shared" si="58"/>
        <v>53.599999999999994</v>
      </c>
      <c r="KB41" s="137">
        <f t="shared" si="58"/>
        <v>53.400000000000006</v>
      </c>
      <c r="KC41" s="137"/>
      <c r="KD41" s="137">
        <f t="shared" si="58"/>
        <v>18</v>
      </c>
      <c r="KE41" s="137">
        <f t="shared" si="58"/>
        <v>18</v>
      </c>
      <c r="KF41" s="137"/>
      <c r="KG41" s="8">
        <v>70.599999999999994</v>
      </c>
      <c r="KH41" s="8">
        <v>70</v>
      </c>
      <c r="KI41" s="8"/>
      <c r="KJ41" s="8">
        <v>76</v>
      </c>
      <c r="KK41" s="8">
        <v>76</v>
      </c>
      <c r="KL41" s="8"/>
      <c r="KM41" s="8">
        <v>66</v>
      </c>
      <c r="KN41" s="8">
        <v>64</v>
      </c>
      <c r="KO41" s="8"/>
      <c r="KP41" s="8">
        <v>48.1</v>
      </c>
      <c r="KQ41" s="8">
        <v>48.5</v>
      </c>
      <c r="KR41" s="8"/>
      <c r="KS41" s="8">
        <f>SUM(KS9:KS39)</f>
        <v>59.5</v>
      </c>
      <c r="KT41" s="139">
        <f t="shared" ref="KT41:KW41" si="59">SUM(KT9:KT39)</f>
        <v>59.5</v>
      </c>
      <c r="KU41" s="139"/>
      <c r="KV41" s="139">
        <f t="shared" si="59"/>
        <v>75.200000000000017</v>
      </c>
      <c r="KW41" s="139">
        <f t="shared" si="59"/>
        <v>73.200000000000017</v>
      </c>
      <c r="KX41" s="139"/>
      <c r="KY41" s="8">
        <v>59</v>
      </c>
      <c r="KZ41" s="8">
        <v>59</v>
      </c>
      <c r="LA41" s="8"/>
      <c r="LB41" s="8">
        <v>63.3</v>
      </c>
      <c r="LC41" s="8">
        <v>63.3</v>
      </c>
      <c r="LD41" s="8"/>
      <c r="LE41" s="218">
        <f>SUM(LE9:LE39)</f>
        <v>61.149999999999991</v>
      </c>
      <c r="LF41" s="218">
        <f>SUM(LF9:LF39)</f>
        <v>60.750000000000007</v>
      </c>
      <c r="LG41" s="8"/>
      <c r="LH41" s="8">
        <v>59</v>
      </c>
      <c r="LI41" s="8">
        <v>58.3</v>
      </c>
      <c r="LJ41" s="8"/>
      <c r="LK41" s="8">
        <f>SUM(LK9:LK39)</f>
        <v>74</v>
      </c>
      <c r="LL41" s="141">
        <f t="shared" ref="LL41:LO41" si="60">SUM(LL9:LL39)</f>
        <v>74</v>
      </c>
      <c r="LM41" s="141"/>
      <c r="LN41" s="141">
        <f t="shared" si="60"/>
        <v>47</v>
      </c>
      <c r="LO41" s="141">
        <f t="shared" si="60"/>
        <v>47</v>
      </c>
      <c r="LP41" s="141"/>
      <c r="LQ41" s="8">
        <v>73.599999999999994</v>
      </c>
      <c r="LR41" s="8">
        <v>73.599999999999994</v>
      </c>
      <c r="LS41" s="8"/>
      <c r="LT41" s="8">
        <v>83.5</v>
      </c>
      <c r="LU41" s="8">
        <v>83.5</v>
      </c>
      <c r="LV41" s="8"/>
      <c r="LW41" s="8">
        <v>70.8</v>
      </c>
      <c r="LX41" s="8">
        <v>70.7</v>
      </c>
      <c r="LY41" s="8"/>
      <c r="LZ41" s="8">
        <f>SUM(LZ9:LZ39)</f>
        <v>74.2</v>
      </c>
      <c r="MA41" s="142">
        <f>SUM(MA9:MA39)</f>
        <v>74.200000000000017</v>
      </c>
      <c r="MB41" s="8"/>
      <c r="MC41" s="8">
        <v>42</v>
      </c>
      <c r="MD41" s="8">
        <v>42</v>
      </c>
      <c r="ME41" s="8"/>
      <c r="MF41" s="8">
        <v>50</v>
      </c>
      <c r="MG41" s="8">
        <v>50</v>
      </c>
      <c r="MH41" s="8"/>
      <c r="MI41" s="8">
        <v>54</v>
      </c>
      <c r="MJ41" s="8">
        <v>54</v>
      </c>
      <c r="MK41" s="8"/>
      <c r="ML41" s="8">
        <v>37.700000000000003</v>
      </c>
      <c r="MM41" s="8">
        <v>37.700000000000003</v>
      </c>
      <c r="MN41" s="8"/>
      <c r="MO41" s="8">
        <v>29</v>
      </c>
      <c r="MP41" s="8">
        <v>29</v>
      </c>
      <c r="MQ41" s="8"/>
      <c r="MR41" s="8">
        <v>59</v>
      </c>
      <c r="MS41" s="8">
        <v>60</v>
      </c>
      <c r="MT41" s="8"/>
      <c r="MU41" s="8">
        <v>45.7</v>
      </c>
      <c r="MV41" s="8">
        <v>45.7</v>
      </c>
      <c r="MW41" s="8"/>
      <c r="MX41" s="8">
        <v>65</v>
      </c>
      <c r="MY41" s="8">
        <v>65</v>
      </c>
      <c r="MZ41" s="8"/>
      <c r="NA41" s="8">
        <v>38.5</v>
      </c>
      <c r="NB41" s="8">
        <v>38.5</v>
      </c>
      <c r="NC41" s="8"/>
      <c r="ND41" s="8">
        <v>29.7</v>
      </c>
      <c r="NE41" s="8">
        <v>29.7</v>
      </c>
      <c r="NF41" s="8"/>
      <c r="NG41" s="8">
        <v>43</v>
      </c>
      <c r="NH41" s="8">
        <v>43.5</v>
      </c>
      <c r="NI41" s="8"/>
      <c r="NJ41" s="8">
        <v>37.299999999999997</v>
      </c>
      <c r="NK41" s="8">
        <v>37.299999999999997</v>
      </c>
      <c r="NL41" s="8"/>
      <c r="NM41" s="8">
        <v>33.299999999999997</v>
      </c>
      <c r="NN41" s="8">
        <v>31.5</v>
      </c>
      <c r="NO41" s="8"/>
      <c r="NP41" s="8">
        <v>36.5</v>
      </c>
      <c r="NQ41" s="8">
        <v>36.5</v>
      </c>
      <c r="NR41" s="8"/>
      <c r="NS41" s="8">
        <v>24.3</v>
      </c>
      <c r="NT41" s="8">
        <v>24.3</v>
      </c>
      <c r="NU41" s="8"/>
      <c r="NV41" s="8">
        <v>22</v>
      </c>
      <c r="NW41" s="8">
        <v>22</v>
      </c>
      <c r="NX41" s="8"/>
      <c r="NY41" s="8">
        <v>17</v>
      </c>
      <c r="NZ41" s="8">
        <v>17</v>
      </c>
      <c r="OA41" s="8"/>
      <c r="OB41" s="8">
        <v>20.7</v>
      </c>
      <c r="OC41" s="8">
        <v>20.7</v>
      </c>
      <c r="OD41" s="8"/>
      <c r="OE41" s="8">
        <v>16.7</v>
      </c>
      <c r="OF41" s="8">
        <v>16.399999999999999</v>
      </c>
      <c r="OG41" s="8"/>
      <c r="OH41" s="8">
        <v>16.8</v>
      </c>
      <c r="OI41" s="8">
        <v>16.8</v>
      </c>
      <c r="OJ41" s="8"/>
      <c r="OK41" s="8">
        <v>13.1</v>
      </c>
      <c r="OL41" s="8">
        <v>12.4</v>
      </c>
      <c r="OM41" s="8"/>
      <c r="ON41" s="8">
        <v>7.2</v>
      </c>
      <c r="OO41" s="8">
        <v>7.2</v>
      </c>
      <c r="OP41" s="8"/>
      <c r="OQ41" s="8">
        <f>SUMIFS($B$41:OP$41,$B$8:OP$8,"On")</f>
        <v>7204.85</v>
      </c>
      <c r="OR41" s="8">
        <f>SUMIFS($B$41:OP$41,$B$8:OP$8,"Off")</f>
        <v>7083.9499999999962</v>
      </c>
      <c r="OS41" s="8">
        <f>SUMIFS($B$41:OP$41,$B$8:OP$8,"Load")</f>
        <v>0</v>
      </c>
    </row>
  </sheetData>
  <mergeCells count="137">
    <mergeCell ref="OK7:OM7"/>
    <mergeCell ref="ON7:OP7"/>
    <mergeCell ref="OQ7:OS7"/>
    <mergeCell ref="NS7:NU7"/>
    <mergeCell ref="NV7:NX7"/>
    <mergeCell ref="NY7:OA7"/>
    <mergeCell ref="OB7:OD7"/>
    <mergeCell ref="OE7:OG7"/>
    <mergeCell ref="OH7:OJ7"/>
    <mergeCell ref="NA7:NC7"/>
    <mergeCell ref="ND7:NF7"/>
    <mergeCell ref="NG7:NI7"/>
    <mergeCell ref="NJ7:NL7"/>
    <mergeCell ref="NM7:NO7"/>
    <mergeCell ref="NP7:NR7"/>
    <mergeCell ref="MI7:MK7"/>
    <mergeCell ref="ML7:MN7"/>
    <mergeCell ref="MO7:MQ7"/>
    <mergeCell ref="MR7:MT7"/>
    <mergeCell ref="MU7:MW7"/>
    <mergeCell ref="MX7:MZ7"/>
    <mergeCell ref="LQ7:LS7"/>
    <mergeCell ref="LT7:LV7"/>
    <mergeCell ref="LW7:LY7"/>
    <mergeCell ref="LZ7:MB7"/>
    <mergeCell ref="MC7:ME7"/>
    <mergeCell ref="MF7:MH7"/>
    <mergeCell ref="KY7:LA7"/>
    <mergeCell ref="LB7:LD7"/>
    <mergeCell ref="LE7:LG7"/>
    <mergeCell ref="LH7:LJ7"/>
    <mergeCell ref="LK7:LM7"/>
    <mergeCell ref="LN7:LP7"/>
    <mergeCell ref="KG7:KI7"/>
    <mergeCell ref="KJ7:KL7"/>
    <mergeCell ref="KM7:KO7"/>
    <mergeCell ref="KP7:KR7"/>
    <mergeCell ref="KS7:KU7"/>
    <mergeCell ref="KV7:KX7"/>
    <mergeCell ref="JO7:JQ7"/>
    <mergeCell ref="JR7:JT7"/>
    <mergeCell ref="JU7:JW7"/>
    <mergeCell ref="JX7:JZ7"/>
    <mergeCell ref="KA7:KC7"/>
    <mergeCell ref="KD7:KF7"/>
    <mergeCell ref="IW7:IY7"/>
    <mergeCell ref="IZ7:JB7"/>
    <mergeCell ref="JC7:JE7"/>
    <mergeCell ref="JF7:JH7"/>
    <mergeCell ref="JI7:JK7"/>
    <mergeCell ref="JL7:JN7"/>
    <mergeCell ref="IE7:IG7"/>
    <mergeCell ref="IH7:IJ7"/>
    <mergeCell ref="IK7:IM7"/>
    <mergeCell ref="IN7:IP7"/>
    <mergeCell ref="IQ7:IS7"/>
    <mergeCell ref="IT7:IV7"/>
    <mergeCell ref="HM7:HO7"/>
    <mergeCell ref="HP7:HR7"/>
    <mergeCell ref="HS7:HU7"/>
    <mergeCell ref="HV7:HX7"/>
    <mergeCell ref="HY7:IA7"/>
    <mergeCell ref="IB7:ID7"/>
    <mergeCell ref="GU7:GW7"/>
    <mergeCell ref="GX7:GZ7"/>
    <mergeCell ref="HA7:HC7"/>
    <mergeCell ref="HD7:HF7"/>
    <mergeCell ref="HG7:HI7"/>
    <mergeCell ref="HJ7:HL7"/>
    <mergeCell ref="GI7:GK7"/>
    <mergeCell ref="GL7:GN7"/>
    <mergeCell ref="GO7:GQ7"/>
    <mergeCell ref="GR7:GT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OS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39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0:OQ40">
    <cfRule type="cellIs" dxfId="0" priority="136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039_Summary</vt:lpstr>
      <vt:lpstr>039 SAT IB FA12 Load Profile.xl</vt:lpstr>
      <vt:lpstr>039 SAT OB FA12 Load Profile.xl</vt:lpstr>
      <vt:lpstr>039 SUN IB FA12 Load Profile.xl</vt:lpstr>
      <vt:lpstr>039 SUN OB FA12 Load Profile.xl</vt:lpstr>
      <vt:lpstr>039 WKDY IB FA12 Load Profile.x</vt:lpstr>
      <vt:lpstr>039 WKDY OB FA12 Load Profile.x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2013-03-07T16:24:35Z</dcterms:created>
  <dcterms:modified xsi:type="dcterms:W3CDTF">2013-08-02T14:50:39Z</dcterms:modified>
</cp:coreProperties>
</file>