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apple/Desktop/BPDA Project/BPDA Onboard/"/>
    </mc:Choice>
  </mc:AlternateContent>
  <xr:revisionPtr revIDLastSave="0" documentId="13_ncr:1_{53C50B00-EE74-4744-AAF0-C46ACA1A803E}" xr6:coauthVersionLast="36" xr6:coauthVersionMax="36" xr10:uidLastSave="{00000000-0000-0000-0000-000000000000}"/>
  <bookViews>
    <workbookView xWindow="4360" yWindow="1160" windowWidth="28800" windowHeight="12440" xr2:uid="{00000000-000D-0000-FFFF-FFFF00000000}"/>
  </bookViews>
  <sheets>
    <sheet name="Complete Inventory" sheetId="1" r:id="rId1"/>
    <sheet name="MIT Inventory" sheetId="2" r:id="rId2"/>
    <sheet name="Harvard Ave &amp; Comm Ave" sheetId="3" r:id="rId3"/>
    <sheet name="Brighton Ave &amp; Linden Street" sheetId="4" r:id="rId4"/>
    <sheet name="Cambridge Street" sheetId="5" r:id="rId5"/>
    <sheet name="Residential" sheetId="6" r:id="rId6"/>
  </sheets>
  <calcPr calcId="181029"/>
</workbook>
</file>

<file path=xl/calcChain.xml><?xml version="1.0" encoding="utf-8"?>
<calcChain xmlns="http://schemas.openxmlformats.org/spreadsheetml/2006/main">
  <c r="C46" i="6" l="1"/>
  <c r="N76" i="4"/>
  <c r="N67" i="4"/>
  <c r="N65" i="4"/>
  <c r="N63" i="4"/>
  <c r="N58" i="4"/>
  <c r="N56" i="4"/>
  <c r="N48" i="4"/>
  <c r="N44" i="4"/>
  <c r="N43" i="4"/>
  <c r="N6" i="4"/>
  <c r="N108" i="3"/>
  <c r="N20" i="3"/>
  <c r="N19" i="3"/>
  <c r="N12" i="3"/>
  <c r="N11" i="3"/>
  <c r="N8" i="3"/>
  <c r="N5" i="3"/>
  <c r="M295" i="1"/>
  <c r="M269" i="1"/>
  <c r="M268" i="1"/>
  <c r="M249" i="1"/>
  <c r="M229" i="1"/>
  <c r="M227" i="1"/>
  <c r="M223" i="1"/>
  <c r="M124" i="1"/>
  <c r="M102" i="1"/>
  <c r="M95" i="1"/>
  <c r="M35" i="1"/>
  <c r="M29" i="1"/>
  <c r="M25" i="1"/>
  <c r="M23" i="1"/>
  <c r="M18" i="1"/>
  <c r="M14" i="1"/>
  <c r="M5" i="1"/>
</calcChain>
</file>

<file path=xl/sharedStrings.xml><?xml version="1.0" encoding="utf-8"?>
<sst xmlns="http://schemas.openxmlformats.org/spreadsheetml/2006/main" count="4936" uniqueCount="1336">
  <si>
    <t>Category</t>
  </si>
  <si>
    <t>#</t>
  </si>
  <si>
    <t>Street</t>
  </si>
  <si>
    <t>Business Name</t>
  </si>
  <si>
    <t>Sub-Category</t>
  </si>
  <si>
    <t>mixed Residential (yes=1 no=0)</t>
  </si>
  <si>
    <t>floor</t>
  </si>
  <si>
    <t>street level exposure (1= yes 2= no)</t>
  </si>
  <si>
    <t>hours of opening</t>
  </si>
  <si>
    <t>occupied (1= yes 0=no)</t>
  </si>
  <si>
    <t>mixed residential (yes=1 no=0)</t>
  </si>
  <si>
    <t>hours of closing</t>
  </si>
  <si>
    <t>open days</t>
  </si>
  <si>
    <t>phone #</t>
  </si>
  <si>
    <t>website</t>
  </si>
  <si>
    <t>owner/ manager first name</t>
  </si>
  <si>
    <t>last name</t>
  </si>
  <si>
    <t>email</t>
  </si>
  <si>
    <t>parking</t>
  </si>
  <si>
    <t xml:space="preserve">date lease ends </t>
  </si>
  <si>
    <t>landlord name</t>
  </si>
  <si>
    <t>landlord number</t>
  </si>
  <si>
    <t>landlord address</t>
  </si>
  <si>
    <t>notes</t>
  </si>
  <si>
    <t>Office</t>
  </si>
  <si>
    <t>Braintree Street</t>
  </si>
  <si>
    <t>Boston Sports Medicine</t>
  </si>
  <si>
    <t>Medical</t>
  </si>
  <si>
    <t>Commonwealth Ave</t>
  </si>
  <si>
    <t>Comm. Ave Associates</t>
  </si>
  <si>
    <t>REal estate</t>
  </si>
  <si>
    <t>1 &amp; 2</t>
  </si>
  <si>
    <t>(617) 254-5712</t>
  </si>
  <si>
    <t>Cambridge Street</t>
  </si>
  <si>
    <t>7:00:00</t>
  </si>
  <si>
    <t>Tedeschi Food Shop</t>
  </si>
  <si>
    <t>convenience</t>
  </si>
  <si>
    <t># of Units</t>
  </si>
  <si>
    <t>Landlord</t>
  </si>
  <si>
    <t>Management Co.</t>
  </si>
  <si>
    <t>Landlord #</t>
  </si>
  <si>
    <t>Landlord Website</t>
  </si>
  <si>
    <t>20:00:00</t>
  </si>
  <si>
    <t>Mon-Fri</t>
  </si>
  <si>
    <t>(617) 787-8700</t>
  </si>
  <si>
    <t>http://bostonsportsmed.com/</t>
  </si>
  <si>
    <t>Brighton Ave</t>
  </si>
  <si>
    <t>Retail</t>
  </si>
  <si>
    <t>Designer Circus</t>
  </si>
  <si>
    <t>Clothing</t>
  </si>
  <si>
    <t>11:00:00 (sat 10:00:00)</t>
  </si>
  <si>
    <t>21:00:00 (sat 18:00:00)</t>
  </si>
  <si>
    <t>Wed-Sat</t>
  </si>
  <si>
    <t>(617) 254-3505</t>
  </si>
  <si>
    <t>http://www.designerscircus.com/</t>
  </si>
  <si>
    <t>Allston Physical Medical Center</t>
  </si>
  <si>
    <t>Business type</t>
  </si>
  <si>
    <t>NAICS Code</t>
  </si>
  <si>
    <t>Square Footage</t>
  </si>
  <si>
    <t>9:00:00</t>
  </si>
  <si>
    <t>Mon/Wed/Fri 19:00:00 Tue/Thu 18:00:00</t>
  </si>
  <si>
    <t>(617) 783-5783</t>
  </si>
  <si>
    <t>Jackson Mann Community Center</t>
  </si>
  <si>
    <t>Institutional</t>
  </si>
  <si>
    <t>http://www.physicaltherapybostonma.com/</t>
  </si>
  <si>
    <t>Harvard Ave</t>
  </si>
  <si>
    <t>Holy Resurection Orthodox Church</t>
  </si>
  <si>
    <t>Hamilton Company</t>
  </si>
  <si>
    <t>Real Estate</t>
  </si>
  <si>
    <t>(617) 782-3900</t>
  </si>
  <si>
    <t>office</t>
  </si>
  <si>
    <t>8:30:00</t>
  </si>
  <si>
    <t>medicine</t>
  </si>
  <si>
    <t>17:00:00</t>
  </si>
  <si>
    <t>(617) 783.0039</t>
  </si>
  <si>
    <t>http://thehamiltoncompany.com/</t>
  </si>
  <si>
    <t>St. Herman of Alaska School</t>
  </si>
  <si>
    <t>St. Lukes Rd.</t>
  </si>
  <si>
    <t>St. Luke's &amp; St. Margarets Center for Episocpal Misitry</t>
  </si>
  <si>
    <t>Modern Real Estate</t>
  </si>
  <si>
    <t>8:00:00</t>
  </si>
  <si>
    <t>Mon-Sun</t>
  </si>
  <si>
    <t>(617) 782-7500</t>
  </si>
  <si>
    <t>Ted Kurland Associates</t>
  </si>
  <si>
    <t>D.E.A.F. Inc</t>
  </si>
  <si>
    <t>There Design</t>
  </si>
  <si>
    <t>Commonwealth Chiropractic</t>
  </si>
  <si>
    <t>Galaxy Insurance Agency</t>
  </si>
  <si>
    <t>Park Associates</t>
  </si>
  <si>
    <t>City Realty</t>
  </si>
  <si>
    <t>NextGen Realty</t>
  </si>
  <si>
    <t>All-Bright Real Estate</t>
  </si>
  <si>
    <t>Ace Insurance</t>
  </si>
  <si>
    <t>retail</t>
  </si>
  <si>
    <t>clothing</t>
  </si>
  <si>
    <t>Caligraphy &amp; Book Binding</t>
  </si>
  <si>
    <t>Stingray Body Art</t>
  </si>
  <si>
    <t xml:space="preserve">tattoo </t>
  </si>
  <si>
    <t>Service</t>
  </si>
  <si>
    <t>617.254.0666</t>
  </si>
  <si>
    <t>Choi Designs</t>
  </si>
  <si>
    <t>www.stingraybodyart.com</t>
  </si>
  <si>
    <t>Danty Dental</t>
  </si>
  <si>
    <t>ESL School</t>
  </si>
  <si>
    <t>Rainbow Visions</t>
  </si>
  <si>
    <t>Ted Thasiloukis Realty</t>
  </si>
  <si>
    <t>Scott</t>
  </si>
  <si>
    <t>Matalon</t>
  </si>
  <si>
    <t>Allston Family Dental</t>
  </si>
  <si>
    <t>scott@stingraybodyart.com</t>
  </si>
  <si>
    <t>Katz &amp; Whitehead</t>
  </si>
  <si>
    <t>Obrien's Pub</t>
  </si>
  <si>
    <t>bar</t>
  </si>
  <si>
    <t>617) 782-6245</t>
  </si>
  <si>
    <t>Super 88 Market - Food Connection</t>
  </si>
  <si>
    <t>restuarant</t>
  </si>
  <si>
    <t>take out</t>
  </si>
  <si>
    <t>(617) 787-2288</t>
  </si>
  <si>
    <t>Allston Village Pizza &amp; Grille</t>
  </si>
  <si>
    <t>(617) 783-1156</t>
  </si>
  <si>
    <t>T&amp;S</t>
  </si>
  <si>
    <t xml:space="preserve">Glenville </t>
  </si>
  <si>
    <t>Douglas Paul Real Estate</t>
  </si>
  <si>
    <t>Beantown Companies</t>
  </si>
  <si>
    <t>Boardwalk Properties</t>
  </si>
  <si>
    <t>22:00:00</t>
  </si>
  <si>
    <t>Mon-Thr</t>
  </si>
  <si>
    <t>(617) 782-0101</t>
  </si>
  <si>
    <t>Zaps Sandwhich</t>
  </si>
  <si>
    <t>Vacany</t>
  </si>
  <si>
    <t>Do Re Mi Karaoke Studio</t>
  </si>
  <si>
    <t>entertainment</t>
  </si>
  <si>
    <t>kareoke</t>
  </si>
  <si>
    <t>783-8900</t>
  </si>
  <si>
    <t>http://www.doremikaraoke.net/</t>
  </si>
  <si>
    <t>Music Entertainment</t>
  </si>
  <si>
    <t>Chong-Woo</t>
  </si>
  <si>
    <t>Yoon</t>
  </si>
  <si>
    <t>Jack Young Company</t>
  </si>
  <si>
    <t>Industrial</t>
  </si>
  <si>
    <t>auto</t>
  </si>
  <si>
    <t>782-1250</t>
  </si>
  <si>
    <t>www.jackyoungco.com</t>
  </si>
  <si>
    <t>Irwin</t>
  </si>
  <si>
    <t>Young</t>
  </si>
  <si>
    <t>jackyoungco@msn.com</t>
  </si>
  <si>
    <t>Allston and Brighton APAC Childcare Center</t>
  </si>
  <si>
    <t>Non-profit</t>
  </si>
  <si>
    <t>783-1485</t>
  </si>
  <si>
    <t>617-783-102</t>
  </si>
  <si>
    <t>By Appointment Only</t>
  </si>
  <si>
    <t>Pizzaria Regina at the Depot</t>
  </si>
  <si>
    <t>Restaurant</t>
  </si>
  <si>
    <t>(617) 254.0007</t>
  </si>
  <si>
    <t>sit down</t>
  </si>
  <si>
    <t>617) 783-2300</t>
  </si>
  <si>
    <t>http://www.tedkurland.com/</t>
  </si>
  <si>
    <t>www.pizzeriaregina.com/</t>
  </si>
  <si>
    <t>Sheesha Lounge</t>
  </si>
  <si>
    <t>restaurant</t>
  </si>
  <si>
    <t>(617) 782-7433</t>
  </si>
  <si>
    <t>www.sheeshaboston.com/</t>
  </si>
  <si>
    <t>Cafe Brazil</t>
  </si>
  <si>
    <t>789-5980</t>
  </si>
  <si>
    <t>www.cafebrazilrestaurant.com</t>
  </si>
  <si>
    <t>Valter</t>
  </si>
  <si>
    <t>Vitorino</t>
  </si>
  <si>
    <t>food@cafebrazilrestaurant.com</t>
  </si>
  <si>
    <t>Allston Diner</t>
  </si>
  <si>
    <t>(617) 208-8741</t>
  </si>
  <si>
    <t>http://allstondiner.com/</t>
  </si>
  <si>
    <t>A @ Time</t>
  </si>
  <si>
    <t>(617) 202-5840</t>
  </si>
  <si>
    <t>Deep Ellum</t>
  </si>
  <si>
    <t>783-3222</t>
  </si>
  <si>
    <t>Bubble Berry</t>
  </si>
  <si>
    <t>(617) 297-0282</t>
  </si>
  <si>
    <t>http://www.bubbleberryonline.com/</t>
  </si>
  <si>
    <t>North Beacon Street</t>
  </si>
  <si>
    <t>Grasshopper</t>
  </si>
  <si>
    <t>254-8883</t>
  </si>
  <si>
    <t>http://www.vegdining.com/GetRest.cfm?rk=US-MA-BOST-GRASS</t>
  </si>
  <si>
    <t>Hoai</t>
  </si>
  <si>
    <t>Nguyen</t>
  </si>
  <si>
    <t>tiniethu@gmail.com</t>
  </si>
  <si>
    <t>Yoma</t>
  </si>
  <si>
    <t>(617) 783-1372</t>
  </si>
  <si>
    <t>http://yomaboston.com/Site/Welcome_to_Yoma.html</t>
  </si>
  <si>
    <t>William &amp; Dorothy</t>
  </si>
  <si>
    <t>Anthony</t>
  </si>
  <si>
    <t>Model Cafe</t>
  </si>
  <si>
    <t>254-9365</t>
  </si>
  <si>
    <t>Non-Profit</t>
  </si>
  <si>
    <t>Le Befana</t>
  </si>
  <si>
    <t>(617) 254-4041</t>
  </si>
  <si>
    <t>617.987.0086</t>
  </si>
  <si>
    <t>http://www.deafinconline.org/</t>
  </si>
  <si>
    <t>http://www.labefanapizza.com/</t>
  </si>
  <si>
    <t>KFC</t>
  </si>
  <si>
    <t>fast food</t>
  </si>
  <si>
    <t>(617) 254-2481</t>
  </si>
  <si>
    <t>Sound In Motion</t>
  </si>
  <si>
    <t>Twin Donuts</t>
  </si>
  <si>
    <t>tech</t>
  </si>
  <si>
    <t xml:space="preserve">Jennifer </t>
  </si>
  <si>
    <t>Glinos</t>
  </si>
  <si>
    <t>glinos@deafinconline.org</t>
  </si>
  <si>
    <t>254-9421</t>
  </si>
  <si>
    <t>(617) 254-9421</t>
  </si>
  <si>
    <t>Catherine</t>
  </si>
  <si>
    <t>Taing</t>
  </si>
  <si>
    <t>nda98@aol.com</t>
  </si>
  <si>
    <t>Dominos</t>
  </si>
  <si>
    <t>Boston Cleaning</t>
  </si>
  <si>
    <t>Architectural Design</t>
  </si>
  <si>
    <t>(617) 787-7744</t>
  </si>
  <si>
    <t>(617) 782.0833</t>
  </si>
  <si>
    <t>http://theredesign.com/</t>
  </si>
  <si>
    <t>Katy</t>
  </si>
  <si>
    <t>Flammia</t>
  </si>
  <si>
    <t>kflammia@THEREdesign.com</t>
  </si>
  <si>
    <t>(617) 254-4800</t>
  </si>
  <si>
    <t>Dunkin Donuts</t>
  </si>
  <si>
    <t>harvard Ave</t>
  </si>
  <si>
    <t>(617) 254-0798</t>
  </si>
  <si>
    <t>Buried Treasures</t>
  </si>
  <si>
    <t>783-1010</t>
  </si>
  <si>
    <t>Advance Auto Parts</t>
  </si>
  <si>
    <t>auto parts</t>
  </si>
  <si>
    <t>782-8160</t>
  </si>
  <si>
    <t>www.advanceautoparts.com</t>
  </si>
  <si>
    <t>David</t>
  </si>
  <si>
    <t>Mahoney</t>
  </si>
  <si>
    <t>Allston Auto Brokers</t>
  </si>
  <si>
    <t>782-5200</t>
  </si>
  <si>
    <t>Photo</t>
  </si>
  <si>
    <t>www.allstonautobrokers.com</t>
  </si>
  <si>
    <t>Bruce</t>
  </si>
  <si>
    <t>Efron</t>
  </si>
  <si>
    <t>brauny29@rcn.com</t>
  </si>
  <si>
    <t>Century Furniture</t>
  </si>
  <si>
    <t>furniture</t>
  </si>
  <si>
    <t>(617) 562-0388</t>
  </si>
  <si>
    <t>Walgreens</t>
  </si>
  <si>
    <t>pharmacy</t>
  </si>
  <si>
    <t>(617) 254-0104</t>
  </si>
  <si>
    <t>Start Wireless</t>
  </si>
  <si>
    <t>service</t>
  </si>
  <si>
    <t>(617) 782 2515</t>
  </si>
  <si>
    <t>http://bostonstartwireless.com/</t>
  </si>
  <si>
    <t>cambridge Street</t>
  </si>
  <si>
    <t>7A’s Locksmiths</t>
  </si>
  <si>
    <t>locksmith</t>
  </si>
  <si>
    <t>Quality Liquors</t>
  </si>
  <si>
    <t>liquor</t>
  </si>
  <si>
    <t>(617) 254-8260</t>
  </si>
  <si>
    <t>North Beacon Market</t>
  </si>
  <si>
    <t>convenince</t>
  </si>
  <si>
    <t>(617) 254-0438</t>
  </si>
  <si>
    <t>Paperworks</t>
  </si>
  <si>
    <t>industrial</t>
  </si>
  <si>
    <t>787-2055</t>
  </si>
  <si>
    <t>www.paperworks.com</t>
  </si>
  <si>
    <t>Norman</t>
  </si>
  <si>
    <t>Garcia</t>
  </si>
  <si>
    <t>ngarcia@hotmail.com</t>
  </si>
  <si>
    <t>Bazaar on Cambridge</t>
  </si>
  <si>
    <t>grocery</t>
  </si>
  <si>
    <t>787-1511</t>
  </si>
  <si>
    <t>Inna</t>
  </si>
  <si>
    <t>Agron</t>
  </si>
  <si>
    <t>bazaaronc@verizon.net</t>
  </si>
  <si>
    <t>Sherwin Williams Paint Store</t>
  </si>
  <si>
    <t>254-3742</t>
  </si>
  <si>
    <t>782-1504</t>
  </si>
  <si>
    <t>www.sherwin.com</t>
  </si>
  <si>
    <t>Ben</t>
  </si>
  <si>
    <t>Soisson</t>
  </si>
  <si>
    <t>sw5331@sherwin.com</t>
  </si>
  <si>
    <t>Mayfair Foods</t>
  </si>
  <si>
    <t>(617) 782-5539</t>
  </si>
  <si>
    <t>Boston Foreign Motor</t>
  </si>
  <si>
    <t>(617) 254-6700</t>
  </si>
  <si>
    <t>Restaurant/Enter.</t>
  </si>
  <si>
    <t>AAW Insurance Agency</t>
  </si>
  <si>
    <t>Mixx Frozen Yogurt</t>
  </si>
  <si>
    <t>Sit Down</t>
  </si>
  <si>
    <t>insurance</t>
  </si>
  <si>
    <t>2:00:00 Fri-Sun 11:00:00</t>
  </si>
  <si>
    <t>www.aawinsurance.com</t>
  </si>
  <si>
    <t>Mike</t>
  </si>
  <si>
    <t>Vogel</t>
  </si>
  <si>
    <t>betty@aawinsurance.com, bettyboop32@msn.com</t>
  </si>
  <si>
    <t>vharley@aol.com</t>
  </si>
  <si>
    <t>23:00:00</t>
  </si>
  <si>
    <t>Solo Glass</t>
  </si>
  <si>
    <t>(617) 782-6499</t>
  </si>
  <si>
    <t>Glenville Terrace Autobody</t>
  </si>
  <si>
    <t>custom glass making</t>
  </si>
  <si>
    <t>n/a</t>
  </si>
  <si>
    <t>auto-repair</t>
  </si>
  <si>
    <t>782-7213</t>
  </si>
  <si>
    <t>Vern</t>
  </si>
  <si>
    <t>783-1515</t>
  </si>
  <si>
    <t>Belbin</t>
  </si>
  <si>
    <t>Barry</t>
  </si>
  <si>
    <t>Nile Lounge</t>
  </si>
  <si>
    <t>Hynes</t>
  </si>
  <si>
    <t>barryhynes@aol.com</t>
  </si>
  <si>
    <t>Body Mechanics Spa</t>
  </si>
  <si>
    <t>massage/ spa</t>
  </si>
  <si>
    <t>15:00:00</t>
  </si>
  <si>
    <t>782-3311</t>
  </si>
  <si>
    <t>Scissor Sound Hair Studio</t>
  </si>
  <si>
    <t>www.bodymechanics.biz</t>
  </si>
  <si>
    <t>1:00:00</t>
  </si>
  <si>
    <t>salon</t>
  </si>
  <si>
    <t>Craig</t>
  </si>
  <si>
    <t>(617) 202-3011</t>
  </si>
  <si>
    <t>Clapp</t>
  </si>
  <si>
    <t>bodymech@verizon.net</t>
  </si>
  <si>
    <t>(617) 782-8111</t>
  </si>
  <si>
    <t>http://www.nilelounge.com/</t>
  </si>
  <si>
    <t>Ricardo’s Infinity Hair Salon</t>
  </si>
  <si>
    <t>787-3134</t>
  </si>
  <si>
    <t>Ricardo</t>
  </si>
  <si>
    <t>Fernandez</t>
  </si>
  <si>
    <t>First Bite Café</t>
  </si>
  <si>
    <t>Take Out</t>
  </si>
  <si>
    <t>Brazil Services Insurance Agency</t>
  </si>
  <si>
    <t>10:00:00</t>
  </si>
  <si>
    <t>(617) 782-7000</t>
  </si>
  <si>
    <t>0:30:00</t>
  </si>
  <si>
    <t xml:space="preserve">(617) 782-2228 </t>
  </si>
  <si>
    <t>Hynes Auto Repair</t>
  </si>
  <si>
    <t>https://www.firstbitecafe-allston.com/home.php</t>
  </si>
  <si>
    <t>auto repair</t>
  </si>
  <si>
    <t>617-254-7900</t>
  </si>
  <si>
    <t>Michael</t>
  </si>
  <si>
    <t>TD Bank</t>
  </si>
  <si>
    <t>FireBeat DancePort Studios</t>
  </si>
  <si>
    <t>Romanos 1 Hair Salon</t>
  </si>
  <si>
    <t>gym</t>
  </si>
  <si>
    <t>dance</t>
  </si>
  <si>
    <t>987-0034</t>
  </si>
  <si>
    <t>Wilson</t>
  </si>
  <si>
    <t>Vega Ulloa</t>
  </si>
  <si>
    <t>wvu270570@rcn.com</t>
  </si>
  <si>
    <t>(617) 254-4600</t>
  </si>
  <si>
    <t>Craftsman Street</t>
  </si>
  <si>
    <t>Mobile Store</t>
  </si>
  <si>
    <t>Shabu Zen</t>
  </si>
  <si>
    <t>www.firebeatdancesport.com/</t>
  </si>
  <si>
    <t>11:30:00</t>
  </si>
  <si>
    <t>Sun-Thrs</t>
  </si>
  <si>
    <t>(617) 782-8888</t>
  </si>
  <si>
    <t>http://www.shabuzen.com/</t>
  </si>
  <si>
    <t>Allston Auto Techs</t>
  </si>
  <si>
    <t>(617) 779-7262</t>
  </si>
  <si>
    <t>Seoul Bakery</t>
  </si>
  <si>
    <t>Mobil Gas</t>
  </si>
  <si>
    <t>gas station</t>
  </si>
  <si>
    <t>JoJo Taipei</t>
  </si>
  <si>
    <t>254-3200</t>
  </si>
  <si>
    <t>sandyallstoncw@aol.com</t>
  </si>
  <si>
    <t>Allston Car Wash</t>
  </si>
  <si>
    <t>car wash</t>
  </si>
  <si>
    <t>23:30:00</t>
  </si>
  <si>
    <t>783-4308</t>
  </si>
  <si>
    <t>(617) 254-8889</t>
  </si>
  <si>
    <t>Harvard ave</t>
  </si>
  <si>
    <t>www.allstoncarwash.com</t>
  </si>
  <si>
    <t>Cozmo Grocery</t>
  </si>
  <si>
    <t>Residential</t>
  </si>
  <si>
    <t>Franklin Street</t>
  </si>
  <si>
    <t>Sandy</t>
  </si>
  <si>
    <t>Ace Ticket</t>
  </si>
  <si>
    <t>Delaney</t>
  </si>
  <si>
    <t>(617) 734-6666</t>
  </si>
  <si>
    <t>http://www.aceticket.com/</t>
  </si>
  <si>
    <t>Allston Collision Center</t>
  </si>
  <si>
    <t>254-8200</t>
  </si>
  <si>
    <t>Brian</t>
  </si>
  <si>
    <t>Toland</t>
  </si>
  <si>
    <t>Allston Auto Tops</t>
  </si>
  <si>
    <t>Hong Kong Hair Place</t>
  </si>
  <si>
    <t>(617) 782-3434</t>
  </si>
  <si>
    <t>Spike's Junkyard Dog</t>
  </si>
  <si>
    <t>Model Hardware</t>
  </si>
  <si>
    <t>hardware</t>
  </si>
  <si>
    <t>11:00:00</t>
  </si>
  <si>
    <t>(617) 782-5131</t>
  </si>
  <si>
    <t>(617) 783-2288</t>
  </si>
  <si>
    <t>(617) 254-7788</t>
  </si>
  <si>
    <t>http://www.spikesjunkyarddogs.com/</t>
  </si>
  <si>
    <t>U Save Auto Rental</t>
  </si>
  <si>
    <t>www.allstonautotops.com/</t>
  </si>
  <si>
    <t>artist</t>
  </si>
  <si>
    <t>(617) 254-1900</t>
  </si>
  <si>
    <t>SpikesBoston@gmail.com</t>
  </si>
  <si>
    <t>Punjab Palace</t>
  </si>
  <si>
    <t>Mon-Sun 11:30-15:00 Mon-Fri 17:00-23:00</t>
  </si>
  <si>
    <t>Sat, Sun 15:00-23:00</t>
  </si>
  <si>
    <t>(617) 254-1500</t>
  </si>
  <si>
    <t>The Draft</t>
  </si>
  <si>
    <t>11:00AM</t>
  </si>
  <si>
    <t>2:00AM</t>
  </si>
  <si>
    <t>(617) 783-9400</t>
  </si>
  <si>
    <t>www.thedraftbarandgrille.com/</t>
  </si>
  <si>
    <t>Turkuaz Market - Turkish &amp; Mediterranean Grocery</t>
  </si>
  <si>
    <t>ethnic grocery</t>
  </si>
  <si>
    <t>617) 202-6125</t>
  </si>
  <si>
    <t>www.punjabpalace.com/</t>
  </si>
  <si>
    <t>www.eturkuaz.com/</t>
  </si>
  <si>
    <t>Herb Chambers Toyota</t>
  </si>
  <si>
    <t>(617) 254-2343</t>
  </si>
  <si>
    <t>herbchamberstoyotaofboston.com/</t>
  </si>
  <si>
    <t>residential</t>
  </si>
  <si>
    <t>Asia Wok</t>
  </si>
  <si>
    <t>(617) 254-5445</t>
  </si>
  <si>
    <t>Infusions Tea Spa</t>
  </si>
  <si>
    <t>Cafe</t>
  </si>
  <si>
    <t>12:00:00</t>
  </si>
  <si>
    <t>www.asiawokallston.com/</t>
  </si>
  <si>
    <t>(617) 254-1122</t>
  </si>
  <si>
    <t xml:space="preserve">Pizza Days </t>
  </si>
  <si>
    <t>16:00:00</t>
  </si>
  <si>
    <t>2:00:00</t>
  </si>
  <si>
    <t>Post Office</t>
  </si>
  <si>
    <t>(617) 787-7992</t>
  </si>
  <si>
    <t>government</t>
  </si>
  <si>
    <t>housing</t>
  </si>
  <si>
    <t>Yi Soon Bakery</t>
  </si>
  <si>
    <t>Bakery</t>
  </si>
  <si>
    <t>Camino Real</t>
  </si>
  <si>
    <t>Korean Pool Hall</t>
  </si>
  <si>
    <t>Blue Asia Café</t>
  </si>
  <si>
    <t>617) 254-5088</t>
  </si>
  <si>
    <t>(617) 254-3099</t>
  </si>
  <si>
    <t>WhiteHorseTavern</t>
  </si>
  <si>
    <t>http://www.caminorealrestaurant.com/index.php</t>
  </si>
  <si>
    <t>Bon Chon</t>
  </si>
  <si>
    <t>21:30:00 Fri, Sat 22:30:00</t>
  </si>
  <si>
    <t>Ariana</t>
  </si>
  <si>
    <t>(617) 202-3868</t>
  </si>
  <si>
    <t>Carlo's Cucina Italiana</t>
  </si>
  <si>
    <t>http://www.blueasiacafe.com/</t>
  </si>
  <si>
    <t>Kim's Luggage</t>
  </si>
  <si>
    <t>Le's Vietnameese Cuisine</t>
  </si>
  <si>
    <t>luggage</t>
  </si>
  <si>
    <t>(617) 782-0200</t>
  </si>
  <si>
    <t>Big City</t>
  </si>
  <si>
    <t>Bar</t>
  </si>
  <si>
    <t>Sunset Grill &amp; Tap</t>
  </si>
  <si>
    <t>real estate</t>
  </si>
  <si>
    <t>Cafe Mitti's</t>
  </si>
  <si>
    <t>617.783.0039</t>
  </si>
  <si>
    <t>(617) 254-6633</t>
  </si>
  <si>
    <t>http://www.whitehorseboston.com/</t>
  </si>
  <si>
    <t>Buk Kyung II</t>
  </si>
  <si>
    <t xml:space="preserve">Ron </t>
  </si>
  <si>
    <t>Abott</t>
  </si>
  <si>
    <t>Ron.K.Abott@gmail.com</t>
  </si>
  <si>
    <t>Refuge Cafe</t>
  </si>
  <si>
    <t>Bravo Pizzeria</t>
  </si>
  <si>
    <t>Tavern In The Square</t>
  </si>
  <si>
    <t>24:00:00</t>
  </si>
  <si>
    <t>Boston Kabob</t>
  </si>
  <si>
    <t>Habanero Mexican Grill</t>
  </si>
  <si>
    <t>S&amp;I Thai</t>
  </si>
  <si>
    <t>medical</t>
  </si>
  <si>
    <t>Teriyaki Joe's</t>
  </si>
  <si>
    <t>Hertz</t>
  </si>
  <si>
    <t>787-2894</t>
  </si>
  <si>
    <t>www.hertz.com</t>
  </si>
  <si>
    <t>Danielle</t>
  </si>
  <si>
    <t>Redmond</t>
  </si>
  <si>
    <t>dredmond@hertz.com</t>
  </si>
  <si>
    <t>Indian Dhaba Roadside Diner</t>
  </si>
  <si>
    <t>Comcast Payment Center</t>
  </si>
  <si>
    <t>800-266-2278</t>
  </si>
  <si>
    <t>(617) 254-8888</t>
  </si>
  <si>
    <t>http://bonchon.co.kr/</t>
  </si>
  <si>
    <t>Mala</t>
  </si>
  <si>
    <t>Fish Market Sushi Bar</t>
  </si>
  <si>
    <t>22:00:00 Fri, Sat 23:00:00</t>
  </si>
  <si>
    <t>617) 208-8072</t>
  </si>
  <si>
    <t>11:00:00 Sun 14:00:00</t>
  </si>
  <si>
    <t>22:00:00 Sat 23:00:00</t>
  </si>
  <si>
    <t>(617) 254-9759</t>
  </si>
  <si>
    <t>www.carloscucinaitaliana.com/</t>
  </si>
  <si>
    <t>Lilly's Gourmet Pasta Express</t>
  </si>
  <si>
    <t>21:30:00 Thu-Sat 22:30:00</t>
  </si>
  <si>
    <t>(617) 783-2340</t>
  </si>
  <si>
    <t>16:00:00 Sat, Sun 10:00:00</t>
  </si>
  <si>
    <t>(617) 782-2020</t>
  </si>
  <si>
    <t>www.allstonsfinest.com</t>
  </si>
  <si>
    <t>11:30:00 Sun 11:00:00</t>
  </si>
  <si>
    <t>(617) 254-1331</t>
  </si>
  <si>
    <t>Yummy Japanese</t>
  </si>
  <si>
    <t>3:00:00</t>
  </si>
  <si>
    <t>(617) 782-9444</t>
  </si>
  <si>
    <t>http://mycafemittis.com/</t>
  </si>
  <si>
    <t>21:45:00 22:30:00</t>
  </si>
  <si>
    <t>617) 254-2775</t>
  </si>
  <si>
    <t>www.physicaltherapybostonma.com/</t>
  </si>
  <si>
    <t>20:00:00 Sun 17:00:00</t>
  </si>
  <si>
    <t>(617) 202-5409</t>
  </si>
  <si>
    <t>therefugecafe.com</t>
  </si>
  <si>
    <t>(Mon-Tue-sun 1:00am)(weds-thurs 2:00am)(Fri-Sat 3:am</t>
  </si>
  <si>
    <t>(617) 782-0882</t>
  </si>
  <si>
    <t xml:space="preserve">www.bravopizzeria.com/ </t>
  </si>
  <si>
    <t>(Mon-Fri 11:30)(Sat 10:00)(Sun 10:30)</t>
  </si>
  <si>
    <t>(617) 782-8100</t>
  </si>
  <si>
    <t xml:space="preserve">www.taverninthesquare.com/tavallston/ </t>
  </si>
  <si>
    <t>Beautiful Cuts</t>
  </si>
  <si>
    <t>617) 787-8756</t>
  </si>
  <si>
    <t>(617) 254-2333</t>
  </si>
  <si>
    <t>Azama Grille</t>
  </si>
  <si>
    <t>617) 779-0003</t>
  </si>
  <si>
    <t>(617) 254-0299</t>
  </si>
  <si>
    <t>http://www.habaneromexicangrill.com/</t>
  </si>
  <si>
    <t>(Mon-Sat 11:30am)(Sun 12:00pm)</t>
  </si>
  <si>
    <t>(Mon-Thu-Sun 10:pm)(Fri-Sat 11:00)</t>
  </si>
  <si>
    <t>(617) 254-8488</t>
  </si>
  <si>
    <t>Artful Edge Framing</t>
  </si>
  <si>
    <t>service/ retail</t>
  </si>
  <si>
    <t>framing</t>
  </si>
  <si>
    <t>(617) 254-1444</t>
  </si>
  <si>
    <t>Thai Place</t>
  </si>
  <si>
    <t>church</t>
  </si>
  <si>
    <t>La Mamma Pizza and More</t>
  </si>
  <si>
    <t>Silhouette Lounge</t>
  </si>
  <si>
    <t>Burger King</t>
  </si>
  <si>
    <t>Alfredo’s Italian Dining</t>
  </si>
  <si>
    <t>Brighton Music Hall</t>
  </si>
  <si>
    <t>FoMu Alternative Ice Cream</t>
  </si>
  <si>
    <t>Habibis Lounge</t>
  </si>
  <si>
    <t>www.forministry.com/USMAECUSASLASE/</t>
  </si>
  <si>
    <t>McDonald’s</t>
  </si>
  <si>
    <t>Inbound Pizza</t>
  </si>
  <si>
    <t>Bagel Rising</t>
  </si>
  <si>
    <t>Toro Sushi Grill</t>
  </si>
  <si>
    <t>The Avenue</t>
  </si>
  <si>
    <t>Great Scott</t>
  </si>
  <si>
    <t>(Mon-Sat 11:30am)(Sun 12:00pm</t>
  </si>
  <si>
    <t>(Mon-Sat 1:00 am)(sun 11:00pm</t>
  </si>
  <si>
    <t>Common Ground</t>
  </si>
  <si>
    <t>Myung Dong</t>
  </si>
  <si>
    <t>Steve’s Kitchen</t>
  </si>
  <si>
    <t>Korean Garden</t>
  </si>
  <si>
    <t>Padaria Brasil Bakery</t>
  </si>
  <si>
    <t xml:space="preserve">Garlic N' Lemons </t>
  </si>
  <si>
    <t>Unique Chinese Food</t>
  </si>
  <si>
    <t>Between Hours PC Cafe</t>
  </si>
  <si>
    <t>Subway</t>
  </si>
  <si>
    <t>Color</t>
  </si>
  <si>
    <t>Hanmaru</t>
  </si>
  <si>
    <t>@Union Cafe</t>
  </si>
  <si>
    <t>Soul Fire</t>
  </si>
  <si>
    <t>Ivy Sushi</t>
  </si>
  <si>
    <t>617) 787-6500</t>
  </si>
  <si>
    <t>Wonderbar</t>
  </si>
  <si>
    <t>In House Café</t>
  </si>
  <si>
    <t>Night Star Convenience</t>
  </si>
  <si>
    <t>Shanghai Gate</t>
  </si>
  <si>
    <t>(617) 254-0574</t>
  </si>
  <si>
    <t>#1 Gold Buyers</t>
  </si>
  <si>
    <t>Dunkin' Donuts</t>
  </si>
  <si>
    <t>(617) 789-4653</t>
  </si>
  <si>
    <t>La Favorita Market</t>
  </si>
  <si>
    <t>617) 254-0177</t>
  </si>
  <si>
    <t>Teresa International</t>
  </si>
  <si>
    <t>617) 783-4284</t>
  </si>
  <si>
    <t>Braz Transfers</t>
  </si>
  <si>
    <t>money transerfers</t>
  </si>
  <si>
    <t>(617) 254-1032</t>
  </si>
  <si>
    <t>International Bicycle Center</t>
  </si>
  <si>
    <t>Linden Superette</t>
  </si>
  <si>
    <t>Urban Renewal</t>
  </si>
  <si>
    <t>Sleepy's</t>
  </si>
  <si>
    <t>Easy Beds</t>
  </si>
  <si>
    <t>Sunrise Market</t>
  </si>
  <si>
    <t>Priti</t>
  </si>
  <si>
    <t>Rana</t>
  </si>
  <si>
    <t>Foam Rubber Discount Center</t>
  </si>
  <si>
    <t>(Tue-Fri11:30 am)(Sat 10:00am)(Sun 9:30am)</t>
  </si>
  <si>
    <t>Tue-Sun</t>
  </si>
  <si>
    <t>(617) 783-1268</t>
  </si>
  <si>
    <t>www.fishmarketsushibar.com</t>
  </si>
  <si>
    <t>(Tue-Fri11:30 am)(Sat-Sun 2:00pm)</t>
  </si>
  <si>
    <t>(Tue-Fri 1:30am)(Sat 1:30am)(Sun 1:00am)</t>
  </si>
  <si>
    <t>http://lillysgourmetpastaallston.net/</t>
  </si>
  <si>
    <t>Autozone</t>
  </si>
  <si>
    <t>(617) 787-3090</t>
  </si>
  <si>
    <t>www.autozone.com/</t>
  </si>
  <si>
    <t>5:00:00</t>
  </si>
  <si>
    <t>(617) 254-5475</t>
  </si>
  <si>
    <t>http://www.dunkindonuts.com</t>
  </si>
  <si>
    <t>(617)256-8886</t>
  </si>
  <si>
    <t>http://www.oyummyallston.com/</t>
  </si>
  <si>
    <t>Monica's Hair Salon</t>
  </si>
  <si>
    <t>(617) 782-0320</t>
  </si>
  <si>
    <t>At The Buzzer</t>
  </si>
  <si>
    <t>clothing/ mens</t>
  </si>
  <si>
    <t>(617) 783-2899</t>
  </si>
  <si>
    <t>www.atbboston.com/</t>
  </si>
  <si>
    <t>(617) 783-2071</t>
  </si>
  <si>
    <t>www.commongroundallston.com/</t>
  </si>
  <si>
    <t>(Mon-Thu,sun 10:00pm)(Fri-Sat 10:30pm)</t>
  </si>
  <si>
    <t>(617) 782-5782</t>
  </si>
  <si>
    <t>www.thaiplaceboston.com</t>
  </si>
  <si>
    <t>Tean</t>
  </si>
  <si>
    <t>Wong</t>
  </si>
  <si>
    <t>(617) 783-1661</t>
  </si>
  <si>
    <t>http://www.lamammapizzaandmore.com/</t>
  </si>
  <si>
    <t>Juan Carlos</t>
  </si>
  <si>
    <t>Villarroel</t>
  </si>
  <si>
    <t>(Mon-Wed 4pm)(Thu-Sun 12:pm</t>
  </si>
  <si>
    <t>Rite Aid</t>
  </si>
  <si>
    <t>(617) 206-4565</t>
  </si>
  <si>
    <t>Joseph A.</t>
  </si>
  <si>
    <t>Eliseo</t>
  </si>
  <si>
    <t>Salon Dean</t>
  </si>
  <si>
    <t>H &amp; R Block</t>
  </si>
  <si>
    <t>Chang Express</t>
  </si>
  <si>
    <t xml:space="preserve">Valvoline </t>
  </si>
  <si>
    <t>Arcand Spring Suspension</t>
  </si>
  <si>
    <t>Exclusive Barber Shop</t>
  </si>
  <si>
    <t>Morris Shoe Repair</t>
  </si>
  <si>
    <t>M-TH 14:00 Fri-Sun 11:00</t>
  </si>
  <si>
    <t>Allston Fire Station</t>
  </si>
  <si>
    <t>Bank of America Bank</t>
  </si>
  <si>
    <t>Bank of America</t>
  </si>
  <si>
    <t>Tedeschi Food Stores</t>
  </si>
  <si>
    <t>Volmer’s Hair Salon</t>
  </si>
  <si>
    <t>www.mixxboston.com/</t>
  </si>
  <si>
    <t>One Stop Cleaners</t>
  </si>
  <si>
    <t>Boston Korea</t>
  </si>
  <si>
    <t>Allston Auto Works</t>
  </si>
  <si>
    <t>International Beauty Salon</t>
  </si>
  <si>
    <t>Western Union</t>
  </si>
  <si>
    <t>Allston Brighton APAC</t>
  </si>
  <si>
    <t>Tresses d’Or</t>
  </si>
  <si>
    <t>VIP Barber Shop</t>
  </si>
  <si>
    <t>Exclusive Beauty Salon</t>
  </si>
  <si>
    <t>Hanjin Express</t>
  </si>
  <si>
    <t>Fast Eddie's Barber Shop</t>
  </si>
  <si>
    <t>Compustar</t>
  </si>
  <si>
    <t>ESL school</t>
  </si>
  <si>
    <t>Regeneration Tattoo</t>
  </si>
  <si>
    <t>Metro PCS</t>
  </si>
  <si>
    <t>Action Bearing Company</t>
  </si>
  <si>
    <t>Aaron International</t>
  </si>
  <si>
    <t>783-1718</t>
  </si>
  <si>
    <t>Abdullah</t>
  </si>
  <si>
    <t>Swei</t>
  </si>
  <si>
    <t>laudromat</t>
  </si>
  <si>
    <t>617) 254-9854</t>
  </si>
  <si>
    <t>Chruch</t>
  </si>
  <si>
    <t>(617) 787-7625</t>
  </si>
  <si>
    <t>http://hrocboston.org/</t>
  </si>
  <si>
    <t>Religious</t>
  </si>
  <si>
    <t>Berezka International Food Store</t>
  </si>
  <si>
    <t>Comm Ave Wine &amp; Spirits</t>
  </si>
  <si>
    <t>CVS Pharmacy</t>
  </si>
  <si>
    <t>(617)202-3011</t>
  </si>
  <si>
    <t>Blanchard’s of Allston</t>
  </si>
  <si>
    <t>Cheap Chic</t>
  </si>
  <si>
    <t>782-5588</t>
  </si>
  <si>
    <t>www.blanchards.net</t>
  </si>
  <si>
    <t>Mr. Music</t>
  </si>
  <si>
    <t>John D.</t>
  </si>
  <si>
    <t>College Furniture &amp; Rug</t>
  </si>
  <si>
    <t>Fast Food</t>
  </si>
  <si>
    <t>Unique Furnishings</t>
  </si>
  <si>
    <t>Basics Carpet &amp; Furniture</t>
  </si>
  <si>
    <t>6:00:00</t>
  </si>
  <si>
    <t>Mirim Oriental Groceries</t>
  </si>
  <si>
    <t>(Mon-Fri 11:pm)(sat-sun 1:am</t>
  </si>
  <si>
    <t>(617) 783-0106</t>
  </si>
  <si>
    <t>Ritual Arts</t>
  </si>
  <si>
    <t>http://www.bk.com/</t>
  </si>
  <si>
    <t>Orchard Skateshop</t>
  </si>
  <si>
    <t>Dan Dan Herbal</t>
  </si>
  <si>
    <t>ELT (Every Little Thing)</t>
  </si>
  <si>
    <t>The Pet Shop</t>
  </si>
  <si>
    <t>Corey, Jr.</t>
  </si>
  <si>
    <t>captjdcjr@aol.com</t>
  </si>
  <si>
    <t>Allston Market</t>
  </si>
  <si>
    <t>E Shan Tang Herbs</t>
  </si>
  <si>
    <t>resale</t>
  </si>
  <si>
    <t>783-1227</t>
  </si>
  <si>
    <t>Lola's Urban Vintage</t>
  </si>
  <si>
    <t>(Mon-Fri 10:00pm)(sat 9:00pm)</t>
  </si>
  <si>
    <t>Mon-Sat</t>
  </si>
  <si>
    <t>(617)562-8222</t>
  </si>
  <si>
    <t>Buffalo Exchange</t>
  </si>
  <si>
    <t>http://www.alfredosonline.com/</t>
  </si>
  <si>
    <t>AWOL</t>
  </si>
  <si>
    <t>Val</t>
  </si>
  <si>
    <t>Pilika</t>
  </si>
  <si>
    <t>254-9457</t>
  </si>
  <si>
    <t>Green Side Up Gallery</t>
  </si>
  <si>
    <t>Staples</t>
  </si>
  <si>
    <t>Steve</t>
  </si>
  <si>
    <t>Stamos</t>
  </si>
  <si>
    <t>New England Comics</t>
  </si>
  <si>
    <t>val9p@aol.com</t>
  </si>
  <si>
    <t>Boston Karate</t>
  </si>
  <si>
    <t>Budget Car and Truck Rental</t>
  </si>
  <si>
    <t>Hess</t>
  </si>
  <si>
    <t>Brazilian Corner Grocery Store</t>
  </si>
  <si>
    <t>11:00:00 (WE 16:00:00)</t>
  </si>
  <si>
    <t>1:00:00 (WE 24:00:00)</t>
  </si>
  <si>
    <t>Wai Kru</t>
  </si>
  <si>
    <t>Brighton Coin Laundry</t>
  </si>
  <si>
    <t>bikes/ recreation</t>
  </si>
  <si>
    <t>Bar/Venue</t>
  </si>
  <si>
    <t>Varies</t>
  </si>
  <si>
    <t>(617) 783-5804</t>
  </si>
  <si>
    <t>(617) 254-9743</t>
  </si>
  <si>
    <t>www.internationalbike.com</t>
  </si>
  <si>
    <t>http://www.brightonmusichall.com/</t>
  </si>
  <si>
    <t>Milano Salon &amp; Day Spa</t>
  </si>
  <si>
    <t>Lee's Hair Story</t>
  </si>
  <si>
    <t>562-8989</t>
  </si>
  <si>
    <t>Harold</t>
  </si>
  <si>
    <t>Knochin</t>
  </si>
  <si>
    <t>Convenience</t>
  </si>
  <si>
    <t>boston@internationalbike.com</t>
  </si>
  <si>
    <t>Hair Screen</t>
  </si>
  <si>
    <t>Chez Bella Salon</t>
  </si>
  <si>
    <t>Tom</t>
  </si>
  <si>
    <t>Shin</t>
  </si>
  <si>
    <t>tomhshin@hotmail.com</t>
  </si>
  <si>
    <t>202-6783</t>
  </si>
  <si>
    <t>car rental</t>
  </si>
  <si>
    <t>497-3608</t>
  </si>
  <si>
    <t>www.budget.com</t>
  </si>
  <si>
    <t>617-789-4200</t>
  </si>
  <si>
    <t>http://allstonfamilydental.com/</t>
  </si>
  <si>
    <t>Hank</t>
  </si>
  <si>
    <t>August</t>
  </si>
  <si>
    <t>Technology</t>
  </si>
  <si>
    <t>Gas Station</t>
  </si>
  <si>
    <t>782-0778</t>
  </si>
  <si>
    <t>Samson</t>
  </si>
  <si>
    <t>Robi</t>
  </si>
  <si>
    <t>17:30:00</t>
  </si>
  <si>
    <t>music</t>
  </si>
  <si>
    <t>783-1609</t>
  </si>
  <si>
    <t>conveience</t>
  </si>
  <si>
    <t>www.coolguitars.com</t>
  </si>
  <si>
    <t>254-4826</t>
  </si>
  <si>
    <t>John</t>
  </si>
  <si>
    <t>Houjazy</t>
  </si>
  <si>
    <t xml:space="preserve">Sal </t>
  </si>
  <si>
    <t>Barone</t>
  </si>
  <si>
    <t>mrmusic@coolguitars.com</t>
  </si>
  <si>
    <t>Grocery</t>
  </si>
  <si>
    <t>9:00:00 (sun 10:00:00)</t>
  </si>
  <si>
    <t>21:00:00 (sun 20:00:00)</t>
  </si>
  <si>
    <t>http://www.eturkuaz.com/</t>
  </si>
  <si>
    <t>(617) 782-1620</t>
  </si>
  <si>
    <t>Auto Sales</t>
  </si>
  <si>
    <t>9:00:00 Sun 11:00:00</t>
  </si>
  <si>
    <t>21:00:00 Fri-Sat 18:00:00 Sun 17:00:00</t>
  </si>
  <si>
    <t>http://herbchamberstoyotaofboston.com/</t>
  </si>
  <si>
    <t>POP Allston</t>
  </si>
  <si>
    <t>community space</t>
  </si>
  <si>
    <t>10:00:00 (Sat 9:30:00 Sun 12:00:00)</t>
  </si>
  <si>
    <t>Mon-Wed, Fri-Sat 18:00:00 Thu 20:00:00 Sun 17:00:00</t>
  </si>
  <si>
    <t>254-5408</t>
  </si>
  <si>
    <t>Jeanie</t>
  </si>
  <si>
    <t>La</t>
  </si>
  <si>
    <t>11_00AM</t>
  </si>
  <si>
    <t>jeaniehairb@yahoo.com</t>
  </si>
  <si>
    <t>617-254-7788</t>
  </si>
  <si>
    <t>254-5949</t>
  </si>
  <si>
    <t>http://www.collegefurniturecheap.com</t>
  </si>
  <si>
    <t>617) 254-1500</t>
  </si>
  <si>
    <t>Sal</t>
  </si>
  <si>
    <t>info@collegefurniturecheap.com</t>
  </si>
  <si>
    <t>money transfers</t>
  </si>
  <si>
    <t>(617) 254-4826</t>
  </si>
  <si>
    <t>18:00:00</t>
  </si>
  <si>
    <t>(617) 783-8387</t>
  </si>
  <si>
    <t>FamilyThrift.com</t>
  </si>
  <si>
    <t>cafe</t>
  </si>
  <si>
    <t>Acker</t>
  </si>
  <si>
    <t>Furniture</t>
  </si>
  <si>
    <t>21:00:00</t>
  </si>
  <si>
    <t>(617) 202-0148</t>
  </si>
  <si>
    <t>Chat Time</t>
  </si>
  <si>
    <t>19:00:00 Sun 18:00</t>
  </si>
  <si>
    <t>(617) 254-2337</t>
  </si>
  <si>
    <t>www.bostonabcd.org/people/abapac.htm</t>
  </si>
  <si>
    <t>(617) 783-1988</t>
  </si>
  <si>
    <t>Totto Ramen</t>
  </si>
  <si>
    <t>Misc. Products</t>
  </si>
  <si>
    <t>(617) 254-4819</t>
  </si>
  <si>
    <t>www.foamrubber.com/</t>
  </si>
  <si>
    <t>617-254-3099</t>
  </si>
  <si>
    <t>CVS</t>
  </si>
  <si>
    <t>Beer&amp;Wine</t>
  </si>
  <si>
    <t>Paul</t>
  </si>
  <si>
    <t>Creighton</t>
  </si>
  <si>
    <t>apac@mindspring.com</t>
  </si>
  <si>
    <t>617-254-6633</t>
  </si>
  <si>
    <t>Lili</t>
  </si>
  <si>
    <t>Silvera</t>
  </si>
  <si>
    <t>Clothin</t>
  </si>
  <si>
    <t>Big Box</t>
  </si>
  <si>
    <t>http://www.riteaid.com/</t>
  </si>
  <si>
    <t>(617) 783-0270</t>
  </si>
  <si>
    <t>http://uniquechinesetogo.com/</t>
  </si>
  <si>
    <t>Salon</t>
  </si>
  <si>
    <t>617) 206-4560</t>
  </si>
  <si>
    <t>254-1060</t>
  </si>
  <si>
    <t>www.basiccarpetandfurniture.com</t>
  </si>
  <si>
    <t>Accounts</t>
  </si>
  <si>
    <t>(617)254-6207</t>
  </si>
  <si>
    <t>http://www.hrblock.com</t>
  </si>
  <si>
    <t>Neal</t>
  </si>
  <si>
    <t>Laundromat</t>
  </si>
  <si>
    <t>Wigetman</t>
  </si>
  <si>
    <t>(617) 783-2626</t>
  </si>
  <si>
    <t>(Mon-Fri 7:00pm)(Sat 3:00pm)</t>
  </si>
  <si>
    <t>(617)782-3500</t>
  </si>
  <si>
    <t>http://www.changexpress.com/offices.htm</t>
  </si>
  <si>
    <t>787-4157</t>
  </si>
  <si>
    <t>Toni</t>
  </si>
  <si>
    <t>Fanning</t>
  </si>
  <si>
    <t>ptoni@usa.com</t>
  </si>
  <si>
    <t>(Mon-Sat 8:00am)(Sun 9:00am)</t>
  </si>
  <si>
    <t>(Mon-Fri 7:00pm)(Sat 6:00pm)(Sun 5:00pm)</t>
  </si>
  <si>
    <t>782-1811</t>
  </si>
  <si>
    <t>Stephen</t>
  </si>
  <si>
    <t>(617) 782-6515</t>
  </si>
  <si>
    <t>Do</t>
  </si>
  <si>
    <t>http://vioc.com/</t>
  </si>
  <si>
    <t>kachibro@gmail.com</t>
  </si>
  <si>
    <t>tattoo</t>
  </si>
  <si>
    <t>782-1313</t>
  </si>
  <si>
    <t>www.regenerationboston.com</t>
  </si>
  <si>
    <t>Auto Parts/Sales</t>
  </si>
  <si>
    <t>(617) 782-7777</t>
  </si>
  <si>
    <t>http://orchardshop.com/</t>
  </si>
  <si>
    <t>19:00:00</t>
  </si>
  <si>
    <t>(617) 782-1075</t>
  </si>
  <si>
    <t>http://local.acdelco.com/dma/?fac=674625&amp;c=vgn</t>
  </si>
  <si>
    <t>617-202-0148</t>
  </si>
  <si>
    <t>254-2674</t>
  </si>
  <si>
    <t>Salon/Hair Care</t>
  </si>
  <si>
    <t>(617) 789-3792</t>
  </si>
  <si>
    <t>(617) 254-9890</t>
  </si>
  <si>
    <t>Phone</t>
  </si>
  <si>
    <t>legal</t>
  </si>
  <si>
    <t>media</t>
  </si>
  <si>
    <t>print</t>
  </si>
  <si>
    <t>Machine Parts</t>
  </si>
  <si>
    <t>http://www.actionbearing.com/</t>
  </si>
  <si>
    <t>(Mon-Fri 7:00pm)(Sat 6:00pm)</t>
  </si>
  <si>
    <t>(617) 783-1500</t>
  </si>
  <si>
    <t>http://www.aaroninternational.com/</t>
  </si>
  <si>
    <t>Car Rental</t>
  </si>
  <si>
    <t>7:00:00 Sun 8:00:00</t>
  </si>
  <si>
    <t>18:00:00 Sat 16:00:00 Sun 12:00:00</t>
  </si>
  <si>
    <t>(617) 497-3608</t>
  </si>
  <si>
    <t>Bank</t>
  </si>
  <si>
    <t>254-1999</t>
  </si>
  <si>
    <t>(617) 782-0778</t>
  </si>
  <si>
    <t>http://www.local.subway.com/FranWebCons/frmMainStoreWebPage.aspx?CC=USA&amp;LC=ENG&amp;SS=17819-0&amp;MS=17819-0</t>
  </si>
  <si>
    <t>(617) 787-4407</t>
  </si>
  <si>
    <t>Veronilda</t>
  </si>
  <si>
    <t>Barbosa</t>
  </si>
  <si>
    <t>School</t>
  </si>
  <si>
    <t>617-782-9444</t>
  </si>
  <si>
    <t>(617) 254-2222</t>
  </si>
  <si>
    <t>http://www.waikru.com/</t>
  </si>
  <si>
    <t>782-2669</t>
  </si>
  <si>
    <t>Laundry</t>
  </si>
  <si>
    <t>http://www.allstonautotops.com/</t>
  </si>
  <si>
    <t>(617) 254-0400</t>
  </si>
  <si>
    <t>7:30:00 sun 9:00:00</t>
  </si>
  <si>
    <t>20:00:00 sun 19:00:00</t>
  </si>
  <si>
    <t>http://www.autozone.com</t>
  </si>
  <si>
    <t>787-0857</t>
  </si>
  <si>
    <t>www.petshopboston.com</t>
  </si>
  <si>
    <t>10:00:00 Sat 9:00:00</t>
  </si>
  <si>
    <t>19:00:00 Sat, Sun 17:00:00</t>
  </si>
  <si>
    <t>Jim</t>
  </si>
  <si>
    <t>Gentile</t>
  </si>
  <si>
    <t>petshopjim@yahoo.com</t>
  </si>
  <si>
    <t>(617) 787-5656</t>
  </si>
  <si>
    <t>(617) 913-3559</t>
  </si>
  <si>
    <t>http://www.leeshairstory.com/</t>
  </si>
  <si>
    <t>grovery</t>
  </si>
  <si>
    <t>783-7180</t>
  </si>
  <si>
    <t>Rashpal</t>
  </si>
  <si>
    <t>Singh</t>
  </si>
  <si>
    <t>779-7907</t>
  </si>
  <si>
    <t>www.hanmaru.us</t>
  </si>
  <si>
    <t>19:00:00 Sat 15:00:00</t>
  </si>
  <si>
    <t>(617) 202-6370</t>
  </si>
  <si>
    <t>http://www.changexpress.com/</t>
  </si>
  <si>
    <t>Emily</t>
  </si>
  <si>
    <t>Han</t>
  </si>
  <si>
    <t>emilyyhan@yahoo.com</t>
  </si>
  <si>
    <t>(617) 787-1735</t>
  </si>
  <si>
    <t>(617) 787-1127</t>
  </si>
  <si>
    <t>http://www.chez-bella-salon.com/</t>
  </si>
  <si>
    <t>(617) 787-4503</t>
  </si>
  <si>
    <t>www.eshantang.com</t>
  </si>
  <si>
    <t>B. J.</t>
  </si>
  <si>
    <t>Wang</t>
  </si>
  <si>
    <t>eshantang@aol.com</t>
  </si>
  <si>
    <t>7:30:00 Sat 9:00:00</t>
  </si>
  <si>
    <t>22:00:00 Sun 17:00:00</t>
  </si>
  <si>
    <t>(617) 635-5153</t>
  </si>
  <si>
    <t>653-9439</t>
  </si>
  <si>
    <t>Rock City Resale</t>
  </si>
  <si>
    <t>Jinsun</t>
  </si>
  <si>
    <t>Cho</t>
  </si>
  <si>
    <t>fmarsum@yahoo.com</t>
  </si>
  <si>
    <t>Pool Hall</t>
  </si>
  <si>
    <t>shipping</t>
  </si>
  <si>
    <t>785-2397</t>
  </si>
  <si>
    <t>http://www.bostonhanjin.com/</t>
  </si>
  <si>
    <t>Sang Woo</t>
  </si>
  <si>
    <t>Yi</t>
  </si>
  <si>
    <t>syi@bostonkorea.com</t>
  </si>
  <si>
    <t>(617) 783-2300</t>
  </si>
  <si>
    <t>Heather</t>
  </si>
  <si>
    <t>Kim</t>
  </si>
  <si>
    <t>(617) 254-2653</t>
  </si>
  <si>
    <t>14:00:00</t>
  </si>
  <si>
    <t>787-3003</t>
  </si>
  <si>
    <t>www.soulfirebbq.com/</t>
  </si>
  <si>
    <t>money transfer</t>
  </si>
  <si>
    <t>Lulu's Allston</t>
  </si>
  <si>
    <t>hARvard Ave</t>
  </si>
  <si>
    <t>(617)789-5980</t>
  </si>
  <si>
    <t>www.cafebrazilRestaurant/Enter..com</t>
  </si>
  <si>
    <t>food@cafebrazilRestaurant/Enter..com</t>
  </si>
  <si>
    <t>617.566.5333</t>
  </si>
  <si>
    <t>(Mon-Fri 6:00am)(sat-sun 8:00am)</t>
  </si>
  <si>
    <t>782-7800</t>
  </si>
  <si>
    <t>Marc</t>
  </si>
  <si>
    <t>Resnick</t>
  </si>
  <si>
    <t>resnick.beantown@verizon.net, beantownco@mac.com</t>
  </si>
  <si>
    <t>617-206-4599</t>
  </si>
  <si>
    <t>http://compustarpc.com/</t>
  </si>
  <si>
    <t>(Mon 3:00pm)(Tue-Fri 11:30am)(Sat-Sun 12:00)</t>
  </si>
  <si>
    <t>(Mon-Tue 9:30pm)(Wed-Sun 10:00pm)</t>
  </si>
  <si>
    <t>http://www.aattime8.com/</t>
  </si>
  <si>
    <t>617.202.3808</t>
  </si>
  <si>
    <t>http://www.ivysushi.com/</t>
  </si>
  <si>
    <t>(Sun-Thu 12:00am)(Fri-Sat 3:00am)</t>
  </si>
  <si>
    <t>http://www.dominos.com/</t>
  </si>
  <si>
    <t>351-COOL (2665)</t>
  </si>
  <si>
    <t>www.wonderbarboston.com</t>
  </si>
  <si>
    <t>(Mon-Fri 11:am)(Fri-Sat 10:am)</t>
  </si>
  <si>
    <t>13:00:00</t>
  </si>
  <si>
    <t>(617) 787-2337</t>
  </si>
  <si>
    <t>http://www.deepellum-boston.com/</t>
  </si>
  <si>
    <t>(617) 254-5652</t>
  </si>
  <si>
    <t>787-0600</t>
  </si>
  <si>
    <t>www.awolboston.com</t>
  </si>
  <si>
    <t>Tam</t>
  </si>
  <si>
    <t>Le</t>
  </si>
  <si>
    <t>tamle.mail@gmail.com</t>
  </si>
  <si>
    <t>(617) 202.5409</t>
  </si>
  <si>
    <t>(Sun-Thu 11pm)(Fri-Sat 12am)</t>
  </si>
  <si>
    <t>school</t>
  </si>
  <si>
    <t>(617) 903-3276</t>
  </si>
  <si>
    <t>fomuicecream.com</t>
  </si>
  <si>
    <t>617.487.4882</t>
  </si>
  <si>
    <t>Matt</t>
  </si>
  <si>
    <t>Yaffe</t>
  </si>
  <si>
    <t>Venue</t>
  </si>
  <si>
    <t>254-9743</t>
  </si>
  <si>
    <t>566-7344</t>
  </si>
  <si>
    <t>254-5475</t>
  </si>
  <si>
    <t>Wellesly</t>
  </si>
  <si>
    <t>Souza</t>
  </si>
  <si>
    <t>http://www.tedeschifoodshops.com/</t>
  </si>
  <si>
    <t>566-8605</t>
  </si>
  <si>
    <t>www.staples.com</t>
  </si>
  <si>
    <t>Ray</t>
  </si>
  <si>
    <t>Davis</t>
  </si>
  <si>
    <t>(Mon-Thu 6:00pm)(Fri-Sun 4:00pm)</t>
  </si>
  <si>
    <t>New England Comincs</t>
  </si>
  <si>
    <t xml:space="preserve">Mon-Sun </t>
  </si>
  <si>
    <t>(617) 783-8900</t>
  </si>
  <si>
    <t>617-566-3509</t>
  </si>
  <si>
    <t>http://www.newenglandcomics.com/cgi-bin/stores/search.cgi?database=stores.csv&amp;template=stores.htm&amp;0_option=1&amp;0=ALLSTON</t>
  </si>
  <si>
    <t>617) 206-3229</t>
  </si>
  <si>
    <t>617.782.8100</t>
  </si>
  <si>
    <t>(Mon-Fri 4:30pm)(Sat 12:00pm)</t>
  </si>
  <si>
    <t>(617) 782-1250</t>
  </si>
  <si>
    <t>Goverment</t>
  </si>
  <si>
    <t>(617) 783-102</t>
  </si>
  <si>
    <t>http://www.allstonbrightonapac.org/</t>
  </si>
  <si>
    <t>Insurance</t>
  </si>
  <si>
    <t>(Mon-Fri 5:00pm)(Wed 4:00pm)</t>
  </si>
  <si>
    <t>(617) 783-1010</t>
  </si>
  <si>
    <t>617) 254-0299</t>
  </si>
  <si>
    <t>Mass Apparel</t>
  </si>
  <si>
    <t>Men's Apparel</t>
  </si>
  <si>
    <t>(Mon-Fri 9:00am)(Sat 10:00am)</t>
  </si>
  <si>
    <t>(Mon-Fri 6:00pm)(Sat 3:00pm)</t>
  </si>
  <si>
    <t>(617) 782-7213</t>
  </si>
  <si>
    <t>Spa</t>
  </si>
  <si>
    <t>(617) 782-3311</t>
  </si>
  <si>
    <t>(617) 787-3134</t>
  </si>
  <si>
    <t>(617) 783-1849</t>
  </si>
  <si>
    <t>www.commavenews.com</t>
  </si>
  <si>
    <t>services</t>
  </si>
  <si>
    <t>(617) 254-8200</t>
  </si>
  <si>
    <t>shoe repair</t>
  </si>
  <si>
    <t>(617) 739-7000</t>
  </si>
  <si>
    <t>http://www.allstoncollisioncenter.com/</t>
  </si>
  <si>
    <t>http://www.cityrealtyboston.com/</t>
  </si>
  <si>
    <t>Car Wash</t>
  </si>
  <si>
    <t>Whalen</t>
  </si>
  <si>
    <t>(Mon-Fri 6:00am)(Sat-Sun 7:00am)</t>
  </si>
  <si>
    <t>0:00:00</t>
  </si>
  <si>
    <t>(617) 254-3200</t>
  </si>
  <si>
    <t>bank</t>
  </si>
  <si>
    <t>562-0079</t>
  </si>
  <si>
    <t>www.bankofamerica.com</t>
  </si>
  <si>
    <t xml:space="preserve">Jeff </t>
  </si>
  <si>
    <t>Guillarme</t>
  </si>
  <si>
    <t>sit</t>
  </si>
  <si>
    <t>789-4000</t>
  </si>
  <si>
    <t>www.bagelrising.com</t>
  </si>
  <si>
    <t>(Mon-Fri 6:00pm)(Sat 1:00pm)</t>
  </si>
  <si>
    <t>208-2100</t>
  </si>
  <si>
    <t>(617) 208-2100</t>
  </si>
  <si>
    <t>(617) 254-7900</t>
  </si>
  <si>
    <t>www.nextgenrealty.com</t>
  </si>
  <si>
    <t>http://www.hynesauto.com/</t>
  </si>
  <si>
    <t>(617) 787-2400</t>
  </si>
  <si>
    <t>www.torosushingrill.com</t>
  </si>
  <si>
    <t>Govenment</t>
  </si>
  <si>
    <t>(617) 343-2880</t>
  </si>
  <si>
    <t>http://www.cityofboston.gov</t>
  </si>
  <si>
    <t>783-9151</t>
  </si>
  <si>
    <t>http://www.bostonapartments.com/all-bright.htm</t>
  </si>
  <si>
    <t>Feeney</t>
  </si>
  <si>
    <t>allbrightrealty@yahoo.com</t>
  </si>
  <si>
    <t>Sales</t>
  </si>
  <si>
    <t>MA</t>
  </si>
  <si>
    <t>782-5544</t>
  </si>
  <si>
    <t>Volmer</t>
  </si>
  <si>
    <t>Olivera</t>
  </si>
  <si>
    <t>617-783-8787</t>
  </si>
  <si>
    <t>(617) 903-3110</t>
  </si>
  <si>
    <t>Misc. Sales/ Cable</t>
  </si>
  <si>
    <t>www.avenuebar.com</t>
  </si>
  <si>
    <t xml:space="preserve">Doug </t>
  </si>
  <si>
    <t>Bacon</t>
  </si>
  <si>
    <t>(Mon-Fri 7:00pm)(Sat 4:00pm)</t>
  </si>
  <si>
    <t>http://www.comcast.com</t>
  </si>
  <si>
    <t>277-2953</t>
  </si>
  <si>
    <t>Mary</t>
  </si>
  <si>
    <t>Pearl</t>
  </si>
  <si>
    <t>Bank of America ATM</t>
  </si>
  <si>
    <t>ATM</t>
  </si>
  <si>
    <t>Hair Design Center</t>
  </si>
  <si>
    <t>(Mon-Fri 8:00am)(Sat 9:00am)</t>
  </si>
  <si>
    <t>(Mon-Fri 6:00pm)(Sat 12:00pm)</t>
  </si>
  <si>
    <t>(617) 787-2894</t>
  </si>
  <si>
    <t>739-1323</t>
  </si>
  <si>
    <t>617) 739-1323</t>
  </si>
  <si>
    <t>Frank</t>
  </si>
  <si>
    <t>Alexis</t>
  </si>
  <si>
    <t>566-1617</t>
  </si>
  <si>
    <t>(Mon-Sat 12:00pm)(Sun 1:00pm)</t>
  </si>
  <si>
    <t>(Mon-Sat 10:00pm)(Sun 7:00pm)</t>
  </si>
  <si>
    <t>(617) 782-1918</t>
  </si>
  <si>
    <t>Hilal</t>
  </si>
  <si>
    <t>buriedtreasuresboston.com/</t>
  </si>
  <si>
    <t>Sonmez</t>
  </si>
  <si>
    <t>Auto Parts</t>
  </si>
  <si>
    <t xml:space="preserve">Music Entertainment </t>
  </si>
  <si>
    <t>(Mon-Sat 8:00am)(Sun 10:00pm)</t>
  </si>
  <si>
    <t>(Mon-Sat 8:00pm)(Sun 6:00pm)</t>
  </si>
  <si>
    <t>(617) 782-8160</t>
  </si>
  <si>
    <t>.617.254.0007</t>
  </si>
  <si>
    <t>venue</t>
  </si>
  <si>
    <t>566-9014</t>
  </si>
  <si>
    <t>www.theallstonplan.com</t>
  </si>
  <si>
    <t>(Mon-Sat 9:30am)(Sun 12:00pm)</t>
  </si>
  <si>
    <t>(Mon-Sat 7:00pm)(Sun 5:00pm)</t>
  </si>
  <si>
    <t>Strenk</t>
  </si>
  <si>
    <t>(617) 782-5200</t>
  </si>
  <si>
    <t>knerts@nycap.rr.com</t>
  </si>
  <si>
    <t>Korean/ fast food</t>
  </si>
  <si>
    <t>566-2000</t>
  </si>
  <si>
    <t>www.werentboston.com</t>
  </si>
  <si>
    <t>Building Supplies</t>
  </si>
  <si>
    <t>William</t>
  </si>
  <si>
    <t>Ashmore</t>
  </si>
  <si>
    <t>(Mon-Fri 7:00am)(Sat 8:00am)(Sun 10:00am)</t>
  </si>
  <si>
    <t>(Mon-Fri 6:00pm)(Sat 5:00pm)(Sun 3:00pm)</t>
  </si>
  <si>
    <t>(617) 782-1504</t>
  </si>
  <si>
    <t>739-0046</t>
  </si>
  <si>
    <t>www.commchiro.com</t>
  </si>
  <si>
    <t>739-5772</t>
  </si>
  <si>
    <t>(Mon-Sat 9:00pm)(Sun 8:00pm)</t>
  </si>
  <si>
    <t>(617) 787-1511</t>
  </si>
  <si>
    <t>http://www.bazaarboston.com/</t>
  </si>
  <si>
    <t>www.premierins.com</t>
  </si>
  <si>
    <t>Zina</t>
  </si>
  <si>
    <t>Dorkin</t>
  </si>
  <si>
    <t>Indain</t>
  </si>
  <si>
    <t>Vacant</t>
  </si>
  <si>
    <t>787-5155</t>
  </si>
  <si>
    <t>9:30:00</t>
  </si>
  <si>
    <t>18:30:00</t>
  </si>
  <si>
    <t>big box</t>
  </si>
  <si>
    <t>http://www.centuryfurniture.com/</t>
  </si>
  <si>
    <t>787-2837</t>
  </si>
  <si>
    <t>(617) 783-1034</t>
  </si>
  <si>
    <t>accountant</t>
  </si>
  <si>
    <t>254-6207</t>
  </si>
  <si>
    <t>hooka</t>
  </si>
  <si>
    <t>(617) 955-2064</t>
  </si>
  <si>
    <t>562-1313</t>
  </si>
  <si>
    <t>http://www.mcdonalds.com/</t>
  </si>
  <si>
    <t>Bob</t>
  </si>
  <si>
    <t>King</t>
  </si>
  <si>
    <t>robertbruceking@yahoo.com</t>
  </si>
  <si>
    <t>6:00om</t>
  </si>
  <si>
    <t>(617) 787-2055</t>
  </si>
  <si>
    <t>Pharmacy</t>
  </si>
  <si>
    <t>http://www.walgreens.com/</t>
  </si>
  <si>
    <t>Phones</t>
  </si>
  <si>
    <t>Liquor Store</t>
  </si>
  <si>
    <t>(Mon-Sat 9:00am)(Sun 12:00pm)</t>
  </si>
  <si>
    <t>(Mon-Sat 7:30pm)(Sun 5:30pm)</t>
  </si>
  <si>
    <t>782-5782</t>
  </si>
  <si>
    <t>www.bostonforeignmotor.com/</t>
  </si>
  <si>
    <t>phone</t>
  </si>
  <si>
    <t>783-1661</t>
  </si>
  <si>
    <t>(617) 739-5772</t>
  </si>
  <si>
    <t>travel money transfer</t>
  </si>
  <si>
    <t>(781) 603-8910</t>
  </si>
  <si>
    <t>787-4407</t>
  </si>
  <si>
    <t>(Mon-Fri 9:00am)(Sat-Sun 10:00am)</t>
  </si>
  <si>
    <t>617-787-1127</t>
  </si>
  <si>
    <t>(Mon-Fri 9:00am)(Sat 10:30am)</t>
  </si>
  <si>
    <t>(Mon-Fri 5:00pm)(Sat 3:30pm)</t>
  </si>
  <si>
    <t>(617) 783-9151</t>
  </si>
  <si>
    <t>(617) 254-9306</t>
  </si>
  <si>
    <t>(Mon-Thu 1:00am)(Fri-Sun 2:00am)</t>
  </si>
  <si>
    <t>http://www.habibislounge.com/</t>
  </si>
  <si>
    <t>(617)562-1313</t>
  </si>
  <si>
    <t>(Mon-Wed 12:00am)(Thu-Sat 2:00am)</t>
  </si>
  <si>
    <t>(617)566-1617</t>
  </si>
  <si>
    <t>http://www.myinboundpizza.com</t>
  </si>
  <si>
    <t>machine parts</t>
  </si>
  <si>
    <t>(617) 782-1400</t>
  </si>
  <si>
    <t>(617)789-4000</t>
  </si>
  <si>
    <t>non-profit</t>
  </si>
  <si>
    <t>(617) 566-9014</t>
  </si>
  <si>
    <t>(Mon-Wed 4:00pm)(Thu-Fri 5:00pm)(Sat 1:00pm)</t>
  </si>
  <si>
    <t>(617) 562-0079</t>
  </si>
  <si>
    <t>www.Bankofamerica.com</t>
  </si>
  <si>
    <t>562-8222</t>
  </si>
  <si>
    <t>Gym</t>
  </si>
  <si>
    <t>Karate</t>
  </si>
  <si>
    <t>(Mon-Fri 10:00am)(Sat 9:00am)</t>
  </si>
  <si>
    <t>(Mon-Fri 8:00am)(Sat 5:00pm)</t>
  </si>
  <si>
    <t>(617) 782-5544</t>
  </si>
  <si>
    <t>(Mon-Sat 9:00am)(Sun 10:00pm)</t>
  </si>
  <si>
    <t>(Mon-Sat 9:00pm)(Sun 8:00am)</t>
  </si>
  <si>
    <t>(617) 787-2837</t>
  </si>
  <si>
    <t>(Mon-Sat 9am)(Sun 12:00pm)</t>
  </si>
  <si>
    <t>(Mon-Sat 11:00pm)(Sun 8:00pm)</t>
  </si>
  <si>
    <t>(617) 277-2953</t>
  </si>
  <si>
    <t>http://www.cvs.com</t>
  </si>
  <si>
    <t>architecture/ design</t>
  </si>
  <si>
    <t>617.782.0833</t>
  </si>
  <si>
    <t>Misc. Products/Locksmith</t>
  </si>
  <si>
    <t>(617) 254-3742</t>
  </si>
  <si>
    <t>(Mon-Fri 8:30am)(Sat 9:00am)</t>
  </si>
  <si>
    <t>(617) 783-1515</t>
  </si>
  <si>
    <t>http://www.glenvilleauto.com/</t>
  </si>
  <si>
    <t>Church</t>
  </si>
  <si>
    <t>343-2880</t>
  </si>
  <si>
    <t>Legal</t>
  </si>
  <si>
    <t>Design</t>
  </si>
  <si>
    <t/>
  </si>
  <si>
    <t>617.782.8888</t>
  </si>
  <si>
    <t>Fri</t>
  </si>
  <si>
    <t xml:space="preserve">Mon-Fri </t>
  </si>
  <si>
    <t>(617) 787-4084</t>
  </si>
  <si>
    <t>8:00:00 (Sat 9:00 am)</t>
  </si>
  <si>
    <t>19:30:00 (sat 3:00 pm)</t>
  </si>
  <si>
    <t>(617) 789-4200</t>
  </si>
  <si>
    <t>(617) 782-0211</t>
  </si>
  <si>
    <t>http://www.douglaspaulre.com/</t>
  </si>
  <si>
    <t>(617) 782-7800</t>
  </si>
  <si>
    <t>(617) 566-5333</t>
  </si>
  <si>
    <t>(Mon-Sat 11:00am)(Sun 12:30pm)</t>
  </si>
  <si>
    <t>22:30:00</t>
  </si>
  <si>
    <t>(617) 254-5088</t>
  </si>
  <si>
    <t>http://www.caminorealRestaurant/Enter..com/index.php</t>
  </si>
  <si>
    <t>(617) 779-0003</t>
  </si>
  <si>
    <t>(617) 206-3229</t>
  </si>
  <si>
    <t>(Wed-Tue 5:00pm)(Thu 4:00pm</t>
  </si>
  <si>
    <t xml:space="preserve">(617) 254-9457 </t>
  </si>
  <si>
    <t>http://steveskitchen.net/</t>
  </si>
  <si>
    <t>(617) 562-8989</t>
  </si>
  <si>
    <t>http://www.koreangardenboston.com/</t>
  </si>
  <si>
    <t>(617) 202-6783</t>
  </si>
  <si>
    <t>http://padariabrazil.com/</t>
  </si>
  <si>
    <t>(Mon-Sun 10:00pm)(Tue-Sat 12:00am)</t>
  </si>
  <si>
    <t>(617) 783-8100</t>
  </si>
  <si>
    <t>15:30:00</t>
  </si>
  <si>
    <t>(617) 782-1811</t>
  </si>
  <si>
    <t>http://betweenhours.com/</t>
  </si>
  <si>
    <t>(617) 254-1999</t>
  </si>
  <si>
    <t>10:30:00</t>
  </si>
  <si>
    <t>(617) 779-7907</t>
  </si>
  <si>
    <t>(Mon-Sat 8:00pm)(Sun 7:00pm)</t>
  </si>
  <si>
    <t>(617) 779-0077</t>
  </si>
  <si>
    <t>http://www.unionallston.com/</t>
  </si>
  <si>
    <t>(Mon-Sat 11:30am)(Sun 12:30pm)</t>
  </si>
  <si>
    <t>(Mon-Sun 10:00pm)(Fri-Sat 11:00pm)</t>
  </si>
  <si>
    <t>(617) 787-3003</t>
  </si>
  <si>
    <t>(617) 202-3808</t>
  </si>
  <si>
    <t>(617) 783-4687</t>
  </si>
  <si>
    <t>(Mon-Thu 10:00pm)(Fri-Sat 11:pm)</t>
  </si>
  <si>
    <t>(Mon-Sun)(Tue-Closed)</t>
  </si>
  <si>
    <t>(617) 566-7344</t>
  </si>
  <si>
    <t>http://www.shanghaigateboston.com/</t>
  </si>
  <si>
    <t>Misc. Sales/Dance Studio</t>
  </si>
  <si>
    <t>(Mon-Fri 10:00pm)(Sat-Sun 6:00pm)</t>
  </si>
  <si>
    <t>(Mon-Fri 7:00pm)(Sat 5:00pm)</t>
  </si>
  <si>
    <t>Misc. Sales/Print Shop</t>
  </si>
  <si>
    <t>(Mon-Fri 8:00am)(Sun 8:30am)</t>
  </si>
  <si>
    <t>Government</t>
  </si>
  <si>
    <t>http://allstonhaircut.com</t>
  </si>
  <si>
    <t>(Mon-Fri 7:00pm)(Sat 7:30)</t>
  </si>
  <si>
    <t>Misc. Sales/Money Trans.</t>
  </si>
  <si>
    <t>(Mon-Sat 8:00am)(Sun 11:00am)</t>
  </si>
  <si>
    <t>18:45:00</t>
  </si>
  <si>
    <t>http://braztransfers.com/</t>
  </si>
  <si>
    <t>(Mon 12:00pm)(Tue-Fri 10:00am)(Sun 9:00am)</t>
  </si>
  <si>
    <t>(617) 783-7180</t>
  </si>
  <si>
    <t>http://www.westernunion.com</t>
  </si>
  <si>
    <t>(857) 247-0498</t>
  </si>
  <si>
    <t>www.exclusivebeautysalon.com/</t>
  </si>
  <si>
    <t>Misc. Sales/Shipping</t>
  </si>
  <si>
    <t>(Mon-Fri 10:00am)(Sat 11:00am)</t>
  </si>
  <si>
    <t>(617) 782-2424</t>
  </si>
  <si>
    <t>Tattoo Shop</t>
  </si>
  <si>
    <t>(Tue-Sat 9:00pm)(Sun 8:00pm)</t>
  </si>
  <si>
    <t>(617) 782-1313</t>
  </si>
  <si>
    <t>(617) 254-0666</t>
  </si>
  <si>
    <t>(Mon-Fri 7:30am)(Sat 8:00am)(Sun 9:00am)</t>
  </si>
  <si>
    <t>(Mon-Fri 8:00pm)(Sat-Sun 5:00pm)</t>
  </si>
  <si>
    <t>(Mon-Fri 7:30am)(Sat 9:00am)</t>
  </si>
  <si>
    <t>Brazilian Market</t>
  </si>
  <si>
    <t>(Mon-Sat 8:00pm)(Sun 6pm)</t>
  </si>
  <si>
    <t>(Mon-Sun 9:00am)(Sun 12:00pm)</t>
  </si>
  <si>
    <t>(617) 782-5588</t>
  </si>
  <si>
    <t>(Mon-Sat 10:00am)(Sun 12:00am)</t>
  </si>
  <si>
    <t>(Mon-Fri 7:00pm)(Sat-Sun 5:00pm)</t>
  </si>
  <si>
    <t>(617) 783-1227</t>
  </si>
  <si>
    <t>www.mrmusicguitars.com/</t>
  </si>
  <si>
    <t>Recreational/Music</t>
  </si>
  <si>
    <t>(Mon-Sat 10:00am)(Sun 12:00pm)</t>
  </si>
  <si>
    <t>(617) 783-1609</t>
  </si>
  <si>
    <t>(617) 254-5949</t>
  </si>
  <si>
    <t>(Mon-Sat 10:00am)(Sun 9:00am)</t>
  </si>
  <si>
    <t>(617) 208-8505</t>
  </si>
  <si>
    <t>http://www.uniquefurnishingsboston…</t>
  </si>
  <si>
    <t>(Mon-Fri 9:00pm)(Sat-Sun 6:00pm)</t>
  </si>
  <si>
    <t>(617) 254-1060</t>
  </si>
  <si>
    <t>(Mon-Sat 9:30am)(Sun 10:00am)</t>
  </si>
  <si>
    <t>(Mon-Sat 8:00pm)(Sat-Sun 7:00pm)</t>
  </si>
  <si>
    <t>(Mon,Sun 12:00pm)(Tue-Sat 11:00am)</t>
  </si>
  <si>
    <t>(Mon,Sun 5:00pm)(Tue-Fri 7:00pm)(Sat 6:00pm)</t>
  </si>
  <si>
    <t>(617) 787-4157</t>
  </si>
  <si>
    <t>Recreational/Skate</t>
  </si>
  <si>
    <t>(Mon-Sat 9:00pm)(Sun 7:00pm)</t>
  </si>
  <si>
    <t>(617) 781-6111</t>
  </si>
  <si>
    <t>(617) 782-2669</t>
  </si>
  <si>
    <t>Pet Store</t>
  </si>
  <si>
    <t>(Mon-Sat 11:00am)(Sun 12:00am)</t>
  </si>
  <si>
    <t>(Mon-Fri8:00pm)(Wed,Sat 7:00pm)(Sun 5:00pm)</t>
  </si>
  <si>
    <t>(617) 787-0857</t>
  </si>
  <si>
    <t>Bookistan</t>
  </si>
  <si>
    <t>http://www.lolasurbanvintage.com/</t>
  </si>
  <si>
    <t>Clothing/Resale</t>
  </si>
  <si>
    <t>(Mon-Sat 11:00am)(Sun 12:00pm)</t>
  </si>
  <si>
    <t>(617) 779-7901</t>
  </si>
  <si>
    <t>http://www.buffaloexchange.com/</t>
  </si>
  <si>
    <t>(Mon-Thu 8:00pm)(Fri-Sat 9:00pm)(Sun 6:00pm)</t>
  </si>
  <si>
    <t>(617) 787-0600</t>
  </si>
  <si>
    <t>(Mon-Sat 9:00pm)(Sun 6:00pm)</t>
  </si>
  <si>
    <t>(617) 487-4882</t>
  </si>
  <si>
    <t>www.greensideupgallery.com/</t>
  </si>
  <si>
    <t>Stop N' Shop</t>
  </si>
  <si>
    <t>(Mon-Fri 8:00am)(Sat 9:00am)(Sun 10:00am)</t>
  </si>
  <si>
    <t>(617) 566-8605</t>
  </si>
  <si>
    <t>(Mon-Tue,Sun 12:00pm)(Wed-Sat 11:00am)</t>
  </si>
  <si>
    <t>(Mon-Tue 6:00pm)(Wed 8:00pm)(Thu-Sat 7:00pm)(Sun 5:00pm)</t>
  </si>
  <si>
    <t>(617) 566-3509</t>
  </si>
  <si>
    <t>17:00:00 Sat 14:30:00</t>
  </si>
  <si>
    <t>(617) 789-5524</t>
  </si>
  <si>
    <t>http://www.bostonmartialarts.com/</t>
  </si>
  <si>
    <t>(617) 254-8883</t>
  </si>
  <si>
    <t>http://www.kfc.com/</t>
  </si>
  <si>
    <t>(Mon-Sun 11:00pm)(Fri-Sat 12:00am)</t>
  </si>
  <si>
    <t>(617) 987-0086</t>
  </si>
  <si>
    <t>(617) 254-9365</t>
  </si>
  <si>
    <t>(Mon-Sat 10:00am)(Sun 11:00am)</t>
  </si>
  <si>
    <t>(Mon-Sat 8:00pm)(5:00pm)</t>
  </si>
  <si>
    <t>617) 987-0034</t>
  </si>
  <si>
    <t>http://www.romanos1salon.com</t>
  </si>
  <si>
    <t>(617) 482-5800</t>
  </si>
  <si>
    <t>http://www.forministry.com/USMAECUSASLASE</t>
  </si>
  <si>
    <t xml:space="preserve">Iron Kitchen </t>
  </si>
  <si>
    <t>(617) 202-5299</t>
  </si>
  <si>
    <t>Coreanos</t>
  </si>
  <si>
    <t>www.coreanosallston.com</t>
  </si>
  <si>
    <t>(617)208-8822</t>
  </si>
  <si>
    <t xml:space="preserve">Amelia's Taqueria </t>
  </si>
  <si>
    <t xml:space="preserve">Sabor do Brasil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</si>
</sst>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0" x14ac:knownFonts="1">
    <font>
      <sz val="10"/>
      <color rgb="FF000000"/>
      <name val="Arial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555555"/>
      <name val="Arial"/>
      <family val="2"/>
    </font>
    <font>
      <u/>
      <sz val="10"/>
      <color rgb="FF0000FF"/>
      <name val="Arial"/>
      <family val="2"/>
    </font>
    <font>
      <sz val="11"/>
      <color rgb="FF9900FF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FF00FF"/>
      <name val="Arial"/>
      <family val="2"/>
    </font>
    <font>
      <sz val="11"/>
      <color rgb="FFFF0000"/>
      <name val="Arial"/>
      <family val="2"/>
    </font>
    <font>
      <i/>
      <sz val="14"/>
      <color rgb="FF767676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  <font>
      <u/>
      <sz val="11"/>
      <color rgb="FF0000FF"/>
      <name val="Arial"/>
      <family val="2"/>
    </font>
    <font>
      <i/>
      <u/>
      <sz val="14"/>
      <color rgb="FF0000FF"/>
      <name val="Arial"/>
      <family val="2"/>
    </font>
    <font>
      <sz val="10"/>
      <color rgb="FFFF0000"/>
      <name val="Arial"/>
      <family val="2"/>
    </font>
    <font>
      <u/>
      <sz val="11"/>
      <color rgb="FF0000FF"/>
      <name val="Arial"/>
      <family val="2"/>
    </font>
    <font>
      <b/>
      <sz val="10"/>
      <color rgb="FF555555"/>
      <name val="Arial"/>
      <family val="2"/>
    </font>
    <font>
      <u/>
      <sz val="10"/>
      <color rgb="FF0000FF"/>
      <name val="Arial"/>
      <family val="2"/>
    </font>
    <font>
      <b/>
      <sz val="10"/>
      <color rgb="FF383B3E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u/>
      <sz val="14"/>
      <color rgb="FF0000FF"/>
      <name val="Arial"/>
      <family val="2"/>
    </font>
    <font>
      <sz val="12"/>
      <color rgb="FF000000"/>
      <name val="Arial"/>
      <family val="2"/>
    </font>
    <font>
      <i/>
      <u/>
      <sz val="14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  <font>
      <u/>
      <sz val="11"/>
      <color rgb="FFFF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9" fillId="0" borderId="0" applyNumberFormat="0" applyFill="0" applyBorder="0" applyAlignment="0" applyProtection="0"/>
  </cellStyleXfs>
  <cellXfs count="220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1" xfId="0" applyFont="1" applyBorder="1" applyAlignment="1"/>
    <xf numFmtId="0" fontId="2" fillId="0" borderId="5" xfId="0" applyFont="1" applyBorder="1" applyAlignment="1"/>
    <xf numFmtId="0" fontId="5" fillId="0" borderId="1" xfId="0" applyFont="1" applyBorder="1" applyAlignment="1"/>
    <xf numFmtId="0" fontId="6" fillId="2" borderId="1" xfId="0" applyFont="1" applyFill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4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/>
    <xf numFmtId="21" fontId="1" fillId="0" borderId="1" xfId="0" applyNumberFormat="1" applyFont="1" applyBorder="1" applyAlignment="1"/>
    <xf numFmtId="0" fontId="10" fillId="2" borderId="1" xfId="0" applyFont="1" applyFill="1" applyBorder="1" applyAlignment="1"/>
    <xf numFmtId="0" fontId="7" fillId="0" borderId="2" xfId="0" applyFont="1" applyBorder="1" applyAlignment="1"/>
    <xf numFmtId="0" fontId="10" fillId="2" borderId="1" xfId="0" applyFont="1" applyFill="1" applyBorder="1" applyAlignment="1">
      <alignment wrapText="1"/>
    </xf>
    <xf numFmtId="0" fontId="11" fillId="0" borderId="1" xfId="0" applyFont="1" applyBorder="1" applyAlignment="1"/>
    <xf numFmtId="0" fontId="1" fillId="0" borderId="6" xfId="0" applyFont="1" applyBorder="1" applyAlignment="1"/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/>
    <xf numFmtId="0" fontId="13" fillId="0" borderId="1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4" fillId="0" borderId="1" xfId="0" applyFont="1" applyBorder="1" applyAlignment="1"/>
    <xf numFmtId="0" fontId="1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3" xfId="0" applyFont="1" applyBorder="1" applyAlignment="1">
      <alignment wrapText="1"/>
    </xf>
    <xf numFmtId="0" fontId="4" fillId="0" borderId="4" xfId="0" applyFont="1" applyBorder="1" applyAlignment="1"/>
    <xf numFmtId="0" fontId="15" fillId="0" borderId="7" xfId="0" applyFont="1" applyBorder="1" applyAlignment="1"/>
    <xf numFmtId="0" fontId="16" fillId="0" borderId="1" xfId="0" applyFont="1" applyBorder="1" applyAlignment="1"/>
    <xf numFmtId="0" fontId="1" fillId="0" borderId="8" xfId="0" applyFont="1" applyBorder="1" applyAlignment="1"/>
    <xf numFmtId="0" fontId="17" fillId="0" borderId="0" xfId="0" applyFont="1" applyAlignment="1">
      <alignment wrapText="1"/>
    </xf>
    <xf numFmtId="0" fontId="18" fillId="0" borderId="1" xfId="0" applyFont="1" applyBorder="1" applyAlignment="1"/>
    <xf numFmtId="0" fontId="7" fillId="0" borderId="5" xfId="0" applyFont="1" applyBorder="1" applyAlignment="1">
      <alignment vertical="center"/>
    </xf>
    <xf numFmtId="0" fontId="1" fillId="0" borderId="8" xfId="0" applyFont="1" applyBorder="1" applyAlignment="1"/>
    <xf numFmtId="0" fontId="7" fillId="0" borderId="1" xfId="0" applyFont="1" applyBorder="1" applyAlignment="1">
      <alignment vertical="center"/>
    </xf>
    <xf numFmtId="0" fontId="17" fillId="0" borderId="0" xfId="0" applyFont="1" applyAlignment="1">
      <alignment wrapText="1"/>
    </xf>
    <xf numFmtId="0" fontId="2" fillId="0" borderId="7" xfId="0" applyFont="1" applyBorder="1" applyAlignment="1"/>
    <xf numFmtId="0" fontId="7" fillId="0" borderId="9" xfId="0" applyFont="1" applyBorder="1" applyAlignment="1"/>
    <xf numFmtId="0" fontId="17" fillId="2" borderId="0" xfId="0" applyFont="1" applyFill="1" applyAlignment="1">
      <alignment wrapText="1"/>
    </xf>
    <xf numFmtId="0" fontId="1" fillId="0" borderId="9" xfId="0" applyFont="1" applyBorder="1" applyAlignment="1"/>
    <xf numFmtId="0" fontId="17" fillId="2" borderId="0" xfId="0" applyFont="1" applyFill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0" borderId="9" xfId="0" applyFont="1" applyBorder="1" applyAlignment="1"/>
    <xf numFmtId="0" fontId="19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wrapText="1"/>
    </xf>
    <xf numFmtId="0" fontId="3" fillId="3" borderId="1" xfId="0" applyFont="1" applyFill="1" applyBorder="1" applyAlignment="1"/>
    <xf numFmtId="0" fontId="2" fillId="0" borderId="2" xfId="0" applyFont="1" applyBorder="1" applyAlignment="1">
      <alignment wrapText="1"/>
    </xf>
    <xf numFmtId="0" fontId="3" fillId="3" borderId="1" xfId="0" applyFont="1" applyFill="1" applyBorder="1" applyAlignment="1"/>
    <xf numFmtId="0" fontId="10" fillId="0" borderId="1" xfId="0" applyFont="1" applyBorder="1" applyAlignment="1"/>
    <xf numFmtId="0" fontId="10" fillId="0" borderId="6" xfId="0" applyFont="1" applyBorder="1" applyAlignment="1"/>
    <xf numFmtId="0" fontId="2" fillId="0" borderId="9" xfId="0" applyFont="1" applyBorder="1" applyAlignment="1">
      <alignment wrapText="1"/>
    </xf>
    <xf numFmtId="0" fontId="10" fillId="0" borderId="8" xfId="0" applyFont="1" applyBorder="1" applyAlignment="1"/>
    <xf numFmtId="0" fontId="10" fillId="0" borderId="1" xfId="0" applyFont="1" applyBorder="1" applyAlignment="1"/>
    <xf numFmtId="0" fontId="20" fillId="0" borderId="2" xfId="0" applyFont="1" applyBorder="1" applyAlignment="1">
      <alignment wrapText="1"/>
    </xf>
    <xf numFmtId="0" fontId="21" fillId="0" borderId="1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7" fillId="0" borderId="1" xfId="0" applyFont="1" applyBorder="1" applyAlignment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1" fillId="0" borderId="10" xfId="0" applyFont="1" applyBorder="1" applyAlignment="1"/>
    <xf numFmtId="0" fontId="1" fillId="3" borderId="1" xfId="0" applyFont="1" applyFill="1" applyBorder="1" applyAlignment="1">
      <alignment wrapText="1"/>
    </xf>
    <xf numFmtId="0" fontId="1" fillId="0" borderId="3" xfId="0" applyFont="1" applyBorder="1" applyAlignment="1"/>
    <xf numFmtId="0" fontId="1" fillId="3" borderId="1" xfId="0" applyFont="1" applyFill="1" applyBorder="1" applyAlignment="1">
      <alignment wrapText="1"/>
    </xf>
    <xf numFmtId="0" fontId="1" fillId="0" borderId="3" xfId="0" applyFont="1" applyBorder="1" applyAlignment="1"/>
    <xf numFmtId="0" fontId="2" fillId="0" borderId="6" xfId="0" applyFont="1" applyBorder="1" applyAlignment="1">
      <alignment wrapText="1"/>
    </xf>
    <xf numFmtId="21" fontId="1" fillId="0" borderId="3" xfId="0" applyNumberFormat="1" applyFont="1" applyBorder="1" applyAlignment="1"/>
    <xf numFmtId="0" fontId="23" fillId="0" borderId="3" xfId="0" applyFont="1" applyBorder="1" applyAlignment="1"/>
    <xf numFmtId="0" fontId="1" fillId="0" borderId="0" xfId="0" applyFont="1" applyAlignment="1"/>
    <xf numFmtId="0" fontId="2" fillId="0" borderId="8" xfId="0" applyFont="1" applyBorder="1" applyAlignment="1">
      <alignment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2" fillId="0" borderId="8" xfId="0" applyFont="1" applyBorder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24" fillId="0" borderId="0" xfId="0" applyFont="1" applyAlignment="1"/>
    <xf numFmtId="0" fontId="1" fillId="0" borderId="13" xfId="0" applyFont="1" applyBorder="1" applyAlignment="1"/>
    <xf numFmtId="0" fontId="25" fillId="0" borderId="1" xfId="0" applyFont="1" applyBorder="1" applyAlignment="1">
      <alignment wrapText="1"/>
    </xf>
    <xf numFmtId="21" fontId="1" fillId="0" borderId="0" xfId="0" applyNumberFormat="1" applyFont="1" applyAlignment="1"/>
    <xf numFmtId="0" fontId="4" fillId="0" borderId="0" xfId="0" applyFont="1" applyAlignment="1"/>
    <xf numFmtId="0" fontId="26" fillId="0" borderId="0" xfId="0" applyFont="1" applyAlignment="1"/>
    <xf numFmtId="0" fontId="17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7" fillId="0" borderId="1" xfId="0" applyFont="1" applyBorder="1" applyAlignment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7" xfId="0" applyFont="1" applyBorder="1" applyAlignment="1"/>
    <xf numFmtId="0" fontId="28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wrapText="1"/>
    </xf>
    <xf numFmtId="0" fontId="4" fillId="0" borderId="1" xfId="0" applyFont="1" applyBorder="1" applyAlignment="1"/>
    <xf numFmtId="0" fontId="7" fillId="0" borderId="7" xfId="0" applyFont="1" applyBorder="1" applyAlignment="1"/>
    <xf numFmtId="0" fontId="11" fillId="0" borderId="7" xfId="0" applyFont="1" applyBorder="1" applyAlignment="1"/>
    <xf numFmtId="0" fontId="10" fillId="0" borderId="7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0" fillId="0" borderId="0" xfId="0" applyFont="1" applyAlignment="1"/>
    <xf numFmtId="0" fontId="7" fillId="0" borderId="7" xfId="0" applyFont="1" applyBorder="1" applyAlignment="1"/>
    <xf numFmtId="0" fontId="31" fillId="0" borderId="7" xfId="0" applyFont="1" applyBorder="1" applyAlignment="1"/>
    <xf numFmtId="0" fontId="2" fillId="0" borderId="7" xfId="0" applyFont="1" applyBorder="1" applyAlignment="1"/>
    <xf numFmtId="0" fontId="7" fillId="0" borderId="3" xfId="0" applyFont="1" applyBorder="1" applyAlignment="1"/>
    <xf numFmtId="0" fontId="32" fillId="0" borderId="3" xfId="0" applyFont="1" applyBorder="1" applyAlignment="1"/>
    <xf numFmtId="0" fontId="33" fillId="0" borderId="0" xfId="0" applyFont="1" applyAlignment="1"/>
    <xf numFmtId="0" fontId="34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7" fillId="0" borderId="0" xfId="0" applyFont="1" applyAlignment="1"/>
    <xf numFmtId="0" fontId="35" fillId="0" borderId="0" xfId="0" applyFont="1" applyAlignment="1">
      <alignment horizontal="left" vertical="center"/>
    </xf>
    <xf numFmtId="0" fontId="7" fillId="0" borderId="0" xfId="0" applyFont="1" applyAlignment="1"/>
    <xf numFmtId="164" fontId="1" fillId="0" borderId="12" xfId="0" applyNumberFormat="1" applyFont="1" applyBorder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164" fontId="4" fillId="0" borderId="0" xfId="0" applyNumberFormat="1" applyFont="1" applyAlignment="1"/>
    <xf numFmtId="164" fontId="36" fillId="0" borderId="0" xfId="0" applyNumberFormat="1" applyFont="1" applyAlignment="1"/>
    <xf numFmtId="164" fontId="1" fillId="0" borderId="13" xfId="0" applyNumberFormat="1" applyFont="1" applyBorder="1" applyAlignment="1"/>
    <xf numFmtId="0" fontId="3" fillId="0" borderId="0" xfId="0" applyFont="1" applyAlignment="1"/>
    <xf numFmtId="0" fontId="37" fillId="0" borderId="0" xfId="0" applyFont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17" fillId="0" borderId="12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0" fontId="10" fillId="0" borderId="12" xfId="0" applyFont="1" applyBorder="1" applyAlignment="1"/>
    <xf numFmtId="0" fontId="38" fillId="0" borderId="0" xfId="0" applyFont="1" applyAlignment="1"/>
    <xf numFmtId="0" fontId="10" fillId="0" borderId="13" xfId="0" applyFont="1" applyBorder="1" applyAlignment="1"/>
    <xf numFmtId="0" fontId="4" fillId="0" borderId="0" xfId="0" applyFont="1" applyAlignment="1"/>
    <xf numFmtId="0" fontId="1" fillId="0" borderId="14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/>
    <xf numFmtId="0" fontId="39" fillId="0" borderId="4" xfId="0" applyFont="1" applyBorder="1" applyAlignment="1"/>
    <xf numFmtId="0" fontId="1" fillId="0" borderId="15" xfId="0" applyFont="1" applyBorder="1" applyAlignment="1"/>
    <xf numFmtId="0" fontId="40" fillId="0" borderId="4" xfId="0" applyFont="1" applyBorder="1" applyAlignment="1">
      <alignment wrapText="1"/>
    </xf>
    <xf numFmtId="0" fontId="1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4" fillId="4" borderId="1" xfId="0" applyFont="1" applyFill="1" applyBorder="1" applyAlignment="1"/>
    <xf numFmtId="0" fontId="41" fillId="4" borderId="1" xfId="0" applyFont="1" applyFill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4" fillId="0" borderId="2" xfId="0" applyFont="1" applyBorder="1" applyAlignment="1"/>
    <xf numFmtId="0" fontId="4" fillId="0" borderId="9" xfId="0" applyFont="1" applyBorder="1" applyAlignment="1"/>
    <xf numFmtId="0" fontId="7" fillId="0" borderId="14" xfId="0" applyFont="1" applyBorder="1" applyAlignment="1"/>
    <xf numFmtId="0" fontId="7" fillId="0" borderId="1" xfId="0" applyFont="1" applyBorder="1" applyAlignment="1"/>
    <xf numFmtId="0" fontId="42" fillId="2" borderId="1" xfId="0" applyFont="1" applyFill="1" applyBorder="1" applyAlignment="1">
      <alignment wrapText="1"/>
    </xf>
    <xf numFmtId="0" fontId="43" fillId="2" borderId="1" xfId="0" applyFont="1" applyFill="1" applyBorder="1" applyAlignment="1">
      <alignment wrapText="1"/>
    </xf>
    <xf numFmtId="0" fontId="44" fillId="0" borderId="0" xfId="0" applyFont="1" applyAlignment="1">
      <alignment wrapText="1"/>
    </xf>
    <xf numFmtId="0" fontId="42" fillId="2" borderId="1" xfId="0" applyFont="1" applyFill="1" applyBorder="1" applyAlignment="1"/>
    <xf numFmtId="0" fontId="45" fillId="2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13" fillId="5" borderId="1" xfId="0" applyFont="1" applyFill="1" applyBorder="1" applyAlignment="1"/>
    <xf numFmtId="0" fontId="0" fillId="5" borderId="0" xfId="0" applyFont="1" applyFill="1" applyAlignment="1">
      <alignment wrapText="1"/>
    </xf>
    <xf numFmtId="0" fontId="42" fillId="6" borderId="1" xfId="0" applyFont="1" applyFill="1" applyBorder="1" applyAlignment="1"/>
    <xf numFmtId="0" fontId="42" fillId="6" borderId="1" xfId="0" applyFont="1" applyFill="1" applyBorder="1" applyAlignment="1">
      <alignment wrapText="1"/>
    </xf>
    <xf numFmtId="46" fontId="42" fillId="6" borderId="1" xfId="0" applyNumberFormat="1" applyFont="1" applyFill="1" applyBorder="1" applyAlignment="1"/>
    <xf numFmtId="0" fontId="45" fillId="6" borderId="1" xfId="0" applyFont="1" applyFill="1" applyBorder="1" applyAlignment="1"/>
    <xf numFmtId="0" fontId="44" fillId="5" borderId="0" xfId="0" applyFont="1" applyFill="1" applyAlignment="1">
      <alignment wrapText="1"/>
    </xf>
    <xf numFmtId="21" fontId="42" fillId="6" borderId="1" xfId="0" applyNumberFormat="1" applyFont="1" applyFill="1" applyBorder="1" applyAlignment="1"/>
    <xf numFmtId="0" fontId="45" fillId="6" borderId="1" xfId="0" applyFont="1" applyFill="1" applyBorder="1" applyAlignment="1">
      <alignment horizontal="left" vertical="center"/>
    </xf>
    <xf numFmtId="0" fontId="42" fillId="6" borderId="1" xfId="0" applyFont="1" applyFill="1" applyBorder="1" applyAlignment="1">
      <alignment vertical="center"/>
    </xf>
    <xf numFmtId="0" fontId="46" fillId="6" borderId="1" xfId="0" applyFont="1" applyFill="1" applyBorder="1" applyAlignment="1"/>
    <xf numFmtId="0" fontId="47" fillId="6" borderId="1" xfId="0" applyFont="1" applyFill="1" applyBorder="1" applyAlignment="1"/>
    <xf numFmtId="21" fontId="42" fillId="6" borderId="1" xfId="0" applyNumberFormat="1" applyFont="1" applyFill="1" applyBorder="1" applyAlignment="1">
      <alignment wrapText="1"/>
    </xf>
    <xf numFmtId="0" fontId="45" fillId="6" borderId="1" xfId="0" applyFont="1" applyFill="1" applyBorder="1" applyAlignment="1">
      <alignment wrapText="1"/>
    </xf>
    <xf numFmtId="0" fontId="42" fillId="7" borderId="1" xfId="0" applyFont="1" applyFill="1" applyBorder="1" applyAlignment="1">
      <alignment wrapText="1"/>
    </xf>
    <xf numFmtId="0" fontId="44" fillId="8" borderId="0" xfId="0" applyFont="1" applyFill="1" applyAlignment="1">
      <alignment wrapText="1"/>
    </xf>
    <xf numFmtId="46" fontId="42" fillId="6" borderId="1" xfId="0" applyNumberFormat="1" applyFont="1" applyFill="1" applyBorder="1" applyAlignment="1">
      <alignment wrapText="1"/>
    </xf>
    <xf numFmtId="164" fontId="49" fillId="6" borderId="1" xfId="1" applyNumberFormat="1" applyFill="1" applyBorder="1" applyAlignment="1"/>
    <xf numFmtId="0" fontId="44" fillId="5" borderId="1" xfId="0" applyFont="1" applyFill="1" applyBorder="1" applyAlignment="1">
      <alignment wrapText="1"/>
    </xf>
    <xf numFmtId="0" fontId="49" fillId="6" borderId="1" xfId="1" applyFill="1" applyBorder="1" applyAlignment="1"/>
    <xf numFmtId="0" fontId="42" fillId="6" borderId="0" xfId="0" applyFont="1" applyFill="1" applyBorder="1" applyAlignment="1"/>
    <xf numFmtId="0" fontId="43" fillId="6" borderId="1" xfId="0" applyFont="1" applyFill="1" applyBorder="1" applyAlignment="1"/>
    <xf numFmtId="0" fontId="48" fillId="6" borderId="1" xfId="0" applyFont="1" applyFill="1" applyBorder="1" applyAlignment="1">
      <alignment wrapText="1"/>
    </xf>
    <xf numFmtId="0" fontId="42" fillId="7" borderId="1" xfId="0" applyFont="1" applyFill="1" applyBorder="1" applyAlignment="1"/>
    <xf numFmtId="21" fontId="42" fillId="7" borderId="1" xfId="0" applyNumberFormat="1" applyFont="1" applyFill="1" applyBorder="1" applyAlignment="1"/>
    <xf numFmtId="0" fontId="46" fillId="7" borderId="1" xfId="0" applyFont="1" applyFill="1" applyBorder="1" applyAlignment="1"/>
    <xf numFmtId="0" fontId="45" fillId="7" borderId="1" xfId="0" applyFont="1" applyFill="1" applyBorder="1" applyAlignment="1"/>
    <xf numFmtId="21" fontId="42" fillId="7" borderId="1" xfId="0" applyNumberFormat="1" applyFont="1" applyFill="1" applyBorder="1" applyAlignment="1">
      <alignment wrapText="1"/>
    </xf>
    <xf numFmtId="0" fontId="45" fillId="7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uniquechinesetogo.com/" TargetMode="External"/><Relationship Id="rId21" Type="http://schemas.openxmlformats.org/officeDocument/2006/relationships/hyperlink" Target="http://www.allstonsfinest.com/" TargetMode="External"/><Relationship Id="rId42" Type="http://schemas.openxmlformats.org/officeDocument/2006/relationships/hyperlink" Target="http://www.yelp.com/biz_redir?url=http%3A%2F%2Feasybedshome.com&amp;src_bizid=ddsoIW-A2uRA6VvW4kzBDg&amp;cachebuster=1305596655" TargetMode="External"/><Relationship Id="rId63" Type="http://schemas.openxmlformats.org/officeDocument/2006/relationships/hyperlink" Target="http://www.dominos.com/" TargetMode="External"/><Relationship Id="rId84" Type="http://schemas.openxmlformats.org/officeDocument/2006/relationships/hyperlink" Target="http://bostonstartwireless.com/" TargetMode="External"/><Relationship Id="rId138" Type="http://schemas.openxmlformats.org/officeDocument/2006/relationships/hyperlink" Target="http://www.yelp.com/biz_redir?url=http%3A%2F%2Fusave.com&amp;src_bizid=1VR08ZyMHDAXMGLVY7ktfA&amp;cachebuster=1305600009" TargetMode="External"/><Relationship Id="rId159" Type="http://schemas.openxmlformats.org/officeDocument/2006/relationships/hyperlink" Target="http://www.romanos1salon.com/" TargetMode="External"/><Relationship Id="rId107" Type="http://schemas.openxmlformats.org/officeDocument/2006/relationships/hyperlink" Target="http://www.douglaspaulre.com/" TargetMode="External"/><Relationship Id="rId11" Type="http://schemas.openxmlformats.org/officeDocument/2006/relationships/hyperlink" Target="http://www.shabuzen.com/" TargetMode="External"/><Relationship Id="rId32" Type="http://schemas.openxmlformats.org/officeDocument/2006/relationships/hyperlink" Target="http://www.thaiplaceboston.com/" TargetMode="External"/><Relationship Id="rId53" Type="http://schemas.openxmlformats.org/officeDocument/2006/relationships/hyperlink" Target="http://www.allstonautotops.com/" TargetMode="External"/><Relationship Id="rId74" Type="http://schemas.openxmlformats.org/officeDocument/2006/relationships/hyperlink" Target="http://www.comcast.com/" TargetMode="External"/><Relationship Id="rId128" Type="http://schemas.openxmlformats.org/officeDocument/2006/relationships/hyperlink" Target="http://allstonhaircut.com/" TargetMode="External"/><Relationship Id="rId149" Type="http://schemas.openxmlformats.org/officeDocument/2006/relationships/hyperlink" Target="http://www.awolboston.com/" TargetMode="External"/><Relationship Id="rId5" Type="http://schemas.openxmlformats.org/officeDocument/2006/relationships/hyperlink" Target="http://www.yelp.com/biz_redir?url=http%3A%2F%2Fwww.modernre.com&amp;src_bizid=eY21gJshJzApV37ssvK-Yg&amp;cachebuster=1305596751" TargetMode="External"/><Relationship Id="rId95" Type="http://schemas.openxmlformats.org/officeDocument/2006/relationships/hyperlink" Target="http://www.bagelrising.com/" TargetMode="External"/><Relationship Id="rId160" Type="http://schemas.openxmlformats.org/officeDocument/2006/relationships/hyperlink" Target="http://www.forministry.com/USMAECUSASLASE" TargetMode="External"/><Relationship Id="rId22" Type="http://schemas.openxmlformats.org/officeDocument/2006/relationships/hyperlink" Target="http://mycafemittis.com/" TargetMode="External"/><Relationship Id="rId43" Type="http://schemas.openxmlformats.org/officeDocument/2006/relationships/hyperlink" Target="http://www.foamrubber.com/" TargetMode="External"/><Relationship Id="rId64" Type="http://schemas.openxmlformats.org/officeDocument/2006/relationships/hyperlink" Target="http://fomuicecream.com/" TargetMode="External"/><Relationship Id="rId118" Type="http://schemas.openxmlformats.org/officeDocument/2006/relationships/hyperlink" Target="http://betweenhours.com/" TargetMode="External"/><Relationship Id="rId139" Type="http://schemas.openxmlformats.org/officeDocument/2006/relationships/hyperlink" Target="http://www.atbboston.com/" TargetMode="External"/><Relationship Id="rId85" Type="http://schemas.openxmlformats.org/officeDocument/2006/relationships/hyperlink" Target="http://www.bostonforeignmotor.com/" TargetMode="External"/><Relationship Id="rId150" Type="http://schemas.openxmlformats.org/officeDocument/2006/relationships/hyperlink" Target="http://www.greensideupgallery.com/" TargetMode="External"/><Relationship Id="rId12" Type="http://schemas.openxmlformats.org/officeDocument/2006/relationships/hyperlink" Target="http://www.yelp.com/biz_redir?url=http%3A%2F%2Fwww.jojotaipeiboston.com&amp;src_bizid=kMieGsNswaYcBt0H3NfCpg&amp;cachebuster=1305598366" TargetMode="External"/><Relationship Id="rId17" Type="http://schemas.openxmlformats.org/officeDocument/2006/relationships/hyperlink" Target="http://www.yelp.com/biz_redir?url=http%3A%2F%2Fwww.arianarestaurantboston.com%2F&amp;src_bizid=-iOW4FIS61TbvsWH-vmhEQ&amp;cachebuster=1305597071" TargetMode="External"/><Relationship Id="rId33" Type="http://schemas.openxmlformats.org/officeDocument/2006/relationships/hyperlink" Target="http://www.lamammapizzaandmore.com/" TargetMode="External"/><Relationship Id="rId38" Type="http://schemas.openxmlformats.org/officeDocument/2006/relationships/hyperlink" Target="http://www.eturkuaz.com/" TargetMode="External"/><Relationship Id="rId59" Type="http://schemas.openxmlformats.org/officeDocument/2006/relationships/hyperlink" Target="http://www.pizzeriaregina.com/" TargetMode="External"/><Relationship Id="rId103" Type="http://schemas.openxmlformats.org/officeDocument/2006/relationships/hyperlink" Target="http://www.glenvilleauto.com/" TargetMode="External"/><Relationship Id="rId108" Type="http://schemas.openxmlformats.org/officeDocument/2006/relationships/hyperlink" Target="http://www.yelp.com/biz_redir?url=http%3A%2F%2Fwww.obrienspubboston.com&amp;src_bizid=vnZroyJFiA_uppO9ClVclw&amp;cachebuster=1305599927" TargetMode="External"/><Relationship Id="rId124" Type="http://schemas.openxmlformats.org/officeDocument/2006/relationships/hyperlink" Target="http://www.wonderbarboston.com/" TargetMode="External"/><Relationship Id="rId129" Type="http://schemas.openxmlformats.org/officeDocument/2006/relationships/hyperlink" Target="http://braztransfers.com/" TargetMode="External"/><Relationship Id="rId54" Type="http://schemas.openxmlformats.org/officeDocument/2006/relationships/hyperlink" Target="http://www.autozone.com/" TargetMode="External"/><Relationship Id="rId70" Type="http://schemas.openxmlformats.org/officeDocument/2006/relationships/hyperlink" Target="http://www.allstoncollisioncenter.com/" TargetMode="External"/><Relationship Id="rId75" Type="http://schemas.openxmlformats.org/officeDocument/2006/relationships/hyperlink" Target="http://www.hertz.com/" TargetMode="External"/><Relationship Id="rId91" Type="http://schemas.openxmlformats.org/officeDocument/2006/relationships/hyperlink" Target="http://www.bostonapartments.com/all-bright.htm" TargetMode="External"/><Relationship Id="rId96" Type="http://schemas.openxmlformats.org/officeDocument/2006/relationships/hyperlink" Target="http://www.torosushingrill.com/" TargetMode="External"/><Relationship Id="rId140" Type="http://schemas.openxmlformats.org/officeDocument/2006/relationships/hyperlink" Target="http://www.blanchards.net/" TargetMode="External"/><Relationship Id="rId145" Type="http://schemas.openxmlformats.org/officeDocument/2006/relationships/hyperlink" Target="http://orchardshop.com/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bostonsportsmed.com/" TargetMode="External"/><Relationship Id="rId6" Type="http://schemas.openxmlformats.org/officeDocument/2006/relationships/hyperlink" Target="http://www.tedkurland.com/" TargetMode="External"/><Relationship Id="rId23" Type="http://schemas.openxmlformats.org/officeDocument/2006/relationships/hyperlink" Target="http://www.yelp.com/biz_redir?url=http%3A%2F%2Fbukkyungrestaurant.com&amp;src_bizid=FUX2RGMSoLqup2ra7k486A&amp;cachebuster=1305596449" TargetMode="External"/><Relationship Id="rId28" Type="http://schemas.openxmlformats.org/officeDocument/2006/relationships/hyperlink" Target="http://www.yelp.com/biz_redir?url=http%3A%2F%2Fsi-togo.com&amp;src_bizid=vFxYhoBFbnQkPXKYN782bg&amp;cachebuster=1305600728" TargetMode="External"/><Relationship Id="rId49" Type="http://schemas.openxmlformats.org/officeDocument/2006/relationships/hyperlink" Target="http://www.actionbearing.com/" TargetMode="External"/><Relationship Id="rId114" Type="http://schemas.openxmlformats.org/officeDocument/2006/relationships/hyperlink" Target="http://www.yelp.com/biz_redir?url=http%3A%2F%2Fmyungdong1stave.com%2F&amp;src_bizid=8TiS3Dcur6_SWQnaVIVOxA&amp;cachebuster=1305598702" TargetMode="External"/><Relationship Id="rId119" Type="http://schemas.openxmlformats.org/officeDocument/2006/relationships/hyperlink" Target="http://www.local.subway.com/FranWebCons/frmMainStoreWebPage.aspx?CC=USA&amp;LC=ENG&amp;SS=17819-0&amp;MS=17819-0" TargetMode="External"/><Relationship Id="rId44" Type="http://schemas.openxmlformats.org/officeDocument/2006/relationships/hyperlink" Target="http://www.riteaid.com/" TargetMode="External"/><Relationship Id="rId60" Type="http://schemas.openxmlformats.org/officeDocument/2006/relationships/hyperlink" Target="http://www.sheeshaboston.com/" TargetMode="External"/><Relationship Id="rId65" Type="http://schemas.openxmlformats.org/officeDocument/2006/relationships/hyperlink" Target="http://www.tedeschifoodshops.com/" TargetMode="External"/><Relationship Id="rId81" Type="http://schemas.openxmlformats.org/officeDocument/2006/relationships/hyperlink" Target="http://www.centuryfurniture.com/" TargetMode="External"/><Relationship Id="rId86" Type="http://schemas.openxmlformats.org/officeDocument/2006/relationships/hyperlink" Target="http://www.commchiro.com/" TargetMode="External"/><Relationship Id="rId130" Type="http://schemas.openxmlformats.org/officeDocument/2006/relationships/hyperlink" Target="http://www.westernunion.com/" TargetMode="External"/><Relationship Id="rId135" Type="http://schemas.openxmlformats.org/officeDocument/2006/relationships/hyperlink" Target="http://www.regenerationboston.com/" TargetMode="External"/><Relationship Id="rId151" Type="http://schemas.openxmlformats.org/officeDocument/2006/relationships/hyperlink" Target="http://www.staples.com/" TargetMode="External"/><Relationship Id="rId156" Type="http://schemas.openxmlformats.org/officeDocument/2006/relationships/hyperlink" Target="http://www.kfc.com/" TargetMode="External"/><Relationship Id="rId13" Type="http://schemas.openxmlformats.org/officeDocument/2006/relationships/hyperlink" Target="http://www.punjabpalace.com/" TargetMode="External"/><Relationship Id="rId18" Type="http://schemas.openxmlformats.org/officeDocument/2006/relationships/hyperlink" Target="http://www.carloscucinaitaliana.com/" TargetMode="External"/><Relationship Id="rId39" Type="http://schemas.openxmlformats.org/officeDocument/2006/relationships/hyperlink" Target="http://herbchamberstoyotaofboston.com/" TargetMode="External"/><Relationship Id="rId109" Type="http://schemas.openxmlformats.org/officeDocument/2006/relationships/hyperlink" Target="http://www.thedraftbarandgrille.com/" TargetMode="External"/><Relationship Id="rId34" Type="http://schemas.openxmlformats.org/officeDocument/2006/relationships/hyperlink" Target="http://www.bk.com/" TargetMode="External"/><Relationship Id="rId50" Type="http://schemas.openxmlformats.org/officeDocument/2006/relationships/hyperlink" Target="http://www.aaroninternational.com/" TargetMode="External"/><Relationship Id="rId55" Type="http://schemas.openxmlformats.org/officeDocument/2006/relationships/hyperlink" Target="http://www.yelp.com/biz_redir?url=http%3A%2F%2Fwww.milanosalondayspa.com&amp;src_bizid=dN46StajFznIZUqlto7jXA&amp;cachebuster=1305597506" TargetMode="External"/><Relationship Id="rId76" Type="http://schemas.openxmlformats.org/officeDocument/2006/relationships/hyperlink" Target="http://buriedtreasuresboston.com/" TargetMode="External"/><Relationship Id="rId97" Type="http://schemas.openxmlformats.org/officeDocument/2006/relationships/hyperlink" Target="http://www.avenuebar.com/" TargetMode="External"/><Relationship Id="rId104" Type="http://schemas.openxmlformats.org/officeDocument/2006/relationships/hyperlink" Target="http://hrocboston.org/" TargetMode="External"/><Relationship Id="rId120" Type="http://schemas.openxmlformats.org/officeDocument/2006/relationships/hyperlink" Target="http://www.hanmaru.us/" TargetMode="External"/><Relationship Id="rId125" Type="http://schemas.openxmlformats.org/officeDocument/2006/relationships/hyperlink" Target="http://www.shanghaigateboston.com/" TargetMode="External"/><Relationship Id="rId141" Type="http://schemas.openxmlformats.org/officeDocument/2006/relationships/hyperlink" Target="http://www.mrmusicguitars.com/" TargetMode="External"/><Relationship Id="rId146" Type="http://schemas.openxmlformats.org/officeDocument/2006/relationships/hyperlink" Target="http://www.petshopboston.com/" TargetMode="External"/><Relationship Id="rId7" Type="http://schemas.openxmlformats.org/officeDocument/2006/relationships/hyperlink" Target="http://www.deafinconline.org/" TargetMode="External"/><Relationship Id="rId71" Type="http://schemas.openxmlformats.org/officeDocument/2006/relationships/hyperlink" Target="http://www.allstoncarwash.com/" TargetMode="External"/><Relationship Id="rId92" Type="http://schemas.openxmlformats.org/officeDocument/2006/relationships/hyperlink" Target="http://www.habibislounge.com/" TargetMode="External"/><Relationship Id="rId2" Type="http://schemas.openxmlformats.org/officeDocument/2006/relationships/hyperlink" Target="http://www.designerscircus.com/" TargetMode="External"/><Relationship Id="rId29" Type="http://schemas.openxmlformats.org/officeDocument/2006/relationships/hyperlink" Target="http://www.fishmarketsushibar.com/" TargetMode="External"/><Relationship Id="rId24" Type="http://schemas.openxmlformats.org/officeDocument/2006/relationships/hyperlink" Target="http://therefugecafe.com/" TargetMode="External"/><Relationship Id="rId40" Type="http://schemas.openxmlformats.org/officeDocument/2006/relationships/hyperlink" Target="http://www.internationalbike.com/" TargetMode="External"/><Relationship Id="rId45" Type="http://schemas.openxmlformats.org/officeDocument/2006/relationships/hyperlink" Target="http://www.hrblock.com/" TargetMode="External"/><Relationship Id="rId66" Type="http://schemas.openxmlformats.org/officeDocument/2006/relationships/hyperlink" Target="http://www.doremikaraoke.net/" TargetMode="External"/><Relationship Id="rId87" Type="http://schemas.openxmlformats.org/officeDocument/2006/relationships/hyperlink" Target="http://www.premierins.com/" TargetMode="External"/><Relationship Id="rId110" Type="http://schemas.openxmlformats.org/officeDocument/2006/relationships/hyperlink" Target="http://www.asiawokallston.com/" TargetMode="External"/><Relationship Id="rId115" Type="http://schemas.openxmlformats.org/officeDocument/2006/relationships/hyperlink" Target="http://www.koreangardenboston.com/" TargetMode="External"/><Relationship Id="rId131" Type="http://schemas.openxmlformats.org/officeDocument/2006/relationships/hyperlink" Target="http://www.bostonabcd.org/people/abapac.htm" TargetMode="External"/><Relationship Id="rId136" Type="http://schemas.openxmlformats.org/officeDocument/2006/relationships/hyperlink" Target="http://www.stingraybodyart.com/" TargetMode="External"/><Relationship Id="rId157" Type="http://schemas.openxmlformats.org/officeDocument/2006/relationships/hyperlink" Target="http://www.labefanapizza.com/" TargetMode="External"/><Relationship Id="rId61" Type="http://schemas.openxmlformats.org/officeDocument/2006/relationships/hyperlink" Target="http://allstondiner.com/" TargetMode="External"/><Relationship Id="rId82" Type="http://schemas.openxmlformats.org/officeDocument/2006/relationships/hyperlink" Target="http://www.paperworks.com/" TargetMode="External"/><Relationship Id="rId152" Type="http://schemas.openxmlformats.org/officeDocument/2006/relationships/hyperlink" Target="http://www.newenglandcomics.com/cgi-bin/stores/search.cgi?database=stores.csv&amp;template=stores.htm&amp;0_option=1&amp;0=ALLSTON" TargetMode="External"/><Relationship Id="rId19" Type="http://schemas.openxmlformats.org/officeDocument/2006/relationships/hyperlink" Target="http://www.yelp.com/biz_redir?url=http%3A%2F%2Fwww.lesallston.com&amp;src_bizid=zmZ3HkVCeZPBefJJxzdJ7A&amp;cachebuster=1305596940" TargetMode="External"/><Relationship Id="rId14" Type="http://schemas.openxmlformats.org/officeDocument/2006/relationships/hyperlink" Target="http://www.yelp.com/biz_redir?url=http%3A%2F%2Fwww.pizzadays.us&amp;src_bizid=t366hiSd44jrRbu-G3op9A&amp;cachebuster=1305597343" TargetMode="External"/><Relationship Id="rId30" Type="http://schemas.openxmlformats.org/officeDocument/2006/relationships/hyperlink" Target="http://www.coreanosallston.com/" TargetMode="External"/><Relationship Id="rId35" Type="http://schemas.openxmlformats.org/officeDocument/2006/relationships/hyperlink" Target="http://www.alfredosonline.com/" TargetMode="External"/><Relationship Id="rId56" Type="http://schemas.openxmlformats.org/officeDocument/2006/relationships/hyperlink" Target="http://www.leeshairstory.com/" TargetMode="External"/><Relationship Id="rId77" Type="http://schemas.openxmlformats.org/officeDocument/2006/relationships/hyperlink" Target="http://www.advanceautoparts.com/" TargetMode="External"/><Relationship Id="rId100" Type="http://schemas.openxmlformats.org/officeDocument/2006/relationships/hyperlink" Target="http://www.commavenews.com/" TargetMode="External"/><Relationship Id="rId105" Type="http://schemas.openxmlformats.org/officeDocument/2006/relationships/hyperlink" Target="http://hrocboston.org/" TargetMode="External"/><Relationship Id="rId126" Type="http://schemas.openxmlformats.org/officeDocument/2006/relationships/hyperlink" Target="http://www.firebeatdancesport.com/" TargetMode="External"/><Relationship Id="rId147" Type="http://schemas.openxmlformats.org/officeDocument/2006/relationships/hyperlink" Target="http://www.eshantang.com/" TargetMode="External"/><Relationship Id="rId8" Type="http://schemas.openxmlformats.org/officeDocument/2006/relationships/hyperlink" Target="http://theredesign.com/" TargetMode="External"/><Relationship Id="rId51" Type="http://schemas.openxmlformats.org/officeDocument/2006/relationships/hyperlink" Target="http://www.budget.com/" TargetMode="External"/><Relationship Id="rId72" Type="http://schemas.openxmlformats.org/officeDocument/2006/relationships/hyperlink" Target="http://www.hynesauto.com/" TargetMode="External"/><Relationship Id="rId93" Type="http://schemas.openxmlformats.org/officeDocument/2006/relationships/hyperlink" Target="http://www.mcdonalds.com/" TargetMode="External"/><Relationship Id="rId98" Type="http://schemas.openxmlformats.org/officeDocument/2006/relationships/hyperlink" Target="http://www.theallstonplan.com/" TargetMode="External"/><Relationship Id="rId121" Type="http://schemas.openxmlformats.org/officeDocument/2006/relationships/hyperlink" Target="http://www.unionallston.com/" TargetMode="External"/><Relationship Id="rId142" Type="http://schemas.openxmlformats.org/officeDocument/2006/relationships/hyperlink" Target="http://www.coolguitars.com/" TargetMode="External"/><Relationship Id="rId3" Type="http://schemas.openxmlformats.org/officeDocument/2006/relationships/hyperlink" Target="http://www.physicaltherapybostonma.com/" TargetMode="External"/><Relationship Id="rId25" Type="http://schemas.openxmlformats.org/officeDocument/2006/relationships/hyperlink" Target="http://www.bravopizzeria.com/" TargetMode="External"/><Relationship Id="rId46" Type="http://schemas.openxmlformats.org/officeDocument/2006/relationships/hyperlink" Target="http://www.changexpress.com/offices.htm" TargetMode="External"/><Relationship Id="rId67" Type="http://schemas.openxmlformats.org/officeDocument/2006/relationships/hyperlink" Target="http://www.jackyoungco.com/" TargetMode="External"/><Relationship Id="rId116" Type="http://schemas.openxmlformats.org/officeDocument/2006/relationships/hyperlink" Target="http://padariabrazil.com/" TargetMode="External"/><Relationship Id="rId137" Type="http://schemas.openxmlformats.org/officeDocument/2006/relationships/hyperlink" Target="http://www.yelp.com/biz_redir?url=http%3A%2F%2Fwww.modelacehardware.com&amp;src_bizid=HfKsxiBVx3fQ2HymTu3swg&amp;cachebuster=1305599768" TargetMode="External"/><Relationship Id="rId158" Type="http://schemas.openxmlformats.org/officeDocument/2006/relationships/hyperlink" Target="http://yomaboston.com/Site/Welcome_to_Yoma.html" TargetMode="External"/><Relationship Id="rId20" Type="http://schemas.openxmlformats.org/officeDocument/2006/relationships/hyperlink" Target="http://www.allstonsfinest.com/" TargetMode="External"/><Relationship Id="rId41" Type="http://schemas.openxmlformats.org/officeDocument/2006/relationships/hyperlink" Target="http://familythrift.com/" TargetMode="External"/><Relationship Id="rId62" Type="http://schemas.openxmlformats.org/officeDocument/2006/relationships/hyperlink" Target="http://www.aattime8.com/" TargetMode="External"/><Relationship Id="rId83" Type="http://schemas.openxmlformats.org/officeDocument/2006/relationships/hyperlink" Target="http://www.walgreens.com/" TargetMode="External"/><Relationship Id="rId88" Type="http://schemas.openxmlformats.org/officeDocument/2006/relationships/hyperlink" Target="http://www.werentboston.com/" TargetMode="External"/><Relationship Id="rId111" Type="http://schemas.openxmlformats.org/officeDocument/2006/relationships/hyperlink" Target="http://www.caminorealrestaurant/Enter..com/index.php" TargetMode="External"/><Relationship Id="rId132" Type="http://schemas.openxmlformats.org/officeDocument/2006/relationships/hyperlink" Target="http://www.exclusivebeautysalon.com/" TargetMode="External"/><Relationship Id="rId153" Type="http://schemas.openxmlformats.org/officeDocument/2006/relationships/hyperlink" Target="http://www.yelp.com/biz_redir?url=http%3A%2F%2Fwww.artfuledgeframing.com%2F&amp;src_bizid=rdswvfoycGTDkHY7CCoZiA&amp;cachebuster=1305600112" TargetMode="External"/><Relationship Id="rId15" Type="http://schemas.openxmlformats.org/officeDocument/2006/relationships/hyperlink" Target="http://www.blueasiacafe.com/" TargetMode="External"/><Relationship Id="rId36" Type="http://schemas.openxmlformats.org/officeDocument/2006/relationships/hyperlink" Target="http://www.brightonmusichall.com/" TargetMode="External"/><Relationship Id="rId57" Type="http://schemas.openxmlformats.org/officeDocument/2006/relationships/hyperlink" Target="http://www.changexpress.com/" TargetMode="External"/><Relationship Id="rId106" Type="http://schemas.openxmlformats.org/officeDocument/2006/relationships/hyperlink" Target="http://allstonfamilydental.com/" TargetMode="External"/><Relationship Id="rId127" Type="http://schemas.openxmlformats.org/officeDocument/2006/relationships/hyperlink" Target="http://www.yelp.com/biz_redir?url=http%3A%2F%2Fwww.scissorsoundhair.com&amp;src_bizid=-GXNBWM6ZXHHQB3NCt2KGg&amp;cachebuster=1305599967" TargetMode="External"/><Relationship Id="rId10" Type="http://schemas.openxmlformats.org/officeDocument/2006/relationships/hyperlink" Target="https://www.firstbitecafe-allston.com/home.php" TargetMode="External"/><Relationship Id="rId31" Type="http://schemas.openxmlformats.org/officeDocument/2006/relationships/hyperlink" Target="http://www.dunkindonuts.com/" TargetMode="External"/><Relationship Id="rId52" Type="http://schemas.openxmlformats.org/officeDocument/2006/relationships/hyperlink" Target="http://www.waikru.com/" TargetMode="External"/><Relationship Id="rId73" Type="http://schemas.openxmlformats.org/officeDocument/2006/relationships/hyperlink" Target="http://www.cityofboston.gov/" TargetMode="External"/><Relationship Id="rId78" Type="http://schemas.openxmlformats.org/officeDocument/2006/relationships/hyperlink" Target="http://www.allstonautobrokers.com/" TargetMode="External"/><Relationship Id="rId94" Type="http://schemas.openxmlformats.org/officeDocument/2006/relationships/hyperlink" Target="http://www.myinboundpizza.com/" TargetMode="External"/><Relationship Id="rId99" Type="http://schemas.openxmlformats.org/officeDocument/2006/relationships/hyperlink" Target="http://www.bankofamerica.com/" TargetMode="External"/><Relationship Id="rId101" Type="http://schemas.openxmlformats.org/officeDocument/2006/relationships/hyperlink" Target="http://www.cvs.com/" TargetMode="External"/><Relationship Id="rId122" Type="http://schemas.openxmlformats.org/officeDocument/2006/relationships/hyperlink" Target="http://www.soulfirebbq.com/" TargetMode="External"/><Relationship Id="rId143" Type="http://schemas.openxmlformats.org/officeDocument/2006/relationships/hyperlink" Target="http://www.collegefurniturecheap.com/" TargetMode="External"/><Relationship Id="rId148" Type="http://schemas.openxmlformats.org/officeDocument/2006/relationships/hyperlink" Target="http://www.buffaloexchange.com/" TargetMode="External"/><Relationship Id="rId4" Type="http://schemas.openxmlformats.org/officeDocument/2006/relationships/hyperlink" Target="http://thehamiltoncompany.com/" TargetMode="External"/><Relationship Id="rId9" Type="http://schemas.openxmlformats.org/officeDocument/2006/relationships/hyperlink" Target="http://www.nilelounge.com/" TargetMode="External"/><Relationship Id="rId26" Type="http://schemas.openxmlformats.org/officeDocument/2006/relationships/hyperlink" Target="http://www.taverninthesquare.com/tavallston/" TargetMode="External"/><Relationship Id="rId47" Type="http://schemas.openxmlformats.org/officeDocument/2006/relationships/hyperlink" Target="http://vioc.com/" TargetMode="External"/><Relationship Id="rId68" Type="http://schemas.openxmlformats.org/officeDocument/2006/relationships/hyperlink" Target="http://www.allstonbrightonapac.org/" TargetMode="External"/><Relationship Id="rId89" Type="http://schemas.openxmlformats.org/officeDocument/2006/relationships/hyperlink" Target="http://www.cityrealtyboston.com/" TargetMode="External"/><Relationship Id="rId112" Type="http://schemas.openxmlformats.org/officeDocument/2006/relationships/hyperlink" Target="http://www.yelp.com/biz_redir?url=http%3A%2F%2Fwww.azamagrill.com&amp;src_bizid=EqZ1xcL1kPiiFcWjQHdsTw&amp;cachebuster=1305598908" TargetMode="External"/><Relationship Id="rId133" Type="http://schemas.openxmlformats.org/officeDocument/2006/relationships/hyperlink" Target="http://www.bostonhanjin.com/" TargetMode="External"/><Relationship Id="rId154" Type="http://schemas.openxmlformats.org/officeDocument/2006/relationships/hyperlink" Target="http://www.bostonmartialarts.com/" TargetMode="External"/><Relationship Id="rId16" Type="http://schemas.openxmlformats.org/officeDocument/2006/relationships/hyperlink" Target="http://bonchon.co.kr/" TargetMode="External"/><Relationship Id="rId37" Type="http://schemas.openxmlformats.org/officeDocument/2006/relationships/hyperlink" Target="http://www.yelp.com/biz_redir?url=http%3A%2F%2Fwww.sound-in-motion.com&amp;src_bizid=h4bZd3X8e1PohCy3_gYg1g&amp;cachebuster=1305596303" TargetMode="External"/><Relationship Id="rId58" Type="http://schemas.openxmlformats.org/officeDocument/2006/relationships/hyperlink" Target="http://www.chez-bella-salon.com/" TargetMode="External"/><Relationship Id="rId79" Type="http://schemas.openxmlformats.org/officeDocument/2006/relationships/hyperlink" Target="http://www.sherwin.com/" TargetMode="External"/><Relationship Id="rId102" Type="http://schemas.openxmlformats.org/officeDocument/2006/relationships/hyperlink" Target="http://www.aceticket.com/" TargetMode="External"/><Relationship Id="rId123" Type="http://schemas.openxmlformats.org/officeDocument/2006/relationships/hyperlink" Target="http://www.ivysushi.com/" TargetMode="External"/><Relationship Id="rId144" Type="http://schemas.openxmlformats.org/officeDocument/2006/relationships/hyperlink" Target="http://www.basiccarpetandfurniture.com/" TargetMode="External"/><Relationship Id="rId90" Type="http://schemas.openxmlformats.org/officeDocument/2006/relationships/hyperlink" Target="http://www.nextgenrealty.com/" TargetMode="External"/><Relationship Id="rId27" Type="http://schemas.openxmlformats.org/officeDocument/2006/relationships/hyperlink" Target="http://www.habaneromexicangrill.com/" TargetMode="External"/><Relationship Id="rId48" Type="http://schemas.openxmlformats.org/officeDocument/2006/relationships/hyperlink" Target="http://local.acdelco.com/dma/?fac=674625&amp;c=vgn" TargetMode="External"/><Relationship Id="rId69" Type="http://schemas.openxmlformats.org/officeDocument/2006/relationships/hyperlink" Target="http://www.bodymechanics.biz/" TargetMode="External"/><Relationship Id="rId113" Type="http://schemas.openxmlformats.org/officeDocument/2006/relationships/hyperlink" Target="http://www.commongroundallston.com/" TargetMode="External"/><Relationship Id="rId134" Type="http://schemas.openxmlformats.org/officeDocument/2006/relationships/hyperlink" Target="http://compustarpc.com/" TargetMode="External"/><Relationship Id="rId80" Type="http://schemas.openxmlformats.org/officeDocument/2006/relationships/hyperlink" Target="http://www.bazaarboston.com/" TargetMode="External"/><Relationship Id="rId155" Type="http://schemas.openxmlformats.org/officeDocument/2006/relationships/hyperlink" Target="http://www.vegdining.com/GetRest.cfm?rk=US-MA-BOST-GRAS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lp.com/biz_redir?url=http%3A%2F%2Fwww.azamagrill.com&amp;src_bizid=EqZ1xcL1kPiiFcWjQHdsTw&amp;cachebuster=1305598908" TargetMode="External"/><Relationship Id="rId18" Type="http://schemas.openxmlformats.org/officeDocument/2006/relationships/hyperlink" Target="http://hrocboston.org/" TargetMode="External"/><Relationship Id="rId26" Type="http://schemas.openxmlformats.org/officeDocument/2006/relationships/hyperlink" Target="http://www.regenerationboston.com/" TargetMode="External"/><Relationship Id="rId39" Type="http://schemas.openxmlformats.org/officeDocument/2006/relationships/hyperlink" Target="http://www.newenglandcomics.com/cgi-bin/stores/search.cgi?database=stores.csv&amp;template=stores.htm&amp;0_option=1&amp;0=ALLSTON" TargetMode="External"/><Relationship Id="rId21" Type="http://schemas.openxmlformats.org/officeDocument/2006/relationships/hyperlink" Target="http://www.coolguitars.com/" TargetMode="External"/><Relationship Id="rId34" Type="http://schemas.openxmlformats.org/officeDocument/2006/relationships/hyperlink" Target="http://compustarpc.com/" TargetMode="External"/><Relationship Id="rId42" Type="http://schemas.openxmlformats.org/officeDocument/2006/relationships/hyperlink" Target="http://www.cityrealtyboston.com/" TargetMode="External"/><Relationship Id="rId47" Type="http://schemas.openxmlformats.org/officeDocument/2006/relationships/hyperlink" Target="http://www.bostonapartments.com/all-bright.htm" TargetMode="External"/><Relationship Id="rId50" Type="http://schemas.openxmlformats.org/officeDocument/2006/relationships/hyperlink" Target="http://www.werentboston.com/" TargetMode="External"/><Relationship Id="rId7" Type="http://schemas.openxmlformats.org/officeDocument/2006/relationships/hyperlink" Target="http://www.aceticket.com/" TargetMode="External"/><Relationship Id="rId2" Type="http://schemas.openxmlformats.org/officeDocument/2006/relationships/hyperlink" Target="http://www.designerscircus.com/" TargetMode="External"/><Relationship Id="rId16" Type="http://schemas.openxmlformats.org/officeDocument/2006/relationships/hyperlink" Target="http://www.commongroundallston.com/" TargetMode="External"/><Relationship Id="rId29" Type="http://schemas.openxmlformats.org/officeDocument/2006/relationships/hyperlink" Target="http://www.petshopboston.com/" TargetMode="External"/><Relationship Id="rId11" Type="http://schemas.openxmlformats.org/officeDocument/2006/relationships/hyperlink" Target="http://www.asiawokallston.com/" TargetMode="External"/><Relationship Id="rId24" Type="http://schemas.openxmlformats.org/officeDocument/2006/relationships/hyperlink" Target="http://uniquechinesetogo.com/" TargetMode="External"/><Relationship Id="rId32" Type="http://schemas.openxmlformats.org/officeDocument/2006/relationships/hyperlink" Target="http://www.bostonhanjin.com/" TargetMode="External"/><Relationship Id="rId37" Type="http://schemas.openxmlformats.org/officeDocument/2006/relationships/hyperlink" Target="http://www.awolboston.com/" TargetMode="External"/><Relationship Id="rId40" Type="http://schemas.openxmlformats.org/officeDocument/2006/relationships/hyperlink" Target="http://www.yelp.com/biz_redir?url=http%3A%2F%2Fmyungdong1stave.com%2F&amp;src_bizid=8TiS3Dcur6_SWQnaVIVOxA&amp;cachebuster=1305598702" TargetMode="External"/><Relationship Id="rId45" Type="http://schemas.openxmlformats.org/officeDocument/2006/relationships/hyperlink" Target="http://www.nextgenrealty.com/" TargetMode="External"/><Relationship Id="rId53" Type="http://schemas.openxmlformats.org/officeDocument/2006/relationships/hyperlink" Target="http://www.mcdonalds.com/" TargetMode="External"/><Relationship Id="rId5" Type="http://schemas.openxmlformats.org/officeDocument/2006/relationships/hyperlink" Target="http://www.yelp.com/biz_redir?url=http%3A%2F%2Fwww.scissorsoundhair.com&amp;src_bizid=-GXNBWM6ZXHHQB3NCt2KGg&amp;cachebuster=1305599967" TargetMode="External"/><Relationship Id="rId10" Type="http://schemas.openxmlformats.org/officeDocument/2006/relationships/hyperlink" Target="http://www.thedraftbarandgrille.com/" TargetMode="External"/><Relationship Id="rId19" Type="http://schemas.openxmlformats.org/officeDocument/2006/relationships/hyperlink" Target="http://www.blanchards.net/" TargetMode="External"/><Relationship Id="rId31" Type="http://schemas.openxmlformats.org/officeDocument/2006/relationships/hyperlink" Target="http://www.eshantang.com/" TargetMode="External"/><Relationship Id="rId44" Type="http://schemas.openxmlformats.org/officeDocument/2006/relationships/hyperlink" Target="http://www.bagelrising.com/" TargetMode="External"/><Relationship Id="rId52" Type="http://schemas.openxmlformats.org/officeDocument/2006/relationships/hyperlink" Target="http://www.premierins.com/" TargetMode="External"/><Relationship Id="rId4" Type="http://schemas.openxmlformats.org/officeDocument/2006/relationships/hyperlink" Target="http://www.yelp.com/biz_redir?url=http%3A%2F%2Fwww.obrienspubboston.com&amp;src_bizid=vnZroyJFiA_uppO9ClVclw&amp;cachebuster=1305599927" TargetMode="External"/><Relationship Id="rId9" Type="http://schemas.openxmlformats.org/officeDocument/2006/relationships/hyperlink" Target="http://www.yelp.com/biz_redir?url=http%3A%2F%2Fusave.com&amp;src_bizid=1VR08ZyMHDAXMGLVY7ktfA&amp;cachebuster=1305600009" TargetMode="External"/><Relationship Id="rId14" Type="http://schemas.openxmlformats.org/officeDocument/2006/relationships/hyperlink" Target="http://www.yelp.com/biz_redir?url=http%3A%2F%2Fwww.artfuledgeframing.com%2F&amp;src_bizid=rdswvfoycGTDkHY7CCoZiA&amp;cachebuster=1305600112" TargetMode="External"/><Relationship Id="rId22" Type="http://schemas.openxmlformats.org/officeDocument/2006/relationships/hyperlink" Target="http://www.collegefurniturecheap.com/" TargetMode="External"/><Relationship Id="rId27" Type="http://schemas.openxmlformats.org/officeDocument/2006/relationships/hyperlink" Target="http://orchardshop.com/" TargetMode="External"/><Relationship Id="rId30" Type="http://schemas.openxmlformats.org/officeDocument/2006/relationships/hyperlink" Target="http://www.hanmaru.us/" TargetMode="External"/><Relationship Id="rId35" Type="http://schemas.openxmlformats.org/officeDocument/2006/relationships/hyperlink" Target="http://www.ivysushi.com/" TargetMode="External"/><Relationship Id="rId43" Type="http://schemas.openxmlformats.org/officeDocument/2006/relationships/hyperlink" Target="http://www.bankofamerica.com/" TargetMode="External"/><Relationship Id="rId48" Type="http://schemas.openxmlformats.org/officeDocument/2006/relationships/hyperlink" Target="http://www.avenuebar.com/" TargetMode="External"/><Relationship Id="rId8" Type="http://schemas.openxmlformats.org/officeDocument/2006/relationships/hyperlink" Target="http://www.yelp.com/biz_redir?url=http%3A%2F%2Fwww.modelacehardware.com&amp;src_bizid=HfKsxiBVx3fQ2HymTu3swg&amp;cachebuster=1305599768" TargetMode="External"/><Relationship Id="rId51" Type="http://schemas.openxmlformats.org/officeDocument/2006/relationships/hyperlink" Target="http://www.commchiro.com/" TargetMode="External"/><Relationship Id="rId3" Type="http://schemas.openxmlformats.org/officeDocument/2006/relationships/hyperlink" Target="http://www.stingraybodyart.com/" TargetMode="External"/><Relationship Id="rId12" Type="http://schemas.openxmlformats.org/officeDocument/2006/relationships/hyperlink" Target="http://www.caminorealrestaurant.com/index.php" TargetMode="External"/><Relationship Id="rId17" Type="http://schemas.openxmlformats.org/officeDocument/2006/relationships/hyperlink" Target="http://hrocboston.org/" TargetMode="External"/><Relationship Id="rId25" Type="http://schemas.openxmlformats.org/officeDocument/2006/relationships/hyperlink" Target="http://www.basiccarpetandfurniture.com/" TargetMode="External"/><Relationship Id="rId33" Type="http://schemas.openxmlformats.org/officeDocument/2006/relationships/hyperlink" Target="http://www.soulfirebbq.com/" TargetMode="External"/><Relationship Id="rId38" Type="http://schemas.openxmlformats.org/officeDocument/2006/relationships/hyperlink" Target="http://www.staples.com/" TargetMode="External"/><Relationship Id="rId46" Type="http://schemas.openxmlformats.org/officeDocument/2006/relationships/hyperlink" Target="http://www.torosushingrill.com/" TargetMode="External"/><Relationship Id="rId20" Type="http://schemas.openxmlformats.org/officeDocument/2006/relationships/hyperlink" Target="http://allstonfamilydental.com/" TargetMode="External"/><Relationship Id="rId41" Type="http://schemas.openxmlformats.org/officeDocument/2006/relationships/hyperlink" Target="http://www.commavenews.com/" TargetMode="External"/><Relationship Id="rId1" Type="http://schemas.openxmlformats.org/officeDocument/2006/relationships/hyperlink" Target="http://bostonsportsmed.com/" TargetMode="External"/><Relationship Id="rId6" Type="http://schemas.openxmlformats.org/officeDocument/2006/relationships/hyperlink" Target="http://www.firebeatdancesport.com/" TargetMode="External"/><Relationship Id="rId15" Type="http://schemas.openxmlformats.org/officeDocument/2006/relationships/hyperlink" Target="http://www.atbboston.com/" TargetMode="External"/><Relationship Id="rId23" Type="http://schemas.openxmlformats.org/officeDocument/2006/relationships/hyperlink" Target="http://www.bostonabcd.org/people/abapac.htm" TargetMode="External"/><Relationship Id="rId28" Type="http://schemas.openxmlformats.org/officeDocument/2006/relationships/hyperlink" Target="http://www.local.subway.com/FranWebCons/frmMainStoreWebPage.aspx?CC=USA&amp;LC=ENG&amp;SS=17819-0&amp;MS=17819-0" TargetMode="External"/><Relationship Id="rId36" Type="http://schemas.openxmlformats.org/officeDocument/2006/relationships/hyperlink" Target="http://www.wonderbarboston.com/" TargetMode="External"/><Relationship Id="rId49" Type="http://schemas.openxmlformats.org/officeDocument/2006/relationships/hyperlink" Target="http://www.theallstonplan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dget.com/" TargetMode="External"/><Relationship Id="rId18" Type="http://schemas.openxmlformats.org/officeDocument/2006/relationships/hyperlink" Target="http://familythrift.com/" TargetMode="External"/><Relationship Id="rId26" Type="http://schemas.openxmlformats.org/officeDocument/2006/relationships/hyperlink" Target="http://www.yelp.com/biz_redir?url=http%3A%2F%2Fbukkyungrestaurant.com&amp;src_bizid=FUX2RGMSoLqup2ra7k486A&amp;cachebuster=1305596449" TargetMode="External"/><Relationship Id="rId39" Type="http://schemas.openxmlformats.org/officeDocument/2006/relationships/hyperlink" Target="http://www.deafinconline.org/" TargetMode="External"/><Relationship Id="rId21" Type="http://schemas.openxmlformats.org/officeDocument/2006/relationships/hyperlink" Target="http://www.yelp.com/biz_redir?url=http%3A%2F%2Fwww.lesallston.com&amp;src_bizid=zmZ3HkVCeZPBefJJxzdJ7A&amp;cachebuster=1305596940" TargetMode="External"/><Relationship Id="rId34" Type="http://schemas.openxmlformats.org/officeDocument/2006/relationships/hyperlink" Target="http://lillysgourmetpastaallston.net/" TargetMode="External"/><Relationship Id="rId42" Type="http://schemas.openxmlformats.org/officeDocument/2006/relationships/hyperlink" Target="http://theredesign.com/" TargetMode="External"/><Relationship Id="rId7" Type="http://schemas.openxmlformats.org/officeDocument/2006/relationships/hyperlink" Target="http://www.forministry.com/USMAECUSASLASE/" TargetMode="External"/><Relationship Id="rId2" Type="http://schemas.openxmlformats.org/officeDocument/2006/relationships/hyperlink" Target="http://www.allstonautotops.com/" TargetMode="External"/><Relationship Id="rId16" Type="http://schemas.openxmlformats.org/officeDocument/2006/relationships/hyperlink" Target="http://www.punjabpalace.com/" TargetMode="External"/><Relationship Id="rId20" Type="http://schemas.openxmlformats.org/officeDocument/2006/relationships/hyperlink" Target="http://www.carloscucinaitaliana.com/" TargetMode="External"/><Relationship Id="rId29" Type="http://schemas.openxmlformats.org/officeDocument/2006/relationships/hyperlink" Target="http://www.bravopizzeria.com/" TargetMode="External"/><Relationship Id="rId41" Type="http://schemas.openxmlformats.org/officeDocument/2006/relationships/hyperlink" Target="http://www.waikru.com/" TargetMode="External"/><Relationship Id="rId1" Type="http://schemas.openxmlformats.org/officeDocument/2006/relationships/hyperlink" Target="http://www.yelp.com/biz_redir?url=http%3A%2F%2Fwww.sound-in-motion.com&amp;src_bizid=h4bZd3X8e1PohCy3_gYg1g&amp;cachebuster=1305596303" TargetMode="External"/><Relationship Id="rId6" Type="http://schemas.openxmlformats.org/officeDocument/2006/relationships/hyperlink" Target="http://www.physicaltherapybostonma.com/" TargetMode="External"/><Relationship Id="rId11" Type="http://schemas.openxmlformats.org/officeDocument/2006/relationships/hyperlink" Target="https://www.firstbitecafe-allston.com/home.php" TargetMode="External"/><Relationship Id="rId24" Type="http://schemas.openxmlformats.org/officeDocument/2006/relationships/hyperlink" Target="http://www.yelp.com/biz_redir?url=http%3A%2F%2Feasybedshome.com&amp;src_bizid=ddsoIW-A2uRA6VvW4kzBDg&amp;cachebuster=1305596655" TargetMode="External"/><Relationship Id="rId32" Type="http://schemas.openxmlformats.org/officeDocument/2006/relationships/hyperlink" Target="http://www.foamrubber.com/" TargetMode="External"/><Relationship Id="rId37" Type="http://schemas.openxmlformats.org/officeDocument/2006/relationships/hyperlink" Target="http://www.chez-bella-salon.com/" TargetMode="External"/><Relationship Id="rId40" Type="http://schemas.openxmlformats.org/officeDocument/2006/relationships/hyperlink" Target="http://local.acdelco.com/dma/?fac=674625&amp;c=vgn" TargetMode="External"/><Relationship Id="rId5" Type="http://schemas.openxmlformats.org/officeDocument/2006/relationships/hyperlink" Target="http://thehamiltoncompany.com/" TargetMode="External"/><Relationship Id="rId15" Type="http://schemas.openxmlformats.org/officeDocument/2006/relationships/hyperlink" Target="http://www.yelp.com/biz_redir?url=http%3A%2F%2Fwww.milanosalondayspa.com&amp;src_bizid=dN46StajFznIZUqlto7jXA&amp;cachebuster=1305597506" TargetMode="External"/><Relationship Id="rId23" Type="http://schemas.openxmlformats.org/officeDocument/2006/relationships/hyperlink" Target="http://www.yelp.com/biz_redir?url=http%3A%2F%2Fwww.modernre.com&amp;src_bizid=eY21gJshJzApV37ssvK-Yg&amp;cachebuster=1305596751" TargetMode="External"/><Relationship Id="rId28" Type="http://schemas.openxmlformats.org/officeDocument/2006/relationships/hyperlink" Target="http://www.brightonmusichall.com/" TargetMode="External"/><Relationship Id="rId36" Type="http://schemas.openxmlformats.org/officeDocument/2006/relationships/hyperlink" Target="http://www.thaiplaceboston.com/" TargetMode="External"/><Relationship Id="rId10" Type="http://schemas.openxmlformats.org/officeDocument/2006/relationships/hyperlink" Target="http://www.nilelounge.com/" TargetMode="External"/><Relationship Id="rId19" Type="http://schemas.openxmlformats.org/officeDocument/2006/relationships/hyperlink" Target="http://www.yelp.com/biz_redir?url=http%3A%2F%2Fwww.arianarestaurantboston.com%2F&amp;src_bizid=-iOW4FIS61TbvsWH-vmhEQ&amp;cachebuster=1305597071" TargetMode="External"/><Relationship Id="rId31" Type="http://schemas.openxmlformats.org/officeDocument/2006/relationships/hyperlink" Target="http://www.yelp.com/biz_redir?url=http%3A%2F%2Fsi-togo.com&amp;src_bizid=vFxYhoBFbnQkPXKYN782bg&amp;cachebuster=1305600728" TargetMode="External"/><Relationship Id="rId44" Type="http://schemas.openxmlformats.org/officeDocument/2006/relationships/hyperlink" Target="http://www.shabuzen.com/" TargetMode="External"/><Relationship Id="rId4" Type="http://schemas.openxmlformats.org/officeDocument/2006/relationships/hyperlink" Target="http://herbchamberstoyotaofboston.com/" TargetMode="External"/><Relationship Id="rId9" Type="http://schemas.openxmlformats.org/officeDocument/2006/relationships/hyperlink" Target="http://www.mixxboston.com/" TargetMode="External"/><Relationship Id="rId14" Type="http://schemas.openxmlformats.org/officeDocument/2006/relationships/hyperlink" Target="http://www.yelp.com/biz_redir?url=http%3A%2F%2Fwww.jojotaipeiboston.com&amp;src_bizid=kMieGsNswaYcBt0H3NfCpg&amp;cachebuster=1305598366" TargetMode="External"/><Relationship Id="rId22" Type="http://schemas.openxmlformats.org/officeDocument/2006/relationships/hyperlink" Target="http://mycafemittis.com/" TargetMode="External"/><Relationship Id="rId27" Type="http://schemas.openxmlformats.org/officeDocument/2006/relationships/hyperlink" Target="http://therefugecafe.com/" TargetMode="External"/><Relationship Id="rId30" Type="http://schemas.openxmlformats.org/officeDocument/2006/relationships/hyperlink" Target="http://www.taverninthesquare.com/tavallston/" TargetMode="External"/><Relationship Id="rId35" Type="http://schemas.openxmlformats.org/officeDocument/2006/relationships/hyperlink" Target="http://www.hrblock.com/" TargetMode="External"/><Relationship Id="rId43" Type="http://schemas.openxmlformats.org/officeDocument/2006/relationships/hyperlink" Target="http://www.aaroninternational.com/" TargetMode="External"/><Relationship Id="rId8" Type="http://schemas.openxmlformats.org/officeDocument/2006/relationships/hyperlink" Target="http://www.autozone.com/" TargetMode="External"/><Relationship Id="rId3" Type="http://schemas.openxmlformats.org/officeDocument/2006/relationships/hyperlink" Target="http://www.eturkuaz.com/" TargetMode="External"/><Relationship Id="rId12" Type="http://schemas.openxmlformats.org/officeDocument/2006/relationships/hyperlink" Target="http://www.internationalbike.com/" TargetMode="External"/><Relationship Id="rId17" Type="http://schemas.openxmlformats.org/officeDocument/2006/relationships/hyperlink" Target="http://www.yelp.com/biz_redir?url=http%3A%2F%2Fwww.pizzadays.us&amp;src_bizid=t366hiSd44jrRbu-G3op9A&amp;cachebuster=1305597343" TargetMode="External"/><Relationship Id="rId25" Type="http://schemas.openxmlformats.org/officeDocument/2006/relationships/hyperlink" Target="http://www.changexpress.com/" TargetMode="External"/><Relationship Id="rId33" Type="http://schemas.openxmlformats.org/officeDocument/2006/relationships/hyperlink" Target="http://www.fishmarketsushibar.com/" TargetMode="External"/><Relationship Id="rId38" Type="http://schemas.openxmlformats.org/officeDocument/2006/relationships/hyperlink" Target="http://www.actionbearing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gdining.com/GetRest.cfm?rk=US-MA-BOST-GRASS" TargetMode="External"/><Relationship Id="rId13" Type="http://schemas.openxmlformats.org/officeDocument/2006/relationships/hyperlink" Target="http://bostonstartwireless.com/" TargetMode="External"/><Relationship Id="rId18" Type="http://schemas.openxmlformats.org/officeDocument/2006/relationships/hyperlink" Target="http://www.allstoncarwash.com/" TargetMode="External"/><Relationship Id="rId3" Type="http://schemas.openxmlformats.org/officeDocument/2006/relationships/hyperlink" Target="http://www.pizzeriaregina.com/" TargetMode="External"/><Relationship Id="rId7" Type="http://schemas.openxmlformats.org/officeDocument/2006/relationships/hyperlink" Target="http://www.bubbleberryonline.com/" TargetMode="External"/><Relationship Id="rId12" Type="http://schemas.openxmlformats.org/officeDocument/2006/relationships/hyperlink" Target="http://www.allstonautobrokers.com/" TargetMode="External"/><Relationship Id="rId17" Type="http://schemas.openxmlformats.org/officeDocument/2006/relationships/hyperlink" Target="http://www.bodymechanics.biz/" TargetMode="External"/><Relationship Id="rId2" Type="http://schemas.openxmlformats.org/officeDocument/2006/relationships/hyperlink" Target="http://www.jackyoungco.com/" TargetMode="External"/><Relationship Id="rId16" Type="http://schemas.openxmlformats.org/officeDocument/2006/relationships/hyperlink" Target="http://www.aawinsurance.com/" TargetMode="External"/><Relationship Id="rId1" Type="http://schemas.openxmlformats.org/officeDocument/2006/relationships/hyperlink" Target="http://www.doremikaraoke.net/" TargetMode="External"/><Relationship Id="rId6" Type="http://schemas.openxmlformats.org/officeDocument/2006/relationships/hyperlink" Target="http://allstondiner.com/" TargetMode="External"/><Relationship Id="rId11" Type="http://schemas.openxmlformats.org/officeDocument/2006/relationships/hyperlink" Target="http://www.advanceautoparts.com/" TargetMode="External"/><Relationship Id="rId5" Type="http://schemas.openxmlformats.org/officeDocument/2006/relationships/hyperlink" Target="http://www.cafebrazilrestaurant.com/" TargetMode="External"/><Relationship Id="rId15" Type="http://schemas.openxmlformats.org/officeDocument/2006/relationships/hyperlink" Target="http://www.sherwin.com/" TargetMode="External"/><Relationship Id="rId10" Type="http://schemas.openxmlformats.org/officeDocument/2006/relationships/hyperlink" Target="http://www.labefanapizza.com/" TargetMode="External"/><Relationship Id="rId19" Type="http://schemas.openxmlformats.org/officeDocument/2006/relationships/hyperlink" Target="http://www.hertz.com/" TargetMode="External"/><Relationship Id="rId4" Type="http://schemas.openxmlformats.org/officeDocument/2006/relationships/hyperlink" Target="http://www.sheeshaboston.com/" TargetMode="External"/><Relationship Id="rId9" Type="http://schemas.openxmlformats.org/officeDocument/2006/relationships/hyperlink" Target="http://yomaboston.com/Site/Welcome_to_Yoma.html" TargetMode="External"/><Relationship Id="rId14" Type="http://schemas.openxmlformats.org/officeDocument/2006/relationships/hyperlink" Target="http://www.paperwor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5"/>
  <sheetViews>
    <sheetView tabSelected="1" zoomScale="115" workbookViewId="0">
      <pane ySplit="1" topLeftCell="A2" activePane="bottomLeft" state="frozen"/>
      <selection pane="bottomLeft" activeCell="C18" sqref="C18"/>
    </sheetView>
  </sheetViews>
  <sheetFormatPr baseColWidth="10" defaultColWidth="14.5" defaultRowHeight="12.75" customHeight="1" x14ac:dyDescent="0.15"/>
  <cols>
    <col min="1" max="2" width="17.33203125" style="186" customWidth="1"/>
    <col min="3" max="3" width="26.83203125" style="186" customWidth="1"/>
    <col min="4" max="4" width="32.6640625" style="186" customWidth="1"/>
    <col min="5" max="5" width="19.83203125" style="186" customWidth="1"/>
    <col min="6" max="6" width="8.5" style="186" customWidth="1"/>
    <col min="7" max="8" width="17.33203125" style="186" customWidth="1"/>
    <col min="9" max="9" width="24.5" style="186" customWidth="1"/>
    <col min="10" max="10" width="20.83203125" style="186" customWidth="1"/>
    <col min="11" max="25" width="17.33203125" style="186" customWidth="1"/>
    <col min="26" max="16384" width="14.5" style="186"/>
  </cols>
  <sheetData>
    <row r="1" spans="1:25" s="197" customFormat="1" ht="14" x14ac:dyDescent="0.15">
      <c r="A1" s="193" t="s">
        <v>24</v>
      </c>
      <c r="B1" s="193">
        <v>1</v>
      </c>
      <c r="C1" s="193" t="s">
        <v>25</v>
      </c>
      <c r="D1" s="193" t="s">
        <v>26</v>
      </c>
      <c r="E1" s="193" t="s">
        <v>27</v>
      </c>
      <c r="F1" s="193"/>
      <c r="G1" s="193">
        <v>1</v>
      </c>
      <c r="H1" s="193">
        <v>1</v>
      </c>
      <c r="I1" s="198" t="s">
        <v>34</v>
      </c>
      <c r="J1" s="198" t="s">
        <v>42</v>
      </c>
      <c r="K1" s="193" t="s">
        <v>43</v>
      </c>
      <c r="L1" s="193" t="s">
        <v>44</v>
      </c>
      <c r="M1" s="196" t="s">
        <v>45</v>
      </c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</row>
    <row r="2" spans="1:25" s="197" customFormat="1" ht="14" x14ac:dyDescent="0.15">
      <c r="A2" s="193" t="s">
        <v>47</v>
      </c>
      <c r="B2" s="193">
        <v>1</v>
      </c>
      <c r="C2" s="193" t="s">
        <v>25</v>
      </c>
      <c r="D2" s="193" t="s">
        <v>48</v>
      </c>
      <c r="E2" s="193" t="s">
        <v>49</v>
      </c>
      <c r="F2" s="193"/>
      <c r="G2" s="193">
        <v>1</v>
      </c>
      <c r="H2" s="193">
        <v>1</v>
      </c>
      <c r="I2" s="193" t="s">
        <v>50</v>
      </c>
      <c r="J2" s="193" t="s">
        <v>51</v>
      </c>
      <c r="K2" s="193" t="s">
        <v>52</v>
      </c>
      <c r="L2" s="193" t="s">
        <v>53</v>
      </c>
      <c r="M2" s="196" t="s">
        <v>54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</row>
    <row r="3" spans="1:25" s="197" customFormat="1" ht="14" x14ac:dyDescent="0.15">
      <c r="A3" s="193" t="s">
        <v>24</v>
      </c>
      <c r="B3" s="193">
        <v>39</v>
      </c>
      <c r="C3" s="193" t="s">
        <v>46</v>
      </c>
      <c r="D3" s="193" t="s">
        <v>55</v>
      </c>
      <c r="E3" s="193" t="s">
        <v>27</v>
      </c>
      <c r="F3" s="193"/>
      <c r="G3" s="193">
        <v>2</v>
      </c>
      <c r="H3" s="193">
        <v>1</v>
      </c>
      <c r="I3" s="198" t="s">
        <v>59</v>
      </c>
      <c r="J3" s="193" t="s">
        <v>60</v>
      </c>
      <c r="K3" s="193" t="s">
        <v>43</v>
      </c>
      <c r="L3" s="193" t="s">
        <v>61</v>
      </c>
      <c r="M3" s="196" t="s">
        <v>64</v>
      </c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</row>
    <row r="4" spans="1:25" s="197" customFormat="1" ht="14" x14ac:dyDescent="0.15">
      <c r="A4" s="193" t="s">
        <v>24</v>
      </c>
      <c r="B4" s="193">
        <v>39</v>
      </c>
      <c r="C4" s="193" t="s">
        <v>46</v>
      </c>
      <c r="D4" s="193" t="s">
        <v>67</v>
      </c>
      <c r="E4" s="193" t="s">
        <v>68</v>
      </c>
      <c r="F4" s="193"/>
      <c r="G4" s="193">
        <v>2</v>
      </c>
      <c r="H4" s="193">
        <v>1</v>
      </c>
      <c r="I4" s="198" t="s">
        <v>71</v>
      </c>
      <c r="J4" s="198" t="s">
        <v>73</v>
      </c>
      <c r="K4" s="193" t="s">
        <v>43</v>
      </c>
      <c r="L4" s="193" t="s">
        <v>74</v>
      </c>
      <c r="M4" s="196" t="s">
        <v>75</v>
      </c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</row>
    <row r="5" spans="1:25" s="197" customFormat="1" ht="14" x14ac:dyDescent="0.15">
      <c r="A5" s="193" t="s">
        <v>24</v>
      </c>
      <c r="B5" s="193">
        <v>141</v>
      </c>
      <c r="C5" s="193" t="s">
        <v>46</v>
      </c>
      <c r="D5" s="193" t="s">
        <v>79</v>
      </c>
      <c r="E5" s="193" t="s">
        <v>68</v>
      </c>
      <c r="F5" s="193">
        <v>1</v>
      </c>
      <c r="G5" s="193">
        <v>0</v>
      </c>
      <c r="H5" s="193">
        <v>1</v>
      </c>
      <c r="I5" s="198" t="s">
        <v>59</v>
      </c>
      <c r="J5" s="198" t="s">
        <v>80</v>
      </c>
      <c r="K5" s="193" t="s">
        <v>81</v>
      </c>
      <c r="L5" s="193" t="s">
        <v>82</v>
      </c>
      <c r="M5" s="196" t="str">
        <f>HYPERLINK("http://www.yelp.com/biz_redir?url=http%3A%2F%2Fwww.modernre.com&amp;src_bizid=eY21gJshJzApV37ssvK-Yg&amp;cachebuster=1305596751","www.modernre.com")</f>
        <v>www.modernre.com</v>
      </c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</row>
    <row r="6" spans="1:25" s="197" customFormat="1" ht="30" x14ac:dyDescent="0.15">
      <c r="A6" s="194" t="s">
        <v>24</v>
      </c>
      <c r="B6" s="194">
        <v>173</v>
      </c>
      <c r="C6" s="194" t="s">
        <v>46</v>
      </c>
      <c r="D6" s="194" t="s">
        <v>83</v>
      </c>
      <c r="E6" s="194" t="s">
        <v>135</v>
      </c>
      <c r="F6" s="194"/>
      <c r="G6" s="194">
        <v>1</v>
      </c>
      <c r="H6" s="194">
        <v>2</v>
      </c>
      <c r="I6" s="194" t="s">
        <v>150</v>
      </c>
      <c r="J6" s="194"/>
      <c r="K6" s="194"/>
      <c r="L6" s="194" t="s">
        <v>153</v>
      </c>
      <c r="M6" s="204" t="s">
        <v>156</v>
      </c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</row>
    <row r="7" spans="1:25" s="197" customFormat="1" ht="30" x14ac:dyDescent="0.15">
      <c r="A7" s="194" t="s">
        <v>24</v>
      </c>
      <c r="B7" s="194">
        <v>215</v>
      </c>
      <c r="C7" s="194" t="s">
        <v>46</v>
      </c>
      <c r="D7" s="194" t="s">
        <v>84</v>
      </c>
      <c r="E7" s="194" t="s">
        <v>192</v>
      </c>
      <c r="F7" s="194"/>
      <c r="G7" s="194">
        <v>1</v>
      </c>
      <c r="H7" s="194">
        <v>1</v>
      </c>
      <c r="I7" s="194"/>
      <c r="J7" s="194"/>
      <c r="K7" s="194"/>
      <c r="L7" s="194" t="s">
        <v>194</v>
      </c>
      <c r="M7" s="204" t="s">
        <v>196</v>
      </c>
      <c r="N7" s="194" t="s">
        <v>204</v>
      </c>
      <c r="O7" s="194" t="s">
        <v>205</v>
      </c>
      <c r="P7" s="194" t="s">
        <v>206</v>
      </c>
      <c r="Q7" s="194"/>
      <c r="R7" s="194"/>
      <c r="S7" s="194"/>
      <c r="T7" s="194"/>
      <c r="U7" s="194"/>
      <c r="V7" s="194"/>
      <c r="W7" s="194"/>
      <c r="X7" s="194"/>
      <c r="Y7" s="194"/>
    </row>
    <row r="8" spans="1:25" s="197" customFormat="1" ht="15" x14ac:dyDescent="0.15">
      <c r="A8" s="193" t="s">
        <v>24</v>
      </c>
      <c r="B8" s="193">
        <v>244</v>
      </c>
      <c r="C8" s="194" t="s">
        <v>46</v>
      </c>
      <c r="D8" s="193" t="s">
        <v>85</v>
      </c>
      <c r="E8" s="193" t="s">
        <v>214</v>
      </c>
      <c r="F8" s="193">
        <v>1</v>
      </c>
      <c r="G8" s="193">
        <v>2</v>
      </c>
      <c r="H8" s="193">
        <v>1</v>
      </c>
      <c r="I8" s="194" t="s">
        <v>150</v>
      </c>
      <c r="J8" s="193"/>
      <c r="K8" s="193"/>
      <c r="L8" s="193" t="s">
        <v>216</v>
      </c>
      <c r="M8" s="196" t="s">
        <v>217</v>
      </c>
      <c r="N8" s="193" t="s">
        <v>218</v>
      </c>
      <c r="O8" s="193" t="s">
        <v>219</v>
      </c>
      <c r="P8" s="193" t="s">
        <v>220</v>
      </c>
      <c r="Q8" s="193"/>
      <c r="R8" s="193"/>
      <c r="S8" s="193"/>
      <c r="T8" s="193"/>
      <c r="U8" s="193"/>
      <c r="V8" s="193"/>
      <c r="W8" s="193"/>
      <c r="X8" s="193"/>
      <c r="Y8" s="193"/>
    </row>
    <row r="9" spans="1:25" s="206" customFormat="1" ht="15" x14ac:dyDescent="0.15">
      <c r="A9" s="205" t="s">
        <v>93</v>
      </c>
      <c r="B9" s="214">
        <v>141</v>
      </c>
      <c r="C9" s="214" t="s">
        <v>46</v>
      </c>
      <c r="D9" s="214" t="s">
        <v>128</v>
      </c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25" s="197" customFormat="1" ht="15" x14ac:dyDescent="0.15">
      <c r="A10" s="193" t="s">
        <v>283</v>
      </c>
      <c r="B10" s="193">
        <v>66</v>
      </c>
      <c r="C10" s="194" t="s">
        <v>46</v>
      </c>
      <c r="D10" s="193" t="s">
        <v>285</v>
      </c>
      <c r="E10" s="193" t="s">
        <v>286</v>
      </c>
      <c r="F10" s="193"/>
      <c r="G10" s="193">
        <v>1</v>
      </c>
      <c r="H10" s="193">
        <v>1</v>
      </c>
      <c r="I10" s="193" t="s">
        <v>288</v>
      </c>
      <c r="J10" s="198" t="s">
        <v>294</v>
      </c>
      <c r="K10" s="194" t="s">
        <v>81</v>
      </c>
      <c r="L10" s="193" t="s">
        <v>296</v>
      </c>
      <c r="M10" s="196" t="s">
        <v>299</v>
      </c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25" s="197" customFormat="1" ht="15" x14ac:dyDescent="0.15">
      <c r="A11" s="193" t="s">
        <v>283</v>
      </c>
      <c r="B11" s="193">
        <v>70</v>
      </c>
      <c r="C11" s="194" t="s">
        <v>46</v>
      </c>
      <c r="D11" s="193" t="s">
        <v>306</v>
      </c>
      <c r="E11" s="193" t="s">
        <v>286</v>
      </c>
      <c r="F11" s="193"/>
      <c r="G11" s="193">
        <v>1</v>
      </c>
      <c r="H11" s="193">
        <v>1</v>
      </c>
      <c r="I11" s="198" t="s">
        <v>311</v>
      </c>
      <c r="J11" s="198" t="s">
        <v>315</v>
      </c>
      <c r="K11" s="193" t="s">
        <v>81</v>
      </c>
      <c r="L11" s="193" t="s">
        <v>318</v>
      </c>
      <c r="M11" s="196" t="s">
        <v>322</v>
      </c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</row>
    <row r="12" spans="1:25" s="197" customFormat="1" ht="15" x14ac:dyDescent="0.15">
      <c r="A12" s="193" t="s">
        <v>283</v>
      </c>
      <c r="B12" s="193">
        <v>76</v>
      </c>
      <c r="C12" s="194" t="s">
        <v>46</v>
      </c>
      <c r="D12" s="193" t="s">
        <v>327</v>
      </c>
      <c r="E12" s="193" t="s">
        <v>328</v>
      </c>
      <c r="F12" s="193"/>
      <c r="G12" s="193">
        <v>1</v>
      </c>
      <c r="H12" s="193">
        <v>1</v>
      </c>
      <c r="I12" s="198" t="s">
        <v>330</v>
      </c>
      <c r="J12" s="198" t="s">
        <v>332</v>
      </c>
      <c r="K12" s="194" t="s">
        <v>81</v>
      </c>
      <c r="L12" s="193" t="s">
        <v>333</v>
      </c>
      <c r="M12" s="196" t="s">
        <v>335</v>
      </c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</row>
    <row r="13" spans="1:25" s="197" customFormat="1" ht="15" x14ac:dyDescent="0.15">
      <c r="A13" s="193" t="s">
        <v>283</v>
      </c>
      <c r="B13" s="193">
        <v>80</v>
      </c>
      <c r="C13" s="193" t="s">
        <v>46</v>
      </c>
      <c r="D13" s="193" t="s">
        <v>351</v>
      </c>
      <c r="E13" s="193" t="s">
        <v>286</v>
      </c>
      <c r="F13" s="193"/>
      <c r="G13" s="193">
        <v>1</v>
      </c>
      <c r="H13" s="193">
        <v>1</v>
      </c>
      <c r="I13" s="198" t="s">
        <v>353</v>
      </c>
      <c r="J13" s="198" t="s">
        <v>294</v>
      </c>
      <c r="K13" s="194" t="s">
        <v>354</v>
      </c>
      <c r="L13" s="193" t="s">
        <v>355</v>
      </c>
      <c r="M13" s="196" t="s">
        <v>356</v>
      </c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</row>
    <row r="14" spans="1:25" ht="14" x14ac:dyDescent="0.15">
      <c r="A14" s="193" t="s">
        <v>283</v>
      </c>
      <c r="B14" s="193">
        <v>103</v>
      </c>
      <c r="C14" s="193" t="s">
        <v>46</v>
      </c>
      <c r="D14" s="193" t="s">
        <v>362</v>
      </c>
      <c r="E14" s="193" t="s">
        <v>286</v>
      </c>
      <c r="F14" s="193">
        <v>1</v>
      </c>
      <c r="G14" s="193">
        <v>1</v>
      </c>
      <c r="H14" s="193">
        <v>1</v>
      </c>
      <c r="I14" s="198" t="s">
        <v>353</v>
      </c>
      <c r="J14" s="198" t="s">
        <v>367</v>
      </c>
      <c r="K14" s="193" t="s">
        <v>81</v>
      </c>
      <c r="L14" s="193" t="s">
        <v>369</v>
      </c>
      <c r="M14" s="199" t="str">
        <f>HYPERLINK("http://www.yelp.com/biz_redir?url=http%3A%2F%2Fwww.jojotaipeiboston.com&amp;src_bizid=kMieGsNswaYcBt0H3NfCpg&amp;cachebuster=1305598366","www.jojotaipeiboston.com")</f>
        <v>www.jojotaipeiboston.com</v>
      </c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</row>
    <row r="15" spans="1:25" s="197" customFormat="1" ht="14" x14ac:dyDescent="0.15">
      <c r="A15" s="193" t="s">
        <v>283</v>
      </c>
      <c r="B15" s="193">
        <v>108</v>
      </c>
      <c r="C15" s="193" t="s">
        <v>46</v>
      </c>
      <c r="D15" s="193" t="s">
        <v>387</v>
      </c>
      <c r="E15" s="193" t="s">
        <v>328</v>
      </c>
      <c r="F15" s="193"/>
      <c r="G15" s="193">
        <v>1</v>
      </c>
      <c r="H15" s="193">
        <v>1</v>
      </c>
      <c r="I15" s="198" t="s">
        <v>390</v>
      </c>
      <c r="J15" s="198" t="s">
        <v>315</v>
      </c>
      <c r="K15" s="193" t="s">
        <v>81</v>
      </c>
      <c r="L15" s="193" t="s">
        <v>393</v>
      </c>
      <c r="M15" s="196" t="s">
        <v>394</v>
      </c>
      <c r="N15" s="193"/>
      <c r="O15" s="193"/>
      <c r="P15" s="193" t="s">
        <v>399</v>
      </c>
      <c r="Q15" s="193"/>
      <c r="R15" s="193"/>
      <c r="S15" s="193"/>
      <c r="T15" s="193"/>
      <c r="U15" s="193"/>
      <c r="V15" s="193"/>
      <c r="W15" s="193"/>
      <c r="X15" s="193"/>
      <c r="Y15" s="193"/>
    </row>
    <row r="16" spans="1:25" s="197" customFormat="1" ht="14" x14ac:dyDescent="0.15">
      <c r="A16" s="193" t="s">
        <v>283</v>
      </c>
      <c r="B16" s="193">
        <v>109</v>
      </c>
      <c r="C16" s="193" t="s">
        <v>46</v>
      </c>
      <c r="D16" s="193" t="s">
        <v>400</v>
      </c>
      <c r="E16" s="193" t="s">
        <v>286</v>
      </c>
      <c r="F16" s="193">
        <v>1</v>
      </c>
      <c r="G16" s="193">
        <v>1</v>
      </c>
      <c r="H16" s="193">
        <v>1</v>
      </c>
      <c r="I16" s="193" t="s">
        <v>401</v>
      </c>
      <c r="J16" s="193" t="s">
        <v>402</v>
      </c>
      <c r="K16" s="193" t="s">
        <v>81</v>
      </c>
      <c r="L16" s="200" t="s">
        <v>403</v>
      </c>
      <c r="M16" s="201" t="s">
        <v>412</v>
      </c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</row>
    <row r="17" spans="1:25" s="197" customFormat="1" ht="14" x14ac:dyDescent="0.15">
      <c r="A17" s="193" t="s">
        <v>283</v>
      </c>
      <c r="B17" s="193">
        <v>110</v>
      </c>
      <c r="C17" s="193" t="s">
        <v>46</v>
      </c>
      <c r="D17" s="193" t="s">
        <v>420</v>
      </c>
      <c r="E17" s="193" t="s">
        <v>421</v>
      </c>
      <c r="F17" s="193"/>
      <c r="G17" s="193">
        <v>1</v>
      </c>
      <c r="H17" s="193">
        <v>1</v>
      </c>
      <c r="I17" s="198" t="s">
        <v>422</v>
      </c>
      <c r="J17" s="198" t="s">
        <v>294</v>
      </c>
      <c r="K17" s="193" t="s">
        <v>43</v>
      </c>
      <c r="L17" s="193" t="s">
        <v>424</v>
      </c>
      <c r="M17" s="196" t="s">
        <v>299</v>
      </c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</row>
    <row r="18" spans="1:25" s="197" customFormat="1" ht="14" x14ac:dyDescent="0.15">
      <c r="A18" s="193" t="s">
        <v>283</v>
      </c>
      <c r="B18" s="193">
        <v>111</v>
      </c>
      <c r="C18" s="193" t="s">
        <v>46</v>
      </c>
      <c r="D18" s="193" t="s">
        <v>425</v>
      </c>
      <c r="E18" s="193" t="s">
        <v>328</v>
      </c>
      <c r="F18" s="193"/>
      <c r="G18" s="193">
        <v>1</v>
      </c>
      <c r="H18" s="193">
        <v>1</v>
      </c>
      <c r="I18" s="198" t="s">
        <v>426</v>
      </c>
      <c r="J18" s="198" t="s">
        <v>427</v>
      </c>
      <c r="K18" s="193" t="s">
        <v>81</v>
      </c>
      <c r="L18" s="193" t="s">
        <v>429</v>
      </c>
      <c r="M18" s="199" t="str">
        <f>HYPERLINK("http://www.yelp.com/biz_redir?url=http%3A%2F%2Fwww.pizzadays.us&amp;src_bizid=t366hiSd44jrRbu-G3op9A&amp;cachebuster=1305597343","www.pizzadays.us")</f>
        <v>www.pizzadays.us</v>
      </c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</row>
    <row r="19" spans="1:25" s="197" customFormat="1" ht="14" x14ac:dyDescent="0.15">
      <c r="A19" s="193" t="s">
        <v>283</v>
      </c>
      <c r="B19" s="193">
        <v>112</v>
      </c>
      <c r="C19" s="193" t="s">
        <v>46</v>
      </c>
      <c r="D19" s="193" t="s">
        <v>432</v>
      </c>
      <c r="E19" s="193" t="s">
        <v>433</v>
      </c>
      <c r="F19" s="193"/>
      <c r="G19" s="193">
        <v>1</v>
      </c>
      <c r="H19" s="193">
        <v>1</v>
      </c>
      <c r="I19" s="198" t="s">
        <v>80</v>
      </c>
      <c r="J19" s="198" t="s">
        <v>125</v>
      </c>
      <c r="K19" s="193" t="s">
        <v>81</v>
      </c>
      <c r="L19" s="193" t="s">
        <v>438</v>
      </c>
      <c r="M19" s="196" t="s">
        <v>299</v>
      </c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</row>
    <row r="20" spans="1:25" s="197" customFormat="1" ht="14" x14ac:dyDescent="0.15">
      <c r="A20" s="193" t="s">
        <v>283</v>
      </c>
      <c r="B20" s="193">
        <v>113</v>
      </c>
      <c r="C20" s="193" t="s">
        <v>46</v>
      </c>
      <c r="D20" s="193" t="s">
        <v>436</v>
      </c>
      <c r="E20" s="193" t="s">
        <v>286</v>
      </c>
      <c r="F20" s="193"/>
      <c r="G20" s="193">
        <v>1</v>
      </c>
      <c r="H20" s="193">
        <v>1</v>
      </c>
      <c r="I20" s="198" t="s">
        <v>353</v>
      </c>
      <c r="J20" s="193" t="s">
        <v>442</v>
      </c>
      <c r="K20" s="193" t="s">
        <v>81</v>
      </c>
      <c r="L20" s="193" t="s">
        <v>444</v>
      </c>
      <c r="M20" s="196" t="s">
        <v>446</v>
      </c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</row>
    <row r="21" spans="1:25" s="197" customFormat="1" ht="14" x14ac:dyDescent="0.15">
      <c r="A21" s="193" t="s">
        <v>283</v>
      </c>
      <c r="B21" s="193">
        <v>116</v>
      </c>
      <c r="C21" s="193" t="s">
        <v>46</v>
      </c>
      <c r="D21" s="193" t="s">
        <v>439</v>
      </c>
      <c r="E21" s="193" t="s">
        <v>452</v>
      </c>
      <c r="F21" s="193"/>
      <c r="G21" s="193">
        <v>1</v>
      </c>
      <c r="H21" s="193">
        <v>1</v>
      </c>
      <c r="I21" s="198" t="s">
        <v>390</v>
      </c>
      <c r="J21" s="198" t="s">
        <v>427</v>
      </c>
      <c r="K21" s="193" t="s">
        <v>81</v>
      </c>
      <c r="L21" s="193" t="s">
        <v>457</v>
      </c>
      <c r="M21" s="196" t="s">
        <v>458</v>
      </c>
      <c r="N21" s="193" t="s">
        <v>460</v>
      </c>
      <c r="O21" s="193" t="s">
        <v>461</v>
      </c>
      <c r="P21" s="193" t="s">
        <v>462</v>
      </c>
      <c r="Q21" s="193"/>
      <c r="R21" s="193"/>
      <c r="S21" s="193"/>
      <c r="T21" s="193"/>
      <c r="U21" s="193"/>
      <c r="V21" s="193"/>
      <c r="W21" s="193"/>
      <c r="X21" s="193"/>
      <c r="Y21" s="193"/>
    </row>
    <row r="22" spans="1:25" s="197" customFormat="1" ht="14" x14ac:dyDescent="0.15">
      <c r="A22" s="193" t="s">
        <v>283</v>
      </c>
      <c r="B22" s="193">
        <v>123</v>
      </c>
      <c r="C22" s="193" t="s">
        <v>46</v>
      </c>
      <c r="D22" s="193" t="s">
        <v>441</v>
      </c>
      <c r="E22" s="193" t="s">
        <v>286</v>
      </c>
      <c r="F22" s="193"/>
      <c r="G22" s="193">
        <v>1</v>
      </c>
      <c r="H22" s="193">
        <v>1</v>
      </c>
      <c r="I22" s="198" t="s">
        <v>422</v>
      </c>
      <c r="J22" s="195" t="s">
        <v>466</v>
      </c>
      <c r="K22" s="193" t="s">
        <v>81</v>
      </c>
      <c r="L22" s="193" t="s">
        <v>481</v>
      </c>
      <c r="M22" s="196" t="s">
        <v>482</v>
      </c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</row>
    <row r="23" spans="1:25" s="197" customFormat="1" ht="14" x14ac:dyDescent="0.15">
      <c r="A23" s="193" t="s">
        <v>283</v>
      </c>
      <c r="B23" s="193">
        <v>129</v>
      </c>
      <c r="C23" s="193" t="s">
        <v>46</v>
      </c>
      <c r="D23" s="193" t="s">
        <v>483</v>
      </c>
      <c r="E23" s="193" t="s">
        <v>286</v>
      </c>
      <c r="F23" s="193"/>
      <c r="G23" s="193">
        <v>1</v>
      </c>
      <c r="H23" s="193">
        <v>1</v>
      </c>
      <c r="I23" s="198" t="s">
        <v>73</v>
      </c>
      <c r="J23" s="193" t="s">
        <v>485</v>
      </c>
      <c r="K23" s="193" t="s">
        <v>81</v>
      </c>
      <c r="L23" s="193" t="s">
        <v>486</v>
      </c>
      <c r="M23" s="196" t="str">
        <f>HYPERLINK("http://www.yelp.com/biz_redir?url=http%3A%2F%2Fwww.arianarestaurantboston.com%2F&amp;src_bizid=-iOW4FIS61TbvsWH-vmhEQ&amp;cachebuster=1305597071","www.arianarestaurantboston.com/")</f>
        <v>www.arianarestaurantboston.com/</v>
      </c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</row>
    <row r="24" spans="1:25" s="197" customFormat="1" ht="14" x14ac:dyDescent="0.15">
      <c r="A24" s="193" t="s">
        <v>283</v>
      </c>
      <c r="B24" s="193">
        <v>131</v>
      </c>
      <c r="C24" s="193" t="s">
        <v>46</v>
      </c>
      <c r="D24" s="193" t="s">
        <v>445</v>
      </c>
      <c r="E24" s="193" t="s">
        <v>286</v>
      </c>
      <c r="F24" s="193"/>
      <c r="G24" s="193">
        <v>1</v>
      </c>
      <c r="H24" s="193">
        <v>1</v>
      </c>
      <c r="I24" s="193" t="s">
        <v>487</v>
      </c>
      <c r="J24" s="193" t="s">
        <v>488</v>
      </c>
      <c r="K24" s="193" t="s">
        <v>81</v>
      </c>
      <c r="L24" s="200" t="s">
        <v>489</v>
      </c>
      <c r="M24" s="201" t="s">
        <v>490</v>
      </c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</row>
    <row r="25" spans="1:25" s="197" customFormat="1" ht="14" x14ac:dyDescent="0.15">
      <c r="A25" s="193" t="s">
        <v>283</v>
      </c>
      <c r="B25" s="193">
        <v>137</v>
      </c>
      <c r="C25" s="193" t="s">
        <v>46</v>
      </c>
      <c r="D25" s="193" t="s">
        <v>448</v>
      </c>
      <c r="E25" s="193" t="s">
        <v>286</v>
      </c>
      <c r="F25" s="193"/>
      <c r="G25" s="193">
        <v>1</v>
      </c>
      <c r="H25" s="193">
        <v>1</v>
      </c>
      <c r="I25" s="198" t="s">
        <v>390</v>
      </c>
      <c r="J25" s="193" t="s">
        <v>492</v>
      </c>
      <c r="K25" s="193" t="s">
        <v>81</v>
      </c>
      <c r="L25" s="193" t="s">
        <v>493</v>
      </c>
      <c r="M25" s="196" t="str">
        <f>HYPERLINK("http://www.yelp.com/biz_redir?url=http%3A%2F%2Fwww.lesallston.com&amp;src_bizid=zmZ3HkVCeZPBefJJxzdJ7A&amp;cachebuster=1305596940","www.lesallston.com")</f>
        <v>www.lesallston.com</v>
      </c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</row>
    <row r="26" spans="1:25" s="206" customFormat="1" ht="14" x14ac:dyDescent="0.15">
      <c r="A26" s="214" t="s">
        <v>283</v>
      </c>
      <c r="B26" s="214">
        <v>138</v>
      </c>
      <c r="C26" s="214" t="s">
        <v>46</v>
      </c>
      <c r="D26" s="214" t="s">
        <v>451</v>
      </c>
      <c r="E26" s="214" t="s">
        <v>452</v>
      </c>
      <c r="F26" s="214"/>
      <c r="G26" s="214">
        <v>1</v>
      </c>
      <c r="H26" s="214">
        <v>1</v>
      </c>
      <c r="I26" s="214" t="s">
        <v>494</v>
      </c>
      <c r="J26" s="215" t="s">
        <v>315</v>
      </c>
      <c r="K26" s="214" t="s">
        <v>81</v>
      </c>
      <c r="L26" s="214" t="s">
        <v>495</v>
      </c>
      <c r="M26" s="216" t="s">
        <v>496</v>
      </c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</row>
    <row r="27" spans="1:25" s="197" customFormat="1" ht="14" x14ac:dyDescent="0.15">
      <c r="A27" s="193" t="s">
        <v>283</v>
      </c>
      <c r="B27" s="193">
        <v>138</v>
      </c>
      <c r="C27" s="193" t="s">
        <v>46</v>
      </c>
      <c r="D27" s="193" t="s">
        <v>453</v>
      </c>
      <c r="E27" s="193" t="s">
        <v>452</v>
      </c>
      <c r="F27" s="193"/>
      <c r="G27" s="193">
        <v>1</v>
      </c>
      <c r="H27" s="193">
        <v>1</v>
      </c>
      <c r="I27" s="193" t="s">
        <v>497</v>
      </c>
      <c r="J27" s="198" t="s">
        <v>315</v>
      </c>
      <c r="K27" s="193" t="s">
        <v>81</v>
      </c>
      <c r="L27" s="193" t="s">
        <v>498</v>
      </c>
      <c r="M27" s="201" t="s">
        <v>496</v>
      </c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</row>
    <row r="28" spans="1:25" s="197" customFormat="1" ht="30" x14ac:dyDescent="0.15">
      <c r="A28" s="194" t="s">
        <v>283</v>
      </c>
      <c r="B28" s="194">
        <v>140</v>
      </c>
      <c r="C28" s="194" t="s">
        <v>46</v>
      </c>
      <c r="D28" s="194" t="s">
        <v>455</v>
      </c>
      <c r="E28" s="193" t="s">
        <v>328</v>
      </c>
      <c r="F28" s="194"/>
      <c r="G28" s="194">
        <v>1</v>
      </c>
      <c r="H28" s="194">
        <v>1</v>
      </c>
      <c r="I28" s="203" t="s">
        <v>330</v>
      </c>
      <c r="J28" s="203" t="s">
        <v>500</v>
      </c>
      <c r="K28" s="194" t="s">
        <v>81</v>
      </c>
      <c r="L28" s="194" t="s">
        <v>501</v>
      </c>
      <c r="M28" s="204" t="s">
        <v>502</v>
      </c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</row>
    <row r="29" spans="1:25" s="197" customFormat="1" ht="14" x14ac:dyDescent="0.15">
      <c r="A29" s="193" t="s">
        <v>283</v>
      </c>
      <c r="B29" s="193">
        <v>151</v>
      </c>
      <c r="C29" s="193" t="s">
        <v>46</v>
      </c>
      <c r="D29" s="193" t="s">
        <v>459</v>
      </c>
      <c r="E29" s="193" t="s">
        <v>286</v>
      </c>
      <c r="F29" s="193">
        <v>1</v>
      </c>
      <c r="G29" s="193">
        <v>1</v>
      </c>
      <c r="H29" s="193">
        <v>1</v>
      </c>
      <c r="I29" s="198" t="s">
        <v>353</v>
      </c>
      <c r="J29" s="193" t="s">
        <v>503</v>
      </c>
      <c r="K29" s="193" t="s">
        <v>81</v>
      </c>
      <c r="L29" s="193" t="s">
        <v>504</v>
      </c>
      <c r="M29" s="199" t="str">
        <f>HYPERLINK("http://www.yelp.com/biz_redir?url=http%3A%2F%2Fbukkyungrestaurant.com&amp;src_bizid=FUX2RGMSoLqup2ra7k486A&amp;cachebuster=1305596449","bukkyungrestaurant.com")</f>
        <v>bukkyungrestaurant.com</v>
      </c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</row>
    <row r="30" spans="1:25" s="197" customFormat="1" ht="14" x14ac:dyDescent="0.15">
      <c r="A30" s="193" t="s">
        <v>283</v>
      </c>
      <c r="B30" s="193">
        <v>155</v>
      </c>
      <c r="C30" s="193" t="s">
        <v>46</v>
      </c>
      <c r="D30" s="193" t="s">
        <v>463</v>
      </c>
      <c r="E30" s="193" t="s">
        <v>421</v>
      </c>
      <c r="F30" s="193">
        <v>1</v>
      </c>
      <c r="G30" s="193">
        <v>1</v>
      </c>
      <c r="H30" s="193">
        <v>1</v>
      </c>
      <c r="I30" s="198" t="s">
        <v>34</v>
      </c>
      <c r="J30" s="193" t="s">
        <v>506</v>
      </c>
      <c r="K30" s="193" t="s">
        <v>81</v>
      </c>
      <c r="L30" s="193" t="s">
        <v>507</v>
      </c>
      <c r="M30" s="196" t="s">
        <v>508</v>
      </c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</row>
    <row r="31" spans="1:25" s="206" customFormat="1" ht="14" x14ac:dyDescent="0.15">
      <c r="A31" s="214" t="s">
        <v>283</v>
      </c>
      <c r="B31" s="214">
        <v>160</v>
      </c>
      <c r="C31" s="214" t="s">
        <v>46</v>
      </c>
      <c r="D31" s="214" t="s">
        <v>464</v>
      </c>
      <c r="E31" s="214" t="s">
        <v>328</v>
      </c>
      <c r="F31" s="214"/>
      <c r="G31" s="214">
        <v>1</v>
      </c>
      <c r="H31" s="214">
        <v>1</v>
      </c>
      <c r="I31" s="215" t="s">
        <v>390</v>
      </c>
      <c r="J31" s="214" t="s">
        <v>509</v>
      </c>
      <c r="K31" s="214" t="s">
        <v>81</v>
      </c>
      <c r="L31" s="214" t="s">
        <v>510</v>
      </c>
      <c r="M31" s="216" t="s">
        <v>511</v>
      </c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</row>
    <row r="32" spans="1:25" s="197" customFormat="1" ht="14" x14ac:dyDescent="0.15">
      <c r="A32" s="193" t="s">
        <v>283</v>
      </c>
      <c r="B32" s="193">
        <v>161</v>
      </c>
      <c r="C32" s="193" t="s">
        <v>46</v>
      </c>
      <c r="D32" s="193" t="s">
        <v>465</v>
      </c>
      <c r="E32" s="193" t="s">
        <v>452</v>
      </c>
      <c r="F32" s="193"/>
      <c r="G32" s="193">
        <v>1</v>
      </c>
      <c r="H32" s="193">
        <v>1</v>
      </c>
      <c r="I32" s="193" t="s">
        <v>512</v>
      </c>
      <c r="J32" s="198" t="s">
        <v>427</v>
      </c>
      <c r="K32" s="193" t="s">
        <v>81</v>
      </c>
      <c r="L32" s="193" t="s">
        <v>513</v>
      </c>
      <c r="M32" s="201" t="s">
        <v>514</v>
      </c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</row>
    <row r="33" spans="1:25" s="197" customFormat="1" ht="14" x14ac:dyDescent="0.15">
      <c r="A33" s="193" t="s">
        <v>283</v>
      </c>
      <c r="B33" s="193">
        <v>164</v>
      </c>
      <c r="C33" s="193" t="s">
        <v>46</v>
      </c>
      <c r="D33" s="193" t="s">
        <v>1329</v>
      </c>
      <c r="E33" s="193" t="s">
        <v>328</v>
      </c>
      <c r="F33" s="193"/>
      <c r="G33" s="193">
        <v>1</v>
      </c>
      <c r="H33" s="193">
        <v>1</v>
      </c>
      <c r="I33" s="198" t="s">
        <v>390</v>
      </c>
      <c r="J33" s="198" t="s">
        <v>294</v>
      </c>
      <c r="K33" s="193" t="s">
        <v>81</v>
      </c>
      <c r="L33" s="193" t="s">
        <v>1330</v>
      </c>
      <c r="M33" s="196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</row>
    <row r="34" spans="1:25" s="197" customFormat="1" ht="14" x14ac:dyDescent="0.15">
      <c r="A34" s="193" t="s">
        <v>283</v>
      </c>
      <c r="B34" s="193">
        <v>166</v>
      </c>
      <c r="C34" s="193" t="s">
        <v>46</v>
      </c>
      <c r="D34" s="193" t="s">
        <v>468</v>
      </c>
      <c r="E34" s="193" t="s">
        <v>328</v>
      </c>
      <c r="F34" s="193"/>
      <c r="G34" s="193">
        <v>1</v>
      </c>
      <c r="H34" s="193">
        <v>1</v>
      </c>
      <c r="I34" s="198" t="s">
        <v>80</v>
      </c>
      <c r="J34" s="198" t="s">
        <v>294</v>
      </c>
      <c r="K34" s="193" t="s">
        <v>81</v>
      </c>
      <c r="L34" s="193" t="s">
        <v>520</v>
      </c>
      <c r="M34" s="196" t="s">
        <v>521</v>
      </c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</row>
    <row r="35" spans="1:25" s="197" customFormat="1" ht="14" x14ac:dyDescent="0.15">
      <c r="A35" s="193" t="s">
        <v>283</v>
      </c>
      <c r="B35" s="193">
        <v>168</v>
      </c>
      <c r="C35" s="193" t="s">
        <v>46</v>
      </c>
      <c r="D35" s="193" t="s">
        <v>469</v>
      </c>
      <c r="E35" s="193" t="s">
        <v>328</v>
      </c>
      <c r="F35" s="193"/>
      <c r="G35" s="193">
        <v>1</v>
      </c>
      <c r="H35" s="193">
        <v>1</v>
      </c>
      <c r="I35" s="193" t="s">
        <v>522</v>
      </c>
      <c r="J35" s="193" t="s">
        <v>523</v>
      </c>
      <c r="K35" s="193" t="s">
        <v>81</v>
      </c>
      <c r="L35" s="193" t="s">
        <v>524</v>
      </c>
      <c r="M35" s="199" t="str">
        <f>HYPERLINK("http://www.yelp.com/biz_redir?url=http%3A%2F%2Fsi-togo.com&amp;src_bizid=vFxYhoBFbnQkPXKYN782bg&amp;cachebuster=1305600728","si-togo.com")</f>
        <v>si-togo.com</v>
      </c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</row>
    <row r="36" spans="1:25" s="197" customFormat="1" ht="14" x14ac:dyDescent="0.15">
      <c r="A36" s="193" t="s">
        <v>283</v>
      </c>
      <c r="B36" s="193">
        <v>174</v>
      </c>
      <c r="C36" s="193" t="s">
        <v>46</v>
      </c>
      <c r="D36" s="193" t="s">
        <v>1335</v>
      </c>
      <c r="E36" s="193" t="s">
        <v>328</v>
      </c>
      <c r="F36" s="193"/>
      <c r="G36" s="193">
        <v>1</v>
      </c>
      <c r="H36" s="193">
        <v>1</v>
      </c>
      <c r="I36" s="193" t="s">
        <v>545</v>
      </c>
      <c r="J36" s="193" t="s">
        <v>546</v>
      </c>
      <c r="K36" s="193" t="s">
        <v>81</v>
      </c>
      <c r="L36" s="209"/>
      <c r="M36" s="210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</row>
    <row r="37" spans="1:25" s="197" customFormat="1" ht="15" x14ac:dyDescent="0.15">
      <c r="A37" s="193" t="s">
        <v>283</v>
      </c>
      <c r="B37" s="193">
        <v>180</v>
      </c>
      <c r="C37" s="194" t="s">
        <v>46</v>
      </c>
      <c r="D37" s="193" t="s">
        <v>1334</v>
      </c>
      <c r="E37" s="193" t="s">
        <v>286</v>
      </c>
      <c r="F37" s="193"/>
      <c r="G37" s="193">
        <v>1</v>
      </c>
      <c r="H37" s="193">
        <v>1</v>
      </c>
      <c r="I37" s="198" t="s">
        <v>390</v>
      </c>
      <c r="J37" s="198" t="s">
        <v>367</v>
      </c>
      <c r="K37" s="194" t="s">
        <v>81</v>
      </c>
      <c r="L37" s="211"/>
      <c r="M37" s="196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</row>
    <row r="38" spans="1:25" s="197" customFormat="1" ht="14" x14ac:dyDescent="0.15">
      <c r="A38" s="193" t="s">
        <v>283</v>
      </c>
      <c r="B38" s="193">
        <v>170</v>
      </c>
      <c r="C38" s="193" t="s">
        <v>46</v>
      </c>
      <c r="D38" s="193" t="s">
        <v>484</v>
      </c>
      <c r="E38" s="193" t="s">
        <v>286</v>
      </c>
      <c r="F38" s="193"/>
      <c r="G38" s="193">
        <v>1</v>
      </c>
      <c r="H38" s="193">
        <v>1</v>
      </c>
      <c r="I38" s="193" t="s">
        <v>586</v>
      </c>
      <c r="J38" s="193"/>
      <c r="K38" s="193" t="s">
        <v>587</v>
      </c>
      <c r="L38" s="193" t="s">
        <v>588</v>
      </c>
      <c r="M38" s="196" t="s">
        <v>589</v>
      </c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</row>
    <row r="39" spans="1:25" s="197" customFormat="1" ht="30" x14ac:dyDescent="0.15">
      <c r="A39" s="194" t="s">
        <v>283</v>
      </c>
      <c r="B39" s="194">
        <v>172</v>
      </c>
      <c r="C39" s="194" t="s">
        <v>46</v>
      </c>
      <c r="D39" s="194" t="s">
        <v>1331</v>
      </c>
      <c r="E39" s="193" t="s">
        <v>328</v>
      </c>
      <c r="F39" s="194"/>
      <c r="G39" s="194">
        <v>1</v>
      </c>
      <c r="H39" s="194">
        <v>1</v>
      </c>
      <c r="I39" s="194" t="s">
        <v>590</v>
      </c>
      <c r="J39" s="194" t="s">
        <v>591</v>
      </c>
      <c r="K39" s="194" t="s">
        <v>587</v>
      </c>
      <c r="L39" s="193" t="s">
        <v>1333</v>
      </c>
      <c r="M39" s="208" t="s">
        <v>1332</v>
      </c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</row>
    <row r="40" spans="1:25" s="197" customFormat="1" ht="30" x14ac:dyDescent="0.15">
      <c r="A40" s="194" t="s">
        <v>283</v>
      </c>
      <c r="B40" s="194">
        <v>181</v>
      </c>
      <c r="C40" s="194" t="s">
        <v>46</v>
      </c>
      <c r="D40" s="194" t="s">
        <v>222</v>
      </c>
      <c r="E40" s="193" t="s">
        <v>328</v>
      </c>
      <c r="F40" s="194"/>
      <c r="G40" s="194">
        <v>1</v>
      </c>
      <c r="H40" s="194">
        <v>1</v>
      </c>
      <c r="I40" s="203" t="s">
        <v>596</v>
      </c>
      <c r="J40" s="203" t="s">
        <v>294</v>
      </c>
      <c r="K40" s="194" t="s">
        <v>81</v>
      </c>
      <c r="L40" s="194" t="s">
        <v>597</v>
      </c>
      <c r="M40" s="204" t="s">
        <v>598</v>
      </c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</row>
    <row r="41" spans="1:25" s="206" customFormat="1" ht="14" x14ac:dyDescent="0.15">
      <c r="A41" s="214" t="s">
        <v>283</v>
      </c>
      <c r="B41" s="214">
        <v>182</v>
      </c>
      <c r="C41" s="214" t="s">
        <v>46</v>
      </c>
      <c r="D41" s="214" t="s">
        <v>499</v>
      </c>
      <c r="E41" s="214" t="s">
        <v>286</v>
      </c>
      <c r="F41" s="214"/>
      <c r="G41" s="214">
        <v>1</v>
      </c>
      <c r="H41" s="214">
        <v>1</v>
      </c>
      <c r="I41" s="215" t="s">
        <v>390</v>
      </c>
      <c r="J41" s="215" t="s">
        <v>294</v>
      </c>
      <c r="K41" s="214" t="s">
        <v>81</v>
      </c>
      <c r="L41" s="214" t="s">
        <v>599</v>
      </c>
      <c r="M41" s="217" t="s">
        <v>600</v>
      </c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</row>
    <row r="42" spans="1:25" s="197" customFormat="1" ht="15" x14ac:dyDescent="0.15">
      <c r="A42" s="193" t="s">
        <v>283</v>
      </c>
      <c r="B42" s="193">
        <v>184</v>
      </c>
      <c r="C42" s="194" t="s">
        <v>46</v>
      </c>
      <c r="D42" s="193" t="s">
        <v>529</v>
      </c>
      <c r="E42" s="193" t="s">
        <v>286</v>
      </c>
      <c r="F42" s="193"/>
      <c r="G42" s="193">
        <v>1</v>
      </c>
      <c r="H42" s="193">
        <v>1</v>
      </c>
      <c r="I42" s="198" t="s">
        <v>353</v>
      </c>
      <c r="J42" s="193" t="s">
        <v>609</v>
      </c>
      <c r="K42" s="194" t="s">
        <v>81</v>
      </c>
      <c r="L42" s="193" t="s">
        <v>610</v>
      </c>
      <c r="M42" s="196" t="s">
        <v>611</v>
      </c>
      <c r="N42" s="193" t="s">
        <v>612</v>
      </c>
      <c r="O42" s="193" t="s">
        <v>613</v>
      </c>
      <c r="P42" s="193"/>
      <c r="Q42" s="193"/>
      <c r="R42" s="193"/>
      <c r="S42" s="193"/>
      <c r="T42" s="193"/>
      <c r="U42" s="193"/>
      <c r="V42" s="193"/>
      <c r="W42" s="193"/>
      <c r="X42" s="193"/>
      <c r="Y42" s="193"/>
    </row>
    <row r="43" spans="1:25" s="197" customFormat="1" ht="15" x14ac:dyDescent="0.15">
      <c r="A43" s="194" t="s">
        <v>283</v>
      </c>
      <c r="B43" s="193">
        <v>190</v>
      </c>
      <c r="C43" s="194" t="s">
        <v>46</v>
      </c>
      <c r="D43" s="193" t="s">
        <v>531</v>
      </c>
      <c r="E43" s="193" t="s">
        <v>328</v>
      </c>
      <c r="F43" s="193"/>
      <c r="G43" s="193">
        <v>1</v>
      </c>
      <c r="H43" s="193">
        <v>1</v>
      </c>
      <c r="I43" s="198" t="s">
        <v>330</v>
      </c>
      <c r="J43" s="198" t="s">
        <v>315</v>
      </c>
      <c r="K43" s="194" t="s">
        <v>81</v>
      </c>
      <c r="L43" s="193" t="s">
        <v>614</v>
      </c>
      <c r="M43" s="196" t="s">
        <v>615</v>
      </c>
      <c r="N43" s="193" t="s">
        <v>616</v>
      </c>
      <c r="O43" s="193" t="s">
        <v>617</v>
      </c>
      <c r="P43" s="193"/>
      <c r="Q43" s="193"/>
      <c r="R43" s="193"/>
      <c r="S43" s="193"/>
      <c r="T43" s="193"/>
      <c r="U43" s="193"/>
      <c r="V43" s="193"/>
      <c r="W43" s="193"/>
      <c r="X43" s="193"/>
      <c r="Y43" s="193"/>
    </row>
    <row r="44" spans="1:25" s="197" customFormat="1" ht="15" x14ac:dyDescent="0.15">
      <c r="A44" s="193" t="s">
        <v>283</v>
      </c>
      <c r="B44" s="193">
        <v>200</v>
      </c>
      <c r="C44" s="194" t="s">
        <v>46</v>
      </c>
      <c r="D44" s="193" t="s">
        <v>532</v>
      </c>
      <c r="E44" s="193" t="s">
        <v>452</v>
      </c>
      <c r="F44" s="193"/>
      <c r="G44" s="193">
        <v>1</v>
      </c>
      <c r="H44" s="193">
        <v>1</v>
      </c>
      <c r="I44" s="193" t="s">
        <v>618</v>
      </c>
      <c r="J44" s="198" t="s">
        <v>315</v>
      </c>
      <c r="K44" s="194" t="s">
        <v>81</v>
      </c>
      <c r="L44" s="193" t="s">
        <v>620</v>
      </c>
      <c r="M44" s="196"/>
      <c r="N44" s="193" t="s">
        <v>621</v>
      </c>
      <c r="O44" s="193" t="s">
        <v>622</v>
      </c>
      <c r="P44" s="193"/>
      <c r="Q44" s="193"/>
      <c r="R44" s="193"/>
      <c r="S44" s="193"/>
      <c r="T44" s="193"/>
      <c r="U44" s="193"/>
      <c r="V44" s="193"/>
      <c r="W44" s="193"/>
      <c r="X44" s="193"/>
      <c r="Y44" s="193"/>
    </row>
    <row r="45" spans="1:25" s="197" customFormat="1" ht="15" x14ac:dyDescent="0.15">
      <c r="A45" s="193" t="s">
        <v>283</v>
      </c>
      <c r="B45" s="193">
        <v>210</v>
      </c>
      <c r="C45" s="193" t="s">
        <v>46</v>
      </c>
      <c r="D45" s="193" t="s">
        <v>533</v>
      </c>
      <c r="E45" s="193" t="s">
        <v>674</v>
      </c>
      <c r="F45" s="193"/>
      <c r="G45" s="193">
        <v>1</v>
      </c>
      <c r="H45" s="193">
        <v>1</v>
      </c>
      <c r="I45" s="198" t="s">
        <v>677</v>
      </c>
      <c r="J45" s="193" t="s">
        <v>679</v>
      </c>
      <c r="K45" s="194" t="s">
        <v>81</v>
      </c>
      <c r="L45" s="193" t="s">
        <v>680</v>
      </c>
      <c r="M45" s="196" t="s">
        <v>682</v>
      </c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</row>
    <row r="46" spans="1:25" ht="14" hidden="1" x14ac:dyDescent="0.15">
      <c r="A46" s="187" t="s">
        <v>373</v>
      </c>
      <c r="B46" s="187">
        <v>19</v>
      </c>
      <c r="C46" s="187" t="s">
        <v>46</v>
      </c>
      <c r="D46" s="187" t="s">
        <v>373</v>
      </c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</row>
    <row r="47" spans="1:25" ht="14" hidden="1" x14ac:dyDescent="0.15">
      <c r="A47" s="187" t="s">
        <v>373</v>
      </c>
      <c r="B47" s="187">
        <v>21</v>
      </c>
      <c r="C47" s="187" t="s">
        <v>46</v>
      </c>
      <c r="D47" s="187" t="s">
        <v>373</v>
      </c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</row>
    <row r="48" spans="1:25" ht="14" hidden="1" x14ac:dyDescent="0.15">
      <c r="A48" s="187" t="s">
        <v>373</v>
      </c>
      <c r="B48" s="187">
        <v>23</v>
      </c>
      <c r="C48" s="187" t="s">
        <v>46</v>
      </c>
      <c r="D48" s="187" t="s">
        <v>373</v>
      </c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</row>
    <row r="49" spans="1:25" ht="14" hidden="1" x14ac:dyDescent="0.15">
      <c r="A49" s="187" t="s">
        <v>373</v>
      </c>
      <c r="B49" s="187">
        <v>25</v>
      </c>
      <c r="C49" s="187" t="s">
        <v>46</v>
      </c>
      <c r="D49" s="187" t="s">
        <v>373</v>
      </c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</row>
    <row r="50" spans="1:25" ht="15" hidden="1" x14ac:dyDescent="0.15">
      <c r="A50" s="187" t="s">
        <v>373</v>
      </c>
      <c r="B50" s="184">
        <v>48</v>
      </c>
      <c r="C50" s="184" t="s">
        <v>46</v>
      </c>
      <c r="D50" s="184" t="s">
        <v>373</v>
      </c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</row>
    <row r="51" spans="1:25" ht="15" hidden="1" x14ac:dyDescent="0.15">
      <c r="A51" s="187" t="s">
        <v>373</v>
      </c>
      <c r="B51" s="184">
        <v>56</v>
      </c>
      <c r="C51" s="184" t="s">
        <v>46</v>
      </c>
      <c r="D51" s="184" t="s">
        <v>373</v>
      </c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</row>
    <row r="52" spans="1:25" ht="15" hidden="1" x14ac:dyDescent="0.15">
      <c r="A52" s="187" t="s">
        <v>373</v>
      </c>
      <c r="B52" s="184">
        <v>57</v>
      </c>
      <c r="C52" s="184" t="s">
        <v>46</v>
      </c>
      <c r="D52" s="184" t="s">
        <v>373</v>
      </c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</row>
    <row r="53" spans="1:25" ht="15" hidden="1" x14ac:dyDescent="0.15">
      <c r="A53" s="187" t="s">
        <v>373</v>
      </c>
      <c r="B53" s="184">
        <v>59</v>
      </c>
      <c r="C53" s="184" t="s">
        <v>46</v>
      </c>
      <c r="D53" s="184" t="s">
        <v>373</v>
      </c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</row>
    <row r="54" spans="1:25" ht="15" hidden="1" x14ac:dyDescent="0.15">
      <c r="A54" s="187" t="s">
        <v>373</v>
      </c>
      <c r="B54" s="184">
        <v>60</v>
      </c>
      <c r="C54" s="184" t="s">
        <v>46</v>
      </c>
      <c r="D54" s="184" t="s">
        <v>373</v>
      </c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</row>
    <row r="55" spans="1:25" ht="15" hidden="1" x14ac:dyDescent="0.15">
      <c r="A55" s="187" t="s">
        <v>373</v>
      </c>
      <c r="B55" s="184">
        <v>64</v>
      </c>
      <c r="C55" s="184" t="s">
        <v>46</v>
      </c>
      <c r="D55" s="184" t="s">
        <v>373</v>
      </c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</row>
    <row r="56" spans="1:25" ht="15" hidden="1" x14ac:dyDescent="0.15">
      <c r="A56" s="187" t="s">
        <v>373</v>
      </c>
      <c r="B56" s="187">
        <v>65</v>
      </c>
      <c r="C56" s="184" t="s">
        <v>46</v>
      </c>
      <c r="D56" s="187" t="s">
        <v>373</v>
      </c>
      <c r="E56" s="187"/>
      <c r="F56" s="187"/>
      <c r="G56" s="187"/>
      <c r="H56" s="187"/>
      <c r="I56" s="187"/>
      <c r="J56" s="187"/>
      <c r="K56" s="184"/>
      <c r="L56" s="187"/>
      <c r="M56" s="188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</row>
    <row r="57" spans="1:25" ht="15" hidden="1" x14ac:dyDescent="0.15">
      <c r="A57" s="187" t="s">
        <v>373</v>
      </c>
      <c r="B57" s="187">
        <v>67</v>
      </c>
      <c r="C57" s="184" t="s">
        <v>46</v>
      </c>
      <c r="D57" s="187" t="s">
        <v>373</v>
      </c>
      <c r="E57" s="187"/>
      <c r="F57" s="187"/>
      <c r="G57" s="187"/>
      <c r="H57" s="187"/>
      <c r="I57" s="187"/>
      <c r="J57" s="187"/>
      <c r="K57" s="184"/>
      <c r="L57" s="187"/>
      <c r="M57" s="188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</row>
    <row r="58" spans="1:25" ht="15" hidden="1" x14ac:dyDescent="0.15">
      <c r="A58" s="187" t="s">
        <v>373</v>
      </c>
      <c r="B58" s="187">
        <v>68</v>
      </c>
      <c r="C58" s="184" t="s">
        <v>46</v>
      </c>
      <c r="D58" s="187" t="s">
        <v>373</v>
      </c>
      <c r="E58" s="187"/>
      <c r="F58" s="187"/>
      <c r="G58" s="187"/>
      <c r="H58" s="187"/>
      <c r="I58" s="187"/>
      <c r="J58" s="187"/>
      <c r="K58" s="184"/>
      <c r="L58" s="187"/>
      <c r="M58" s="188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</row>
    <row r="59" spans="1:25" ht="15" hidden="1" x14ac:dyDescent="0.15">
      <c r="A59" s="187" t="s">
        <v>373</v>
      </c>
      <c r="B59" s="187">
        <v>71</v>
      </c>
      <c r="C59" s="184" t="s">
        <v>46</v>
      </c>
      <c r="D59" s="187" t="s">
        <v>373</v>
      </c>
      <c r="E59" s="187"/>
      <c r="F59" s="187"/>
      <c r="G59" s="187"/>
      <c r="H59" s="187"/>
      <c r="I59" s="187"/>
      <c r="J59" s="187"/>
      <c r="K59" s="184"/>
      <c r="L59" s="187"/>
      <c r="M59" s="188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</row>
    <row r="60" spans="1:25" ht="15" hidden="1" x14ac:dyDescent="0.15">
      <c r="A60" s="187" t="s">
        <v>373</v>
      </c>
      <c r="B60" s="187">
        <v>73</v>
      </c>
      <c r="C60" s="184" t="s">
        <v>46</v>
      </c>
      <c r="D60" s="187" t="s">
        <v>373</v>
      </c>
      <c r="E60" s="187"/>
      <c r="F60" s="187"/>
      <c r="G60" s="187"/>
      <c r="H60" s="187"/>
      <c r="I60" s="187"/>
      <c r="J60" s="187"/>
      <c r="K60" s="184"/>
      <c r="L60" s="187"/>
      <c r="M60" s="188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</row>
    <row r="61" spans="1:25" ht="15" hidden="1" x14ac:dyDescent="0.15">
      <c r="A61" s="187" t="s">
        <v>373</v>
      </c>
      <c r="B61" s="187">
        <v>75</v>
      </c>
      <c r="C61" s="184" t="s">
        <v>46</v>
      </c>
      <c r="D61" s="187" t="s">
        <v>373</v>
      </c>
      <c r="E61" s="187"/>
      <c r="F61" s="187"/>
      <c r="G61" s="187"/>
      <c r="H61" s="187"/>
      <c r="I61" s="187"/>
      <c r="J61" s="187"/>
      <c r="K61" s="184"/>
      <c r="L61" s="187"/>
      <c r="M61" s="188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</row>
    <row r="62" spans="1:25" ht="15" hidden="1" x14ac:dyDescent="0.15">
      <c r="A62" s="187" t="s">
        <v>373</v>
      </c>
      <c r="B62" s="187">
        <v>77</v>
      </c>
      <c r="C62" s="184" t="s">
        <v>46</v>
      </c>
      <c r="D62" s="187" t="s">
        <v>373</v>
      </c>
      <c r="E62" s="187"/>
      <c r="F62" s="187"/>
      <c r="G62" s="187"/>
      <c r="H62" s="187"/>
      <c r="I62" s="187"/>
      <c r="J62" s="187"/>
      <c r="K62" s="184"/>
      <c r="L62" s="187"/>
      <c r="M62" s="188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</row>
    <row r="63" spans="1:25" ht="15" hidden="1" x14ac:dyDescent="0.15">
      <c r="A63" s="187" t="s">
        <v>373</v>
      </c>
      <c r="B63" s="184">
        <v>79</v>
      </c>
      <c r="C63" s="184" t="s">
        <v>46</v>
      </c>
      <c r="D63" s="184" t="s">
        <v>373</v>
      </c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</row>
    <row r="64" spans="1:25" ht="15" hidden="1" x14ac:dyDescent="0.15">
      <c r="A64" s="187" t="s">
        <v>373</v>
      </c>
      <c r="B64" s="184">
        <v>81</v>
      </c>
      <c r="C64" s="184" t="s">
        <v>46</v>
      </c>
      <c r="D64" s="184" t="s">
        <v>373</v>
      </c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</row>
    <row r="65" spans="1:25" ht="15" hidden="1" x14ac:dyDescent="0.15">
      <c r="A65" s="187" t="s">
        <v>373</v>
      </c>
      <c r="B65" s="184">
        <v>83</v>
      </c>
      <c r="C65" s="184" t="s">
        <v>46</v>
      </c>
      <c r="D65" s="184" t="s">
        <v>373</v>
      </c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</row>
    <row r="66" spans="1:25" ht="15" hidden="1" x14ac:dyDescent="0.15">
      <c r="A66" s="187" t="s">
        <v>373</v>
      </c>
      <c r="B66" s="184">
        <v>85</v>
      </c>
      <c r="C66" s="184" t="s">
        <v>46</v>
      </c>
      <c r="D66" s="184" t="s">
        <v>373</v>
      </c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 spans="1:25" ht="15" hidden="1" x14ac:dyDescent="0.15">
      <c r="A67" s="187" t="s">
        <v>373</v>
      </c>
      <c r="B67" s="184">
        <v>87</v>
      </c>
      <c r="C67" s="184" t="s">
        <v>46</v>
      </c>
      <c r="D67" s="184" t="s">
        <v>373</v>
      </c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</row>
    <row r="68" spans="1:25" ht="15" hidden="1" x14ac:dyDescent="0.15">
      <c r="A68" s="187" t="s">
        <v>373</v>
      </c>
      <c r="B68" s="187">
        <v>176</v>
      </c>
      <c r="C68" s="184" t="s">
        <v>46</v>
      </c>
      <c r="D68" s="187" t="s">
        <v>373</v>
      </c>
      <c r="E68" s="187"/>
      <c r="F68" s="187"/>
      <c r="G68" s="187"/>
      <c r="H68" s="187"/>
      <c r="I68" s="187"/>
      <c r="J68" s="187"/>
      <c r="K68" s="184"/>
      <c r="L68" s="187"/>
      <c r="M68" s="188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</row>
    <row r="69" spans="1:25" ht="15" hidden="1" x14ac:dyDescent="0.15">
      <c r="A69" s="187" t="s">
        <v>373</v>
      </c>
      <c r="B69" s="187">
        <v>178</v>
      </c>
      <c r="C69" s="184" t="s">
        <v>46</v>
      </c>
      <c r="D69" s="187" t="s">
        <v>373</v>
      </c>
      <c r="E69" s="187"/>
      <c r="F69" s="187"/>
      <c r="G69" s="187"/>
      <c r="H69" s="187"/>
      <c r="I69" s="187"/>
      <c r="J69" s="187"/>
      <c r="K69" s="184"/>
      <c r="L69" s="187"/>
      <c r="M69" s="188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</row>
    <row r="70" spans="1:25" ht="15" hidden="1" x14ac:dyDescent="0.15">
      <c r="A70" s="187" t="s">
        <v>373</v>
      </c>
      <c r="B70" s="184">
        <v>435</v>
      </c>
      <c r="C70" s="184" t="s">
        <v>33</v>
      </c>
      <c r="D70" s="184" t="s">
        <v>373</v>
      </c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</row>
    <row r="71" spans="1:25" ht="15" hidden="1" x14ac:dyDescent="0.15">
      <c r="A71" s="187" t="s">
        <v>373</v>
      </c>
      <c r="B71" s="184">
        <v>437</v>
      </c>
      <c r="C71" s="184" t="s">
        <v>33</v>
      </c>
      <c r="D71" s="184" t="s">
        <v>373</v>
      </c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</row>
    <row r="72" spans="1:25" ht="15" hidden="1" x14ac:dyDescent="0.15">
      <c r="A72" s="187" t="s">
        <v>373</v>
      </c>
      <c r="B72" s="184">
        <v>439</v>
      </c>
      <c r="C72" s="184" t="s">
        <v>33</v>
      </c>
      <c r="D72" s="184" t="s">
        <v>373</v>
      </c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</row>
    <row r="73" spans="1:25" ht="15" hidden="1" x14ac:dyDescent="0.15">
      <c r="A73" s="187" t="s">
        <v>373</v>
      </c>
      <c r="B73" s="184">
        <v>441</v>
      </c>
      <c r="C73" s="184" t="s">
        <v>33</v>
      </c>
      <c r="D73" s="184" t="s">
        <v>373</v>
      </c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</row>
    <row r="74" spans="1:25" ht="15" hidden="1" x14ac:dyDescent="0.15">
      <c r="A74" s="187" t="s">
        <v>373</v>
      </c>
      <c r="B74" s="184">
        <v>451</v>
      </c>
      <c r="C74" s="184" t="s">
        <v>33</v>
      </c>
      <c r="D74" s="184" t="s">
        <v>373</v>
      </c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</row>
    <row r="75" spans="1:25" ht="15" hidden="1" x14ac:dyDescent="0.15">
      <c r="A75" s="187" t="s">
        <v>373</v>
      </c>
      <c r="B75" s="184">
        <v>453</v>
      </c>
      <c r="C75" s="184" t="s">
        <v>33</v>
      </c>
      <c r="D75" s="184" t="s">
        <v>373</v>
      </c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</row>
    <row r="76" spans="1:25" ht="15" hidden="1" x14ac:dyDescent="0.15">
      <c r="A76" s="187" t="s">
        <v>373</v>
      </c>
      <c r="B76" s="184">
        <v>455</v>
      </c>
      <c r="C76" s="184" t="s">
        <v>33</v>
      </c>
      <c r="D76" s="184" t="s">
        <v>373</v>
      </c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</row>
    <row r="77" spans="1:25" ht="15" hidden="1" x14ac:dyDescent="0.15">
      <c r="A77" s="187" t="s">
        <v>373</v>
      </c>
      <c r="B77" s="184">
        <v>457</v>
      </c>
      <c r="C77" s="184" t="s">
        <v>33</v>
      </c>
      <c r="D77" s="184" t="s">
        <v>373</v>
      </c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</row>
    <row r="78" spans="1:25" ht="15" hidden="1" x14ac:dyDescent="0.15">
      <c r="A78" s="187" t="s">
        <v>373</v>
      </c>
      <c r="B78" s="184">
        <v>459</v>
      </c>
      <c r="C78" s="184" t="s">
        <v>33</v>
      </c>
      <c r="D78" s="184" t="s">
        <v>373</v>
      </c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</row>
    <row r="79" spans="1:25" ht="15" hidden="1" x14ac:dyDescent="0.15">
      <c r="A79" s="187" t="s">
        <v>373</v>
      </c>
      <c r="B79" s="184">
        <v>461</v>
      </c>
      <c r="C79" s="184" t="s">
        <v>33</v>
      </c>
      <c r="D79" s="184" t="s">
        <v>373</v>
      </c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</row>
    <row r="80" spans="1:25" ht="15" hidden="1" x14ac:dyDescent="0.15">
      <c r="A80" s="187" t="s">
        <v>373</v>
      </c>
      <c r="B80" s="184">
        <v>508</v>
      </c>
      <c r="C80" s="184" t="s">
        <v>33</v>
      </c>
      <c r="D80" s="184" t="s">
        <v>373</v>
      </c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</row>
    <row r="81" spans="1:25" ht="15" hidden="1" x14ac:dyDescent="0.15">
      <c r="A81" s="187" t="s">
        <v>373</v>
      </c>
      <c r="B81" s="184">
        <v>512</v>
      </c>
      <c r="C81" s="184" t="s">
        <v>33</v>
      </c>
      <c r="D81" s="184" t="s">
        <v>373</v>
      </c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</row>
    <row r="82" spans="1:25" ht="15" hidden="1" x14ac:dyDescent="0.15">
      <c r="A82" s="187" t="s">
        <v>373</v>
      </c>
      <c r="B82" s="184">
        <v>1218</v>
      </c>
      <c r="C82" s="184" t="s">
        <v>28</v>
      </c>
      <c r="D82" s="184" t="s">
        <v>373</v>
      </c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</row>
    <row r="83" spans="1:25" ht="15" hidden="1" x14ac:dyDescent="0.15">
      <c r="A83" s="187" t="s">
        <v>373</v>
      </c>
      <c r="B83" s="184">
        <v>1234</v>
      </c>
      <c r="C83" s="184" t="s">
        <v>28</v>
      </c>
      <c r="D83" s="184" t="s">
        <v>373</v>
      </c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</row>
    <row r="84" spans="1:25" ht="15" hidden="1" x14ac:dyDescent="0.15">
      <c r="A84" s="187" t="s">
        <v>373</v>
      </c>
      <c r="B84" s="184">
        <v>67</v>
      </c>
      <c r="C84" s="184" t="s">
        <v>65</v>
      </c>
      <c r="D84" s="184" t="s">
        <v>373</v>
      </c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</row>
    <row r="85" spans="1:25" ht="15" hidden="1" x14ac:dyDescent="0.15">
      <c r="A85" s="187" t="s">
        <v>373</v>
      </c>
      <c r="B85" s="184">
        <v>69</v>
      </c>
      <c r="C85" s="184" t="s">
        <v>65</v>
      </c>
      <c r="D85" s="184" t="s">
        <v>373</v>
      </c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</row>
    <row r="86" spans="1:25" ht="15" hidden="1" x14ac:dyDescent="0.15">
      <c r="A86" s="187" t="s">
        <v>373</v>
      </c>
      <c r="B86" s="184">
        <v>71</v>
      </c>
      <c r="C86" s="184" t="s">
        <v>65</v>
      </c>
      <c r="D86" s="184" t="s">
        <v>373</v>
      </c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</row>
    <row r="87" spans="1:25" ht="15" hidden="1" x14ac:dyDescent="0.15">
      <c r="A87" s="187" t="s">
        <v>373</v>
      </c>
      <c r="B87" s="184">
        <v>73</v>
      </c>
      <c r="C87" s="184" t="s">
        <v>65</v>
      </c>
      <c r="D87" s="184" t="s">
        <v>373</v>
      </c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</row>
    <row r="88" spans="1:25" ht="15" hidden="1" x14ac:dyDescent="0.15">
      <c r="A88" s="187" t="s">
        <v>373</v>
      </c>
      <c r="B88" s="184">
        <v>82</v>
      </c>
      <c r="C88" s="184" t="s">
        <v>223</v>
      </c>
      <c r="D88" s="184" t="s">
        <v>373</v>
      </c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</row>
    <row r="89" spans="1:25" ht="15" hidden="1" x14ac:dyDescent="0.15">
      <c r="A89" s="187" t="s">
        <v>373</v>
      </c>
      <c r="B89" s="184">
        <v>84</v>
      </c>
      <c r="C89" s="184" t="s">
        <v>223</v>
      </c>
      <c r="D89" s="184" t="s">
        <v>373</v>
      </c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</row>
    <row r="90" spans="1:25" s="197" customFormat="1" ht="30" x14ac:dyDescent="0.15">
      <c r="A90" s="194" t="s">
        <v>283</v>
      </c>
      <c r="B90" s="194">
        <v>229</v>
      </c>
      <c r="C90" s="194" t="s">
        <v>46</v>
      </c>
      <c r="D90" s="194" t="s">
        <v>534</v>
      </c>
      <c r="E90" s="194" t="s">
        <v>286</v>
      </c>
      <c r="F90" s="194"/>
      <c r="G90" s="194">
        <v>1</v>
      </c>
      <c r="H90" s="194">
        <v>1</v>
      </c>
      <c r="I90" s="194"/>
      <c r="J90" s="194" t="s">
        <v>694</v>
      </c>
      <c r="K90" s="194" t="s">
        <v>695</v>
      </c>
      <c r="L90" s="194" t="s">
        <v>696</v>
      </c>
      <c r="M90" s="204" t="s">
        <v>698</v>
      </c>
      <c r="N90" s="194" t="s">
        <v>700</v>
      </c>
      <c r="O90" s="194" t="s">
        <v>701</v>
      </c>
      <c r="P90" s="194" t="s">
        <v>708</v>
      </c>
      <c r="Q90" s="194"/>
      <c r="R90" s="194"/>
      <c r="S90" s="194"/>
      <c r="T90" s="194"/>
      <c r="U90" s="194"/>
      <c r="V90" s="194"/>
      <c r="W90" s="194"/>
      <c r="X90" s="194"/>
      <c r="Y90" s="194"/>
    </row>
    <row r="91" spans="1:25" ht="15" x14ac:dyDescent="0.15">
      <c r="A91" s="194" t="s">
        <v>283</v>
      </c>
      <c r="B91" s="193">
        <v>1</v>
      </c>
      <c r="C91" s="193" t="s">
        <v>46</v>
      </c>
      <c r="D91" s="193" t="s">
        <v>114</v>
      </c>
      <c r="E91" s="193" t="s">
        <v>328</v>
      </c>
      <c r="F91" s="193">
        <v>0</v>
      </c>
      <c r="G91" s="193"/>
      <c r="H91" s="193"/>
      <c r="I91" s="198" t="s">
        <v>71</v>
      </c>
      <c r="J91" s="198" t="s">
        <v>294</v>
      </c>
      <c r="K91" s="193" t="s">
        <v>81</v>
      </c>
      <c r="L91" s="193" t="s">
        <v>117</v>
      </c>
      <c r="M91" s="193" t="s">
        <v>299</v>
      </c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</row>
    <row r="92" spans="1:25" s="197" customFormat="1" ht="15" x14ac:dyDescent="0.15">
      <c r="A92" s="194" t="s">
        <v>283</v>
      </c>
      <c r="B92" s="193">
        <v>2</v>
      </c>
      <c r="C92" s="193" t="s">
        <v>46</v>
      </c>
      <c r="D92" s="193" t="s">
        <v>118</v>
      </c>
      <c r="E92" s="193" t="s">
        <v>328</v>
      </c>
      <c r="F92" s="193">
        <v>1</v>
      </c>
      <c r="G92" s="193"/>
      <c r="H92" s="193"/>
      <c r="I92" s="193" t="s">
        <v>713</v>
      </c>
      <c r="J92" s="193" t="s">
        <v>714</v>
      </c>
      <c r="K92" s="193" t="s">
        <v>81</v>
      </c>
      <c r="L92" s="193" t="s">
        <v>119</v>
      </c>
      <c r="M92" s="193" t="s">
        <v>299</v>
      </c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</row>
    <row r="93" spans="1:25" s="197" customFormat="1" ht="15" x14ac:dyDescent="0.15">
      <c r="A93" s="193" t="s">
        <v>283</v>
      </c>
      <c r="B93" s="193">
        <v>158</v>
      </c>
      <c r="C93" s="193" t="s">
        <v>46</v>
      </c>
      <c r="D93" s="193" t="s">
        <v>535</v>
      </c>
      <c r="E93" s="193" t="s">
        <v>718</v>
      </c>
      <c r="F93" s="193"/>
      <c r="G93" s="193">
        <v>1</v>
      </c>
      <c r="H93" s="193">
        <v>1</v>
      </c>
      <c r="I93" s="193" t="s">
        <v>719</v>
      </c>
      <c r="J93" s="193" t="s">
        <v>719</v>
      </c>
      <c r="K93" s="194" t="s">
        <v>719</v>
      </c>
      <c r="L93" s="193" t="s">
        <v>721</v>
      </c>
      <c r="M93" s="201" t="s">
        <v>723</v>
      </c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</row>
    <row r="94" spans="1:25" ht="14" x14ac:dyDescent="0.15">
      <c r="A94" s="193" t="s">
        <v>47</v>
      </c>
      <c r="B94" s="193">
        <v>4</v>
      </c>
      <c r="C94" s="193" t="s">
        <v>46</v>
      </c>
      <c r="D94" s="193" t="s">
        <v>120</v>
      </c>
      <c r="E94" s="193" t="s">
        <v>729</v>
      </c>
      <c r="F94" s="193">
        <v>1</v>
      </c>
      <c r="G94" s="193">
        <v>1</v>
      </c>
      <c r="H94" s="193">
        <v>1</v>
      </c>
      <c r="I94" s="198" t="s">
        <v>80</v>
      </c>
      <c r="J94" s="198" t="s">
        <v>125</v>
      </c>
      <c r="K94" s="193" t="s">
        <v>126</v>
      </c>
      <c r="L94" s="193" t="s">
        <v>127</v>
      </c>
      <c r="M94" s="202" t="s">
        <v>299</v>
      </c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</row>
    <row r="95" spans="1:25" s="197" customFormat="1" ht="14" x14ac:dyDescent="0.15">
      <c r="A95" s="193" t="s">
        <v>47</v>
      </c>
      <c r="B95" s="193">
        <v>8</v>
      </c>
      <c r="C95" s="193" t="s">
        <v>46</v>
      </c>
      <c r="D95" s="193" t="s">
        <v>201</v>
      </c>
      <c r="E95" s="193" t="s">
        <v>744</v>
      </c>
      <c r="F95" s="193">
        <v>0</v>
      </c>
      <c r="G95" s="193">
        <v>1</v>
      </c>
      <c r="H95" s="193">
        <v>1</v>
      </c>
      <c r="I95" s="198" t="s">
        <v>59</v>
      </c>
      <c r="J95" s="198" t="s">
        <v>749</v>
      </c>
      <c r="K95" s="193" t="s">
        <v>43</v>
      </c>
      <c r="L95" s="193" t="s">
        <v>215</v>
      </c>
      <c r="M95" s="196" t="str">
        <f>HYPERLINK("http://www.yelp.com/biz_redir?url=http%3A%2F%2Fwww.sound-in-motion.com&amp;src_bizid=h4bZd3X8e1PohCy3_gYg1g&amp;cachebuster=1305596303","www.sound-in-motion.com")</f>
        <v>www.sound-in-motion.com</v>
      </c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</row>
    <row r="96" spans="1:25" s="197" customFormat="1" ht="14" x14ac:dyDescent="0.15">
      <c r="A96" s="193" t="s">
        <v>47</v>
      </c>
      <c r="B96" s="193">
        <v>16</v>
      </c>
      <c r="C96" s="193" t="s">
        <v>46</v>
      </c>
      <c r="D96" s="193" t="s">
        <v>409</v>
      </c>
      <c r="E96" s="193" t="s">
        <v>760</v>
      </c>
      <c r="F96" s="193"/>
      <c r="G96" s="193">
        <v>1</v>
      </c>
      <c r="H96" s="193">
        <v>1</v>
      </c>
      <c r="I96" s="193" t="s">
        <v>761</v>
      </c>
      <c r="J96" s="193" t="s">
        <v>762</v>
      </c>
      <c r="K96" s="193" t="s">
        <v>81</v>
      </c>
      <c r="L96" s="200" t="s">
        <v>411</v>
      </c>
      <c r="M96" s="196" t="s">
        <v>763</v>
      </c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</row>
    <row r="97" spans="1:25" s="197" customFormat="1" ht="14" x14ac:dyDescent="0.15">
      <c r="A97" s="193" t="s">
        <v>47</v>
      </c>
      <c r="B97" s="193">
        <v>32</v>
      </c>
      <c r="C97" s="193" t="s">
        <v>46</v>
      </c>
      <c r="D97" s="193" t="s">
        <v>414</v>
      </c>
      <c r="E97" s="193" t="s">
        <v>765</v>
      </c>
      <c r="F97" s="193"/>
      <c r="G97" s="193">
        <v>1</v>
      </c>
      <c r="H97" s="193">
        <v>1</v>
      </c>
      <c r="I97" s="193" t="s">
        <v>766</v>
      </c>
      <c r="J97" s="193" t="s">
        <v>767</v>
      </c>
      <c r="K97" s="193" t="s">
        <v>81</v>
      </c>
      <c r="L97" s="193" t="s">
        <v>415</v>
      </c>
      <c r="M97" s="196" t="s">
        <v>768</v>
      </c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</row>
    <row r="98" spans="1:25" s="197" customFormat="1" ht="45" x14ac:dyDescent="0.15">
      <c r="A98" s="194" t="s">
        <v>47</v>
      </c>
      <c r="B98" s="194">
        <v>89</v>
      </c>
      <c r="C98" s="194" t="s">
        <v>46</v>
      </c>
      <c r="D98" s="194" t="s">
        <v>769</v>
      </c>
      <c r="E98" s="194" t="s">
        <v>770</v>
      </c>
      <c r="F98" s="194"/>
      <c r="G98" s="194">
        <v>1</v>
      </c>
      <c r="H98" s="194">
        <v>1</v>
      </c>
      <c r="I98" s="194" t="s">
        <v>771</v>
      </c>
      <c r="J98" s="194" t="s">
        <v>772</v>
      </c>
      <c r="K98" s="194" t="s">
        <v>81</v>
      </c>
      <c r="L98" s="194" t="s">
        <v>720</v>
      </c>
      <c r="M98" s="204" t="s">
        <v>722</v>
      </c>
      <c r="N98" s="194" t="s">
        <v>727</v>
      </c>
      <c r="O98" s="194" t="s">
        <v>728</v>
      </c>
      <c r="P98" s="194" t="s">
        <v>730</v>
      </c>
      <c r="Q98" s="194"/>
      <c r="R98" s="194"/>
      <c r="S98" s="194"/>
      <c r="T98" s="194"/>
      <c r="U98" s="194"/>
      <c r="V98" s="194"/>
      <c r="W98" s="194"/>
      <c r="X98" s="194"/>
      <c r="Y98" s="194"/>
    </row>
    <row r="99" spans="1:25" s="197" customFormat="1" ht="15" x14ac:dyDescent="0.15">
      <c r="A99" s="194" t="s">
        <v>47</v>
      </c>
      <c r="B99" s="194">
        <v>101</v>
      </c>
      <c r="C99" s="194" t="s">
        <v>46</v>
      </c>
      <c r="D99" s="194" t="s">
        <v>578</v>
      </c>
      <c r="E99" s="194" t="s">
        <v>729</v>
      </c>
      <c r="F99" s="194">
        <v>1</v>
      </c>
      <c r="G99" s="194">
        <v>1</v>
      </c>
      <c r="H99" s="194">
        <v>1</v>
      </c>
      <c r="I99" s="207" t="s">
        <v>466</v>
      </c>
      <c r="J99" s="207" t="s">
        <v>466</v>
      </c>
      <c r="K99" s="194" t="s">
        <v>81</v>
      </c>
      <c r="L99" s="194" t="s">
        <v>785</v>
      </c>
      <c r="M99" s="194"/>
      <c r="N99" s="194" t="s">
        <v>755</v>
      </c>
      <c r="O99" s="194" t="s">
        <v>756</v>
      </c>
      <c r="P99" s="194"/>
      <c r="Q99" s="194"/>
      <c r="R99" s="194"/>
      <c r="S99" s="194"/>
      <c r="T99" s="194"/>
      <c r="U99" s="194"/>
      <c r="V99" s="194"/>
      <c r="W99" s="194"/>
      <c r="X99" s="194"/>
      <c r="Y99" s="194"/>
    </row>
    <row r="100" spans="1:25" s="197" customFormat="1" ht="14" x14ac:dyDescent="0.15">
      <c r="A100" s="193" t="s">
        <v>47</v>
      </c>
      <c r="B100" s="193">
        <v>122</v>
      </c>
      <c r="C100" s="193" t="s">
        <v>46</v>
      </c>
      <c r="D100" s="193" t="s">
        <v>579</v>
      </c>
      <c r="E100" s="193" t="s">
        <v>49</v>
      </c>
      <c r="F100" s="193"/>
      <c r="G100" s="193">
        <v>1</v>
      </c>
      <c r="H100" s="193">
        <v>1</v>
      </c>
      <c r="I100" s="198" t="s">
        <v>59</v>
      </c>
      <c r="J100" s="198" t="s">
        <v>786</v>
      </c>
      <c r="K100" s="193" t="s">
        <v>695</v>
      </c>
      <c r="L100" s="193" t="s">
        <v>787</v>
      </c>
      <c r="M100" s="196" t="s">
        <v>788</v>
      </c>
      <c r="N100" s="193"/>
      <c r="O100" s="193" t="s">
        <v>790</v>
      </c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</row>
    <row r="101" spans="1:25" s="206" customFormat="1" ht="14" x14ac:dyDescent="0.15">
      <c r="A101" s="214" t="s">
        <v>47</v>
      </c>
      <c r="B101" s="214">
        <v>128</v>
      </c>
      <c r="C101" s="214" t="s">
        <v>46</v>
      </c>
      <c r="D101" s="214" t="s">
        <v>580</v>
      </c>
      <c r="E101" s="214" t="s">
        <v>791</v>
      </c>
      <c r="F101" s="214"/>
      <c r="G101" s="214">
        <v>1</v>
      </c>
      <c r="H101" s="214">
        <v>1</v>
      </c>
      <c r="I101" s="215" t="s">
        <v>330</v>
      </c>
      <c r="J101" s="215" t="s">
        <v>792</v>
      </c>
      <c r="K101" s="214" t="s">
        <v>695</v>
      </c>
      <c r="L101" s="214" t="s">
        <v>793</v>
      </c>
      <c r="M101" s="217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</row>
    <row r="102" spans="1:25" s="197" customFormat="1" ht="14" x14ac:dyDescent="0.15">
      <c r="A102" s="193" t="s">
        <v>47</v>
      </c>
      <c r="B102" s="193">
        <v>145</v>
      </c>
      <c r="C102" s="193" t="s">
        <v>46</v>
      </c>
      <c r="D102" s="193" t="s">
        <v>794</v>
      </c>
      <c r="E102" s="193" t="s">
        <v>791</v>
      </c>
      <c r="F102" s="193">
        <v>1</v>
      </c>
      <c r="G102" s="193">
        <v>1</v>
      </c>
      <c r="H102" s="193">
        <v>1</v>
      </c>
      <c r="I102" s="198" t="s">
        <v>330</v>
      </c>
      <c r="J102" s="193" t="s">
        <v>795</v>
      </c>
      <c r="K102" s="193" t="s">
        <v>81</v>
      </c>
      <c r="L102" s="193" t="s">
        <v>796</v>
      </c>
      <c r="M102" s="199" t="str">
        <f>HYPERLINK("http://www.yelp.com/biz_redir?url=http%3A%2F%2Feasybedshome.com&amp;src_bizid=ddsoIW-A2uRA6VvW4kzBDg&amp;cachebuster=1305596655","easybedshome.com")</f>
        <v>easybedshome.com</v>
      </c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</row>
    <row r="103" spans="1:25" s="197" customFormat="1" ht="14" x14ac:dyDescent="0.15">
      <c r="A103" s="193" t="s">
        <v>47</v>
      </c>
      <c r="B103" s="193">
        <v>152</v>
      </c>
      <c r="C103" s="193" t="s">
        <v>46</v>
      </c>
      <c r="D103" s="193" t="s">
        <v>582</v>
      </c>
      <c r="E103" s="193" t="s">
        <v>760</v>
      </c>
      <c r="F103" s="193"/>
      <c r="G103" s="193">
        <v>1</v>
      </c>
      <c r="H103" s="193">
        <v>1</v>
      </c>
      <c r="I103" s="193"/>
      <c r="J103" s="193"/>
      <c r="K103" s="193"/>
      <c r="L103" s="193" t="s">
        <v>798</v>
      </c>
      <c r="M103" s="202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</row>
    <row r="104" spans="1:25" s="197" customFormat="1" ht="14" x14ac:dyDescent="0.15">
      <c r="A104" s="193" t="s">
        <v>47</v>
      </c>
      <c r="B104" s="193">
        <v>169</v>
      </c>
      <c r="C104" s="193" t="s">
        <v>46</v>
      </c>
      <c r="D104" s="193" t="s">
        <v>799</v>
      </c>
      <c r="E104" s="193" t="s">
        <v>800</v>
      </c>
      <c r="F104" s="193"/>
      <c r="G104" s="193">
        <v>1</v>
      </c>
      <c r="H104" s="193">
        <v>1</v>
      </c>
      <c r="I104" s="193"/>
      <c r="J104" s="193"/>
      <c r="K104" s="193"/>
      <c r="L104" s="193" t="s">
        <v>801</v>
      </c>
      <c r="M104" s="201" t="s">
        <v>802</v>
      </c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</row>
    <row r="105" spans="1:25" s="197" customFormat="1" ht="30" x14ac:dyDescent="0.15">
      <c r="A105" s="194" t="s">
        <v>47</v>
      </c>
      <c r="B105" s="194">
        <v>181</v>
      </c>
      <c r="C105" s="194" t="s">
        <v>46</v>
      </c>
      <c r="D105" s="194" t="s">
        <v>804</v>
      </c>
      <c r="E105" s="194" t="s">
        <v>813</v>
      </c>
      <c r="F105" s="194"/>
      <c r="G105" s="194">
        <v>1</v>
      </c>
      <c r="H105" s="194">
        <v>1</v>
      </c>
      <c r="I105" s="194"/>
      <c r="J105" s="194"/>
      <c r="K105" s="194"/>
      <c r="L105" s="194"/>
      <c r="M105" s="204" t="s">
        <v>814</v>
      </c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</row>
    <row r="106" spans="1:25" s="206" customFormat="1" ht="14" x14ac:dyDescent="0.15">
      <c r="A106" s="214" t="s">
        <v>98</v>
      </c>
      <c r="B106" s="214">
        <v>171</v>
      </c>
      <c r="C106" s="214" t="s">
        <v>46</v>
      </c>
      <c r="D106" s="214" t="s">
        <v>623</v>
      </c>
      <c r="E106" s="214" t="s">
        <v>817</v>
      </c>
      <c r="F106" s="214"/>
      <c r="G106" s="214">
        <v>1</v>
      </c>
      <c r="H106" s="214">
        <v>1</v>
      </c>
      <c r="I106" s="215" t="s">
        <v>330</v>
      </c>
      <c r="J106" s="215" t="s">
        <v>42</v>
      </c>
      <c r="K106" s="214" t="s">
        <v>695</v>
      </c>
      <c r="L106" s="214" t="s">
        <v>818</v>
      </c>
      <c r="M106" s="214" t="s">
        <v>299</v>
      </c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</row>
    <row r="107" spans="1:25" s="197" customFormat="1" ht="30" x14ac:dyDescent="0.15">
      <c r="A107" s="194" t="s">
        <v>98</v>
      </c>
      <c r="B107" s="194">
        <v>181</v>
      </c>
      <c r="C107" s="194" t="s">
        <v>46</v>
      </c>
      <c r="D107" s="194" t="s">
        <v>624</v>
      </c>
      <c r="E107" s="194" t="s">
        <v>821</v>
      </c>
      <c r="F107" s="194"/>
      <c r="G107" s="194">
        <v>1</v>
      </c>
      <c r="H107" s="194">
        <v>1</v>
      </c>
      <c r="I107" s="194"/>
      <c r="J107" s="194"/>
      <c r="K107" s="194"/>
      <c r="L107" s="194" t="s">
        <v>822</v>
      </c>
      <c r="M107" s="204" t="s">
        <v>823</v>
      </c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</row>
    <row r="108" spans="1:25" s="197" customFormat="1" ht="14" x14ac:dyDescent="0.15">
      <c r="A108" s="193" t="s">
        <v>98</v>
      </c>
      <c r="B108" s="193">
        <v>190</v>
      </c>
      <c r="C108" s="193" t="s">
        <v>46</v>
      </c>
      <c r="D108" s="193" t="s">
        <v>625</v>
      </c>
      <c r="E108" s="193" t="s">
        <v>800</v>
      </c>
      <c r="F108" s="193"/>
      <c r="G108" s="193">
        <v>1</v>
      </c>
      <c r="H108" s="193">
        <v>1</v>
      </c>
      <c r="I108" s="198" t="s">
        <v>59</v>
      </c>
      <c r="J108" s="193" t="s">
        <v>828</v>
      </c>
      <c r="K108" s="193" t="s">
        <v>695</v>
      </c>
      <c r="L108" s="193" t="s">
        <v>829</v>
      </c>
      <c r="M108" s="196" t="s">
        <v>830</v>
      </c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</row>
    <row r="109" spans="1:25" s="197" customFormat="1" ht="14" x14ac:dyDescent="0.15">
      <c r="A109" s="193" t="s">
        <v>98</v>
      </c>
      <c r="B109" s="193">
        <v>222</v>
      </c>
      <c r="C109" s="193" t="s">
        <v>46</v>
      </c>
      <c r="D109" s="193" t="s">
        <v>626</v>
      </c>
      <c r="E109" s="193" t="s">
        <v>765</v>
      </c>
      <c r="F109" s="193"/>
      <c r="G109" s="193">
        <v>1</v>
      </c>
      <c r="H109" s="193">
        <v>1</v>
      </c>
      <c r="I109" s="193" t="s">
        <v>835</v>
      </c>
      <c r="J109" s="193" t="s">
        <v>836</v>
      </c>
      <c r="K109" s="193" t="s">
        <v>81</v>
      </c>
      <c r="L109" s="193" t="s">
        <v>839</v>
      </c>
      <c r="M109" s="196" t="s">
        <v>841</v>
      </c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</row>
    <row r="110" spans="1:25" s="197" customFormat="1" ht="45" x14ac:dyDescent="0.15">
      <c r="A110" s="194" t="s">
        <v>98</v>
      </c>
      <c r="B110" s="194">
        <v>229</v>
      </c>
      <c r="C110" s="194" t="s">
        <v>46</v>
      </c>
      <c r="D110" s="194" t="s">
        <v>627</v>
      </c>
      <c r="E110" s="194" t="s">
        <v>846</v>
      </c>
      <c r="F110" s="194"/>
      <c r="G110" s="194"/>
      <c r="H110" s="194"/>
      <c r="I110" s="203" t="s">
        <v>849</v>
      </c>
      <c r="J110" s="203" t="s">
        <v>73</v>
      </c>
      <c r="K110" s="194" t="s">
        <v>43</v>
      </c>
      <c r="L110" s="194" t="s">
        <v>850</v>
      </c>
      <c r="M110" s="204" t="s">
        <v>851</v>
      </c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</row>
    <row r="111" spans="1:25" s="197" customFormat="1" ht="15" x14ac:dyDescent="0.15">
      <c r="A111" s="193" t="s">
        <v>98</v>
      </c>
      <c r="B111" s="193">
        <v>250</v>
      </c>
      <c r="C111" s="194" t="s">
        <v>46</v>
      </c>
      <c r="D111" s="193" t="s">
        <v>628</v>
      </c>
      <c r="E111" s="193" t="s">
        <v>854</v>
      </c>
      <c r="F111" s="193"/>
      <c r="G111" s="193">
        <v>1</v>
      </c>
      <c r="H111" s="193">
        <v>1</v>
      </c>
      <c r="I111" s="193"/>
      <c r="J111" s="193"/>
      <c r="K111" s="193"/>
      <c r="L111" s="193" t="s">
        <v>855</v>
      </c>
      <c r="M111" s="196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</row>
    <row r="112" spans="1:25" s="197" customFormat="1" ht="15" x14ac:dyDescent="0.15">
      <c r="A112" s="194" t="s">
        <v>98</v>
      </c>
      <c r="B112" s="193">
        <v>168</v>
      </c>
      <c r="C112" s="193" t="s">
        <v>46</v>
      </c>
      <c r="D112" s="193" t="s">
        <v>629</v>
      </c>
      <c r="E112" s="193" t="s">
        <v>800</v>
      </c>
      <c r="F112" s="193"/>
      <c r="G112" s="193">
        <v>1</v>
      </c>
      <c r="H112" s="193">
        <v>1</v>
      </c>
      <c r="I112" s="193"/>
      <c r="J112" s="193"/>
      <c r="K112" s="193"/>
      <c r="L112" s="193" t="s">
        <v>856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</row>
    <row r="113" spans="1:25" s="197" customFormat="1" ht="14" x14ac:dyDescent="0.15">
      <c r="A113" s="193" t="s">
        <v>47</v>
      </c>
      <c r="B113" s="193">
        <v>188</v>
      </c>
      <c r="C113" s="193" t="s">
        <v>46</v>
      </c>
      <c r="D113" s="193" t="s">
        <v>651</v>
      </c>
      <c r="E113" s="193" t="s">
        <v>857</v>
      </c>
      <c r="F113" s="193"/>
      <c r="G113" s="193">
        <v>1</v>
      </c>
      <c r="H113" s="193">
        <v>1</v>
      </c>
      <c r="I113" s="193"/>
      <c r="J113" s="193"/>
      <c r="K113" s="193"/>
      <c r="L113" s="193"/>
      <c r="M113" s="196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</row>
    <row r="114" spans="1:25" s="197" customFormat="1" ht="30" x14ac:dyDescent="0.15">
      <c r="A114" s="194" t="s">
        <v>47</v>
      </c>
      <c r="B114" s="194">
        <v>201</v>
      </c>
      <c r="C114" s="194" t="s">
        <v>46</v>
      </c>
      <c r="D114" s="194" t="s">
        <v>652</v>
      </c>
      <c r="E114" s="194" t="s">
        <v>861</v>
      </c>
      <c r="F114" s="194"/>
      <c r="G114" s="194"/>
      <c r="H114" s="194"/>
      <c r="I114" s="194"/>
      <c r="J114" s="194"/>
      <c r="K114" s="194"/>
      <c r="L114" s="194"/>
      <c r="M114" s="204" t="s">
        <v>862</v>
      </c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</row>
    <row r="115" spans="1:25" s="197" customFormat="1" ht="15" x14ac:dyDescent="0.15">
      <c r="A115" s="193" t="s">
        <v>47</v>
      </c>
      <c r="B115" s="193">
        <v>244</v>
      </c>
      <c r="C115" s="194" t="s">
        <v>46</v>
      </c>
      <c r="D115" s="193" t="s">
        <v>653</v>
      </c>
      <c r="E115" s="193" t="s">
        <v>765</v>
      </c>
      <c r="F115" s="193">
        <v>1</v>
      </c>
      <c r="G115" s="193">
        <v>1</v>
      </c>
      <c r="H115" s="193">
        <v>1</v>
      </c>
      <c r="I115" s="198" t="s">
        <v>330</v>
      </c>
      <c r="J115" s="193" t="s">
        <v>863</v>
      </c>
      <c r="K115" s="193" t="s">
        <v>695</v>
      </c>
      <c r="L115" s="193" t="s">
        <v>864</v>
      </c>
      <c r="M115" s="196" t="s">
        <v>865</v>
      </c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</row>
    <row r="116" spans="1:25" s="197" customFormat="1" ht="30" x14ac:dyDescent="0.15">
      <c r="A116" s="194" t="s">
        <v>98</v>
      </c>
      <c r="B116" s="194">
        <v>95</v>
      </c>
      <c r="C116" s="194" t="s">
        <v>46</v>
      </c>
      <c r="D116" s="194" t="s">
        <v>710</v>
      </c>
      <c r="E116" s="194" t="s">
        <v>866</v>
      </c>
      <c r="F116" s="194"/>
      <c r="G116" s="194">
        <v>1</v>
      </c>
      <c r="H116" s="194">
        <v>1</v>
      </c>
      <c r="I116" s="194" t="s">
        <v>867</v>
      </c>
      <c r="J116" s="194" t="s">
        <v>868</v>
      </c>
      <c r="K116" s="194" t="s">
        <v>81</v>
      </c>
      <c r="L116" s="194" t="s">
        <v>869</v>
      </c>
      <c r="M116" s="204" t="s">
        <v>739</v>
      </c>
      <c r="N116" s="194" t="s">
        <v>742</v>
      </c>
      <c r="O116" s="194" t="s">
        <v>743</v>
      </c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</row>
    <row r="117" spans="1:25" s="197" customFormat="1" ht="14" x14ac:dyDescent="0.15">
      <c r="A117" s="193" t="s">
        <v>98</v>
      </c>
      <c r="B117" s="193">
        <v>186</v>
      </c>
      <c r="C117" s="193" t="s">
        <v>46</v>
      </c>
      <c r="D117" s="193" t="s">
        <v>632</v>
      </c>
      <c r="E117" s="193" t="s">
        <v>870</v>
      </c>
      <c r="F117" s="193"/>
      <c r="G117" s="193">
        <v>1</v>
      </c>
      <c r="H117" s="193">
        <v>1</v>
      </c>
      <c r="I117" s="193"/>
      <c r="J117" s="193"/>
      <c r="K117" s="193"/>
      <c r="L117" s="193"/>
      <c r="M117" s="196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</row>
    <row r="118" spans="1:25" ht="15" x14ac:dyDescent="0.15">
      <c r="A118" s="193" t="s">
        <v>98</v>
      </c>
      <c r="B118" s="193">
        <v>100</v>
      </c>
      <c r="C118" s="194" t="s">
        <v>46</v>
      </c>
      <c r="D118" s="193" t="s">
        <v>711</v>
      </c>
      <c r="E118" s="193" t="s">
        <v>745</v>
      </c>
      <c r="F118" s="193"/>
      <c r="G118" s="193">
        <v>1</v>
      </c>
      <c r="H118" s="193">
        <v>1</v>
      </c>
      <c r="I118" s="195" t="s">
        <v>466</v>
      </c>
      <c r="J118" s="195" t="s">
        <v>466</v>
      </c>
      <c r="K118" s="194" t="s">
        <v>81</v>
      </c>
      <c r="L118" s="193" t="s">
        <v>872</v>
      </c>
      <c r="M118" s="196"/>
      <c r="N118" s="193" t="s">
        <v>747</v>
      </c>
      <c r="O118" s="193" t="s">
        <v>748</v>
      </c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</row>
    <row r="119" spans="1:25" s="206" customFormat="1" ht="15" x14ac:dyDescent="0.15">
      <c r="A119" s="214" t="s">
        <v>98</v>
      </c>
      <c r="B119" s="214">
        <v>192</v>
      </c>
      <c r="C119" s="205" t="s">
        <v>46</v>
      </c>
      <c r="D119" s="214" t="s">
        <v>712</v>
      </c>
      <c r="E119" s="214" t="s">
        <v>760</v>
      </c>
      <c r="F119" s="214"/>
      <c r="G119" s="214">
        <v>1</v>
      </c>
      <c r="H119" s="214">
        <v>1</v>
      </c>
      <c r="I119" s="214"/>
      <c r="J119" s="214"/>
      <c r="K119" s="205"/>
      <c r="L119" s="214" t="s">
        <v>874</v>
      </c>
      <c r="M119" s="217"/>
      <c r="N119" s="214" t="s">
        <v>875</v>
      </c>
      <c r="O119" s="214" t="s">
        <v>876</v>
      </c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</row>
    <row r="120" spans="1:25" s="197" customFormat="1" ht="14" x14ac:dyDescent="0.15">
      <c r="A120" s="193" t="s">
        <v>98</v>
      </c>
      <c r="B120" s="193">
        <v>236</v>
      </c>
      <c r="C120" s="193" t="s">
        <v>46</v>
      </c>
      <c r="D120" s="193" t="s">
        <v>715</v>
      </c>
      <c r="E120" s="193" t="s">
        <v>877</v>
      </c>
      <c r="F120" s="193"/>
      <c r="G120" s="193">
        <v>1</v>
      </c>
      <c r="H120" s="193">
        <v>1</v>
      </c>
      <c r="I120" s="198" t="s">
        <v>677</v>
      </c>
      <c r="J120" s="198" t="s">
        <v>125</v>
      </c>
      <c r="K120" s="193" t="s">
        <v>81</v>
      </c>
      <c r="L120" s="193" t="s">
        <v>879</v>
      </c>
      <c r="M120" s="196" t="s">
        <v>880</v>
      </c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</row>
    <row r="121" spans="1:25" s="197" customFormat="1" ht="14" x14ac:dyDescent="0.15">
      <c r="A121" s="193" t="s">
        <v>98</v>
      </c>
      <c r="B121" s="193">
        <v>125</v>
      </c>
      <c r="C121" s="193" t="s">
        <v>46</v>
      </c>
      <c r="D121" s="193" t="s">
        <v>716</v>
      </c>
      <c r="E121" s="193" t="s">
        <v>882</v>
      </c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</row>
    <row r="122" spans="1:25" ht="14" x14ac:dyDescent="0.15">
      <c r="A122" s="193" t="s">
        <v>98</v>
      </c>
      <c r="B122" s="193">
        <v>14</v>
      </c>
      <c r="C122" s="193" t="s">
        <v>46</v>
      </c>
      <c r="D122" s="193" t="s">
        <v>384</v>
      </c>
      <c r="E122" s="193" t="s">
        <v>765</v>
      </c>
      <c r="F122" s="193">
        <v>0</v>
      </c>
      <c r="G122" s="193">
        <v>1</v>
      </c>
      <c r="H122" s="193">
        <v>1</v>
      </c>
      <c r="I122" s="198" t="s">
        <v>71</v>
      </c>
      <c r="J122" s="198" t="s">
        <v>73</v>
      </c>
      <c r="K122" s="193" t="s">
        <v>43</v>
      </c>
      <c r="L122" s="193" t="s">
        <v>386</v>
      </c>
      <c r="M122" s="196" t="s">
        <v>883</v>
      </c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</row>
    <row r="123" spans="1:25" s="197" customFormat="1" ht="30" x14ac:dyDescent="0.15">
      <c r="A123" s="194" t="s">
        <v>98</v>
      </c>
      <c r="B123" s="194">
        <v>55</v>
      </c>
      <c r="C123" s="194" t="s">
        <v>46</v>
      </c>
      <c r="D123" s="194" t="s">
        <v>593</v>
      </c>
      <c r="E123" s="194" t="s">
        <v>846</v>
      </c>
      <c r="F123" s="194"/>
      <c r="G123" s="194">
        <v>1</v>
      </c>
      <c r="H123" s="194">
        <v>1</v>
      </c>
      <c r="I123" s="194" t="s">
        <v>885</v>
      </c>
      <c r="J123" s="194" t="s">
        <v>886</v>
      </c>
      <c r="K123" s="194" t="s">
        <v>81</v>
      </c>
      <c r="L123" s="194" t="s">
        <v>594</v>
      </c>
      <c r="M123" s="204" t="s">
        <v>887</v>
      </c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</row>
    <row r="124" spans="1:25" s="197" customFormat="1" ht="14" x14ac:dyDescent="0.15">
      <c r="A124" s="193" t="s">
        <v>98</v>
      </c>
      <c r="B124" s="193">
        <v>105</v>
      </c>
      <c r="C124" s="193" t="s">
        <v>46</v>
      </c>
      <c r="D124" s="193" t="s">
        <v>724</v>
      </c>
      <c r="E124" s="193" t="s">
        <v>817</v>
      </c>
      <c r="F124" s="193">
        <v>1</v>
      </c>
      <c r="G124" s="193">
        <v>1</v>
      </c>
      <c r="H124" s="193">
        <v>1</v>
      </c>
      <c r="I124" s="193" t="s">
        <v>890</v>
      </c>
      <c r="J124" s="193" t="s">
        <v>891</v>
      </c>
      <c r="K124" s="193" t="s">
        <v>81</v>
      </c>
      <c r="L124" s="193" t="s">
        <v>764</v>
      </c>
      <c r="M124" s="196" t="str">
        <f>HYPERLINK("http://www.yelp.com/biz_redir?url=http%3A%2F%2Fwww.milanosalondayspa.com&amp;src_bizid=dN46StajFznIZUqlto7jXA&amp;cachebuster=1305597506","www.milanosalondayspa.com")</f>
        <v>www.milanosalondayspa.com</v>
      </c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</row>
    <row r="125" spans="1:25" s="197" customFormat="1" ht="14" x14ac:dyDescent="0.15">
      <c r="A125" s="193" t="s">
        <v>98</v>
      </c>
      <c r="B125" s="193">
        <v>143</v>
      </c>
      <c r="C125" s="193" t="s">
        <v>46</v>
      </c>
      <c r="D125" s="193" t="s">
        <v>725</v>
      </c>
      <c r="E125" s="193" t="s">
        <v>817</v>
      </c>
      <c r="F125" s="193">
        <v>1</v>
      </c>
      <c r="G125" s="193">
        <v>1</v>
      </c>
      <c r="H125" s="193">
        <v>1</v>
      </c>
      <c r="I125" s="193"/>
      <c r="J125" s="193"/>
      <c r="K125" s="193"/>
      <c r="L125" s="193" t="s">
        <v>896</v>
      </c>
      <c r="M125" s="196" t="s">
        <v>897</v>
      </c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</row>
    <row r="126" spans="1:25" s="197" customFormat="1" ht="14" x14ac:dyDescent="0.15">
      <c r="A126" s="193" t="s">
        <v>98</v>
      </c>
      <c r="B126" s="193">
        <v>147</v>
      </c>
      <c r="C126" s="193" t="s">
        <v>46</v>
      </c>
      <c r="D126" s="193" t="s">
        <v>625</v>
      </c>
      <c r="E126" s="193" t="s">
        <v>800</v>
      </c>
      <c r="F126" s="193">
        <v>1</v>
      </c>
      <c r="G126" s="193">
        <v>1</v>
      </c>
      <c r="H126" s="193">
        <v>1</v>
      </c>
      <c r="I126" s="198" t="s">
        <v>59</v>
      </c>
      <c r="J126" s="193" t="s">
        <v>904</v>
      </c>
      <c r="K126" s="193" t="s">
        <v>695</v>
      </c>
      <c r="L126" s="193" t="s">
        <v>905</v>
      </c>
      <c r="M126" s="196" t="s">
        <v>906</v>
      </c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</row>
    <row r="127" spans="1:25" s="197" customFormat="1" ht="14" x14ac:dyDescent="0.15">
      <c r="A127" s="193" t="s">
        <v>98</v>
      </c>
      <c r="B127" s="193">
        <v>164</v>
      </c>
      <c r="C127" s="193" t="s">
        <v>46</v>
      </c>
      <c r="D127" s="193" t="s">
        <v>731</v>
      </c>
      <c r="E127" s="193" t="s">
        <v>817</v>
      </c>
      <c r="F127" s="193"/>
      <c r="G127" s="193">
        <v>1</v>
      </c>
      <c r="H127" s="193">
        <v>1</v>
      </c>
      <c r="I127" s="193"/>
      <c r="J127" s="193"/>
      <c r="K127" s="193"/>
      <c r="L127" s="193" t="s">
        <v>910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</row>
    <row r="128" spans="1:25" s="197" customFormat="1" ht="14" x14ac:dyDescent="0.15">
      <c r="A128" s="193" t="s">
        <v>98</v>
      </c>
      <c r="B128" s="193">
        <v>196</v>
      </c>
      <c r="C128" s="193" t="s">
        <v>46</v>
      </c>
      <c r="D128" s="193" t="s">
        <v>732</v>
      </c>
      <c r="E128" s="193" t="s">
        <v>817</v>
      </c>
      <c r="F128" s="193"/>
      <c r="G128" s="193">
        <v>1</v>
      </c>
      <c r="H128" s="193">
        <v>1</v>
      </c>
      <c r="I128" s="198" t="s">
        <v>330</v>
      </c>
      <c r="J128" s="198" t="s">
        <v>42</v>
      </c>
      <c r="K128" s="193" t="s">
        <v>81</v>
      </c>
      <c r="L128" s="193" t="s">
        <v>911</v>
      </c>
      <c r="M128" s="196" t="s">
        <v>912</v>
      </c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</row>
    <row r="129" spans="1:25" s="197" customFormat="1" ht="15" x14ac:dyDescent="0.15">
      <c r="A129" s="194" t="s">
        <v>63</v>
      </c>
      <c r="B129" s="194">
        <v>500</v>
      </c>
      <c r="C129" s="194" t="s">
        <v>33</v>
      </c>
      <c r="D129" s="194" t="s">
        <v>62</v>
      </c>
      <c r="E129" s="194" t="s">
        <v>877</v>
      </c>
      <c r="F129" s="194"/>
      <c r="G129" s="194"/>
      <c r="H129" s="194"/>
      <c r="I129" s="194" t="s">
        <v>918</v>
      </c>
      <c r="J129" s="194" t="s">
        <v>919</v>
      </c>
      <c r="K129" s="194" t="s">
        <v>695</v>
      </c>
      <c r="L129" s="194" t="s">
        <v>920</v>
      </c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</row>
    <row r="130" spans="1:25" s="206" customFormat="1" ht="15" x14ac:dyDescent="0.15">
      <c r="A130" s="205" t="s">
        <v>129</v>
      </c>
      <c r="B130" s="205">
        <v>379</v>
      </c>
      <c r="C130" s="205" t="s">
        <v>33</v>
      </c>
      <c r="D130" s="205" t="s">
        <v>922</v>
      </c>
      <c r="E130" s="205"/>
      <c r="F130" s="205">
        <v>1</v>
      </c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</row>
    <row r="131" spans="1:25" s="206" customFormat="1" ht="15" x14ac:dyDescent="0.15">
      <c r="A131" s="205" t="s">
        <v>129</v>
      </c>
      <c r="B131" s="205">
        <v>450</v>
      </c>
      <c r="C131" s="205" t="s">
        <v>33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</row>
    <row r="132" spans="1:25" s="206" customFormat="1" ht="15" x14ac:dyDescent="0.15">
      <c r="A132" s="205" t="s">
        <v>129</v>
      </c>
      <c r="B132" s="205">
        <v>514</v>
      </c>
      <c r="C132" s="205" t="s">
        <v>33</v>
      </c>
      <c r="D132" s="205" t="s">
        <v>24</v>
      </c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</row>
    <row r="133" spans="1:25" s="197" customFormat="1" ht="15" x14ac:dyDescent="0.15">
      <c r="A133" s="193" t="s">
        <v>283</v>
      </c>
      <c r="B133" s="194">
        <v>445</v>
      </c>
      <c r="C133" s="194" t="s">
        <v>33</v>
      </c>
      <c r="D133" s="194" t="s">
        <v>435</v>
      </c>
      <c r="E133" s="194" t="s">
        <v>926</v>
      </c>
      <c r="F133" s="194"/>
      <c r="G133" s="194">
        <v>2</v>
      </c>
      <c r="H133" s="194">
        <v>1</v>
      </c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</row>
    <row r="134" spans="1:25" s="197" customFormat="1" ht="30" x14ac:dyDescent="0.15">
      <c r="A134" s="194" t="s">
        <v>283</v>
      </c>
      <c r="B134" s="194">
        <v>353</v>
      </c>
      <c r="C134" s="194" t="s">
        <v>33</v>
      </c>
      <c r="D134" s="194" t="s">
        <v>151</v>
      </c>
      <c r="E134" s="193" t="s">
        <v>286</v>
      </c>
      <c r="F134" s="194"/>
      <c r="G134" s="194">
        <v>1</v>
      </c>
      <c r="H134" s="194">
        <v>1</v>
      </c>
      <c r="I134" s="203" t="s">
        <v>390</v>
      </c>
      <c r="J134" s="203" t="s">
        <v>315</v>
      </c>
      <c r="K134" s="194" t="s">
        <v>81</v>
      </c>
      <c r="L134" s="194" t="s">
        <v>933</v>
      </c>
      <c r="M134" s="204" t="s">
        <v>157</v>
      </c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</row>
    <row r="135" spans="1:25" s="197" customFormat="1" ht="30" x14ac:dyDescent="0.15">
      <c r="A135" s="194" t="s">
        <v>283</v>
      </c>
      <c r="B135" s="194">
        <v>417</v>
      </c>
      <c r="C135" s="194" t="s">
        <v>33</v>
      </c>
      <c r="D135" s="194" t="s">
        <v>158</v>
      </c>
      <c r="E135" s="193" t="s">
        <v>286</v>
      </c>
      <c r="F135" s="194"/>
      <c r="G135" s="194">
        <v>1</v>
      </c>
      <c r="H135" s="194">
        <v>1</v>
      </c>
      <c r="I135" s="203" t="s">
        <v>786</v>
      </c>
      <c r="J135" s="203" t="s">
        <v>937</v>
      </c>
      <c r="K135" s="194" t="s">
        <v>81</v>
      </c>
      <c r="L135" s="194" t="s">
        <v>160</v>
      </c>
      <c r="M135" s="204" t="s">
        <v>161</v>
      </c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</row>
    <row r="136" spans="1:25" s="197" customFormat="1" ht="30" x14ac:dyDescent="0.15">
      <c r="A136" s="194" t="s">
        <v>283</v>
      </c>
      <c r="B136" s="194">
        <v>421</v>
      </c>
      <c r="C136" s="194" t="s">
        <v>33</v>
      </c>
      <c r="D136" s="194" t="s">
        <v>941</v>
      </c>
      <c r="E136" s="193" t="s">
        <v>286</v>
      </c>
      <c r="F136" s="194"/>
      <c r="G136" s="194">
        <v>1</v>
      </c>
      <c r="H136" s="194">
        <v>1</v>
      </c>
      <c r="I136" s="203" t="s">
        <v>390</v>
      </c>
      <c r="J136" s="203" t="s">
        <v>125</v>
      </c>
      <c r="K136" s="194" t="s">
        <v>81</v>
      </c>
      <c r="L136" s="194" t="s">
        <v>943</v>
      </c>
      <c r="M136" s="194" t="s">
        <v>944</v>
      </c>
      <c r="N136" s="194" t="s">
        <v>165</v>
      </c>
      <c r="O136" s="194" t="s">
        <v>166</v>
      </c>
      <c r="P136" s="194" t="s">
        <v>945</v>
      </c>
      <c r="Q136" s="194"/>
      <c r="R136" s="194"/>
      <c r="S136" s="194"/>
      <c r="T136" s="194"/>
      <c r="U136" s="194"/>
      <c r="V136" s="194"/>
      <c r="W136" s="194"/>
      <c r="X136" s="194"/>
      <c r="Y136" s="194"/>
    </row>
    <row r="137" spans="1:25" s="197" customFormat="1" ht="30" x14ac:dyDescent="0.15">
      <c r="A137" s="194" t="s">
        <v>283</v>
      </c>
      <c r="B137" s="194">
        <v>431</v>
      </c>
      <c r="C137" s="194" t="s">
        <v>33</v>
      </c>
      <c r="D137" s="194" t="s">
        <v>168</v>
      </c>
      <c r="E137" s="193" t="s">
        <v>286</v>
      </c>
      <c r="F137" s="194"/>
      <c r="G137" s="194">
        <v>1</v>
      </c>
      <c r="H137" s="194">
        <v>1</v>
      </c>
      <c r="I137" s="194" t="s">
        <v>947</v>
      </c>
      <c r="J137" s="203" t="s">
        <v>426</v>
      </c>
      <c r="K137" s="194" t="s">
        <v>81</v>
      </c>
      <c r="L137" s="194" t="s">
        <v>169</v>
      </c>
      <c r="M137" s="204" t="s">
        <v>170</v>
      </c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</row>
    <row r="138" spans="1:25" s="197" customFormat="1" ht="30" x14ac:dyDescent="0.15">
      <c r="A138" s="194" t="s">
        <v>283</v>
      </c>
      <c r="B138" s="194">
        <v>433</v>
      </c>
      <c r="C138" s="194" t="s">
        <v>33</v>
      </c>
      <c r="D138" s="194" t="s">
        <v>171</v>
      </c>
      <c r="E138" s="193" t="s">
        <v>328</v>
      </c>
      <c r="F138" s="194"/>
      <c r="G138" s="194">
        <v>1</v>
      </c>
      <c r="H138" s="194">
        <v>1</v>
      </c>
      <c r="I138" s="194" t="s">
        <v>954</v>
      </c>
      <c r="J138" s="194" t="s">
        <v>955</v>
      </c>
      <c r="K138" s="194" t="s">
        <v>81</v>
      </c>
      <c r="L138" s="194" t="s">
        <v>172</v>
      </c>
      <c r="M138" s="204" t="s">
        <v>956</v>
      </c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</row>
    <row r="139" spans="1:25" s="197" customFormat="1" ht="30" x14ac:dyDescent="0.15">
      <c r="A139" s="194" t="s">
        <v>283</v>
      </c>
      <c r="B139" s="194">
        <v>450</v>
      </c>
      <c r="C139" s="194" t="s">
        <v>33</v>
      </c>
      <c r="D139" s="194" t="s">
        <v>212</v>
      </c>
      <c r="E139" s="193" t="s">
        <v>674</v>
      </c>
      <c r="F139" s="194"/>
      <c r="G139" s="194">
        <v>1</v>
      </c>
      <c r="H139" s="194">
        <v>1</v>
      </c>
      <c r="I139" s="203" t="s">
        <v>390</v>
      </c>
      <c r="J139" s="194" t="s">
        <v>959</v>
      </c>
      <c r="K139" s="194" t="s">
        <v>81</v>
      </c>
      <c r="L139" s="194" t="s">
        <v>221</v>
      </c>
      <c r="M139" s="204" t="s">
        <v>960</v>
      </c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</row>
    <row r="140" spans="1:25" s="197" customFormat="1" ht="30" x14ac:dyDescent="0.15">
      <c r="A140" s="194" t="s">
        <v>283</v>
      </c>
      <c r="B140" s="194">
        <v>477</v>
      </c>
      <c r="C140" s="194" t="s">
        <v>33</v>
      </c>
      <c r="D140" s="194" t="s">
        <v>173</v>
      </c>
      <c r="E140" s="194" t="s">
        <v>452</v>
      </c>
      <c r="F140" s="194"/>
      <c r="G140" s="194">
        <v>1</v>
      </c>
      <c r="H140" s="194">
        <v>1</v>
      </c>
      <c r="I140" s="194" t="s">
        <v>963</v>
      </c>
      <c r="J140" s="203" t="s">
        <v>964</v>
      </c>
      <c r="K140" s="194" t="s">
        <v>81</v>
      </c>
      <c r="L140" s="194" t="s">
        <v>965</v>
      </c>
      <c r="M140" s="194" t="s">
        <v>966</v>
      </c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</row>
    <row r="141" spans="1:25" s="197" customFormat="1" ht="30" x14ac:dyDescent="0.15">
      <c r="A141" s="194" t="s">
        <v>283</v>
      </c>
      <c r="B141" s="194">
        <v>481</v>
      </c>
      <c r="C141" s="194" t="s">
        <v>33</v>
      </c>
      <c r="D141" s="194" t="s">
        <v>536</v>
      </c>
      <c r="E141" s="193" t="s">
        <v>328</v>
      </c>
      <c r="F141" s="194"/>
      <c r="G141" s="194">
        <v>1</v>
      </c>
      <c r="H141" s="194">
        <v>1</v>
      </c>
      <c r="I141" s="203" t="s">
        <v>390</v>
      </c>
      <c r="J141" s="194" t="s">
        <v>974</v>
      </c>
      <c r="K141" s="194" t="s">
        <v>81</v>
      </c>
      <c r="L141" s="194" t="s">
        <v>976</v>
      </c>
      <c r="M141" s="204" t="s">
        <v>977</v>
      </c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</row>
    <row r="142" spans="1:25" s="197" customFormat="1" ht="15" x14ac:dyDescent="0.15">
      <c r="A142" s="194" t="s">
        <v>283</v>
      </c>
      <c r="B142" s="194">
        <v>501</v>
      </c>
      <c r="C142" s="194" t="s">
        <v>33</v>
      </c>
      <c r="D142" s="194" t="s">
        <v>202</v>
      </c>
      <c r="E142" s="194" t="s">
        <v>286</v>
      </c>
      <c r="F142" s="194"/>
      <c r="G142" s="194">
        <v>1</v>
      </c>
      <c r="H142" s="194">
        <v>1</v>
      </c>
      <c r="I142" s="203" t="s">
        <v>677</v>
      </c>
      <c r="J142" s="203" t="s">
        <v>426</v>
      </c>
      <c r="K142" s="194" t="s">
        <v>81</v>
      </c>
      <c r="L142" s="194" t="s">
        <v>208</v>
      </c>
      <c r="M142" s="194" t="s">
        <v>299</v>
      </c>
      <c r="N142" s="194" t="s">
        <v>209</v>
      </c>
      <c r="O142" s="194" t="s">
        <v>210</v>
      </c>
      <c r="P142" s="194" t="s">
        <v>211</v>
      </c>
      <c r="Q142" s="194"/>
      <c r="R142" s="194"/>
      <c r="S142" s="194"/>
      <c r="T142" s="194"/>
      <c r="U142" s="194"/>
      <c r="V142" s="194"/>
      <c r="W142" s="194"/>
      <c r="X142" s="194"/>
      <c r="Y142" s="194"/>
    </row>
    <row r="143" spans="1:25" s="197" customFormat="1" ht="15" x14ac:dyDescent="0.15">
      <c r="A143" s="194" t="s">
        <v>283</v>
      </c>
      <c r="B143" s="194">
        <v>509</v>
      </c>
      <c r="C143" s="194" t="s">
        <v>33</v>
      </c>
      <c r="D143" s="194" t="s">
        <v>222</v>
      </c>
      <c r="E143" s="194" t="s">
        <v>674</v>
      </c>
      <c r="F143" s="194"/>
      <c r="G143" s="194">
        <v>1</v>
      </c>
      <c r="H143" s="194">
        <v>1</v>
      </c>
      <c r="I143" s="194"/>
      <c r="J143" s="194"/>
      <c r="K143" s="194"/>
      <c r="L143" s="194" t="s">
        <v>224</v>
      </c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</row>
    <row r="144" spans="1:25" s="197" customFormat="1" ht="30" x14ac:dyDescent="0.15">
      <c r="A144" s="193" t="s">
        <v>98</v>
      </c>
      <c r="B144" s="194">
        <v>509</v>
      </c>
      <c r="C144" s="194" t="s">
        <v>33</v>
      </c>
      <c r="D144" s="194" t="s">
        <v>35</v>
      </c>
      <c r="E144" s="194" t="s">
        <v>729</v>
      </c>
      <c r="F144" s="194"/>
      <c r="G144" s="194">
        <v>1</v>
      </c>
      <c r="H144" s="194">
        <v>1</v>
      </c>
      <c r="I144" s="194"/>
      <c r="J144" s="194"/>
      <c r="K144" s="194"/>
      <c r="L144" s="194" t="s">
        <v>69</v>
      </c>
      <c r="M144" s="204" t="s">
        <v>987</v>
      </c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</row>
    <row r="145" spans="1:25" s="197" customFormat="1" ht="30" x14ac:dyDescent="0.15">
      <c r="A145" s="193" t="s">
        <v>98</v>
      </c>
      <c r="B145" s="194">
        <v>442</v>
      </c>
      <c r="C145" s="194" t="s">
        <v>33</v>
      </c>
      <c r="D145" s="194" t="s">
        <v>130</v>
      </c>
      <c r="E145" s="194" t="s">
        <v>800</v>
      </c>
      <c r="F145" s="194"/>
      <c r="G145" s="194">
        <v>1</v>
      </c>
      <c r="H145" s="194">
        <v>1</v>
      </c>
      <c r="I145" s="194" t="s">
        <v>992</v>
      </c>
      <c r="J145" s="203" t="s">
        <v>427</v>
      </c>
      <c r="K145" s="194" t="s">
        <v>994</v>
      </c>
      <c r="L145" s="194" t="s">
        <v>995</v>
      </c>
      <c r="M145" s="204" t="s">
        <v>134</v>
      </c>
      <c r="N145" s="194" t="s">
        <v>136</v>
      </c>
      <c r="O145" s="194" t="s">
        <v>137</v>
      </c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</row>
    <row r="146" spans="1:25" s="197" customFormat="1" ht="30" x14ac:dyDescent="0.15">
      <c r="A146" s="193" t="s">
        <v>98</v>
      </c>
      <c r="B146" s="194">
        <v>354</v>
      </c>
      <c r="C146" s="194" t="s">
        <v>33</v>
      </c>
      <c r="D146" s="194" t="s">
        <v>138</v>
      </c>
      <c r="E146" s="194" t="s">
        <v>765</v>
      </c>
      <c r="F146" s="194"/>
      <c r="G146" s="194"/>
      <c r="H146" s="194">
        <v>1</v>
      </c>
      <c r="I146" s="203" t="s">
        <v>80</v>
      </c>
      <c r="J146" s="194" t="s">
        <v>1000</v>
      </c>
      <c r="K146" s="194" t="s">
        <v>695</v>
      </c>
      <c r="L146" s="194" t="s">
        <v>1001</v>
      </c>
      <c r="M146" s="204" t="s">
        <v>142</v>
      </c>
      <c r="N146" s="194" t="s">
        <v>143</v>
      </c>
      <c r="O146" s="194" t="s">
        <v>144</v>
      </c>
      <c r="P146" s="194" t="s">
        <v>145</v>
      </c>
      <c r="Q146" s="194"/>
      <c r="R146" s="194"/>
      <c r="S146" s="194"/>
      <c r="T146" s="194"/>
      <c r="U146" s="194"/>
      <c r="V146" s="194"/>
      <c r="W146" s="194"/>
      <c r="X146" s="194"/>
      <c r="Y146" s="194"/>
    </row>
    <row r="147" spans="1:25" s="197" customFormat="1" ht="30" x14ac:dyDescent="0.15">
      <c r="A147" s="193" t="s">
        <v>98</v>
      </c>
      <c r="B147" s="194">
        <v>406</v>
      </c>
      <c r="C147" s="194" t="s">
        <v>33</v>
      </c>
      <c r="D147" s="194" t="s">
        <v>146</v>
      </c>
      <c r="E147" s="194" t="s">
        <v>1002</v>
      </c>
      <c r="F147" s="194"/>
      <c r="G147" s="194">
        <v>1</v>
      </c>
      <c r="H147" s="194">
        <v>1</v>
      </c>
      <c r="I147" s="194">
        <v>2134</v>
      </c>
      <c r="J147" s="194">
        <v>617</v>
      </c>
      <c r="K147" s="194" t="s">
        <v>148</v>
      </c>
      <c r="L147" s="194" t="s">
        <v>1003</v>
      </c>
      <c r="M147" s="204" t="s">
        <v>1004</v>
      </c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</row>
    <row r="148" spans="1:25" s="197" customFormat="1" ht="60" x14ac:dyDescent="0.15">
      <c r="A148" s="194" t="s">
        <v>98</v>
      </c>
      <c r="B148" s="194">
        <v>373</v>
      </c>
      <c r="C148" s="194" t="s">
        <v>33</v>
      </c>
      <c r="D148" s="194" t="s">
        <v>284</v>
      </c>
      <c r="E148" s="194" t="s">
        <v>1005</v>
      </c>
      <c r="F148" s="194">
        <v>1</v>
      </c>
      <c r="G148" s="194">
        <v>1</v>
      </c>
      <c r="H148" s="194">
        <v>1</v>
      </c>
      <c r="I148" s="203" t="s">
        <v>59</v>
      </c>
      <c r="J148" s="194" t="s">
        <v>1006</v>
      </c>
      <c r="K148" s="194" t="s">
        <v>43</v>
      </c>
      <c r="L148" s="194" t="s">
        <v>1007</v>
      </c>
      <c r="M148" s="194" t="s">
        <v>289</v>
      </c>
      <c r="N148" s="194"/>
      <c r="O148" s="194"/>
      <c r="P148" s="194" t="s">
        <v>292</v>
      </c>
      <c r="Q148" s="194"/>
      <c r="R148" s="194"/>
      <c r="S148" s="194"/>
      <c r="T148" s="194"/>
      <c r="U148" s="194"/>
      <c r="V148" s="194"/>
      <c r="W148" s="194"/>
      <c r="X148" s="194"/>
      <c r="Y148" s="194"/>
    </row>
    <row r="149" spans="1:25" s="197" customFormat="1" ht="30" x14ac:dyDescent="0.15">
      <c r="A149" s="194" t="s">
        <v>98</v>
      </c>
      <c r="B149" s="194">
        <v>383</v>
      </c>
      <c r="C149" s="194" t="s">
        <v>33</v>
      </c>
      <c r="D149" s="194" t="s">
        <v>1009</v>
      </c>
      <c r="E149" s="194" t="s">
        <v>1010</v>
      </c>
      <c r="F149" s="194">
        <v>1</v>
      </c>
      <c r="G149" s="194">
        <v>1</v>
      </c>
      <c r="H149" s="194">
        <v>1</v>
      </c>
      <c r="I149" s="194" t="s">
        <v>1011</v>
      </c>
      <c r="J149" s="194" t="s">
        <v>1012</v>
      </c>
      <c r="K149" s="194" t="s">
        <v>695</v>
      </c>
      <c r="L149" s="194" t="s">
        <v>1013</v>
      </c>
      <c r="M149" s="194"/>
      <c r="N149" s="194" t="s">
        <v>302</v>
      </c>
      <c r="O149" s="194" t="s">
        <v>304</v>
      </c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</row>
    <row r="150" spans="1:25" s="197" customFormat="1" ht="30" x14ac:dyDescent="0.15">
      <c r="A150" s="194" t="s">
        <v>98</v>
      </c>
      <c r="B150" s="194">
        <v>387</v>
      </c>
      <c r="C150" s="194" t="s">
        <v>33</v>
      </c>
      <c r="D150" s="194" t="s">
        <v>309</v>
      </c>
      <c r="E150" s="194" t="s">
        <v>1014</v>
      </c>
      <c r="F150" s="194">
        <v>1</v>
      </c>
      <c r="G150" s="194">
        <v>1</v>
      </c>
      <c r="H150" s="194">
        <v>1</v>
      </c>
      <c r="I150" s="194">
        <v>2134</v>
      </c>
      <c r="J150" s="194">
        <v>617</v>
      </c>
      <c r="K150" s="194" t="s">
        <v>312</v>
      </c>
      <c r="L150" s="194" t="s">
        <v>1015</v>
      </c>
      <c r="M150" s="204" t="s">
        <v>314</v>
      </c>
      <c r="N150" s="194" t="s">
        <v>317</v>
      </c>
      <c r="O150" s="194" t="s">
        <v>319</v>
      </c>
      <c r="P150" s="194" t="s">
        <v>320</v>
      </c>
      <c r="Q150" s="194"/>
      <c r="R150" s="194"/>
      <c r="S150" s="194"/>
      <c r="T150" s="194"/>
      <c r="U150" s="194"/>
      <c r="V150" s="194"/>
      <c r="W150" s="194"/>
      <c r="X150" s="194"/>
      <c r="Y150" s="194"/>
    </row>
    <row r="151" spans="1:25" s="197" customFormat="1" ht="15" x14ac:dyDescent="0.15">
      <c r="A151" s="194" t="s">
        <v>98</v>
      </c>
      <c r="B151" s="194">
        <v>393</v>
      </c>
      <c r="C151" s="194" t="s">
        <v>33</v>
      </c>
      <c r="D151" s="194" t="s">
        <v>323</v>
      </c>
      <c r="E151" s="194" t="s">
        <v>854</v>
      </c>
      <c r="F151" s="194">
        <v>1</v>
      </c>
      <c r="G151" s="194">
        <v>1</v>
      </c>
      <c r="H151" s="194">
        <v>1</v>
      </c>
      <c r="I151" s="194">
        <v>2134</v>
      </c>
      <c r="J151" s="194">
        <v>617</v>
      </c>
      <c r="K151" s="194" t="s">
        <v>324</v>
      </c>
      <c r="L151" s="194" t="s">
        <v>1016</v>
      </c>
      <c r="M151" s="194" t="s">
        <v>299</v>
      </c>
      <c r="N151" s="194" t="s">
        <v>325</v>
      </c>
      <c r="O151" s="194" t="s">
        <v>326</v>
      </c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</row>
    <row r="152" spans="1:25" s="197" customFormat="1" ht="30" x14ac:dyDescent="0.15">
      <c r="A152" s="194" t="s">
        <v>98</v>
      </c>
      <c r="B152" s="194">
        <v>420</v>
      </c>
      <c r="C152" s="194" t="s">
        <v>33</v>
      </c>
      <c r="D152" s="194" t="s">
        <v>380</v>
      </c>
      <c r="E152" s="194" t="s">
        <v>846</v>
      </c>
      <c r="F152" s="194"/>
      <c r="G152" s="194">
        <v>1</v>
      </c>
      <c r="H152" s="194">
        <v>1</v>
      </c>
      <c r="I152" s="203" t="s">
        <v>34</v>
      </c>
      <c r="J152" s="203" t="s">
        <v>73</v>
      </c>
      <c r="K152" s="194" t="s">
        <v>43</v>
      </c>
      <c r="L152" s="194" t="s">
        <v>1020</v>
      </c>
      <c r="M152" s="204" t="s">
        <v>1023</v>
      </c>
      <c r="N152" s="194" t="s">
        <v>382</v>
      </c>
      <c r="O152" s="194" t="s">
        <v>383</v>
      </c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</row>
    <row r="153" spans="1:25" s="197" customFormat="1" ht="15" x14ac:dyDescent="0.15">
      <c r="A153" s="194" t="s">
        <v>98</v>
      </c>
      <c r="B153" s="194">
        <v>427</v>
      </c>
      <c r="C153" s="194" t="s">
        <v>33</v>
      </c>
      <c r="D153" s="194" t="s">
        <v>329</v>
      </c>
      <c r="E153" s="194" t="s">
        <v>1005</v>
      </c>
      <c r="F153" s="194"/>
      <c r="G153" s="194">
        <v>1</v>
      </c>
      <c r="H153" s="194">
        <v>1</v>
      </c>
      <c r="I153" s="194"/>
      <c r="J153" s="194"/>
      <c r="K153" s="194"/>
      <c r="L153" s="194" t="s">
        <v>331</v>
      </c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</row>
    <row r="154" spans="1:25" s="197" customFormat="1" ht="30" x14ac:dyDescent="0.15">
      <c r="A154" s="194" t="s">
        <v>98</v>
      </c>
      <c r="B154" s="194">
        <v>434</v>
      </c>
      <c r="C154" s="194" t="s">
        <v>33</v>
      </c>
      <c r="D154" s="194" t="s">
        <v>365</v>
      </c>
      <c r="E154" s="194" t="s">
        <v>1025</v>
      </c>
      <c r="F154" s="194"/>
      <c r="G154" s="194">
        <v>1</v>
      </c>
      <c r="H154" s="194">
        <v>1</v>
      </c>
      <c r="I154" s="194" t="s">
        <v>1027</v>
      </c>
      <c r="J154" s="203" t="s">
        <v>1028</v>
      </c>
      <c r="K154" s="194" t="s">
        <v>81</v>
      </c>
      <c r="L154" s="194" t="s">
        <v>1029</v>
      </c>
      <c r="M154" s="204" t="s">
        <v>371</v>
      </c>
      <c r="N154" s="194" t="s">
        <v>375</v>
      </c>
      <c r="O154" s="194" t="s">
        <v>377</v>
      </c>
      <c r="P154" s="194" t="s">
        <v>364</v>
      </c>
      <c r="Q154" s="194"/>
      <c r="R154" s="194"/>
      <c r="S154" s="194"/>
      <c r="T154" s="194"/>
      <c r="U154" s="194"/>
      <c r="V154" s="194"/>
      <c r="W154" s="194"/>
      <c r="X154" s="194"/>
      <c r="Y154" s="194"/>
    </row>
    <row r="155" spans="1:25" s="197" customFormat="1" ht="30" x14ac:dyDescent="0.15">
      <c r="A155" s="194" t="s">
        <v>98</v>
      </c>
      <c r="B155" s="194">
        <v>434</v>
      </c>
      <c r="C155" s="194" t="s">
        <v>33</v>
      </c>
      <c r="D155" s="194" t="s">
        <v>360</v>
      </c>
      <c r="E155" s="194" t="s">
        <v>745</v>
      </c>
      <c r="F155" s="194"/>
      <c r="G155" s="194">
        <v>1</v>
      </c>
      <c r="H155" s="194">
        <v>1</v>
      </c>
      <c r="I155" s="194">
        <v>2134</v>
      </c>
      <c r="J155" s="194">
        <v>617</v>
      </c>
      <c r="K155" s="194" t="s">
        <v>363</v>
      </c>
      <c r="L155" s="194"/>
      <c r="M155" s="194"/>
      <c r="N155" s="194"/>
      <c r="O155" s="194"/>
      <c r="P155" s="194" t="s">
        <v>364</v>
      </c>
      <c r="Q155" s="194"/>
      <c r="R155" s="194"/>
      <c r="S155" s="194"/>
      <c r="T155" s="194"/>
      <c r="U155" s="194"/>
      <c r="V155" s="194"/>
      <c r="W155" s="194"/>
      <c r="X155" s="194"/>
      <c r="Y155" s="194"/>
    </row>
    <row r="156" spans="1:25" s="197" customFormat="1" ht="30" x14ac:dyDescent="0.15">
      <c r="A156" s="194" t="s">
        <v>98</v>
      </c>
      <c r="B156" s="194">
        <v>445</v>
      </c>
      <c r="C156" s="194" t="s">
        <v>33</v>
      </c>
      <c r="D156" s="194" t="s">
        <v>334</v>
      </c>
      <c r="E156" s="194" t="s">
        <v>846</v>
      </c>
      <c r="F156" s="194"/>
      <c r="G156" s="194">
        <v>1</v>
      </c>
      <c r="H156" s="194">
        <v>1</v>
      </c>
      <c r="I156" s="203" t="s">
        <v>80</v>
      </c>
      <c r="J156" s="194" t="s">
        <v>1038</v>
      </c>
      <c r="K156" s="194" t="s">
        <v>695</v>
      </c>
      <c r="L156" s="194" t="s">
        <v>1041</v>
      </c>
      <c r="M156" s="204" t="s">
        <v>1043</v>
      </c>
      <c r="N156" s="194" t="s">
        <v>338</v>
      </c>
      <c r="O156" s="194" t="s">
        <v>307</v>
      </c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</row>
    <row r="157" spans="1:25" s="197" customFormat="1" ht="30" x14ac:dyDescent="0.15">
      <c r="A157" s="194" t="s">
        <v>98</v>
      </c>
      <c r="B157" s="194">
        <v>460</v>
      </c>
      <c r="C157" s="194" t="s">
        <v>33</v>
      </c>
      <c r="D157" s="194" t="s">
        <v>631</v>
      </c>
      <c r="E157" s="194" t="s">
        <v>1046</v>
      </c>
      <c r="F157" s="194"/>
      <c r="G157" s="194">
        <v>1</v>
      </c>
      <c r="H157" s="194">
        <v>1</v>
      </c>
      <c r="I157" s="194"/>
      <c r="J157" s="194"/>
      <c r="K157" s="194"/>
      <c r="L157" s="194" t="s">
        <v>1047</v>
      </c>
      <c r="M157" s="204" t="s">
        <v>1048</v>
      </c>
      <c r="N157" s="194" t="s">
        <v>892</v>
      </c>
      <c r="O157" s="194" t="s">
        <v>1051</v>
      </c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</row>
    <row r="158" spans="1:25" s="197" customFormat="1" ht="15" x14ac:dyDescent="0.15">
      <c r="A158" s="194" t="s">
        <v>98</v>
      </c>
      <c r="B158" s="194">
        <v>510</v>
      </c>
      <c r="C158" s="194" t="s">
        <v>33</v>
      </c>
      <c r="D158" s="194" t="s">
        <v>385</v>
      </c>
      <c r="E158" s="194" t="s">
        <v>1053</v>
      </c>
      <c r="F158" s="194">
        <v>1</v>
      </c>
      <c r="G158" s="194">
        <v>1</v>
      </c>
      <c r="H158" s="194">
        <v>1</v>
      </c>
      <c r="I158" s="194"/>
      <c r="J158" s="194"/>
      <c r="K158" s="194"/>
      <c r="L158" s="194" t="s">
        <v>392</v>
      </c>
      <c r="M158" s="194" t="s">
        <v>299</v>
      </c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</row>
    <row r="159" spans="1:25" s="206" customFormat="1" ht="30" x14ac:dyDescent="0.15">
      <c r="A159" s="205" t="s">
        <v>98</v>
      </c>
      <c r="B159" s="205">
        <v>414</v>
      </c>
      <c r="C159" s="205" t="s">
        <v>33</v>
      </c>
      <c r="D159" s="205" t="s">
        <v>479</v>
      </c>
      <c r="E159" s="205" t="s">
        <v>1060</v>
      </c>
      <c r="F159" s="205"/>
      <c r="G159" s="205">
        <v>1</v>
      </c>
      <c r="H159" s="205">
        <v>1</v>
      </c>
      <c r="I159" s="218" t="s">
        <v>80</v>
      </c>
      <c r="J159" s="205" t="s">
        <v>1064</v>
      </c>
      <c r="K159" s="205" t="s">
        <v>695</v>
      </c>
      <c r="L159" s="205" t="s">
        <v>480</v>
      </c>
      <c r="M159" s="219" t="s">
        <v>1065</v>
      </c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</row>
    <row r="160" spans="1:25" s="206" customFormat="1" ht="30" x14ac:dyDescent="0.15">
      <c r="A160" s="205" t="s">
        <v>98</v>
      </c>
      <c r="B160" s="205">
        <v>414</v>
      </c>
      <c r="C160" s="205" t="s">
        <v>33</v>
      </c>
      <c r="D160" s="205" t="s">
        <v>472</v>
      </c>
      <c r="E160" s="205" t="s">
        <v>866</v>
      </c>
      <c r="F160" s="205"/>
      <c r="G160" s="205">
        <v>1</v>
      </c>
      <c r="H160" s="205">
        <v>1</v>
      </c>
      <c r="I160" s="205" t="s">
        <v>1072</v>
      </c>
      <c r="J160" s="205" t="s">
        <v>1073</v>
      </c>
      <c r="K160" s="205" t="s">
        <v>43</v>
      </c>
      <c r="L160" s="205" t="s">
        <v>1074</v>
      </c>
      <c r="M160" s="219" t="s">
        <v>474</v>
      </c>
      <c r="N160" s="205" t="s">
        <v>475</v>
      </c>
      <c r="O160" s="205" t="s">
        <v>476</v>
      </c>
      <c r="P160" s="205" t="s">
        <v>477</v>
      </c>
      <c r="Q160" s="205"/>
      <c r="R160" s="205"/>
      <c r="S160" s="205"/>
      <c r="T160" s="205"/>
      <c r="U160" s="205"/>
      <c r="V160" s="205"/>
      <c r="W160" s="205"/>
      <c r="X160" s="205"/>
      <c r="Y160" s="205"/>
    </row>
    <row r="161" spans="1:25" s="197" customFormat="1" ht="30" x14ac:dyDescent="0.15">
      <c r="A161" s="194" t="s">
        <v>47</v>
      </c>
      <c r="B161" s="194">
        <v>377</v>
      </c>
      <c r="C161" s="194" t="s">
        <v>33</v>
      </c>
      <c r="D161" s="194" t="s">
        <v>225</v>
      </c>
      <c r="E161" s="194" t="s">
        <v>49</v>
      </c>
      <c r="F161" s="194">
        <v>1</v>
      </c>
      <c r="G161" s="194">
        <v>1</v>
      </c>
      <c r="H161" s="194">
        <v>1</v>
      </c>
      <c r="I161" s="194" t="s">
        <v>1080</v>
      </c>
      <c r="J161" s="194" t="s">
        <v>1081</v>
      </c>
      <c r="K161" s="194" t="s">
        <v>81</v>
      </c>
      <c r="L161" s="194" t="s">
        <v>1082</v>
      </c>
      <c r="M161" s="204" t="s">
        <v>1084</v>
      </c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</row>
    <row r="162" spans="1:25" s="197" customFormat="1" ht="30" x14ac:dyDescent="0.15">
      <c r="A162" s="194" t="s">
        <v>47</v>
      </c>
      <c r="B162" s="194">
        <v>403</v>
      </c>
      <c r="C162" s="194" t="s">
        <v>33</v>
      </c>
      <c r="D162" s="194" t="s">
        <v>227</v>
      </c>
      <c r="E162" s="194" t="s">
        <v>1086</v>
      </c>
      <c r="F162" s="194"/>
      <c r="G162" s="194">
        <v>1</v>
      </c>
      <c r="H162" s="194">
        <v>1</v>
      </c>
      <c r="I162" s="194" t="s">
        <v>1088</v>
      </c>
      <c r="J162" s="194" t="s">
        <v>1089</v>
      </c>
      <c r="K162" s="194" t="s">
        <v>81</v>
      </c>
      <c r="L162" s="194" t="s">
        <v>1090</v>
      </c>
      <c r="M162" s="204" t="s">
        <v>230</v>
      </c>
      <c r="N162" s="194" t="s">
        <v>231</v>
      </c>
      <c r="O162" s="194" t="s">
        <v>232</v>
      </c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</row>
    <row r="163" spans="1:25" s="197" customFormat="1" ht="30" x14ac:dyDescent="0.15">
      <c r="A163" s="194" t="s">
        <v>47</v>
      </c>
      <c r="B163" s="194">
        <v>411</v>
      </c>
      <c r="C163" s="194" t="s">
        <v>33</v>
      </c>
      <c r="D163" s="194" t="s">
        <v>233</v>
      </c>
      <c r="E163" s="194" t="s">
        <v>1086</v>
      </c>
      <c r="F163" s="194"/>
      <c r="G163" s="194">
        <v>1</v>
      </c>
      <c r="H163" s="194">
        <v>1</v>
      </c>
      <c r="I163" s="194" t="s">
        <v>1095</v>
      </c>
      <c r="J163" s="194" t="s">
        <v>1096</v>
      </c>
      <c r="K163" s="194" t="s">
        <v>81</v>
      </c>
      <c r="L163" s="194" t="s">
        <v>1098</v>
      </c>
      <c r="M163" s="204" t="s">
        <v>236</v>
      </c>
      <c r="N163" s="194" t="s">
        <v>237</v>
      </c>
      <c r="O163" s="194" t="s">
        <v>238</v>
      </c>
      <c r="P163" s="194" t="s">
        <v>239</v>
      </c>
      <c r="Q163" s="194"/>
      <c r="R163" s="194"/>
      <c r="S163" s="194"/>
      <c r="T163" s="194"/>
      <c r="U163" s="194"/>
      <c r="V163" s="194"/>
      <c r="W163" s="194"/>
      <c r="X163" s="194"/>
      <c r="Y163" s="194"/>
    </row>
    <row r="164" spans="1:25" s="197" customFormat="1" ht="30" x14ac:dyDescent="0.15">
      <c r="A164" s="194" t="s">
        <v>47</v>
      </c>
      <c r="B164" s="194">
        <v>416</v>
      </c>
      <c r="C164" s="194" t="s">
        <v>33</v>
      </c>
      <c r="D164" s="194" t="s">
        <v>272</v>
      </c>
      <c r="E164" s="194" t="s">
        <v>1103</v>
      </c>
      <c r="F164" s="194"/>
      <c r="G164" s="194">
        <v>1</v>
      </c>
      <c r="H164" s="194">
        <v>1</v>
      </c>
      <c r="I164" s="194" t="s">
        <v>1106</v>
      </c>
      <c r="J164" s="194" t="s">
        <v>1107</v>
      </c>
      <c r="K164" s="194" t="s">
        <v>81</v>
      </c>
      <c r="L164" s="194" t="s">
        <v>1108</v>
      </c>
      <c r="M164" s="204" t="s">
        <v>275</v>
      </c>
      <c r="N164" s="194" t="s">
        <v>276</v>
      </c>
      <c r="O164" s="194" t="s">
        <v>277</v>
      </c>
      <c r="P164" s="194" t="s">
        <v>278</v>
      </c>
      <c r="Q164" s="194"/>
      <c r="R164" s="194"/>
      <c r="S164" s="194"/>
      <c r="T164" s="194"/>
      <c r="U164" s="194"/>
      <c r="V164" s="194"/>
      <c r="W164" s="194"/>
      <c r="X164" s="194"/>
      <c r="Y164" s="194"/>
    </row>
    <row r="165" spans="1:25" s="197" customFormat="1" ht="30" x14ac:dyDescent="0.15">
      <c r="A165" s="194" t="s">
        <v>47</v>
      </c>
      <c r="B165" s="194">
        <v>424</v>
      </c>
      <c r="C165" s="194" t="s">
        <v>33</v>
      </c>
      <c r="D165" s="194" t="s">
        <v>266</v>
      </c>
      <c r="E165" s="194" t="s">
        <v>760</v>
      </c>
      <c r="F165" s="194"/>
      <c r="G165" s="194">
        <v>1</v>
      </c>
      <c r="H165" s="194">
        <v>1</v>
      </c>
      <c r="I165" s="203" t="s">
        <v>59</v>
      </c>
      <c r="J165" s="194" t="s">
        <v>1112</v>
      </c>
      <c r="K165" s="194" t="s">
        <v>81</v>
      </c>
      <c r="L165" s="194" t="s">
        <v>1113</v>
      </c>
      <c r="M165" s="204" t="s">
        <v>1114</v>
      </c>
      <c r="N165" s="194" t="s">
        <v>269</v>
      </c>
      <c r="O165" s="194" t="s">
        <v>270</v>
      </c>
      <c r="P165" s="194" t="s">
        <v>271</v>
      </c>
      <c r="Q165" s="194"/>
      <c r="R165" s="194"/>
      <c r="S165" s="194"/>
      <c r="T165" s="194"/>
      <c r="U165" s="194"/>
      <c r="V165" s="194"/>
      <c r="W165" s="194"/>
      <c r="X165" s="194"/>
      <c r="Y165" s="194"/>
    </row>
    <row r="166" spans="1:25" s="197" customFormat="1" ht="30" x14ac:dyDescent="0.15">
      <c r="A166" s="194" t="s">
        <v>47</v>
      </c>
      <c r="B166" s="194">
        <v>449</v>
      </c>
      <c r="C166" s="194" t="s">
        <v>33</v>
      </c>
      <c r="D166" s="194" t="s">
        <v>1119</v>
      </c>
      <c r="E166" s="194" t="s">
        <v>791</v>
      </c>
      <c r="F166" s="194"/>
      <c r="G166" s="194">
        <v>1</v>
      </c>
      <c r="H166" s="194">
        <v>1</v>
      </c>
      <c r="I166" s="203" t="s">
        <v>1121</v>
      </c>
      <c r="J166" s="203" t="s">
        <v>1122</v>
      </c>
      <c r="K166" s="194" t="s">
        <v>81</v>
      </c>
      <c r="L166" s="194" t="s">
        <v>242</v>
      </c>
      <c r="M166" s="213" t="s">
        <v>1124</v>
      </c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</row>
    <row r="167" spans="1:25" s="206" customFormat="1" ht="30" x14ac:dyDescent="0.15">
      <c r="A167" s="205" t="s">
        <v>47</v>
      </c>
      <c r="B167" s="205">
        <v>450</v>
      </c>
      <c r="C167" s="205" t="s">
        <v>33</v>
      </c>
      <c r="D167" s="205" t="s">
        <v>259</v>
      </c>
      <c r="E167" s="205" t="s">
        <v>139</v>
      </c>
      <c r="F167" s="205"/>
      <c r="G167" s="205">
        <v>1</v>
      </c>
      <c r="H167" s="205">
        <v>1</v>
      </c>
      <c r="I167" s="218" t="s">
        <v>330</v>
      </c>
      <c r="J167" s="205" t="s">
        <v>1136</v>
      </c>
      <c r="K167" s="205" t="s">
        <v>43</v>
      </c>
      <c r="L167" s="205" t="s">
        <v>1137</v>
      </c>
      <c r="M167" s="219" t="s">
        <v>262</v>
      </c>
      <c r="N167" s="205" t="s">
        <v>263</v>
      </c>
      <c r="O167" s="205" t="s">
        <v>264</v>
      </c>
      <c r="P167" s="205" t="s">
        <v>265</v>
      </c>
      <c r="Q167" s="205"/>
      <c r="R167" s="205"/>
      <c r="S167" s="205"/>
      <c r="T167" s="205"/>
      <c r="U167" s="205"/>
      <c r="V167" s="205"/>
      <c r="W167" s="205"/>
      <c r="X167" s="205"/>
      <c r="Y167" s="205"/>
    </row>
    <row r="168" spans="1:25" s="197" customFormat="1" ht="30" x14ac:dyDescent="0.15">
      <c r="A168" s="194" t="s">
        <v>47</v>
      </c>
      <c r="B168" s="194">
        <v>465</v>
      </c>
      <c r="C168" s="194" t="s">
        <v>33</v>
      </c>
      <c r="D168" s="194" t="s">
        <v>243</v>
      </c>
      <c r="E168" s="194" t="s">
        <v>1138</v>
      </c>
      <c r="F168" s="194"/>
      <c r="G168" s="194">
        <v>1</v>
      </c>
      <c r="H168" s="194">
        <v>1</v>
      </c>
      <c r="I168" s="203" t="s">
        <v>80</v>
      </c>
      <c r="J168" s="203" t="s">
        <v>294</v>
      </c>
      <c r="K168" s="194" t="s">
        <v>81</v>
      </c>
      <c r="L168" s="194" t="s">
        <v>245</v>
      </c>
      <c r="M168" s="204" t="s">
        <v>1139</v>
      </c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</row>
    <row r="169" spans="1:25" s="197" customFormat="1" ht="30" x14ac:dyDescent="0.15">
      <c r="A169" s="194" t="s">
        <v>47</v>
      </c>
      <c r="B169" s="194">
        <v>485</v>
      </c>
      <c r="C169" s="194" t="s">
        <v>33</v>
      </c>
      <c r="D169" s="194" t="s">
        <v>246</v>
      </c>
      <c r="E169" s="194" t="s">
        <v>1140</v>
      </c>
      <c r="F169" s="194"/>
      <c r="G169" s="194">
        <v>1</v>
      </c>
      <c r="H169" s="194">
        <v>1</v>
      </c>
      <c r="I169" s="203" t="s">
        <v>59</v>
      </c>
      <c r="J169" s="203" t="s">
        <v>42</v>
      </c>
      <c r="K169" s="194" t="s">
        <v>81</v>
      </c>
      <c r="L169" s="194" t="s">
        <v>248</v>
      </c>
      <c r="M169" s="204" t="s">
        <v>249</v>
      </c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</row>
    <row r="170" spans="1:25" s="197" customFormat="1" ht="15" x14ac:dyDescent="0.15">
      <c r="A170" s="194" t="s">
        <v>47</v>
      </c>
      <c r="B170" s="194">
        <v>489</v>
      </c>
      <c r="C170" s="194" t="s">
        <v>33</v>
      </c>
      <c r="D170" s="194" t="s">
        <v>253</v>
      </c>
      <c r="E170" s="194" t="s">
        <v>1141</v>
      </c>
      <c r="F170" s="194"/>
      <c r="G170" s="194">
        <v>1</v>
      </c>
      <c r="H170" s="194">
        <v>1</v>
      </c>
      <c r="I170" s="194"/>
      <c r="J170" s="194"/>
      <c r="K170" s="194"/>
      <c r="L170" s="194" t="s">
        <v>255</v>
      </c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</row>
    <row r="171" spans="1:25" s="197" customFormat="1" ht="15" x14ac:dyDescent="0.15">
      <c r="A171" s="194" t="s">
        <v>47</v>
      </c>
      <c r="B171" s="194">
        <v>506</v>
      </c>
      <c r="C171" s="194" t="s">
        <v>33</v>
      </c>
      <c r="D171" s="194" t="s">
        <v>279</v>
      </c>
      <c r="E171" s="194" t="s">
        <v>760</v>
      </c>
      <c r="F171" s="194">
        <v>1</v>
      </c>
      <c r="G171" s="194">
        <v>1</v>
      </c>
      <c r="H171" s="194">
        <v>1</v>
      </c>
      <c r="I171" s="194"/>
      <c r="J171" s="194"/>
      <c r="K171" s="194"/>
      <c r="L171" s="194" t="s">
        <v>280</v>
      </c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</row>
    <row r="172" spans="1:25" s="197" customFormat="1" ht="30" x14ac:dyDescent="0.15">
      <c r="A172" s="194" t="s">
        <v>47</v>
      </c>
      <c r="B172" s="194">
        <v>523</v>
      </c>
      <c r="C172" s="194" t="s">
        <v>33</v>
      </c>
      <c r="D172" s="194" t="s">
        <v>281</v>
      </c>
      <c r="E172" s="194" t="s">
        <v>765</v>
      </c>
      <c r="F172" s="194"/>
      <c r="G172" s="194">
        <v>1</v>
      </c>
      <c r="H172" s="194">
        <v>1</v>
      </c>
      <c r="I172" s="194" t="s">
        <v>1142</v>
      </c>
      <c r="J172" s="194" t="s">
        <v>1143</v>
      </c>
      <c r="K172" s="194" t="s">
        <v>81</v>
      </c>
      <c r="L172" s="194" t="s">
        <v>282</v>
      </c>
      <c r="M172" s="204" t="s">
        <v>1145</v>
      </c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</row>
    <row r="173" spans="1:25" s="197" customFormat="1" ht="15" x14ac:dyDescent="0.15">
      <c r="A173" s="194" t="s">
        <v>24</v>
      </c>
      <c r="B173" s="194">
        <v>1101</v>
      </c>
      <c r="C173" s="194" t="s">
        <v>28</v>
      </c>
      <c r="D173" s="194" t="s">
        <v>29</v>
      </c>
      <c r="E173" s="194" t="s">
        <v>68</v>
      </c>
      <c r="F173" s="194">
        <v>0</v>
      </c>
      <c r="G173" s="194" t="s">
        <v>31</v>
      </c>
      <c r="H173" s="194">
        <v>1</v>
      </c>
      <c r="I173" s="194" t="s">
        <v>150</v>
      </c>
      <c r="J173" s="194"/>
      <c r="K173" s="194"/>
      <c r="L173" s="194" t="s">
        <v>32</v>
      </c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</row>
    <row r="174" spans="1:25" s="197" customFormat="1" ht="30" x14ac:dyDescent="0.15">
      <c r="A174" s="194" t="s">
        <v>24</v>
      </c>
      <c r="B174" s="194">
        <v>1216</v>
      </c>
      <c r="C174" s="194" t="s">
        <v>28</v>
      </c>
      <c r="D174" s="194" t="s">
        <v>86</v>
      </c>
      <c r="E174" s="194" t="s">
        <v>27</v>
      </c>
      <c r="F174" s="194">
        <v>1</v>
      </c>
      <c r="G174" s="194">
        <v>1</v>
      </c>
      <c r="H174" s="194">
        <v>1</v>
      </c>
      <c r="I174" s="194">
        <v>2134</v>
      </c>
      <c r="J174" s="194">
        <v>617</v>
      </c>
      <c r="K174" s="194" t="s">
        <v>1109</v>
      </c>
      <c r="L174" s="194"/>
      <c r="M174" s="204" t="s">
        <v>1110</v>
      </c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</row>
    <row r="175" spans="1:25" s="197" customFormat="1" ht="30" x14ac:dyDescent="0.15">
      <c r="A175" s="194" t="s">
        <v>24</v>
      </c>
      <c r="B175" s="194">
        <v>1216</v>
      </c>
      <c r="C175" s="194" t="s">
        <v>28</v>
      </c>
      <c r="D175" s="194" t="s">
        <v>87</v>
      </c>
      <c r="E175" s="194" t="s">
        <v>68</v>
      </c>
      <c r="F175" s="194">
        <v>1</v>
      </c>
      <c r="G175" s="194">
        <v>1</v>
      </c>
      <c r="H175" s="194">
        <v>1</v>
      </c>
      <c r="I175" s="203" t="s">
        <v>59</v>
      </c>
      <c r="J175" s="203" t="s">
        <v>786</v>
      </c>
      <c r="K175" s="194" t="s">
        <v>43</v>
      </c>
      <c r="L175" s="194" t="s">
        <v>1148</v>
      </c>
      <c r="M175" s="204" t="s">
        <v>1115</v>
      </c>
      <c r="N175" s="194" t="s">
        <v>1116</v>
      </c>
      <c r="O175" s="194" t="s">
        <v>1117</v>
      </c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</row>
    <row r="176" spans="1:25" s="197" customFormat="1" ht="30" x14ac:dyDescent="0.15">
      <c r="A176" s="194" t="s">
        <v>24</v>
      </c>
      <c r="B176" s="194">
        <v>1216</v>
      </c>
      <c r="C176" s="194" t="s">
        <v>28</v>
      </c>
      <c r="D176" s="194" t="s">
        <v>88</v>
      </c>
      <c r="E176" s="194" t="s">
        <v>68</v>
      </c>
      <c r="F176" s="194">
        <v>1</v>
      </c>
      <c r="G176" s="194">
        <v>1</v>
      </c>
      <c r="H176" s="194">
        <v>1</v>
      </c>
      <c r="I176" s="194">
        <v>2134</v>
      </c>
      <c r="J176" s="194">
        <v>617</v>
      </c>
      <c r="K176" s="194" t="s">
        <v>1101</v>
      </c>
      <c r="L176" s="194" t="s">
        <v>1150</v>
      </c>
      <c r="M176" s="204" t="s">
        <v>1102</v>
      </c>
      <c r="N176" s="194" t="s">
        <v>1104</v>
      </c>
      <c r="O176" s="194" t="s">
        <v>1105</v>
      </c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</row>
    <row r="177" spans="1:25" s="206" customFormat="1" ht="14" x14ac:dyDescent="0.15">
      <c r="A177" s="214" t="s">
        <v>24</v>
      </c>
      <c r="B177" s="214">
        <v>1231</v>
      </c>
      <c r="C177" s="214" t="s">
        <v>28</v>
      </c>
      <c r="D177" s="214" t="s">
        <v>89</v>
      </c>
      <c r="E177" s="214" t="s">
        <v>68</v>
      </c>
      <c r="F177" s="214"/>
      <c r="G177" s="214">
        <v>1</v>
      </c>
      <c r="H177" s="214">
        <v>1</v>
      </c>
      <c r="I177" s="214" t="s">
        <v>1152</v>
      </c>
      <c r="J177" s="215" t="s">
        <v>786</v>
      </c>
      <c r="K177" s="214" t="s">
        <v>81</v>
      </c>
      <c r="L177" s="214" t="s">
        <v>1022</v>
      </c>
      <c r="M177" s="217" t="s">
        <v>1024</v>
      </c>
      <c r="N177" s="214" t="s">
        <v>705</v>
      </c>
      <c r="O177" s="214" t="s">
        <v>1026</v>
      </c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</row>
    <row r="178" spans="1:25" s="197" customFormat="1" ht="30" x14ac:dyDescent="0.15">
      <c r="A178" s="194" t="s">
        <v>24</v>
      </c>
      <c r="B178" s="194">
        <v>1243</v>
      </c>
      <c r="C178" s="194" t="s">
        <v>28</v>
      </c>
      <c r="D178" s="194" t="s">
        <v>90</v>
      </c>
      <c r="E178" s="194" t="s">
        <v>68</v>
      </c>
      <c r="F178" s="194"/>
      <c r="G178" s="194">
        <v>1</v>
      </c>
      <c r="H178" s="194">
        <v>1</v>
      </c>
      <c r="I178" s="203" t="s">
        <v>59</v>
      </c>
      <c r="J178" s="203" t="s">
        <v>792</v>
      </c>
      <c r="K178" s="194" t="s">
        <v>81</v>
      </c>
      <c r="L178" s="194" t="s">
        <v>1040</v>
      </c>
      <c r="M178" s="204" t="s">
        <v>1042</v>
      </c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</row>
    <row r="179" spans="1:25" s="197" customFormat="1" ht="45" x14ac:dyDescent="0.15">
      <c r="A179" s="194" t="s">
        <v>24</v>
      </c>
      <c r="B179" s="194">
        <v>1247</v>
      </c>
      <c r="C179" s="194" t="s">
        <v>28</v>
      </c>
      <c r="D179" s="194" t="s">
        <v>91</v>
      </c>
      <c r="E179" s="194" t="s">
        <v>68</v>
      </c>
      <c r="F179" s="194">
        <v>1</v>
      </c>
      <c r="G179" s="194">
        <v>1</v>
      </c>
      <c r="H179" s="194">
        <v>1</v>
      </c>
      <c r="I179" s="194" t="s">
        <v>1154</v>
      </c>
      <c r="J179" s="194" t="s">
        <v>1155</v>
      </c>
      <c r="K179" s="194" t="s">
        <v>695</v>
      </c>
      <c r="L179" s="194" t="s">
        <v>1156</v>
      </c>
      <c r="M179" s="204" t="s">
        <v>1050</v>
      </c>
      <c r="N179" s="194"/>
      <c r="O179" s="194"/>
      <c r="P179" s="194" t="s">
        <v>1052</v>
      </c>
      <c r="Q179" s="194"/>
      <c r="R179" s="194"/>
      <c r="S179" s="194"/>
      <c r="T179" s="194"/>
      <c r="U179" s="194"/>
      <c r="V179" s="194"/>
      <c r="W179" s="194"/>
      <c r="X179" s="194"/>
      <c r="Y179" s="194"/>
    </row>
    <row r="180" spans="1:25" s="197" customFormat="1" ht="15" x14ac:dyDescent="0.15">
      <c r="A180" s="194" t="s">
        <v>129</v>
      </c>
      <c r="B180" s="194">
        <v>1230</v>
      </c>
      <c r="C180" s="194" t="s">
        <v>28</v>
      </c>
      <c r="D180" s="194" t="s">
        <v>339</v>
      </c>
      <c r="E180" s="194"/>
      <c r="F180" s="194">
        <v>1</v>
      </c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</row>
    <row r="181" spans="1:25" s="197" customFormat="1" ht="15" x14ac:dyDescent="0.15">
      <c r="A181" s="194" t="s">
        <v>129</v>
      </c>
      <c r="B181" s="194">
        <v>1211</v>
      </c>
      <c r="C181" s="194" t="s">
        <v>28</v>
      </c>
      <c r="D181" s="194"/>
      <c r="E181" s="194"/>
      <c r="F181" s="194">
        <v>1</v>
      </c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</row>
    <row r="182" spans="1:25" s="197" customFormat="1" ht="15" x14ac:dyDescent="0.15">
      <c r="A182" s="194" t="s">
        <v>129</v>
      </c>
      <c r="B182" s="193">
        <v>1227</v>
      </c>
      <c r="C182" s="193" t="s">
        <v>28</v>
      </c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</row>
    <row r="183" spans="1:25" s="197" customFormat="1" ht="30" x14ac:dyDescent="0.15">
      <c r="A183" s="194" t="s">
        <v>283</v>
      </c>
      <c r="B183" s="194">
        <v>1217</v>
      </c>
      <c r="C183" s="194" t="s">
        <v>28</v>
      </c>
      <c r="D183" s="194" t="s">
        <v>537</v>
      </c>
      <c r="E183" s="193" t="s">
        <v>286</v>
      </c>
      <c r="F183" s="194"/>
      <c r="G183" s="194">
        <v>0</v>
      </c>
      <c r="H183" s="194">
        <v>1</v>
      </c>
      <c r="I183" s="203" t="s">
        <v>426</v>
      </c>
      <c r="J183" s="194" t="s">
        <v>1158</v>
      </c>
      <c r="K183" s="194" t="s">
        <v>81</v>
      </c>
      <c r="L183" s="194" t="s">
        <v>1130</v>
      </c>
      <c r="M183" s="204" t="s">
        <v>1159</v>
      </c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</row>
    <row r="184" spans="1:25" s="197" customFormat="1" ht="30" x14ac:dyDescent="0.15">
      <c r="A184" s="194" t="s">
        <v>283</v>
      </c>
      <c r="B184" s="194">
        <v>1223</v>
      </c>
      <c r="C184" s="194" t="s">
        <v>28</v>
      </c>
      <c r="D184" s="194" t="s">
        <v>539</v>
      </c>
      <c r="E184" s="194" t="s">
        <v>674</v>
      </c>
      <c r="F184" s="194"/>
      <c r="G184" s="194">
        <v>1</v>
      </c>
      <c r="H184" s="194">
        <v>1</v>
      </c>
      <c r="I184" s="203" t="s">
        <v>596</v>
      </c>
      <c r="J184" s="203" t="s">
        <v>1028</v>
      </c>
      <c r="K184" s="194" t="s">
        <v>81</v>
      </c>
      <c r="L184" s="194" t="s">
        <v>1160</v>
      </c>
      <c r="M184" s="204" t="s">
        <v>1132</v>
      </c>
      <c r="N184" s="194" t="s">
        <v>1133</v>
      </c>
      <c r="O184" s="194" t="s">
        <v>1134</v>
      </c>
      <c r="P184" s="194" t="s">
        <v>1135</v>
      </c>
      <c r="Q184" s="194"/>
      <c r="R184" s="194"/>
      <c r="S184" s="194"/>
      <c r="T184" s="194"/>
      <c r="U184" s="194"/>
      <c r="V184" s="194"/>
      <c r="W184" s="194"/>
      <c r="X184" s="194"/>
      <c r="Y184" s="194"/>
    </row>
    <row r="185" spans="1:25" s="197" customFormat="1" ht="45" x14ac:dyDescent="0.15">
      <c r="A185" s="194" t="s">
        <v>283</v>
      </c>
      <c r="B185" s="194">
        <v>1232</v>
      </c>
      <c r="C185" s="194" t="s">
        <v>28</v>
      </c>
      <c r="D185" s="194" t="s">
        <v>540</v>
      </c>
      <c r="E185" s="193" t="s">
        <v>328</v>
      </c>
      <c r="F185" s="194">
        <v>1</v>
      </c>
      <c r="G185" s="194">
        <v>1</v>
      </c>
      <c r="H185" s="194">
        <v>1</v>
      </c>
      <c r="I185" s="203" t="s">
        <v>330</v>
      </c>
      <c r="J185" s="194" t="s">
        <v>1161</v>
      </c>
      <c r="K185" s="194" t="s">
        <v>695</v>
      </c>
      <c r="L185" s="194" t="s">
        <v>1162</v>
      </c>
      <c r="M185" s="204" t="s">
        <v>1163</v>
      </c>
      <c r="N185" s="194" t="s">
        <v>1083</v>
      </c>
      <c r="O185" s="194" t="s">
        <v>1085</v>
      </c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</row>
    <row r="186" spans="1:25" s="197" customFormat="1" ht="30" x14ac:dyDescent="0.15">
      <c r="A186" s="194" t="s">
        <v>283</v>
      </c>
      <c r="B186" s="194">
        <v>1243</v>
      </c>
      <c r="C186" s="194" t="s">
        <v>28</v>
      </c>
      <c r="D186" s="194" t="s">
        <v>541</v>
      </c>
      <c r="E186" s="194" t="s">
        <v>328</v>
      </c>
      <c r="F186" s="194"/>
      <c r="G186" s="194">
        <v>1</v>
      </c>
      <c r="H186" s="194">
        <v>1</v>
      </c>
      <c r="I186" s="203" t="s">
        <v>34</v>
      </c>
      <c r="J186" s="203" t="s">
        <v>73</v>
      </c>
      <c r="K186" s="194" t="s">
        <v>81</v>
      </c>
      <c r="L186" s="194" t="s">
        <v>1166</v>
      </c>
      <c r="M186" s="204" t="s">
        <v>1037</v>
      </c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</row>
    <row r="187" spans="1:25" s="206" customFormat="1" ht="30" x14ac:dyDescent="0.15">
      <c r="A187" s="205" t="s">
        <v>283</v>
      </c>
      <c r="B187" s="205">
        <v>1245</v>
      </c>
      <c r="C187" s="205" t="s">
        <v>28</v>
      </c>
      <c r="D187" s="205" t="s">
        <v>542</v>
      </c>
      <c r="E187" s="214" t="s">
        <v>328</v>
      </c>
      <c r="F187" s="205"/>
      <c r="G187" s="205">
        <v>1</v>
      </c>
      <c r="H187" s="205">
        <v>1</v>
      </c>
      <c r="I187" s="205"/>
      <c r="J187" s="205"/>
      <c r="K187" s="205"/>
      <c r="L187" s="205" t="s">
        <v>1044</v>
      </c>
      <c r="M187" s="219" t="s">
        <v>1045</v>
      </c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</row>
    <row r="188" spans="1:25" s="197" customFormat="1" ht="30" x14ac:dyDescent="0.15">
      <c r="A188" s="194" t="s">
        <v>283</v>
      </c>
      <c r="B188" s="194">
        <v>1249</v>
      </c>
      <c r="C188" s="194" t="s">
        <v>28</v>
      </c>
      <c r="D188" s="194" t="s">
        <v>543</v>
      </c>
      <c r="E188" s="194" t="s">
        <v>452</v>
      </c>
      <c r="F188" s="194"/>
      <c r="G188" s="194">
        <v>1</v>
      </c>
      <c r="H188" s="194">
        <v>1</v>
      </c>
      <c r="I188" s="203" t="s">
        <v>390</v>
      </c>
      <c r="J188" s="203" t="s">
        <v>964</v>
      </c>
      <c r="K188" s="194" t="s">
        <v>81</v>
      </c>
      <c r="L188" s="194" t="s">
        <v>1059</v>
      </c>
      <c r="M188" s="204" t="s">
        <v>1061</v>
      </c>
      <c r="N188" s="194" t="s">
        <v>1062</v>
      </c>
      <c r="O188" s="194" t="s">
        <v>1063</v>
      </c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</row>
    <row r="189" spans="1:25" s="197" customFormat="1" ht="30" x14ac:dyDescent="0.15">
      <c r="A189" s="193" t="s">
        <v>283</v>
      </c>
      <c r="B189" s="194">
        <v>1222</v>
      </c>
      <c r="C189" s="194" t="s">
        <v>28</v>
      </c>
      <c r="D189" s="194" t="s">
        <v>544</v>
      </c>
      <c r="E189" s="194" t="s">
        <v>718</v>
      </c>
      <c r="F189" s="194">
        <v>1</v>
      </c>
      <c r="G189" s="194">
        <v>1</v>
      </c>
      <c r="H189" s="194">
        <v>1</v>
      </c>
      <c r="I189" s="203" t="s">
        <v>422</v>
      </c>
      <c r="J189" s="203" t="s">
        <v>427</v>
      </c>
      <c r="K189" s="194" t="s">
        <v>81</v>
      </c>
      <c r="L189" s="194" t="s">
        <v>1168</v>
      </c>
      <c r="M189" s="204" t="s">
        <v>1094</v>
      </c>
      <c r="N189" s="194" t="s">
        <v>1077</v>
      </c>
      <c r="O189" s="194" t="s">
        <v>1097</v>
      </c>
      <c r="P189" s="194" t="s">
        <v>1099</v>
      </c>
      <c r="Q189" s="194"/>
      <c r="R189" s="194"/>
      <c r="S189" s="194"/>
      <c r="T189" s="194"/>
      <c r="U189" s="194"/>
      <c r="V189" s="194"/>
      <c r="W189" s="194"/>
      <c r="X189" s="194"/>
      <c r="Y189" s="194"/>
    </row>
    <row r="190" spans="1:25" s="206" customFormat="1" ht="15" x14ac:dyDescent="0.15">
      <c r="A190" s="214" t="s">
        <v>98</v>
      </c>
      <c r="B190" s="205">
        <v>1236</v>
      </c>
      <c r="C190" s="205" t="s">
        <v>28</v>
      </c>
      <c r="D190" s="205" t="s">
        <v>632</v>
      </c>
      <c r="E190" s="205" t="s">
        <v>870</v>
      </c>
      <c r="F190" s="205">
        <v>1</v>
      </c>
      <c r="G190" s="205">
        <v>1</v>
      </c>
      <c r="H190" s="205">
        <v>1</v>
      </c>
      <c r="I190" s="205">
        <v>2134</v>
      </c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</row>
    <row r="191" spans="1:25" s="197" customFormat="1" ht="45" x14ac:dyDescent="0.15">
      <c r="A191" s="193" t="s">
        <v>98</v>
      </c>
      <c r="B191" s="194">
        <v>1237</v>
      </c>
      <c r="C191" s="194" t="s">
        <v>28</v>
      </c>
      <c r="D191" s="194" t="s">
        <v>633</v>
      </c>
      <c r="E191" s="194" t="s">
        <v>870</v>
      </c>
      <c r="F191" s="194"/>
      <c r="G191" s="194">
        <v>1</v>
      </c>
      <c r="H191" s="194">
        <v>1</v>
      </c>
      <c r="I191" s="203" t="s">
        <v>59</v>
      </c>
      <c r="J191" s="194" t="s">
        <v>1169</v>
      </c>
      <c r="K191" s="194" t="s">
        <v>695</v>
      </c>
      <c r="L191" s="194" t="s">
        <v>1170</v>
      </c>
      <c r="M191" s="204" t="s">
        <v>1171</v>
      </c>
      <c r="N191" s="194" t="s">
        <v>1033</v>
      </c>
      <c r="O191" s="194" t="s">
        <v>1034</v>
      </c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</row>
    <row r="192" spans="1:25" s="197" customFormat="1" ht="15" x14ac:dyDescent="0.15">
      <c r="A192" s="193" t="s">
        <v>98</v>
      </c>
      <c r="B192" s="194">
        <v>1219</v>
      </c>
      <c r="C192" s="194" t="s">
        <v>28</v>
      </c>
      <c r="D192" s="194" t="s">
        <v>634</v>
      </c>
      <c r="E192" s="194" t="s">
        <v>729</v>
      </c>
      <c r="F192" s="194"/>
      <c r="G192" s="194">
        <v>1</v>
      </c>
      <c r="H192" s="194">
        <v>1</v>
      </c>
      <c r="I192" s="194"/>
      <c r="J192" s="194"/>
      <c r="K192" s="194"/>
      <c r="L192" s="194" t="s">
        <v>1126</v>
      </c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</row>
    <row r="193" spans="1:25" s="197" customFormat="1" ht="30" x14ac:dyDescent="0.15">
      <c r="A193" s="194" t="s">
        <v>98</v>
      </c>
      <c r="B193" s="194">
        <v>1236</v>
      </c>
      <c r="C193" s="194" t="s">
        <v>28</v>
      </c>
      <c r="D193" s="194"/>
      <c r="E193" s="194" t="s">
        <v>854</v>
      </c>
      <c r="F193" s="194">
        <v>1</v>
      </c>
      <c r="G193" s="194">
        <v>1</v>
      </c>
      <c r="H193" s="194">
        <v>1</v>
      </c>
      <c r="I193" s="194" t="s">
        <v>1175</v>
      </c>
      <c r="J193" s="194" t="s">
        <v>1176</v>
      </c>
      <c r="K193" s="194" t="s">
        <v>695</v>
      </c>
      <c r="L193" s="194" t="s">
        <v>1076</v>
      </c>
      <c r="M193" s="194" t="s">
        <v>299</v>
      </c>
      <c r="N193" s="194" t="s">
        <v>1077</v>
      </c>
      <c r="O193" s="194" t="s">
        <v>1078</v>
      </c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</row>
    <row r="194" spans="1:25" s="197" customFormat="1" ht="15" x14ac:dyDescent="0.15">
      <c r="A194" s="194" t="s">
        <v>98</v>
      </c>
      <c r="B194" s="194">
        <v>1247</v>
      </c>
      <c r="C194" s="194" t="s">
        <v>28</v>
      </c>
      <c r="D194" s="194" t="s">
        <v>635</v>
      </c>
      <c r="E194" s="194" t="s">
        <v>854</v>
      </c>
      <c r="F194" s="194">
        <v>1</v>
      </c>
      <c r="G194" s="194">
        <v>1</v>
      </c>
      <c r="H194" s="194">
        <v>1</v>
      </c>
      <c r="I194" s="194" t="s">
        <v>1054</v>
      </c>
      <c r="J194" s="194">
        <v>2134</v>
      </c>
      <c r="K194" s="194">
        <v>617</v>
      </c>
      <c r="L194" s="194" t="s">
        <v>1177</v>
      </c>
      <c r="M194" s="194"/>
      <c r="N194" s="194" t="s">
        <v>1056</v>
      </c>
      <c r="O194" s="194" t="s">
        <v>1057</v>
      </c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</row>
    <row r="195" spans="1:25" s="197" customFormat="1" ht="30" x14ac:dyDescent="0.15">
      <c r="A195" s="194" t="s">
        <v>47</v>
      </c>
      <c r="B195" s="194">
        <v>1215</v>
      </c>
      <c r="C195" s="194" t="s">
        <v>28</v>
      </c>
      <c r="D195" s="194" t="s">
        <v>663</v>
      </c>
      <c r="E195" s="194" t="s">
        <v>760</v>
      </c>
      <c r="F195" s="194"/>
      <c r="G195" s="194">
        <v>1</v>
      </c>
      <c r="H195" s="194">
        <v>1</v>
      </c>
      <c r="I195" s="194" t="s">
        <v>1178</v>
      </c>
      <c r="J195" s="194" t="s">
        <v>1179</v>
      </c>
      <c r="K195" s="194" t="s">
        <v>81</v>
      </c>
      <c r="L195" s="194" t="s">
        <v>1180</v>
      </c>
      <c r="M195" s="194" t="s">
        <v>299</v>
      </c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</row>
    <row r="196" spans="1:25" s="197" customFormat="1" ht="14" x14ac:dyDescent="0.15">
      <c r="A196" s="193" t="s">
        <v>47</v>
      </c>
      <c r="B196" s="193">
        <v>1229</v>
      </c>
      <c r="C196" s="193" t="s">
        <v>28</v>
      </c>
      <c r="D196" s="193" t="s">
        <v>664</v>
      </c>
      <c r="E196" s="193" t="s">
        <v>1141</v>
      </c>
      <c r="F196" s="193"/>
      <c r="G196" s="193">
        <v>1</v>
      </c>
      <c r="H196" s="193">
        <v>1</v>
      </c>
      <c r="I196" s="193" t="s">
        <v>1181</v>
      </c>
      <c r="J196" s="193" t="s">
        <v>1182</v>
      </c>
      <c r="K196" s="193" t="s">
        <v>81</v>
      </c>
      <c r="L196" s="193" t="s">
        <v>1017</v>
      </c>
      <c r="M196" s="196" t="s">
        <v>1018</v>
      </c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</row>
    <row r="197" spans="1:25" s="197" customFormat="1" ht="15" x14ac:dyDescent="0.15">
      <c r="A197" s="194" t="s">
        <v>47</v>
      </c>
      <c r="B197" s="194">
        <v>1266</v>
      </c>
      <c r="C197" s="194" t="s">
        <v>28</v>
      </c>
      <c r="D197" s="194" t="s">
        <v>665</v>
      </c>
      <c r="E197" s="194" t="s">
        <v>1138</v>
      </c>
      <c r="F197" s="194"/>
      <c r="G197" s="194">
        <v>1</v>
      </c>
      <c r="H197" s="194">
        <v>1</v>
      </c>
      <c r="I197" s="203" t="s">
        <v>34</v>
      </c>
      <c r="J197" s="203" t="s">
        <v>1028</v>
      </c>
      <c r="K197" s="194" t="s">
        <v>43</v>
      </c>
      <c r="L197" s="194" t="s">
        <v>1183</v>
      </c>
      <c r="M197" s="204" t="s">
        <v>1184</v>
      </c>
      <c r="N197" s="194" t="s">
        <v>1067</v>
      </c>
      <c r="O197" s="194" t="s">
        <v>1068</v>
      </c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</row>
    <row r="198" spans="1:25" s="197" customFormat="1" ht="15" x14ac:dyDescent="0.15">
      <c r="A198" s="194" t="s">
        <v>98</v>
      </c>
      <c r="B198" s="194">
        <v>7</v>
      </c>
      <c r="C198" s="194" t="s">
        <v>349</v>
      </c>
      <c r="D198" s="194" t="s">
        <v>357</v>
      </c>
      <c r="E198" s="194" t="s">
        <v>846</v>
      </c>
      <c r="F198" s="194"/>
      <c r="G198" s="194">
        <v>1</v>
      </c>
      <c r="H198" s="194">
        <v>1</v>
      </c>
      <c r="I198" s="194"/>
      <c r="J198" s="194"/>
      <c r="K198" s="194"/>
      <c r="L198" s="194" t="s">
        <v>358</v>
      </c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</row>
    <row r="199" spans="1:25" s="197" customFormat="1" ht="14" x14ac:dyDescent="0.15">
      <c r="A199" s="193" t="s">
        <v>47</v>
      </c>
      <c r="B199" s="193">
        <v>20</v>
      </c>
      <c r="C199" s="193" t="s">
        <v>374</v>
      </c>
      <c r="D199" s="193" t="s">
        <v>376</v>
      </c>
      <c r="E199" s="193" t="s">
        <v>800</v>
      </c>
      <c r="F199" s="193"/>
      <c r="G199" s="193">
        <v>1</v>
      </c>
      <c r="H199" s="193">
        <v>1</v>
      </c>
      <c r="I199" s="198" t="s">
        <v>59</v>
      </c>
      <c r="J199" s="198" t="s">
        <v>73</v>
      </c>
      <c r="K199" s="193" t="s">
        <v>43</v>
      </c>
      <c r="L199" s="193" t="s">
        <v>378</v>
      </c>
      <c r="M199" s="196" t="s">
        <v>379</v>
      </c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</row>
    <row r="200" spans="1:25" s="197" customFormat="1" ht="15" x14ac:dyDescent="0.15">
      <c r="A200" s="193" t="s">
        <v>98</v>
      </c>
      <c r="B200" s="193">
        <v>8</v>
      </c>
      <c r="C200" s="194" t="s">
        <v>121</v>
      </c>
      <c r="D200" s="193" t="s">
        <v>251</v>
      </c>
      <c r="E200" s="193" t="s">
        <v>1187</v>
      </c>
      <c r="F200" s="193">
        <v>1</v>
      </c>
      <c r="G200" s="193">
        <v>1</v>
      </c>
      <c r="H200" s="193">
        <v>1</v>
      </c>
      <c r="I200" s="193"/>
      <c r="J200" s="193"/>
      <c r="K200" s="194"/>
      <c r="L200" s="193" t="s">
        <v>1188</v>
      </c>
      <c r="M200" s="193"/>
      <c r="N200" s="193" t="s">
        <v>290</v>
      </c>
      <c r="O200" s="193" t="s">
        <v>291</v>
      </c>
      <c r="P200" s="193" t="s">
        <v>293</v>
      </c>
      <c r="Q200" s="193"/>
      <c r="R200" s="193"/>
      <c r="S200" s="193"/>
      <c r="T200" s="193"/>
      <c r="U200" s="193"/>
      <c r="V200" s="193"/>
      <c r="W200" s="193"/>
      <c r="X200" s="193"/>
      <c r="Y200" s="193"/>
    </row>
    <row r="201" spans="1:25" s="197" customFormat="1" ht="15" x14ac:dyDescent="0.15">
      <c r="A201" s="193" t="s">
        <v>98</v>
      </c>
      <c r="B201" s="193">
        <v>10</v>
      </c>
      <c r="C201" s="194" t="s">
        <v>121</v>
      </c>
      <c r="D201" s="193" t="s">
        <v>297</v>
      </c>
      <c r="E201" s="193" t="s">
        <v>846</v>
      </c>
      <c r="F201" s="193"/>
      <c r="G201" s="193">
        <v>1</v>
      </c>
      <c r="H201" s="193">
        <v>1</v>
      </c>
      <c r="I201" s="193" t="s">
        <v>1189</v>
      </c>
      <c r="J201" s="193" t="s">
        <v>1038</v>
      </c>
      <c r="K201" s="194" t="s">
        <v>695</v>
      </c>
      <c r="L201" s="193" t="s">
        <v>1190</v>
      </c>
      <c r="M201" s="196" t="s">
        <v>1191</v>
      </c>
      <c r="N201" s="193" t="s">
        <v>305</v>
      </c>
      <c r="O201" s="193" t="s">
        <v>307</v>
      </c>
      <c r="P201" s="193" t="s">
        <v>308</v>
      </c>
      <c r="Q201" s="193"/>
      <c r="R201" s="193"/>
      <c r="S201" s="193"/>
      <c r="T201" s="193"/>
      <c r="U201" s="193"/>
      <c r="V201" s="193"/>
      <c r="W201" s="193"/>
      <c r="X201" s="193"/>
      <c r="Y201" s="193"/>
    </row>
    <row r="202" spans="1:25" s="197" customFormat="1" ht="30" x14ac:dyDescent="0.15">
      <c r="A202" s="193" t="s">
        <v>63</v>
      </c>
      <c r="B202" s="194">
        <v>62</v>
      </c>
      <c r="C202" s="194" t="s">
        <v>65</v>
      </c>
      <c r="D202" s="194" t="s">
        <v>66</v>
      </c>
      <c r="E202" s="194" t="s">
        <v>1192</v>
      </c>
      <c r="F202" s="194"/>
      <c r="G202" s="194">
        <v>1</v>
      </c>
      <c r="H202" s="194">
        <v>1</v>
      </c>
      <c r="I202" s="194"/>
      <c r="J202" s="194"/>
      <c r="K202" s="194" t="s">
        <v>81</v>
      </c>
      <c r="L202" s="194" t="s">
        <v>660</v>
      </c>
      <c r="M202" s="204" t="s">
        <v>661</v>
      </c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</row>
    <row r="203" spans="1:25" s="197" customFormat="1" ht="30" x14ac:dyDescent="0.15">
      <c r="A203" s="193" t="s">
        <v>63</v>
      </c>
      <c r="B203" s="194">
        <v>62</v>
      </c>
      <c r="C203" s="194" t="s">
        <v>65</v>
      </c>
      <c r="D203" s="194" t="s">
        <v>76</v>
      </c>
      <c r="E203" s="194" t="s">
        <v>877</v>
      </c>
      <c r="F203" s="194"/>
      <c r="G203" s="194">
        <v>1</v>
      </c>
      <c r="H203" s="194">
        <v>1</v>
      </c>
      <c r="I203" s="194"/>
      <c r="J203" s="194"/>
      <c r="K203" s="194"/>
      <c r="L203" s="194" t="s">
        <v>660</v>
      </c>
      <c r="M203" s="204" t="s">
        <v>661</v>
      </c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</row>
    <row r="204" spans="1:25" s="206" customFormat="1" ht="14" x14ac:dyDescent="0.15">
      <c r="A204" s="214" t="s">
        <v>24</v>
      </c>
      <c r="B204" s="214">
        <v>161</v>
      </c>
      <c r="C204" s="214" t="s">
        <v>65</v>
      </c>
      <c r="D204" s="214" t="s">
        <v>92</v>
      </c>
      <c r="E204" s="214" t="s">
        <v>1194</v>
      </c>
      <c r="F204" s="214"/>
      <c r="G204" s="214">
        <v>2</v>
      </c>
      <c r="H204" s="214">
        <v>2</v>
      </c>
      <c r="I204" s="214"/>
      <c r="J204" s="214"/>
      <c r="K204" s="205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</row>
    <row r="205" spans="1:25" s="197" customFormat="1" ht="14" x14ac:dyDescent="0.15">
      <c r="A205" s="193" t="s">
        <v>98</v>
      </c>
      <c r="B205" s="193">
        <v>161</v>
      </c>
      <c r="C205" s="193" t="s">
        <v>65</v>
      </c>
      <c r="D205" s="193" t="s">
        <v>95</v>
      </c>
      <c r="E205" s="193" t="s">
        <v>1195</v>
      </c>
      <c r="F205" s="193"/>
      <c r="G205" s="193">
        <v>2</v>
      </c>
      <c r="H205" s="193">
        <v>2</v>
      </c>
      <c r="I205" s="193" t="s">
        <v>1196</v>
      </c>
      <c r="J205" s="193" t="s">
        <v>1196</v>
      </c>
      <c r="K205" s="194"/>
      <c r="L205" s="193" t="s">
        <v>1196</v>
      </c>
      <c r="M205" s="193" t="s">
        <v>1196</v>
      </c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</row>
    <row r="206" spans="1:25" s="206" customFormat="1" ht="14" x14ac:dyDescent="0.15">
      <c r="A206" s="214" t="s">
        <v>24</v>
      </c>
      <c r="B206" s="214">
        <v>161</v>
      </c>
      <c r="C206" s="214" t="s">
        <v>65</v>
      </c>
      <c r="D206" s="214" t="s">
        <v>100</v>
      </c>
      <c r="E206" s="214" t="s">
        <v>1195</v>
      </c>
      <c r="F206" s="214"/>
      <c r="G206" s="214">
        <v>2</v>
      </c>
      <c r="H206" s="214">
        <v>2</v>
      </c>
      <c r="I206" s="214"/>
      <c r="J206" s="214"/>
      <c r="K206" s="205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</row>
    <row r="207" spans="1:25" s="197" customFormat="1" ht="14" x14ac:dyDescent="0.15">
      <c r="A207" s="193" t="s">
        <v>24</v>
      </c>
      <c r="B207" s="193">
        <v>161</v>
      </c>
      <c r="C207" s="193" t="s">
        <v>65</v>
      </c>
      <c r="D207" s="193" t="s">
        <v>102</v>
      </c>
      <c r="E207" s="193" t="s">
        <v>27</v>
      </c>
      <c r="F207" s="193"/>
      <c r="G207" s="193">
        <v>2</v>
      </c>
      <c r="H207" s="193">
        <v>2</v>
      </c>
      <c r="I207" s="193"/>
      <c r="J207" s="193"/>
      <c r="K207" s="194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</row>
    <row r="208" spans="1:25" s="197" customFormat="1" ht="14" x14ac:dyDescent="0.15">
      <c r="A208" s="193" t="s">
        <v>24</v>
      </c>
      <c r="B208" s="193">
        <v>161</v>
      </c>
      <c r="C208" s="193" t="s">
        <v>65</v>
      </c>
      <c r="D208" s="193" t="s">
        <v>103</v>
      </c>
      <c r="E208" s="193" t="s">
        <v>877</v>
      </c>
      <c r="F208" s="193"/>
      <c r="G208" s="193">
        <v>2</v>
      </c>
      <c r="H208" s="193">
        <v>2</v>
      </c>
      <c r="I208" s="193"/>
      <c r="J208" s="193"/>
      <c r="K208" s="194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</row>
    <row r="209" spans="1:25" s="197" customFormat="1" ht="15" x14ac:dyDescent="0.15">
      <c r="A209" s="193" t="s">
        <v>24</v>
      </c>
      <c r="B209" s="193">
        <v>161</v>
      </c>
      <c r="C209" s="193" t="s">
        <v>65</v>
      </c>
      <c r="D209" s="193" t="s">
        <v>104</v>
      </c>
      <c r="E209" s="193" t="s">
        <v>1195</v>
      </c>
      <c r="F209" s="193"/>
      <c r="G209" s="193">
        <v>2</v>
      </c>
      <c r="H209" s="193">
        <v>2</v>
      </c>
      <c r="I209" s="198" t="s">
        <v>330</v>
      </c>
      <c r="J209" s="198" t="s">
        <v>426</v>
      </c>
      <c r="K209" s="194" t="s">
        <v>1199</v>
      </c>
      <c r="L209" s="193" t="s">
        <v>1200</v>
      </c>
      <c r="M209" s="193" t="s">
        <v>299</v>
      </c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</row>
    <row r="210" spans="1:25" s="197" customFormat="1" ht="14" x14ac:dyDescent="0.15">
      <c r="A210" s="193" t="s">
        <v>24</v>
      </c>
      <c r="B210" s="193">
        <v>161</v>
      </c>
      <c r="C210" s="193" t="s">
        <v>65</v>
      </c>
      <c r="D210" s="193" t="s">
        <v>105</v>
      </c>
      <c r="E210" s="193" t="s">
        <v>68</v>
      </c>
      <c r="F210" s="193"/>
      <c r="G210" s="193">
        <v>2</v>
      </c>
      <c r="H210" s="193">
        <v>2</v>
      </c>
      <c r="I210" s="193"/>
      <c r="J210" s="193"/>
      <c r="K210" s="194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</row>
    <row r="211" spans="1:25" s="197" customFormat="1" ht="30" x14ac:dyDescent="0.15">
      <c r="A211" s="194" t="s">
        <v>24</v>
      </c>
      <c r="B211" s="194">
        <v>127</v>
      </c>
      <c r="C211" s="194" t="s">
        <v>65</v>
      </c>
      <c r="D211" s="194" t="s">
        <v>108</v>
      </c>
      <c r="E211" s="194" t="s">
        <v>27</v>
      </c>
      <c r="F211" s="194"/>
      <c r="G211" s="194">
        <v>1</v>
      </c>
      <c r="H211" s="194">
        <v>1</v>
      </c>
      <c r="I211" s="194" t="s">
        <v>1201</v>
      </c>
      <c r="J211" s="194" t="s">
        <v>1202</v>
      </c>
      <c r="K211" s="194" t="s">
        <v>695</v>
      </c>
      <c r="L211" s="194" t="s">
        <v>1203</v>
      </c>
      <c r="M211" s="204" t="s">
        <v>741</v>
      </c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</row>
    <row r="212" spans="1:25" s="197" customFormat="1" ht="14" x14ac:dyDescent="0.15">
      <c r="A212" s="193" t="s">
        <v>24</v>
      </c>
      <c r="B212" s="193">
        <v>161</v>
      </c>
      <c r="C212" s="193" t="s">
        <v>65</v>
      </c>
      <c r="D212" s="193" t="s">
        <v>110</v>
      </c>
      <c r="E212" s="193" t="s">
        <v>1194</v>
      </c>
      <c r="F212" s="193"/>
      <c r="G212" s="193">
        <v>2</v>
      </c>
      <c r="H212" s="193">
        <v>2</v>
      </c>
      <c r="I212" s="193"/>
      <c r="J212" s="193"/>
      <c r="K212" s="194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</row>
    <row r="213" spans="1:25" s="197" customFormat="1" ht="15" x14ac:dyDescent="0.15">
      <c r="A213" s="193" t="s">
        <v>24</v>
      </c>
      <c r="B213" s="193">
        <v>176</v>
      </c>
      <c r="C213" s="194" t="s">
        <v>65</v>
      </c>
      <c r="D213" s="193" t="s">
        <v>122</v>
      </c>
      <c r="E213" s="193" t="s">
        <v>68</v>
      </c>
      <c r="F213" s="193"/>
      <c r="G213" s="193">
        <v>1</v>
      </c>
      <c r="H213" s="193">
        <v>1</v>
      </c>
      <c r="I213" s="194" t="s">
        <v>150</v>
      </c>
      <c r="J213" s="193"/>
      <c r="K213" s="193"/>
      <c r="L213" s="193" t="s">
        <v>1204</v>
      </c>
      <c r="M213" s="196" t="s">
        <v>1205</v>
      </c>
      <c r="N213" s="193" t="s">
        <v>934</v>
      </c>
      <c r="O213" s="193" t="s">
        <v>935</v>
      </c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</row>
    <row r="214" spans="1:25" s="206" customFormat="1" ht="60" x14ac:dyDescent="0.15">
      <c r="A214" s="205" t="s">
        <v>24</v>
      </c>
      <c r="B214" s="205">
        <v>183</v>
      </c>
      <c r="C214" s="205" t="s">
        <v>65</v>
      </c>
      <c r="D214" s="205" t="s">
        <v>123</v>
      </c>
      <c r="E214" s="205" t="s">
        <v>68</v>
      </c>
      <c r="F214" s="205">
        <v>1</v>
      </c>
      <c r="G214" s="205">
        <v>1</v>
      </c>
      <c r="H214" s="205">
        <v>1</v>
      </c>
      <c r="I214" s="205" t="s">
        <v>150</v>
      </c>
      <c r="J214" s="205"/>
      <c r="K214" s="205"/>
      <c r="L214" s="205" t="s">
        <v>1206</v>
      </c>
      <c r="M214" s="205"/>
      <c r="N214" s="205" t="s">
        <v>949</v>
      </c>
      <c r="O214" s="205" t="s">
        <v>950</v>
      </c>
      <c r="P214" s="205" t="s">
        <v>951</v>
      </c>
      <c r="Q214" s="205"/>
      <c r="R214" s="205"/>
      <c r="S214" s="205"/>
      <c r="T214" s="205"/>
      <c r="U214" s="205"/>
      <c r="V214" s="205"/>
      <c r="W214" s="205"/>
      <c r="X214" s="205"/>
      <c r="Y214" s="205"/>
    </row>
    <row r="215" spans="1:25" s="197" customFormat="1" ht="15" x14ac:dyDescent="0.15">
      <c r="A215" s="194" t="s">
        <v>24</v>
      </c>
      <c r="B215" s="194">
        <v>183</v>
      </c>
      <c r="C215" s="194" t="s">
        <v>65</v>
      </c>
      <c r="D215" s="194" t="s">
        <v>124</v>
      </c>
      <c r="E215" s="194" t="s">
        <v>68</v>
      </c>
      <c r="F215" s="194">
        <v>1</v>
      </c>
      <c r="G215" s="194">
        <v>1</v>
      </c>
      <c r="H215" s="194">
        <v>1</v>
      </c>
      <c r="I215" s="194" t="s">
        <v>150</v>
      </c>
      <c r="J215" s="194"/>
      <c r="K215" s="194"/>
      <c r="L215" s="194" t="s">
        <v>1207</v>
      </c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</row>
    <row r="216" spans="1:25" s="206" customFormat="1" ht="15" x14ac:dyDescent="0.15">
      <c r="A216" s="205" t="s">
        <v>129</v>
      </c>
      <c r="B216" s="214">
        <v>77</v>
      </c>
      <c r="C216" s="214" t="s">
        <v>65</v>
      </c>
      <c r="D216" s="214" t="s">
        <v>350</v>
      </c>
      <c r="E216" s="214"/>
      <c r="F216" s="214"/>
      <c r="G216" s="214">
        <v>1</v>
      </c>
      <c r="H216" s="214">
        <v>1</v>
      </c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</row>
    <row r="217" spans="1:25" s="206" customFormat="1" ht="15" x14ac:dyDescent="0.15">
      <c r="A217" s="205" t="s">
        <v>129</v>
      </c>
      <c r="B217" s="214">
        <v>56</v>
      </c>
      <c r="C217" s="214" t="s">
        <v>65</v>
      </c>
      <c r="D217" s="214" t="s">
        <v>359</v>
      </c>
      <c r="E217" s="214"/>
      <c r="F217" s="214"/>
      <c r="G217" s="214"/>
      <c r="H217" s="214"/>
      <c r="I217" s="214"/>
      <c r="J217" s="214"/>
      <c r="K217" s="214"/>
      <c r="L217" s="214" t="s">
        <v>561</v>
      </c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</row>
    <row r="218" spans="1:25" ht="15" x14ac:dyDescent="0.15">
      <c r="A218" s="184" t="s">
        <v>129</v>
      </c>
      <c r="B218" s="184">
        <v>121</v>
      </c>
      <c r="C218" s="184" t="s">
        <v>65</v>
      </c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</row>
    <row r="219" spans="1:25" ht="15" x14ac:dyDescent="0.15">
      <c r="A219" s="184" t="s">
        <v>129</v>
      </c>
      <c r="B219" s="184">
        <v>131</v>
      </c>
      <c r="C219" s="184" t="s">
        <v>65</v>
      </c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</row>
    <row r="220" spans="1:25" ht="15" x14ac:dyDescent="0.15">
      <c r="A220" s="184" t="s">
        <v>129</v>
      </c>
      <c r="B220" s="187">
        <v>136</v>
      </c>
      <c r="C220" s="187" t="s">
        <v>65</v>
      </c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</row>
    <row r="221" spans="1:25" ht="15" x14ac:dyDescent="0.15">
      <c r="A221" s="184" t="s">
        <v>129</v>
      </c>
      <c r="B221" s="184">
        <v>181</v>
      </c>
      <c r="C221" s="184" t="s">
        <v>65</v>
      </c>
      <c r="D221" s="184"/>
      <c r="E221" s="184"/>
      <c r="F221" s="184">
        <v>1</v>
      </c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</row>
    <row r="222" spans="1:25" s="197" customFormat="1" ht="15" x14ac:dyDescent="0.15">
      <c r="A222" s="194" t="s">
        <v>129</v>
      </c>
      <c r="B222" s="194">
        <v>201</v>
      </c>
      <c r="C222" s="194" t="s">
        <v>370</v>
      </c>
      <c r="D222" s="194" t="s">
        <v>372</v>
      </c>
      <c r="E222" s="194"/>
      <c r="F222" s="194">
        <v>1</v>
      </c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</row>
    <row r="223" spans="1:25" s="197" customFormat="1" ht="14" x14ac:dyDescent="0.15">
      <c r="A223" s="193" t="s">
        <v>283</v>
      </c>
      <c r="B223" s="193">
        <v>3</v>
      </c>
      <c r="C223" s="193" t="s">
        <v>65</v>
      </c>
      <c r="D223" s="193" t="s">
        <v>111</v>
      </c>
      <c r="E223" s="193" t="s">
        <v>718</v>
      </c>
      <c r="F223" s="193"/>
      <c r="G223" s="193">
        <v>1</v>
      </c>
      <c r="H223" s="193">
        <v>1</v>
      </c>
      <c r="I223" s="198" t="s">
        <v>73</v>
      </c>
      <c r="J223" s="198" t="s">
        <v>315</v>
      </c>
      <c r="K223" s="193" t="s">
        <v>81</v>
      </c>
      <c r="L223" s="193" t="s">
        <v>113</v>
      </c>
      <c r="M223" s="199" t="str">
        <f>HYPERLINK("http://www.yelp.com/biz_redir?url=http%3A%2F%2Fwww.obrienspubboston.com&amp;src_bizid=vnZroyJFiA_uppO9ClVclw&amp;cachebuster=1305599927","www.obrienspubboston.com")</f>
        <v>www.obrienspubboston.com</v>
      </c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</row>
    <row r="224" spans="1:25" s="197" customFormat="1" ht="14" x14ac:dyDescent="0.15">
      <c r="A224" s="193" t="s">
        <v>283</v>
      </c>
      <c r="B224" s="193">
        <v>34</v>
      </c>
      <c r="C224" s="193" t="s">
        <v>65</v>
      </c>
      <c r="D224" s="193" t="s">
        <v>404</v>
      </c>
      <c r="E224" s="193" t="s">
        <v>452</v>
      </c>
      <c r="F224" s="193"/>
      <c r="G224" s="193">
        <v>1</v>
      </c>
      <c r="H224" s="193">
        <v>1</v>
      </c>
      <c r="I224" s="198" t="s">
        <v>390</v>
      </c>
      <c r="J224" s="198" t="s">
        <v>427</v>
      </c>
      <c r="K224" s="193" t="s">
        <v>81</v>
      </c>
      <c r="L224" s="193" t="s">
        <v>407</v>
      </c>
      <c r="M224" s="201" t="s">
        <v>408</v>
      </c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</row>
    <row r="225" spans="1:25" s="197" customFormat="1" ht="14" x14ac:dyDescent="0.15">
      <c r="A225" s="193" t="s">
        <v>283</v>
      </c>
      <c r="B225" s="193">
        <v>44</v>
      </c>
      <c r="C225" s="193" t="s">
        <v>65</v>
      </c>
      <c r="D225" s="193" t="s">
        <v>418</v>
      </c>
      <c r="E225" s="193" t="s">
        <v>328</v>
      </c>
      <c r="F225" s="193"/>
      <c r="G225" s="193">
        <v>1</v>
      </c>
      <c r="H225" s="193">
        <v>1</v>
      </c>
      <c r="I225" s="193" t="s">
        <v>1208</v>
      </c>
      <c r="J225" s="198" t="s">
        <v>1209</v>
      </c>
      <c r="K225" s="193" t="s">
        <v>81</v>
      </c>
      <c r="L225" s="200" t="s">
        <v>419</v>
      </c>
      <c r="M225" s="201" t="s">
        <v>423</v>
      </c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</row>
    <row r="226" spans="1:25" s="206" customFormat="1" ht="14" x14ac:dyDescent="0.15">
      <c r="A226" s="214" t="s">
        <v>283</v>
      </c>
      <c r="B226" s="214">
        <v>48</v>
      </c>
      <c r="C226" s="214" t="s">
        <v>65</v>
      </c>
      <c r="D226" s="214" t="s">
        <v>434</v>
      </c>
      <c r="E226" s="214" t="s">
        <v>286</v>
      </c>
      <c r="F226" s="214"/>
      <c r="G226" s="214">
        <v>1</v>
      </c>
      <c r="H226" s="214">
        <v>1</v>
      </c>
      <c r="I226" s="215" t="s">
        <v>330</v>
      </c>
      <c r="J226" s="215" t="s">
        <v>125</v>
      </c>
      <c r="K226" s="214" t="s">
        <v>81</v>
      </c>
      <c r="L226" s="214" t="s">
        <v>1210</v>
      </c>
      <c r="M226" s="217" t="s">
        <v>1211</v>
      </c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</row>
    <row r="227" spans="1:25" s="197" customFormat="1" ht="14" x14ac:dyDescent="0.15">
      <c r="A227" s="193" t="s">
        <v>283</v>
      </c>
      <c r="B227" s="193">
        <v>54</v>
      </c>
      <c r="C227" s="193" t="s">
        <v>65</v>
      </c>
      <c r="D227" s="193" t="s">
        <v>518</v>
      </c>
      <c r="E227" s="193" t="s">
        <v>328</v>
      </c>
      <c r="F227" s="193"/>
      <c r="G227" s="193">
        <v>1</v>
      </c>
      <c r="H227" s="193">
        <v>1</v>
      </c>
      <c r="I227" s="198" t="s">
        <v>390</v>
      </c>
      <c r="J227" s="198" t="s">
        <v>427</v>
      </c>
      <c r="K227" s="193" t="s">
        <v>81</v>
      </c>
      <c r="L227" s="193" t="s">
        <v>1212</v>
      </c>
      <c r="M227" s="199" t="str">
        <f>HYPERLINK("http://www.yelp.com/biz_redir?url=http%3A%2F%2Fwww.azamagrill.com&amp;src_bizid=EqZ1xcL1kPiiFcWjQHdsTw&amp;cachebuster=1305598908","www.azamagrill.com")</f>
        <v>www.azamagrill.com</v>
      </c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</row>
    <row r="228" spans="1:25" s="197" customFormat="1" ht="14" x14ac:dyDescent="0.15">
      <c r="A228" s="193" t="s">
        <v>283</v>
      </c>
      <c r="B228" s="193">
        <v>83</v>
      </c>
      <c r="C228" s="193" t="s">
        <v>65</v>
      </c>
      <c r="D228" s="193" t="s">
        <v>547</v>
      </c>
      <c r="E228" s="193" t="s">
        <v>452</v>
      </c>
      <c r="F228" s="193"/>
      <c r="G228" s="193">
        <v>1</v>
      </c>
      <c r="H228" s="193">
        <v>1</v>
      </c>
      <c r="I228" s="198" t="s">
        <v>1028</v>
      </c>
      <c r="J228" s="198" t="s">
        <v>427</v>
      </c>
      <c r="K228" s="193" t="s">
        <v>81</v>
      </c>
      <c r="L228" s="193" t="s">
        <v>607</v>
      </c>
      <c r="M228" s="201" t="s">
        <v>608</v>
      </c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</row>
    <row r="229" spans="1:25" s="197" customFormat="1" ht="14" x14ac:dyDescent="0.15">
      <c r="A229" s="193" t="s">
        <v>283</v>
      </c>
      <c r="B229" s="193">
        <v>90</v>
      </c>
      <c r="C229" s="193" t="s">
        <v>65</v>
      </c>
      <c r="D229" s="193" t="s">
        <v>548</v>
      </c>
      <c r="E229" s="193" t="s">
        <v>286</v>
      </c>
      <c r="F229" s="193">
        <v>1</v>
      </c>
      <c r="G229" s="193">
        <v>1</v>
      </c>
      <c r="H229" s="193">
        <v>1</v>
      </c>
      <c r="I229" s="198" t="s">
        <v>73</v>
      </c>
      <c r="J229" s="198" t="s">
        <v>315</v>
      </c>
      <c r="K229" s="193" t="s">
        <v>81</v>
      </c>
      <c r="L229" s="193" t="s">
        <v>1213</v>
      </c>
      <c r="M229" s="196" t="str">
        <f>HYPERLINK("http://www.yelp.com/biz_redir?url=http%3A%2F%2Fmyungdong1stave.com%2F&amp;src_bizid=8TiS3Dcur6_SWQnaVIVOxA&amp;cachebuster=1305598702","myungdong1stave.com/")</f>
        <v>myungdong1stave.com/</v>
      </c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</row>
    <row r="230" spans="1:25" s="197" customFormat="1" ht="15" x14ac:dyDescent="0.15">
      <c r="A230" s="193" t="s">
        <v>283</v>
      </c>
      <c r="B230" s="193">
        <v>120</v>
      </c>
      <c r="C230" s="194" t="s">
        <v>65</v>
      </c>
      <c r="D230" s="193" t="s">
        <v>549</v>
      </c>
      <c r="E230" s="193" t="s">
        <v>286</v>
      </c>
      <c r="F230" s="193"/>
      <c r="G230" s="193">
        <v>1</v>
      </c>
      <c r="H230" s="193">
        <v>1</v>
      </c>
      <c r="I230" s="198" t="s">
        <v>596</v>
      </c>
      <c r="J230" s="193" t="s">
        <v>1214</v>
      </c>
      <c r="K230" s="194" t="s">
        <v>81</v>
      </c>
      <c r="L230" s="194" t="s">
        <v>1215</v>
      </c>
      <c r="M230" s="193" t="s">
        <v>1216</v>
      </c>
      <c r="N230" s="194" t="s">
        <v>705</v>
      </c>
      <c r="O230" s="194" t="s">
        <v>706</v>
      </c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</row>
    <row r="231" spans="1:25" s="197" customFormat="1" ht="30" x14ac:dyDescent="0.15">
      <c r="A231" s="193" t="s">
        <v>283</v>
      </c>
      <c r="B231" s="194">
        <v>122</v>
      </c>
      <c r="C231" s="194" t="s">
        <v>65</v>
      </c>
      <c r="D231" s="194" t="s">
        <v>550</v>
      </c>
      <c r="E231" s="193" t="s">
        <v>286</v>
      </c>
      <c r="F231" s="193"/>
      <c r="G231" s="193">
        <v>1</v>
      </c>
      <c r="H231" s="193">
        <v>1</v>
      </c>
      <c r="I231" s="203" t="s">
        <v>353</v>
      </c>
      <c r="J231" s="203" t="s">
        <v>315</v>
      </c>
      <c r="K231" s="194" t="s">
        <v>81</v>
      </c>
      <c r="L231" s="194" t="s">
        <v>1217</v>
      </c>
      <c r="M231" s="204" t="s">
        <v>1218</v>
      </c>
      <c r="N231" s="194" t="s">
        <v>733</v>
      </c>
      <c r="O231" s="194" t="s">
        <v>734</v>
      </c>
      <c r="P231" s="194" t="s">
        <v>735</v>
      </c>
      <c r="Q231" s="194"/>
      <c r="R231" s="194"/>
      <c r="S231" s="193"/>
      <c r="T231" s="193"/>
      <c r="U231" s="193"/>
      <c r="V231" s="193"/>
      <c r="W231" s="193"/>
      <c r="X231" s="193"/>
      <c r="Y231" s="193"/>
    </row>
    <row r="232" spans="1:25" s="197" customFormat="1" ht="30" x14ac:dyDescent="0.15">
      <c r="A232" s="193" t="s">
        <v>283</v>
      </c>
      <c r="B232" s="194">
        <v>125</v>
      </c>
      <c r="C232" s="194" t="s">
        <v>65</v>
      </c>
      <c r="D232" s="194" t="s">
        <v>551</v>
      </c>
      <c r="E232" s="193" t="s">
        <v>286</v>
      </c>
      <c r="F232" s="193"/>
      <c r="G232" s="193">
        <v>1</v>
      </c>
      <c r="H232" s="193">
        <v>1</v>
      </c>
      <c r="I232" s="194"/>
      <c r="J232" s="194"/>
      <c r="K232" s="194"/>
      <c r="L232" s="194" t="s">
        <v>1219</v>
      </c>
      <c r="M232" s="204" t="s">
        <v>1220</v>
      </c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</row>
    <row r="233" spans="1:25" s="197" customFormat="1" ht="45" x14ac:dyDescent="0.15">
      <c r="A233" s="193" t="s">
        <v>283</v>
      </c>
      <c r="B233" s="194">
        <v>133</v>
      </c>
      <c r="C233" s="194" t="s">
        <v>65</v>
      </c>
      <c r="D233" s="194" t="s">
        <v>552</v>
      </c>
      <c r="E233" s="193" t="s">
        <v>286</v>
      </c>
      <c r="F233" s="193"/>
      <c r="G233" s="193">
        <v>1</v>
      </c>
      <c r="H233" s="193">
        <v>1</v>
      </c>
      <c r="I233" s="203" t="s">
        <v>390</v>
      </c>
      <c r="J233" s="194" t="s">
        <v>1221</v>
      </c>
      <c r="K233" s="194" t="s">
        <v>81</v>
      </c>
      <c r="L233" s="194" t="s">
        <v>1222</v>
      </c>
      <c r="M233" s="194" t="s">
        <v>299</v>
      </c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</row>
    <row r="234" spans="1:25" s="206" customFormat="1" ht="30" x14ac:dyDescent="0.15">
      <c r="A234" s="205" t="s">
        <v>283</v>
      </c>
      <c r="B234" s="205">
        <v>145</v>
      </c>
      <c r="C234" s="205" t="s">
        <v>65</v>
      </c>
      <c r="D234" s="205" t="s">
        <v>553</v>
      </c>
      <c r="E234" s="214" t="s">
        <v>328</v>
      </c>
      <c r="F234" s="205"/>
      <c r="G234" s="205">
        <v>1</v>
      </c>
      <c r="H234" s="205">
        <v>1</v>
      </c>
      <c r="I234" s="218" t="s">
        <v>1223</v>
      </c>
      <c r="J234" s="218" t="s">
        <v>315</v>
      </c>
      <c r="K234" s="205" t="s">
        <v>81</v>
      </c>
      <c r="L234" s="205" t="s">
        <v>815</v>
      </c>
      <c r="M234" s="219" t="s">
        <v>816</v>
      </c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</row>
    <row r="235" spans="1:25" s="206" customFormat="1" ht="15" x14ac:dyDescent="0.15">
      <c r="A235" s="214" t="s">
        <v>283</v>
      </c>
      <c r="B235" s="214">
        <v>154</v>
      </c>
      <c r="C235" s="205" t="s">
        <v>65</v>
      </c>
      <c r="D235" s="214" t="s">
        <v>554</v>
      </c>
      <c r="E235" s="214" t="s">
        <v>421</v>
      </c>
      <c r="F235" s="214"/>
      <c r="G235" s="214">
        <v>1</v>
      </c>
      <c r="H235" s="214">
        <v>1</v>
      </c>
      <c r="I235" s="214"/>
      <c r="J235" s="214"/>
      <c r="K235" s="205"/>
      <c r="L235" s="214" t="s">
        <v>1224</v>
      </c>
      <c r="M235" s="217" t="s">
        <v>1225</v>
      </c>
      <c r="N235" s="214" t="s">
        <v>838</v>
      </c>
      <c r="O235" s="214" t="s">
        <v>840</v>
      </c>
      <c r="P235" s="214" t="s">
        <v>842</v>
      </c>
      <c r="Q235" s="214"/>
      <c r="R235" s="214"/>
      <c r="S235" s="214"/>
      <c r="T235" s="214"/>
      <c r="U235" s="214"/>
      <c r="V235" s="214"/>
      <c r="W235" s="214"/>
      <c r="X235" s="214"/>
      <c r="Y235" s="214"/>
    </row>
    <row r="236" spans="1:25" s="197" customFormat="1" ht="14" x14ac:dyDescent="0.15">
      <c r="A236" s="193" t="s">
        <v>283</v>
      </c>
      <c r="B236" s="193">
        <v>162</v>
      </c>
      <c r="C236" s="193" t="s">
        <v>65</v>
      </c>
      <c r="D236" s="193" t="s">
        <v>555</v>
      </c>
      <c r="E236" s="193" t="s">
        <v>674</v>
      </c>
      <c r="F236" s="193"/>
      <c r="G236" s="193">
        <v>1</v>
      </c>
      <c r="H236" s="193">
        <v>1</v>
      </c>
      <c r="I236" s="193"/>
      <c r="J236" s="193"/>
      <c r="K236" s="194"/>
      <c r="L236" s="193" t="s">
        <v>1226</v>
      </c>
      <c r="M236" s="196" t="s">
        <v>873</v>
      </c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</row>
    <row r="237" spans="1:25" s="206" customFormat="1" ht="14" x14ac:dyDescent="0.15">
      <c r="A237" s="214" t="s">
        <v>283</v>
      </c>
      <c r="B237" s="214">
        <v>166</v>
      </c>
      <c r="C237" s="214" t="s">
        <v>65</v>
      </c>
      <c r="D237" s="214" t="s">
        <v>556</v>
      </c>
      <c r="E237" s="214" t="s">
        <v>286</v>
      </c>
      <c r="F237" s="214"/>
      <c r="G237" s="214">
        <v>1</v>
      </c>
      <c r="H237" s="214">
        <v>1</v>
      </c>
      <c r="I237" s="215" t="s">
        <v>1227</v>
      </c>
      <c r="J237" s="215" t="s">
        <v>1209</v>
      </c>
      <c r="K237" s="214" t="s">
        <v>695</v>
      </c>
      <c r="L237" s="214" t="s">
        <v>895</v>
      </c>
      <c r="M237" s="214" t="s">
        <v>299</v>
      </c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</row>
    <row r="238" spans="1:25" s="206" customFormat="1" ht="15" x14ac:dyDescent="0.15">
      <c r="A238" s="214" t="s">
        <v>283</v>
      </c>
      <c r="B238" s="214">
        <v>170</v>
      </c>
      <c r="C238" s="205" t="s">
        <v>65</v>
      </c>
      <c r="D238" s="214" t="s">
        <v>557</v>
      </c>
      <c r="E238" s="214" t="s">
        <v>286</v>
      </c>
      <c r="F238" s="214"/>
      <c r="G238" s="214">
        <v>1</v>
      </c>
      <c r="H238" s="214">
        <v>1</v>
      </c>
      <c r="I238" s="215" t="s">
        <v>390</v>
      </c>
      <c r="J238" s="215" t="s">
        <v>294</v>
      </c>
      <c r="K238" s="205" t="s">
        <v>695</v>
      </c>
      <c r="L238" s="214" t="s">
        <v>1228</v>
      </c>
      <c r="M238" s="217" t="s">
        <v>903</v>
      </c>
      <c r="N238" s="214" t="s">
        <v>907</v>
      </c>
      <c r="O238" s="214" t="s">
        <v>908</v>
      </c>
      <c r="P238" s="214" t="s">
        <v>909</v>
      </c>
      <c r="Q238" s="214"/>
      <c r="R238" s="214"/>
      <c r="S238" s="214"/>
      <c r="T238" s="214"/>
      <c r="U238" s="214"/>
      <c r="V238" s="214"/>
      <c r="W238" s="214"/>
      <c r="X238" s="214"/>
      <c r="Y238" s="214"/>
    </row>
    <row r="239" spans="1:25" s="197" customFormat="1" ht="15" x14ac:dyDescent="0.15">
      <c r="A239" s="193" t="s">
        <v>283</v>
      </c>
      <c r="B239" s="193">
        <v>172</v>
      </c>
      <c r="C239" s="194" t="s">
        <v>65</v>
      </c>
      <c r="D239" s="193" t="s">
        <v>558</v>
      </c>
      <c r="E239" s="193" t="s">
        <v>286</v>
      </c>
      <c r="F239" s="193"/>
      <c r="G239" s="193">
        <v>1</v>
      </c>
      <c r="H239" s="193">
        <v>1</v>
      </c>
      <c r="I239" s="198" t="s">
        <v>34</v>
      </c>
      <c r="J239" s="193" t="s">
        <v>1229</v>
      </c>
      <c r="K239" s="194" t="s">
        <v>81</v>
      </c>
      <c r="L239" s="193" t="s">
        <v>1230</v>
      </c>
      <c r="M239" s="196" t="s">
        <v>1231</v>
      </c>
      <c r="N239" s="193" t="s">
        <v>923</v>
      </c>
      <c r="O239" s="193" t="s">
        <v>924</v>
      </c>
      <c r="P239" s="193" t="s">
        <v>925</v>
      </c>
      <c r="Q239" s="193"/>
      <c r="R239" s="193"/>
      <c r="S239" s="193"/>
      <c r="T239" s="193"/>
      <c r="U239" s="193"/>
      <c r="V239" s="193"/>
      <c r="W239" s="193"/>
      <c r="X239" s="193"/>
      <c r="Y239" s="193"/>
    </row>
    <row r="240" spans="1:25" s="197" customFormat="1" ht="15" x14ac:dyDescent="0.15">
      <c r="A240" s="193" t="s">
        <v>283</v>
      </c>
      <c r="B240" s="193">
        <v>182</v>
      </c>
      <c r="C240" s="193" t="s">
        <v>65</v>
      </c>
      <c r="D240" s="193" t="s">
        <v>559</v>
      </c>
      <c r="E240" s="193" t="s">
        <v>286</v>
      </c>
      <c r="F240" s="193"/>
      <c r="G240" s="193">
        <v>1</v>
      </c>
      <c r="H240" s="193">
        <v>1</v>
      </c>
      <c r="I240" s="193" t="s">
        <v>1232</v>
      </c>
      <c r="J240" s="193" t="s">
        <v>1233</v>
      </c>
      <c r="K240" s="194" t="s">
        <v>81</v>
      </c>
      <c r="L240" s="193" t="s">
        <v>1234</v>
      </c>
      <c r="M240" s="196" t="s">
        <v>939</v>
      </c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</row>
    <row r="241" spans="1:25" s="197" customFormat="1" ht="30" x14ac:dyDescent="0.15">
      <c r="A241" s="194" t="s">
        <v>283</v>
      </c>
      <c r="B241" s="194">
        <v>185</v>
      </c>
      <c r="C241" s="194" t="s">
        <v>65</v>
      </c>
      <c r="D241" s="194" t="s">
        <v>560</v>
      </c>
      <c r="E241" s="193" t="s">
        <v>286</v>
      </c>
      <c r="F241" s="194">
        <v>1</v>
      </c>
      <c r="G241" s="194">
        <v>1</v>
      </c>
      <c r="H241" s="194">
        <v>1</v>
      </c>
      <c r="I241" s="203" t="s">
        <v>353</v>
      </c>
      <c r="J241" s="203" t="s">
        <v>294</v>
      </c>
      <c r="K241" s="194" t="s">
        <v>81</v>
      </c>
      <c r="L241" s="194" t="s">
        <v>1235</v>
      </c>
      <c r="M241" s="204" t="s">
        <v>958</v>
      </c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</row>
    <row r="242" spans="1:25" s="197" customFormat="1" ht="15" x14ac:dyDescent="0.15">
      <c r="A242" s="193" t="s">
        <v>283</v>
      </c>
      <c r="B242" s="193">
        <v>186</v>
      </c>
      <c r="C242" s="193" t="s">
        <v>65</v>
      </c>
      <c r="D242" s="193" t="s">
        <v>562</v>
      </c>
      <c r="E242" s="193" t="s">
        <v>718</v>
      </c>
      <c r="F242" s="193"/>
      <c r="G242" s="193">
        <v>1</v>
      </c>
      <c r="H242" s="193">
        <v>1</v>
      </c>
      <c r="I242" s="198" t="s">
        <v>749</v>
      </c>
      <c r="J242" s="198" t="s">
        <v>427</v>
      </c>
      <c r="K242" s="194" t="s">
        <v>81</v>
      </c>
      <c r="L242" s="193" t="s">
        <v>961</v>
      </c>
      <c r="M242" s="196" t="s">
        <v>962</v>
      </c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</row>
    <row r="243" spans="1:25" s="197" customFormat="1" ht="14" x14ac:dyDescent="0.15">
      <c r="A243" s="193" t="s">
        <v>283</v>
      </c>
      <c r="B243" s="193">
        <v>194</v>
      </c>
      <c r="C243" s="193" t="s">
        <v>65</v>
      </c>
      <c r="D243" s="193" t="s">
        <v>563</v>
      </c>
      <c r="E243" s="193" t="s">
        <v>421</v>
      </c>
      <c r="F243" s="193"/>
      <c r="G243" s="193">
        <v>1</v>
      </c>
      <c r="H243" s="193">
        <v>1</v>
      </c>
      <c r="I243" s="198" t="s">
        <v>59</v>
      </c>
      <c r="J243" s="198" t="s">
        <v>125</v>
      </c>
      <c r="K243" s="193" t="s">
        <v>81</v>
      </c>
      <c r="L243" s="193" t="s">
        <v>1236</v>
      </c>
      <c r="M243" s="193" t="s">
        <v>299</v>
      </c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</row>
    <row r="244" spans="1:25" s="197" customFormat="1" ht="30" x14ac:dyDescent="0.15">
      <c r="A244" s="193" t="s">
        <v>283</v>
      </c>
      <c r="B244" s="193">
        <v>204</v>
      </c>
      <c r="C244" s="193" t="s">
        <v>65</v>
      </c>
      <c r="D244" s="193" t="s">
        <v>565</v>
      </c>
      <c r="E244" s="193" t="s">
        <v>286</v>
      </c>
      <c r="F244" s="193">
        <v>1</v>
      </c>
      <c r="G244" s="193">
        <v>1</v>
      </c>
      <c r="H244" s="193">
        <v>1</v>
      </c>
      <c r="I244" s="198" t="s">
        <v>353</v>
      </c>
      <c r="J244" s="193" t="s">
        <v>1237</v>
      </c>
      <c r="K244" s="194" t="s">
        <v>1238</v>
      </c>
      <c r="L244" s="193" t="s">
        <v>1239</v>
      </c>
      <c r="M244" s="196" t="s">
        <v>1240</v>
      </c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</row>
    <row r="245" spans="1:25" s="197" customFormat="1" ht="15" x14ac:dyDescent="0.15">
      <c r="A245" s="193" t="s">
        <v>283</v>
      </c>
      <c r="B245" s="193">
        <v>209</v>
      </c>
      <c r="C245" s="194" t="s">
        <v>65</v>
      </c>
      <c r="D245" s="193" t="s">
        <v>568</v>
      </c>
      <c r="E245" s="193" t="s">
        <v>674</v>
      </c>
      <c r="F245" s="193"/>
      <c r="G245" s="193">
        <v>1</v>
      </c>
      <c r="H245" s="193">
        <v>1</v>
      </c>
      <c r="I245" s="193"/>
      <c r="J245" s="193"/>
      <c r="K245" s="194"/>
      <c r="L245" s="193" t="s">
        <v>597</v>
      </c>
      <c r="M245" s="193"/>
      <c r="N245" s="193" t="s">
        <v>985</v>
      </c>
      <c r="O245" s="193" t="s">
        <v>986</v>
      </c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</row>
    <row r="246" spans="1:25" s="197" customFormat="1" ht="14" x14ac:dyDescent="0.15">
      <c r="A246" s="193" t="s">
        <v>98</v>
      </c>
      <c r="B246" s="193">
        <v>14</v>
      </c>
      <c r="C246" s="193" t="s">
        <v>65</v>
      </c>
      <c r="D246" s="193" t="s">
        <v>340</v>
      </c>
      <c r="E246" s="193" t="s">
        <v>1241</v>
      </c>
      <c r="F246" s="193"/>
      <c r="G246" s="193">
        <v>2</v>
      </c>
      <c r="H246" s="193">
        <v>1</v>
      </c>
      <c r="I246" s="193" t="s">
        <v>1142</v>
      </c>
      <c r="J246" s="193" t="s">
        <v>1242</v>
      </c>
      <c r="K246" s="193" t="s">
        <v>81</v>
      </c>
      <c r="L246" s="193" t="s">
        <v>348</v>
      </c>
      <c r="M246" s="201" t="s">
        <v>352</v>
      </c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</row>
    <row r="247" spans="1:25" s="197" customFormat="1" ht="14" x14ac:dyDescent="0.15">
      <c r="A247" s="193" t="s">
        <v>98</v>
      </c>
      <c r="B247" s="193">
        <v>94</v>
      </c>
      <c r="C247" s="193" t="s">
        <v>65</v>
      </c>
      <c r="D247" s="193" t="s">
        <v>637</v>
      </c>
      <c r="E247" s="193" t="s">
        <v>882</v>
      </c>
      <c r="F247" s="193">
        <v>1</v>
      </c>
      <c r="G247" s="193">
        <v>1</v>
      </c>
      <c r="H247" s="193">
        <v>1</v>
      </c>
      <c r="I247" s="198" t="s">
        <v>80</v>
      </c>
      <c r="J247" s="193" t="s">
        <v>1243</v>
      </c>
      <c r="K247" s="193" t="s">
        <v>695</v>
      </c>
      <c r="L247" s="193" t="s">
        <v>658</v>
      </c>
      <c r="M247" s="193" t="s">
        <v>299</v>
      </c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</row>
    <row r="248" spans="1:25" s="197" customFormat="1" ht="14" x14ac:dyDescent="0.15">
      <c r="A248" s="193" t="s">
        <v>98</v>
      </c>
      <c r="B248" s="193">
        <v>161</v>
      </c>
      <c r="C248" s="193" t="s">
        <v>65</v>
      </c>
      <c r="D248" s="193" t="s">
        <v>638</v>
      </c>
      <c r="E248" s="193" t="s">
        <v>1244</v>
      </c>
      <c r="F248" s="193"/>
      <c r="G248" s="193">
        <v>2</v>
      </c>
      <c r="H248" s="193">
        <v>1</v>
      </c>
      <c r="I248" s="193"/>
      <c r="J248" s="193"/>
      <c r="K248" s="194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</row>
    <row r="249" spans="1:25" s="197" customFormat="1" ht="14" x14ac:dyDescent="0.15">
      <c r="A249" s="193" t="s">
        <v>98</v>
      </c>
      <c r="B249" s="193">
        <v>11</v>
      </c>
      <c r="C249" s="193" t="s">
        <v>65</v>
      </c>
      <c r="D249" s="193" t="s">
        <v>313</v>
      </c>
      <c r="E249" s="193" t="s">
        <v>854</v>
      </c>
      <c r="F249" s="193"/>
      <c r="G249" s="193">
        <v>1</v>
      </c>
      <c r="H249" s="193">
        <v>1</v>
      </c>
      <c r="I249" s="193" t="s">
        <v>1245</v>
      </c>
      <c r="J249" s="193" t="s">
        <v>1229</v>
      </c>
      <c r="K249" s="193" t="s">
        <v>81</v>
      </c>
      <c r="L249" s="193" t="s">
        <v>321</v>
      </c>
      <c r="M249" s="199" t="str">
        <f>HYPERLINK("http://www.yelp.com/biz_redir?url=http%3A%2F%2Fwww.scissorsoundhair.com&amp;src_bizid=-GXNBWM6ZXHHQB3NCt2KGg&amp;cachebuster=1305599967","www.scissorsoundhair.com")</f>
        <v>www.scissorsoundhair.com</v>
      </c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</row>
    <row r="250" spans="1:25" s="197" customFormat="1" ht="14" x14ac:dyDescent="0.15">
      <c r="A250" s="193" t="s">
        <v>98</v>
      </c>
      <c r="B250" s="193">
        <v>47</v>
      </c>
      <c r="C250" s="193" t="s">
        <v>65</v>
      </c>
      <c r="D250" s="193" t="s">
        <v>428</v>
      </c>
      <c r="E250" s="193" t="s">
        <v>1246</v>
      </c>
      <c r="F250" s="193"/>
      <c r="G250" s="193">
        <v>1</v>
      </c>
      <c r="H250" s="193">
        <v>1</v>
      </c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</row>
    <row r="251" spans="1:25" s="197" customFormat="1" ht="14" x14ac:dyDescent="0.15">
      <c r="A251" s="193" t="s">
        <v>98</v>
      </c>
      <c r="B251" s="193">
        <v>52</v>
      </c>
      <c r="C251" s="193" t="s">
        <v>65</v>
      </c>
      <c r="D251" s="193" t="s">
        <v>515</v>
      </c>
      <c r="E251" s="193" t="s">
        <v>854</v>
      </c>
      <c r="F251" s="193"/>
      <c r="G251" s="193">
        <v>1</v>
      </c>
      <c r="H251" s="193">
        <v>1</v>
      </c>
      <c r="I251" s="198" t="s">
        <v>330</v>
      </c>
      <c r="J251" s="198" t="s">
        <v>849</v>
      </c>
      <c r="K251" s="193" t="s">
        <v>695</v>
      </c>
      <c r="L251" s="193" t="s">
        <v>516</v>
      </c>
      <c r="M251" s="196" t="s">
        <v>1247</v>
      </c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</row>
    <row r="252" spans="1:25" s="197" customFormat="1" ht="14" x14ac:dyDescent="0.15">
      <c r="A252" s="193" t="s">
        <v>98</v>
      </c>
      <c r="B252" s="193">
        <v>68</v>
      </c>
      <c r="C252" s="193" t="s">
        <v>65</v>
      </c>
      <c r="D252" s="193" t="s">
        <v>572</v>
      </c>
      <c r="E252" s="193" t="s">
        <v>854</v>
      </c>
      <c r="F252" s="193"/>
      <c r="G252" s="193">
        <v>1</v>
      </c>
      <c r="H252" s="193">
        <v>1</v>
      </c>
      <c r="I252" s="198" t="s">
        <v>330</v>
      </c>
      <c r="J252" s="193" t="s">
        <v>1248</v>
      </c>
      <c r="K252" s="193" t="s">
        <v>695</v>
      </c>
      <c r="L252" s="193" t="s">
        <v>573</v>
      </c>
      <c r="M252" s="193" t="s">
        <v>299</v>
      </c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</row>
    <row r="253" spans="1:25" s="197" customFormat="1" ht="14" x14ac:dyDescent="0.15">
      <c r="A253" s="193" t="s">
        <v>98</v>
      </c>
      <c r="B253" s="193">
        <v>75</v>
      </c>
      <c r="C253" s="193" t="s">
        <v>65</v>
      </c>
      <c r="D253" s="193" t="s">
        <v>574</v>
      </c>
      <c r="E253" s="193" t="s">
        <v>1249</v>
      </c>
      <c r="F253" s="193"/>
      <c r="G253" s="193">
        <v>1</v>
      </c>
      <c r="H253" s="193">
        <v>1</v>
      </c>
      <c r="I253" s="193" t="s">
        <v>1250</v>
      </c>
      <c r="J253" s="198" t="s">
        <v>1251</v>
      </c>
      <c r="K253" s="193" t="s">
        <v>81</v>
      </c>
      <c r="L253" s="212" t="s">
        <v>576</v>
      </c>
      <c r="M253" s="196" t="s">
        <v>1252</v>
      </c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</row>
    <row r="254" spans="1:25" s="197" customFormat="1" ht="14" x14ac:dyDescent="0.15">
      <c r="A254" s="193" t="s">
        <v>98</v>
      </c>
      <c r="B254" s="193">
        <v>79</v>
      </c>
      <c r="C254" s="193" t="s">
        <v>65</v>
      </c>
      <c r="D254" s="193" t="s">
        <v>601</v>
      </c>
      <c r="E254" s="193" t="s">
        <v>854</v>
      </c>
      <c r="F254" s="193"/>
      <c r="G254" s="193">
        <v>1</v>
      </c>
      <c r="H254" s="193">
        <v>1</v>
      </c>
      <c r="I254" s="193" t="s">
        <v>1253</v>
      </c>
      <c r="J254" s="198" t="s">
        <v>849</v>
      </c>
      <c r="K254" s="193" t="s">
        <v>695</v>
      </c>
      <c r="L254" s="193" t="s">
        <v>602</v>
      </c>
      <c r="M254" s="193" t="s">
        <v>299</v>
      </c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</row>
    <row r="255" spans="1:25" s="197" customFormat="1" ht="15" x14ac:dyDescent="0.15">
      <c r="A255" s="194" t="s">
        <v>98</v>
      </c>
      <c r="B255" s="194">
        <v>87</v>
      </c>
      <c r="C255" s="194" t="s">
        <v>65</v>
      </c>
      <c r="D255" s="194" t="s">
        <v>639</v>
      </c>
      <c r="E255" s="194" t="s">
        <v>846</v>
      </c>
      <c r="F255" s="194"/>
      <c r="G255" s="194">
        <v>1</v>
      </c>
      <c r="H255" s="194">
        <v>1</v>
      </c>
      <c r="I255" s="194"/>
      <c r="J255" s="194"/>
      <c r="K255" s="194"/>
      <c r="L255" s="194" t="s">
        <v>654</v>
      </c>
      <c r="M255" s="194"/>
      <c r="N255" s="194" t="s">
        <v>655</v>
      </c>
      <c r="O255" s="194" t="s">
        <v>656</v>
      </c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</row>
    <row r="256" spans="1:25" s="197" customFormat="1" ht="15" x14ac:dyDescent="0.15">
      <c r="A256" s="193" t="s">
        <v>98</v>
      </c>
      <c r="B256" s="193">
        <v>134</v>
      </c>
      <c r="C256" s="194" t="s">
        <v>65</v>
      </c>
      <c r="D256" s="193" t="s">
        <v>640</v>
      </c>
      <c r="E256" s="193" t="s">
        <v>854</v>
      </c>
      <c r="F256" s="193"/>
      <c r="G256" s="193">
        <v>1</v>
      </c>
      <c r="H256" s="193">
        <v>1</v>
      </c>
      <c r="I256" s="193"/>
      <c r="J256" s="193"/>
      <c r="K256" s="194"/>
      <c r="L256" s="193" t="s">
        <v>773</v>
      </c>
      <c r="M256" s="193"/>
      <c r="N256" s="193" t="s">
        <v>774</v>
      </c>
      <c r="O256" s="193" t="s">
        <v>775</v>
      </c>
      <c r="P256" s="193" t="s">
        <v>777</v>
      </c>
      <c r="Q256" s="193"/>
      <c r="R256" s="193"/>
      <c r="S256" s="193"/>
      <c r="T256" s="193"/>
      <c r="U256" s="193"/>
      <c r="V256" s="193"/>
      <c r="W256" s="193"/>
      <c r="X256" s="193"/>
      <c r="Y256" s="193"/>
    </row>
    <row r="257" spans="1:25" s="197" customFormat="1" ht="14" x14ac:dyDescent="0.15">
      <c r="A257" s="193" t="s">
        <v>98</v>
      </c>
      <c r="B257" s="193">
        <v>140</v>
      </c>
      <c r="C257" s="193" t="s">
        <v>65</v>
      </c>
      <c r="D257" s="193" t="s">
        <v>641</v>
      </c>
      <c r="E257" s="193" t="s">
        <v>1249</v>
      </c>
      <c r="F257" s="193"/>
      <c r="G257" s="193">
        <v>1</v>
      </c>
      <c r="H257" s="193">
        <v>1</v>
      </c>
      <c r="I257" s="198" t="s">
        <v>677</v>
      </c>
      <c r="J257" s="198" t="s">
        <v>294</v>
      </c>
      <c r="K257" s="193" t="s">
        <v>81</v>
      </c>
      <c r="L257" s="193" t="s">
        <v>1254</v>
      </c>
      <c r="M257" s="196" t="s">
        <v>1255</v>
      </c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</row>
    <row r="258" spans="1:25" s="197" customFormat="1" ht="45" x14ac:dyDescent="0.15">
      <c r="A258" s="194" t="s">
        <v>98</v>
      </c>
      <c r="B258" s="194">
        <v>141</v>
      </c>
      <c r="C258" s="194" t="s">
        <v>65</v>
      </c>
      <c r="D258" s="194" t="s">
        <v>642</v>
      </c>
      <c r="E258" s="194" t="s">
        <v>1246</v>
      </c>
      <c r="F258" s="194"/>
      <c r="G258" s="194">
        <v>1</v>
      </c>
      <c r="H258" s="194">
        <v>1</v>
      </c>
      <c r="I258" s="194"/>
      <c r="J258" s="194"/>
      <c r="K258" s="194"/>
      <c r="L258" s="194" t="s">
        <v>148</v>
      </c>
      <c r="M258" s="204" t="s">
        <v>797</v>
      </c>
      <c r="N258" s="194" t="s">
        <v>806</v>
      </c>
      <c r="O258" s="194" t="s">
        <v>807</v>
      </c>
      <c r="P258" s="194" t="s">
        <v>808</v>
      </c>
      <c r="Q258" s="194"/>
      <c r="R258" s="194"/>
      <c r="S258" s="194"/>
      <c r="T258" s="194"/>
      <c r="U258" s="194"/>
      <c r="V258" s="194"/>
      <c r="W258" s="194"/>
      <c r="X258" s="194"/>
      <c r="Y258" s="194"/>
    </row>
    <row r="259" spans="1:25" s="197" customFormat="1" ht="15" x14ac:dyDescent="0.15">
      <c r="A259" s="194" t="s">
        <v>98</v>
      </c>
      <c r="B259" s="194">
        <v>159</v>
      </c>
      <c r="C259" s="194" t="s">
        <v>65</v>
      </c>
      <c r="D259" s="194" t="s">
        <v>643</v>
      </c>
      <c r="E259" s="194" t="s">
        <v>854</v>
      </c>
      <c r="F259" s="194"/>
      <c r="G259" s="194">
        <v>1</v>
      </c>
      <c r="H259" s="194">
        <v>1</v>
      </c>
      <c r="I259" s="194"/>
      <c r="J259" s="194"/>
      <c r="K259" s="194"/>
      <c r="L259" s="194" t="s">
        <v>853</v>
      </c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</row>
    <row r="260" spans="1:25" s="197" customFormat="1" ht="15" x14ac:dyDescent="0.15">
      <c r="A260" s="193" t="s">
        <v>98</v>
      </c>
      <c r="B260" s="193">
        <v>160</v>
      </c>
      <c r="C260" s="193" t="s">
        <v>65</v>
      </c>
      <c r="D260" s="193" t="s">
        <v>644</v>
      </c>
      <c r="E260" s="194" t="s">
        <v>854</v>
      </c>
      <c r="F260" s="193"/>
      <c r="G260" s="193">
        <v>1</v>
      </c>
      <c r="H260" s="193">
        <v>1</v>
      </c>
      <c r="I260" s="198" t="s">
        <v>390</v>
      </c>
      <c r="J260" s="198" t="s">
        <v>792</v>
      </c>
      <c r="K260" s="193" t="s">
        <v>43</v>
      </c>
      <c r="L260" s="193" t="s">
        <v>1256</v>
      </c>
      <c r="M260" s="193" t="s">
        <v>299</v>
      </c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</row>
    <row r="261" spans="1:25" s="197" customFormat="1" ht="15" x14ac:dyDescent="0.15">
      <c r="A261" s="193" t="s">
        <v>98</v>
      </c>
      <c r="B261" s="193">
        <v>164</v>
      </c>
      <c r="C261" s="193" t="s">
        <v>65</v>
      </c>
      <c r="D261" s="193" t="s">
        <v>645</v>
      </c>
      <c r="E261" s="194" t="s">
        <v>854</v>
      </c>
      <c r="F261" s="193"/>
      <c r="G261" s="193">
        <v>1</v>
      </c>
      <c r="H261" s="193">
        <v>1</v>
      </c>
      <c r="I261" s="198" t="s">
        <v>59</v>
      </c>
      <c r="J261" s="198" t="s">
        <v>42</v>
      </c>
      <c r="K261" s="193" t="s">
        <v>81</v>
      </c>
      <c r="L261" s="193" t="s">
        <v>884</v>
      </c>
      <c r="M261" s="196" t="s">
        <v>1257</v>
      </c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</row>
    <row r="262" spans="1:25" s="197" customFormat="1" ht="30" x14ac:dyDescent="0.15">
      <c r="A262" s="194" t="s">
        <v>98</v>
      </c>
      <c r="B262" s="194">
        <v>175</v>
      </c>
      <c r="C262" s="194" t="s">
        <v>65</v>
      </c>
      <c r="D262" s="194" t="s">
        <v>646</v>
      </c>
      <c r="E262" s="194" t="s">
        <v>1258</v>
      </c>
      <c r="F262" s="194"/>
      <c r="G262" s="194">
        <v>1</v>
      </c>
      <c r="H262" s="194">
        <v>1</v>
      </c>
      <c r="I262" s="194" t="s">
        <v>1259</v>
      </c>
      <c r="J262" s="194" t="s">
        <v>1243</v>
      </c>
      <c r="K262" s="194" t="s">
        <v>695</v>
      </c>
      <c r="L262" s="194" t="s">
        <v>1260</v>
      </c>
      <c r="M262" s="204" t="s">
        <v>929</v>
      </c>
      <c r="N262" s="194" t="s">
        <v>930</v>
      </c>
      <c r="O262" s="194" t="s">
        <v>931</v>
      </c>
      <c r="P262" s="194" t="s">
        <v>932</v>
      </c>
      <c r="Q262" s="194"/>
      <c r="R262" s="194"/>
      <c r="S262" s="194"/>
      <c r="T262" s="194"/>
      <c r="U262" s="194"/>
      <c r="V262" s="194"/>
      <c r="W262" s="194"/>
      <c r="X262" s="194"/>
      <c r="Y262" s="194"/>
    </row>
    <row r="263" spans="1:25" s="197" customFormat="1" ht="15" x14ac:dyDescent="0.15">
      <c r="A263" s="194" t="s">
        <v>98</v>
      </c>
      <c r="B263" s="194">
        <v>179</v>
      </c>
      <c r="C263" s="194" t="s">
        <v>65</v>
      </c>
      <c r="D263" s="194" t="s">
        <v>647</v>
      </c>
      <c r="E263" s="194" t="s">
        <v>854</v>
      </c>
      <c r="F263" s="194">
        <v>1</v>
      </c>
      <c r="G263" s="194">
        <v>1</v>
      </c>
      <c r="H263" s="194">
        <v>1</v>
      </c>
      <c r="I263" s="203" t="s">
        <v>1227</v>
      </c>
      <c r="J263" s="203" t="s">
        <v>42</v>
      </c>
      <c r="K263" s="194" t="s">
        <v>695</v>
      </c>
      <c r="L263" s="194" t="s">
        <v>936</v>
      </c>
      <c r="M263" s="194" t="s">
        <v>299</v>
      </c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</row>
    <row r="264" spans="1:25" s="197" customFormat="1" ht="30" x14ac:dyDescent="0.15">
      <c r="A264" s="194" t="s">
        <v>98</v>
      </c>
      <c r="B264" s="194">
        <v>183</v>
      </c>
      <c r="C264" s="194" t="s">
        <v>65</v>
      </c>
      <c r="D264" s="194" t="s">
        <v>648</v>
      </c>
      <c r="E264" s="194" t="s">
        <v>744</v>
      </c>
      <c r="F264" s="194">
        <v>1</v>
      </c>
      <c r="G264" s="194">
        <v>1</v>
      </c>
      <c r="H264" s="194">
        <v>1</v>
      </c>
      <c r="I264" s="194"/>
      <c r="J264" s="194"/>
      <c r="K264" s="194"/>
      <c r="L264" s="194"/>
      <c r="M264" s="204" t="s">
        <v>953</v>
      </c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</row>
    <row r="265" spans="1:25" s="197" customFormat="1" ht="14" x14ac:dyDescent="0.15">
      <c r="A265" s="193" t="s">
        <v>98</v>
      </c>
      <c r="B265" s="193">
        <v>195</v>
      </c>
      <c r="C265" s="193" t="s">
        <v>65</v>
      </c>
      <c r="D265" s="193" t="s">
        <v>649</v>
      </c>
      <c r="E265" s="193" t="s">
        <v>877</v>
      </c>
      <c r="F265" s="193"/>
      <c r="G265" s="193">
        <v>2</v>
      </c>
      <c r="H265" s="193">
        <v>2</v>
      </c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</row>
    <row r="266" spans="1:25" s="197" customFormat="1" ht="30" x14ac:dyDescent="0.15">
      <c r="A266" s="194" t="s">
        <v>98</v>
      </c>
      <c r="B266" s="194">
        <v>155</v>
      </c>
      <c r="C266" s="194" t="s">
        <v>65</v>
      </c>
      <c r="D266" s="194" t="s">
        <v>650</v>
      </c>
      <c r="E266" s="194" t="s">
        <v>1261</v>
      </c>
      <c r="F266" s="194"/>
      <c r="G266" s="194">
        <v>1</v>
      </c>
      <c r="H266" s="194">
        <v>1</v>
      </c>
      <c r="I266" s="203" t="s">
        <v>964</v>
      </c>
      <c r="J266" s="194" t="s">
        <v>1262</v>
      </c>
      <c r="K266" s="194" t="s">
        <v>587</v>
      </c>
      <c r="L266" s="194" t="s">
        <v>1263</v>
      </c>
      <c r="M266" s="204" t="s">
        <v>845</v>
      </c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</row>
    <row r="267" spans="1:25" s="197" customFormat="1" ht="15" x14ac:dyDescent="0.15">
      <c r="A267" s="194" t="s">
        <v>98</v>
      </c>
      <c r="B267" s="193">
        <v>1</v>
      </c>
      <c r="C267" s="193" t="s">
        <v>65</v>
      </c>
      <c r="D267" s="193" t="s">
        <v>96</v>
      </c>
      <c r="E267" s="194" t="s">
        <v>1261</v>
      </c>
      <c r="F267" s="193"/>
      <c r="G267" s="193">
        <v>1</v>
      </c>
      <c r="H267" s="193">
        <v>1</v>
      </c>
      <c r="I267" s="198" t="s">
        <v>330</v>
      </c>
      <c r="J267" s="198" t="s">
        <v>125</v>
      </c>
      <c r="K267" s="193" t="s">
        <v>81</v>
      </c>
      <c r="L267" s="193" t="s">
        <v>1264</v>
      </c>
      <c r="M267" s="196" t="s">
        <v>101</v>
      </c>
      <c r="N267" s="193" t="s">
        <v>106</v>
      </c>
      <c r="O267" s="193" t="s">
        <v>107</v>
      </c>
      <c r="P267" s="193" t="s">
        <v>109</v>
      </c>
      <c r="Q267" s="193"/>
      <c r="R267" s="193"/>
      <c r="S267" s="193"/>
      <c r="T267" s="193"/>
      <c r="U267" s="193"/>
      <c r="V267" s="193"/>
      <c r="W267" s="193"/>
      <c r="X267" s="193"/>
      <c r="Y267" s="193"/>
    </row>
    <row r="268" spans="1:25" s="197" customFormat="1" ht="14" x14ac:dyDescent="0.15">
      <c r="A268" s="193" t="s">
        <v>47</v>
      </c>
      <c r="B268" s="193">
        <v>22</v>
      </c>
      <c r="C268" s="193" t="s">
        <v>65</v>
      </c>
      <c r="D268" s="193" t="s">
        <v>388</v>
      </c>
      <c r="E268" s="193" t="s">
        <v>1103</v>
      </c>
      <c r="F268" s="193"/>
      <c r="G268" s="193">
        <v>1</v>
      </c>
      <c r="H268" s="193">
        <v>1</v>
      </c>
      <c r="I268" s="193" t="s">
        <v>1265</v>
      </c>
      <c r="J268" s="193" t="s">
        <v>1266</v>
      </c>
      <c r="K268" s="193" t="s">
        <v>81</v>
      </c>
      <c r="L268" s="193" t="s">
        <v>391</v>
      </c>
      <c r="M268" s="199" t="str">
        <f>HYPERLINK("http://www.yelp.com/biz_redir?url=http%3A%2F%2Fwww.modelacehardware.com&amp;src_bizid=HfKsxiBVx3fQ2HymTu3swg&amp;cachebuster=1305599768","www.modelacehardware.com")</f>
        <v>www.modelacehardware.com</v>
      </c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</row>
    <row r="269" spans="1:25" s="197" customFormat="1" ht="14" x14ac:dyDescent="0.15">
      <c r="A269" s="193" t="s">
        <v>47</v>
      </c>
      <c r="B269" s="193">
        <v>25</v>
      </c>
      <c r="C269" s="193" t="s">
        <v>65</v>
      </c>
      <c r="D269" s="193" t="s">
        <v>395</v>
      </c>
      <c r="E269" s="193" t="s">
        <v>765</v>
      </c>
      <c r="F269" s="193"/>
      <c r="G269" s="193">
        <v>1</v>
      </c>
      <c r="H269" s="193">
        <v>1</v>
      </c>
      <c r="I269" s="193" t="s">
        <v>1267</v>
      </c>
      <c r="J269" s="193" t="s">
        <v>1073</v>
      </c>
      <c r="K269" s="193" t="s">
        <v>695</v>
      </c>
      <c r="L269" s="193" t="s">
        <v>398</v>
      </c>
      <c r="M269" s="199" t="str">
        <f>HYPERLINK("http://www.yelp.com/biz_redir?url=http%3A%2F%2Fusave.com&amp;src_bizid=1VR08ZyMHDAXMGLVY7ktfA&amp;cachebuster=1305600009","usave.com")</f>
        <v>usave.com</v>
      </c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</row>
    <row r="270" spans="1:25" s="197" customFormat="1" ht="14" x14ac:dyDescent="0.15">
      <c r="A270" s="193" t="s">
        <v>47</v>
      </c>
      <c r="B270" s="193">
        <v>51</v>
      </c>
      <c r="C270" s="193" t="s">
        <v>65</v>
      </c>
      <c r="D270" s="193" t="s">
        <v>447</v>
      </c>
      <c r="E270" s="193" t="s">
        <v>800</v>
      </c>
      <c r="F270" s="193"/>
      <c r="G270" s="193">
        <v>1</v>
      </c>
      <c r="H270" s="193">
        <v>1</v>
      </c>
      <c r="I270" s="193"/>
      <c r="J270" s="193"/>
      <c r="K270" s="193"/>
      <c r="L270" s="212" t="s">
        <v>450</v>
      </c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</row>
    <row r="271" spans="1:25" s="197" customFormat="1" ht="14" x14ac:dyDescent="0.15">
      <c r="A271" s="193" t="s">
        <v>47</v>
      </c>
      <c r="B271" s="193">
        <v>63</v>
      </c>
      <c r="C271" s="193" t="s">
        <v>65</v>
      </c>
      <c r="D271" s="193" t="s">
        <v>564</v>
      </c>
      <c r="E271" s="193" t="s">
        <v>760</v>
      </c>
      <c r="F271" s="193"/>
      <c r="G271" s="193">
        <v>1</v>
      </c>
      <c r="H271" s="193">
        <v>1</v>
      </c>
      <c r="I271" s="193"/>
      <c r="J271" s="193"/>
      <c r="K271" s="193"/>
      <c r="L271" s="193" t="s">
        <v>566</v>
      </c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</row>
    <row r="272" spans="1:25" s="206" customFormat="1" ht="14" x14ac:dyDescent="0.15">
      <c r="A272" s="214" t="s">
        <v>47</v>
      </c>
      <c r="B272" s="214">
        <v>66</v>
      </c>
      <c r="C272" s="214" t="s">
        <v>65</v>
      </c>
      <c r="D272" s="214" t="s">
        <v>1268</v>
      </c>
      <c r="E272" s="214" t="s">
        <v>800</v>
      </c>
      <c r="F272" s="214"/>
      <c r="G272" s="214">
        <v>1</v>
      </c>
      <c r="H272" s="214">
        <v>1</v>
      </c>
      <c r="I272" s="214"/>
      <c r="J272" s="214"/>
      <c r="K272" s="214"/>
      <c r="L272" s="214" t="s">
        <v>569</v>
      </c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</row>
    <row r="273" spans="1:25" s="197" customFormat="1" ht="14" x14ac:dyDescent="0.15">
      <c r="A273" s="193" t="s">
        <v>47</v>
      </c>
      <c r="B273" s="193">
        <v>66</v>
      </c>
      <c r="C273" s="193" t="s">
        <v>65</v>
      </c>
      <c r="D273" s="193" t="s">
        <v>570</v>
      </c>
      <c r="E273" s="193" t="s">
        <v>760</v>
      </c>
      <c r="F273" s="193"/>
      <c r="G273" s="193">
        <v>1</v>
      </c>
      <c r="H273" s="193">
        <v>1</v>
      </c>
      <c r="I273" s="193"/>
      <c r="J273" s="193"/>
      <c r="K273" s="193"/>
      <c r="L273" s="193" t="s">
        <v>571</v>
      </c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</row>
    <row r="274" spans="1:25" s="206" customFormat="1" ht="14" x14ac:dyDescent="0.15">
      <c r="A274" s="214" t="s">
        <v>47</v>
      </c>
      <c r="B274" s="214">
        <v>81</v>
      </c>
      <c r="C274" s="214" t="s">
        <v>65</v>
      </c>
      <c r="D274" s="214" t="s">
        <v>603</v>
      </c>
      <c r="E274" s="214" t="s">
        <v>49</v>
      </c>
      <c r="F274" s="214"/>
      <c r="G274" s="214">
        <v>1</v>
      </c>
      <c r="H274" s="214">
        <v>1</v>
      </c>
      <c r="I274" s="215" t="s">
        <v>422</v>
      </c>
      <c r="J274" s="214" t="s">
        <v>1269</v>
      </c>
      <c r="K274" s="214" t="s">
        <v>81</v>
      </c>
      <c r="L274" s="214" t="s">
        <v>605</v>
      </c>
      <c r="M274" s="216" t="s">
        <v>606</v>
      </c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</row>
    <row r="275" spans="1:25" s="197" customFormat="1" ht="30" x14ac:dyDescent="0.15">
      <c r="A275" s="194" t="s">
        <v>47</v>
      </c>
      <c r="B275" s="194">
        <v>103</v>
      </c>
      <c r="C275" s="194" t="s">
        <v>65</v>
      </c>
      <c r="D275" s="194" t="s">
        <v>667</v>
      </c>
      <c r="E275" s="194" t="s">
        <v>1141</v>
      </c>
      <c r="F275" s="194"/>
      <c r="G275" s="194">
        <v>1</v>
      </c>
      <c r="H275" s="194">
        <v>1</v>
      </c>
      <c r="I275" s="194" t="s">
        <v>1270</v>
      </c>
      <c r="J275" s="194" t="s">
        <v>1182</v>
      </c>
      <c r="K275" s="194" t="s">
        <v>81</v>
      </c>
      <c r="L275" s="194" t="s">
        <v>1271</v>
      </c>
      <c r="M275" s="204" t="s">
        <v>670</v>
      </c>
      <c r="N275" s="194" t="s">
        <v>672</v>
      </c>
      <c r="O275" s="194" t="s">
        <v>687</v>
      </c>
      <c r="P275" s="194" t="s">
        <v>688</v>
      </c>
      <c r="Q275" s="194"/>
      <c r="R275" s="194"/>
      <c r="S275" s="194"/>
      <c r="T275" s="194"/>
      <c r="U275" s="194"/>
      <c r="V275" s="194"/>
      <c r="W275" s="194"/>
      <c r="X275" s="194"/>
      <c r="Y275" s="194"/>
    </row>
    <row r="276" spans="1:25" s="197" customFormat="1" ht="15" x14ac:dyDescent="0.15">
      <c r="A276" s="193" t="s">
        <v>47</v>
      </c>
      <c r="B276" s="193">
        <v>116</v>
      </c>
      <c r="C276" s="193" t="s">
        <v>65</v>
      </c>
      <c r="D276" s="193" t="s">
        <v>668</v>
      </c>
      <c r="E276" s="193" t="s">
        <v>800</v>
      </c>
      <c r="F276" s="193"/>
      <c r="G276" s="193">
        <v>1</v>
      </c>
      <c r="H276" s="193">
        <v>1</v>
      </c>
      <c r="I276" s="193" t="s">
        <v>1272</v>
      </c>
      <c r="J276" s="193" t="s">
        <v>1273</v>
      </c>
      <c r="K276" s="194" t="s">
        <v>81</v>
      </c>
      <c r="L276" s="193" t="s">
        <v>1274</v>
      </c>
      <c r="M276" s="196" t="s">
        <v>1275</v>
      </c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</row>
    <row r="277" spans="1:25" s="197" customFormat="1" ht="15" x14ac:dyDescent="0.15">
      <c r="A277" s="193" t="s">
        <v>47</v>
      </c>
      <c r="B277" s="193">
        <v>128</v>
      </c>
      <c r="C277" s="194" t="s">
        <v>65</v>
      </c>
      <c r="D277" s="193" t="s">
        <v>671</v>
      </c>
      <c r="E277" s="193" t="s">
        <v>1276</v>
      </c>
      <c r="F277" s="193"/>
      <c r="G277" s="193">
        <v>1</v>
      </c>
      <c r="H277" s="193">
        <v>1</v>
      </c>
      <c r="I277" s="193" t="s">
        <v>1277</v>
      </c>
      <c r="J277" s="193" t="s">
        <v>1273</v>
      </c>
      <c r="K277" s="194" t="s">
        <v>81</v>
      </c>
      <c r="L277" s="193" t="s">
        <v>1278</v>
      </c>
      <c r="M277" s="196" t="s">
        <v>753</v>
      </c>
      <c r="N277" s="193" t="s">
        <v>757</v>
      </c>
      <c r="O277" s="193" t="s">
        <v>758</v>
      </c>
      <c r="P277" s="193" t="s">
        <v>759</v>
      </c>
      <c r="Q277" s="193"/>
      <c r="R277" s="193"/>
      <c r="S277" s="193"/>
      <c r="T277" s="193"/>
      <c r="U277" s="193"/>
      <c r="V277" s="193"/>
      <c r="W277" s="193"/>
      <c r="X277" s="193"/>
      <c r="Y277" s="193"/>
    </row>
    <row r="278" spans="1:25" s="206" customFormat="1" ht="30" x14ac:dyDescent="0.15">
      <c r="A278" s="205" t="s">
        <v>47</v>
      </c>
      <c r="B278" s="205">
        <v>137</v>
      </c>
      <c r="C278" s="205" t="s">
        <v>65</v>
      </c>
      <c r="D278" s="205" t="s">
        <v>673</v>
      </c>
      <c r="E278" s="205" t="s">
        <v>791</v>
      </c>
      <c r="F278" s="205"/>
      <c r="G278" s="205">
        <v>1</v>
      </c>
      <c r="H278" s="205">
        <v>1</v>
      </c>
      <c r="I278" s="218" t="s">
        <v>59</v>
      </c>
      <c r="J278" s="218" t="s">
        <v>73</v>
      </c>
      <c r="K278" s="205" t="s">
        <v>81</v>
      </c>
      <c r="L278" s="205" t="s">
        <v>1279</v>
      </c>
      <c r="M278" s="219" t="s">
        <v>780</v>
      </c>
      <c r="N278" s="205" t="s">
        <v>782</v>
      </c>
      <c r="O278" s="205" t="s">
        <v>758</v>
      </c>
      <c r="P278" s="205" t="s">
        <v>783</v>
      </c>
      <c r="Q278" s="205"/>
      <c r="R278" s="205"/>
      <c r="S278" s="205"/>
      <c r="T278" s="205"/>
      <c r="U278" s="205"/>
      <c r="V278" s="205"/>
      <c r="W278" s="205"/>
      <c r="X278" s="205"/>
      <c r="Y278" s="205"/>
    </row>
    <row r="279" spans="1:25" s="197" customFormat="1" ht="15" x14ac:dyDescent="0.15">
      <c r="A279" s="193" t="s">
        <v>47</v>
      </c>
      <c r="B279" s="193">
        <v>144</v>
      </c>
      <c r="C279" s="194" t="s">
        <v>65</v>
      </c>
      <c r="D279" s="193" t="s">
        <v>675</v>
      </c>
      <c r="E279" s="194" t="s">
        <v>791</v>
      </c>
      <c r="F279" s="193"/>
      <c r="G279" s="193">
        <v>1</v>
      </c>
      <c r="H279" s="193">
        <v>1</v>
      </c>
      <c r="I279" s="193" t="s">
        <v>1280</v>
      </c>
      <c r="J279" s="198" t="s">
        <v>849</v>
      </c>
      <c r="K279" s="193" t="s">
        <v>81</v>
      </c>
      <c r="L279" s="193" t="s">
        <v>1281</v>
      </c>
      <c r="M279" s="193" t="s">
        <v>1282</v>
      </c>
      <c r="N279" s="193" t="s">
        <v>810</v>
      </c>
      <c r="O279" s="193" t="s">
        <v>811</v>
      </c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</row>
    <row r="280" spans="1:25" s="197" customFormat="1" ht="30" x14ac:dyDescent="0.15">
      <c r="A280" s="194" t="s">
        <v>47</v>
      </c>
      <c r="B280" s="194">
        <v>151</v>
      </c>
      <c r="C280" s="194" t="s">
        <v>65</v>
      </c>
      <c r="D280" s="194" t="s">
        <v>676</v>
      </c>
      <c r="E280" s="194" t="s">
        <v>791</v>
      </c>
      <c r="F280" s="194"/>
      <c r="G280" s="194">
        <v>1</v>
      </c>
      <c r="H280" s="194">
        <v>1</v>
      </c>
      <c r="I280" s="203" t="s">
        <v>330</v>
      </c>
      <c r="J280" s="194" t="s">
        <v>1283</v>
      </c>
      <c r="K280" s="194" t="s">
        <v>81</v>
      </c>
      <c r="L280" s="194" t="s">
        <v>1284</v>
      </c>
      <c r="M280" s="204" t="s">
        <v>820</v>
      </c>
      <c r="N280" s="194" t="s">
        <v>824</v>
      </c>
      <c r="O280" s="194" t="s">
        <v>826</v>
      </c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</row>
    <row r="281" spans="1:25" s="206" customFormat="1" ht="14" x14ac:dyDescent="0.15">
      <c r="A281" s="214" t="s">
        <v>47</v>
      </c>
      <c r="B281" s="214">
        <v>152</v>
      </c>
      <c r="C281" s="214" t="s">
        <v>65</v>
      </c>
      <c r="D281" s="214" t="s">
        <v>678</v>
      </c>
      <c r="E281" s="214" t="s">
        <v>760</v>
      </c>
      <c r="F281" s="214"/>
      <c r="G281" s="214">
        <v>1</v>
      </c>
      <c r="H281" s="214">
        <v>1</v>
      </c>
      <c r="I281" s="214" t="s">
        <v>1285</v>
      </c>
      <c r="J281" s="214" t="s">
        <v>1286</v>
      </c>
      <c r="K281" s="214" t="s">
        <v>81</v>
      </c>
      <c r="L281" s="214" t="s">
        <v>827</v>
      </c>
      <c r="M281" s="214" t="s">
        <v>299</v>
      </c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</row>
    <row r="282" spans="1:25" s="197" customFormat="1" ht="45" x14ac:dyDescent="0.15">
      <c r="A282" s="194" t="s">
        <v>47</v>
      </c>
      <c r="B282" s="194">
        <v>153</v>
      </c>
      <c r="C282" s="194" t="s">
        <v>65</v>
      </c>
      <c r="D282" s="194" t="s">
        <v>681</v>
      </c>
      <c r="E282" s="194" t="s">
        <v>800</v>
      </c>
      <c r="F282" s="194"/>
      <c r="G282" s="194"/>
      <c r="H282" s="194"/>
      <c r="I282" s="194" t="s">
        <v>1287</v>
      </c>
      <c r="J282" s="194" t="s">
        <v>1288</v>
      </c>
      <c r="K282" s="194"/>
      <c r="L282" s="194" t="s">
        <v>1289</v>
      </c>
      <c r="M282" s="194" t="s">
        <v>299</v>
      </c>
      <c r="N282" s="194" t="s">
        <v>832</v>
      </c>
      <c r="O282" s="194" t="s">
        <v>833</v>
      </c>
      <c r="P282" s="194" t="s">
        <v>834</v>
      </c>
      <c r="Q282" s="194"/>
      <c r="R282" s="194"/>
      <c r="S282" s="194"/>
      <c r="T282" s="194"/>
      <c r="U282" s="194"/>
      <c r="V282" s="194"/>
      <c r="W282" s="194"/>
      <c r="X282" s="194"/>
      <c r="Y282" s="194"/>
    </row>
    <row r="283" spans="1:25" s="197" customFormat="1" ht="14" x14ac:dyDescent="0.15">
      <c r="A283" s="193" t="s">
        <v>47</v>
      </c>
      <c r="B283" s="193">
        <v>156</v>
      </c>
      <c r="C283" s="193" t="s">
        <v>65</v>
      </c>
      <c r="D283" s="193" t="s">
        <v>683</v>
      </c>
      <c r="E283" s="193" t="s">
        <v>1290</v>
      </c>
      <c r="F283" s="193"/>
      <c r="G283" s="193">
        <v>1</v>
      </c>
      <c r="H283" s="193">
        <v>1</v>
      </c>
      <c r="I283" s="198" t="s">
        <v>422</v>
      </c>
      <c r="J283" s="193" t="s">
        <v>1291</v>
      </c>
      <c r="K283" s="193" t="s">
        <v>81</v>
      </c>
      <c r="L283" s="193" t="s">
        <v>847</v>
      </c>
      <c r="M283" s="196" t="s">
        <v>848</v>
      </c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</row>
    <row r="284" spans="1:25" s="197" customFormat="1" ht="15" x14ac:dyDescent="0.15">
      <c r="A284" s="194" t="s">
        <v>47</v>
      </c>
      <c r="B284" s="194">
        <v>157</v>
      </c>
      <c r="C284" s="194" t="s">
        <v>65</v>
      </c>
      <c r="D284" s="194" t="s">
        <v>684</v>
      </c>
      <c r="E284" s="194" t="s">
        <v>800</v>
      </c>
      <c r="F284" s="194"/>
      <c r="G284" s="194">
        <v>1</v>
      </c>
      <c r="H284" s="194">
        <v>1</v>
      </c>
      <c r="I284" s="194"/>
      <c r="J284" s="194"/>
      <c r="K284" s="194"/>
      <c r="L284" s="194" t="s">
        <v>1292</v>
      </c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</row>
    <row r="285" spans="1:25" s="206" customFormat="1" ht="30" x14ac:dyDescent="0.15">
      <c r="A285" s="205" t="s">
        <v>47</v>
      </c>
      <c r="B285" s="205">
        <v>163</v>
      </c>
      <c r="C285" s="205" t="s">
        <v>65</v>
      </c>
      <c r="D285" s="205" t="s">
        <v>685</v>
      </c>
      <c r="E285" s="205" t="s">
        <v>791</v>
      </c>
      <c r="F285" s="205"/>
      <c r="G285" s="205">
        <v>1</v>
      </c>
      <c r="H285" s="205">
        <v>1</v>
      </c>
      <c r="I285" s="218" t="s">
        <v>390</v>
      </c>
      <c r="J285" s="205" t="s">
        <v>1089</v>
      </c>
      <c r="K285" s="205" t="s">
        <v>81</v>
      </c>
      <c r="L285" s="205" t="s">
        <v>1293</v>
      </c>
      <c r="M285" s="205" t="s">
        <v>299</v>
      </c>
      <c r="N285" s="205" t="s">
        <v>838</v>
      </c>
      <c r="O285" s="205" t="s">
        <v>840</v>
      </c>
      <c r="P285" s="205" t="s">
        <v>842</v>
      </c>
      <c r="Q285" s="205"/>
      <c r="R285" s="205"/>
      <c r="S285" s="205"/>
      <c r="T285" s="205"/>
      <c r="U285" s="205"/>
      <c r="V285" s="205"/>
      <c r="W285" s="205"/>
      <c r="X285" s="205"/>
      <c r="Y285" s="205"/>
    </row>
    <row r="286" spans="1:25" s="197" customFormat="1" ht="45" x14ac:dyDescent="0.15">
      <c r="A286" s="194" t="s">
        <v>47</v>
      </c>
      <c r="B286" s="194">
        <v>165</v>
      </c>
      <c r="C286" s="194" t="s">
        <v>65</v>
      </c>
      <c r="D286" s="194" t="s">
        <v>686</v>
      </c>
      <c r="E286" s="194" t="s">
        <v>1294</v>
      </c>
      <c r="F286" s="194"/>
      <c r="G286" s="194">
        <v>1</v>
      </c>
      <c r="H286" s="194">
        <v>1</v>
      </c>
      <c r="I286" s="194" t="s">
        <v>1295</v>
      </c>
      <c r="J286" s="194" t="s">
        <v>1296</v>
      </c>
      <c r="K286" s="194" t="s">
        <v>81</v>
      </c>
      <c r="L286" s="194" t="s">
        <v>1297</v>
      </c>
      <c r="M286" s="204" t="s">
        <v>889</v>
      </c>
      <c r="N286" s="194" t="s">
        <v>892</v>
      </c>
      <c r="O286" s="194" t="s">
        <v>893</v>
      </c>
      <c r="P286" s="194" t="s">
        <v>894</v>
      </c>
      <c r="Q286" s="194"/>
      <c r="R286" s="194"/>
      <c r="S286" s="194"/>
      <c r="T286" s="194"/>
      <c r="U286" s="194"/>
      <c r="V286" s="194"/>
      <c r="W286" s="194"/>
      <c r="X286" s="194"/>
      <c r="Y286" s="194"/>
    </row>
    <row r="287" spans="1:25" s="197" customFormat="1" ht="15" x14ac:dyDescent="0.15">
      <c r="A287" s="194" t="s">
        <v>47</v>
      </c>
      <c r="B287" s="194">
        <v>169</v>
      </c>
      <c r="C287" s="194" t="s">
        <v>65</v>
      </c>
      <c r="D287" s="194" t="s">
        <v>689</v>
      </c>
      <c r="E287" s="194" t="s">
        <v>760</v>
      </c>
      <c r="F287" s="194"/>
      <c r="G287" s="194">
        <v>1</v>
      </c>
      <c r="H287" s="194">
        <v>1</v>
      </c>
      <c r="I287" s="194"/>
      <c r="J287" s="194"/>
      <c r="K287" s="194"/>
      <c r="L287" s="194" t="s">
        <v>899</v>
      </c>
      <c r="M287" s="194"/>
      <c r="N287" s="194" t="s">
        <v>900</v>
      </c>
      <c r="O287" s="194" t="s">
        <v>901</v>
      </c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</row>
    <row r="288" spans="1:25" s="197" customFormat="1" ht="30" x14ac:dyDescent="0.15">
      <c r="A288" s="194" t="s">
        <v>47</v>
      </c>
      <c r="B288" s="194">
        <v>171</v>
      </c>
      <c r="C288" s="194" t="s">
        <v>65</v>
      </c>
      <c r="D288" s="194" t="s">
        <v>690</v>
      </c>
      <c r="E288" s="194" t="s">
        <v>800</v>
      </c>
      <c r="F288" s="194"/>
      <c r="G288" s="194">
        <v>1</v>
      </c>
      <c r="H288" s="194">
        <v>1</v>
      </c>
      <c r="I288" s="194"/>
      <c r="J288" s="194"/>
      <c r="K288" s="194"/>
      <c r="L288" s="194" t="s">
        <v>913</v>
      </c>
      <c r="M288" s="204" t="s">
        <v>914</v>
      </c>
      <c r="N288" s="194" t="s">
        <v>915</v>
      </c>
      <c r="O288" s="194" t="s">
        <v>916</v>
      </c>
      <c r="P288" s="194" t="s">
        <v>917</v>
      </c>
      <c r="Q288" s="194"/>
      <c r="R288" s="194"/>
      <c r="S288" s="194"/>
      <c r="T288" s="194"/>
      <c r="U288" s="194"/>
      <c r="V288" s="194"/>
      <c r="W288" s="194"/>
      <c r="X288" s="194"/>
      <c r="Y288" s="194"/>
    </row>
    <row r="289" spans="1:25" s="197" customFormat="1" ht="30" x14ac:dyDescent="0.15">
      <c r="A289" s="194" t="s">
        <v>47</v>
      </c>
      <c r="B289" s="194">
        <v>187</v>
      </c>
      <c r="C289" s="194" t="s">
        <v>370</v>
      </c>
      <c r="D289" s="194" t="s">
        <v>1298</v>
      </c>
      <c r="E289" s="194" t="s">
        <v>800</v>
      </c>
      <c r="F289" s="194">
        <v>1</v>
      </c>
      <c r="G289" s="194">
        <v>1</v>
      </c>
      <c r="H289" s="194">
        <v>1</v>
      </c>
      <c r="I289" s="194"/>
      <c r="J289" s="194"/>
      <c r="K289" s="194"/>
      <c r="L289" s="194" t="s">
        <v>967</v>
      </c>
      <c r="M289" s="194" t="s">
        <v>1299</v>
      </c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</row>
    <row r="290" spans="1:25" s="197" customFormat="1" ht="14" x14ac:dyDescent="0.15">
      <c r="A290" s="193" t="s">
        <v>47</v>
      </c>
      <c r="B290" s="193">
        <v>180</v>
      </c>
      <c r="C290" s="193" t="s">
        <v>65</v>
      </c>
      <c r="D290" s="193" t="s">
        <v>697</v>
      </c>
      <c r="E290" s="193" t="s">
        <v>1300</v>
      </c>
      <c r="F290" s="193"/>
      <c r="G290" s="193">
        <v>1</v>
      </c>
      <c r="H290" s="193">
        <v>1</v>
      </c>
      <c r="I290" s="193" t="s">
        <v>1301</v>
      </c>
      <c r="J290" s="193" t="s">
        <v>1089</v>
      </c>
      <c r="K290" s="193" t="s">
        <v>81</v>
      </c>
      <c r="L290" s="193" t="s">
        <v>1302</v>
      </c>
      <c r="M290" s="196" t="s">
        <v>1303</v>
      </c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</row>
    <row r="291" spans="1:25" s="197" customFormat="1" ht="15" x14ac:dyDescent="0.15">
      <c r="A291" s="193" t="s">
        <v>47</v>
      </c>
      <c r="B291" s="193">
        <v>190</v>
      </c>
      <c r="C291" s="194" t="s">
        <v>65</v>
      </c>
      <c r="D291" s="193" t="s">
        <v>699</v>
      </c>
      <c r="E291" s="193" t="s">
        <v>49</v>
      </c>
      <c r="F291" s="193"/>
      <c r="G291" s="193">
        <v>1</v>
      </c>
      <c r="H291" s="193">
        <v>1</v>
      </c>
      <c r="I291" s="198" t="s">
        <v>390</v>
      </c>
      <c r="J291" s="193" t="s">
        <v>1304</v>
      </c>
      <c r="K291" s="194" t="s">
        <v>81</v>
      </c>
      <c r="L291" s="193" t="s">
        <v>1305</v>
      </c>
      <c r="M291" s="196" t="s">
        <v>969</v>
      </c>
      <c r="N291" s="193" t="s">
        <v>970</v>
      </c>
      <c r="O291" s="193" t="s">
        <v>971</v>
      </c>
      <c r="P291" s="193" t="s">
        <v>972</v>
      </c>
      <c r="Q291" s="193"/>
      <c r="R291" s="193"/>
      <c r="S291" s="193"/>
      <c r="T291" s="193"/>
      <c r="U291" s="193"/>
      <c r="V291" s="193"/>
      <c r="W291" s="193"/>
      <c r="X291" s="193"/>
      <c r="Y291" s="193"/>
    </row>
    <row r="292" spans="1:25" s="197" customFormat="1" ht="15" x14ac:dyDescent="0.15">
      <c r="A292" s="193" t="s">
        <v>47</v>
      </c>
      <c r="B292" s="193">
        <v>202</v>
      </c>
      <c r="C292" s="194" t="s">
        <v>65</v>
      </c>
      <c r="D292" s="193" t="s">
        <v>703</v>
      </c>
      <c r="E292" s="193" t="s">
        <v>800</v>
      </c>
      <c r="F292" s="193">
        <v>1</v>
      </c>
      <c r="G292" s="193">
        <v>0</v>
      </c>
      <c r="H292" s="193">
        <v>1</v>
      </c>
      <c r="I292" s="193" t="s">
        <v>1301</v>
      </c>
      <c r="J292" s="193" t="s">
        <v>1306</v>
      </c>
      <c r="K292" s="193" t="s">
        <v>81</v>
      </c>
      <c r="L292" s="193" t="s">
        <v>1307</v>
      </c>
      <c r="M292" s="196" t="s">
        <v>1308</v>
      </c>
      <c r="N292" s="193" t="s">
        <v>979</v>
      </c>
      <c r="O292" s="193" t="s">
        <v>980</v>
      </c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</row>
    <row r="293" spans="1:25" s="197" customFormat="1" ht="15" x14ac:dyDescent="0.15">
      <c r="A293" s="193" t="s">
        <v>47</v>
      </c>
      <c r="B293" s="193">
        <v>214</v>
      </c>
      <c r="C293" s="194" t="s">
        <v>65</v>
      </c>
      <c r="D293" s="193" t="s">
        <v>1309</v>
      </c>
      <c r="E293" s="193" t="s">
        <v>813</v>
      </c>
      <c r="F293" s="193"/>
      <c r="G293" s="193">
        <v>1</v>
      </c>
      <c r="H293" s="193">
        <v>1</v>
      </c>
      <c r="I293" s="193" t="s">
        <v>1310</v>
      </c>
      <c r="J293" s="193" t="s">
        <v>1306</v>
      </c>
      <c r="K293" s="194" t="s">
        <v>81</v>
      </c>
      <c r="L293" s="193" t="s">
        <v>1311</v>
      </c>
      <c r="M293" s="196" t="s">
        <v>989</v>
      </c>
      <c r="N293" s="193" t="s">
        <v>990</v>
      </c>
      <c r="O293" s="193" t="s">
        <v>991</v>
      </c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</row>
    <row r="294" spans="1:25" s="206" customFormat="1" ht="105" x14ac:dyDescent="0.15">
      <c r="A294" s="205" t="s">
        <v>47</v>
      </c>
      <c r="B294" s="205">
        <v>215</v>
      </c>
      <c r="C294" s="205" t="s">
        <v>65</v>
      </c>
      <c r="D294" s="205" t="s">
        <v>707</v>
      </c>
      <c r="E294" s="205" t="s">
        <v>800</v>
      </c>
      <c r="F294" s="205">
        <v>1</v>
      </c>
      <c r="G294" s="205">
        <v>0</v>
      </c>
      <c r="H294" s="205">
        <v>1</v>
      </c>
      <c r="I294" s="205" t="s">
        <v>1312</v>
      </c>
      <c r="J294" s="205" t="s">
        <v>1313</v>
      </c>
      <c r="K294" s="205" t="s">
        <v>81</v>
      </c>
      <c r="L294" s="205" t="s">
        <v>1314</v>
      </c>
      <c r="M294" s="219" t="s">
        <v>997</v>
      </c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</row>
    <row r="295" spans="1:25" s="197" customFormat="1" ht="14" x14ac:dyDescent="0.15">
      <c r="A295" s="193" t="s">
        <v>47</v>
      </c>
      <c r="B295" s="193">
        <v>55</v>
      </c>
      <c r="C295" s="193" t="s">
        <v>65</v>
      </c>
      <c r="D295" s="193" t="s">
        <v>525</v>
      </c>
      <c r="E295" s="193" t="s">
        <v>800</v>
      </c>
      <c r="F295" s="193"/>
      <c r="G295" s="193">
        <v>1</v>
      </c>
      <c r="H295" s="193">
        <v>1</v>
      </c>
      <c r="I295" s="198" t="s">
        <v>330</v>
      </c>
      <c r="J295" s="193" t="s">
        <v>1243</v>
      </c>
      <c r="K295" s="193" t="s">
        <v>695</v>
      </c>
      <c r="L295" s="193" t="s">
        <v>528</v>
      </c>
      <c r="M295" s="196" t="str">
        <f>HYPERLINK("http://www.yelp.com/biz_redir?url=http%3A%2F%2Fwww.artfuledgeframing.com%2F&amp;src_bizid=rdswvfoycGTDkHY7CCoZiA&amp;cachebuster=1305600112","www.artfuledgeframing.com/")</f>
        <v>www.artfuledgeframing.com/</v>
      </c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</row>
    <row r="296" spans="1:25" s="206" customFormat="1" ht="15" x14ac:dyDescent="0.15">
      <c r="A296" s="214" t="s">
        <v>98</v>
      </c>
      <c r="B296" s="214">
        <v>161</v>
      </c>
      <c r="C296" s="214" t="s">
        <v>65</v>
      </c>
      <c r="D296" s="214" t="s">
        <v>709</v>
      </c>
      <c r="E296" s="214" t="s">
        <v>877</v>
      </c>
      <c r="F296" s="214"/>
      <c r="G296" s="214">
        <v>2</v>
      </c>
      <c r="H296" s="214">
        <v>2</v>
      </c>
      <c r="I296" s="215" t="s">
        <v>59</v>
      </c>
      <c r="J296" s="214" t="s">
        <v>1315</v>
      </c>
      <c r="K296" s="205" t="s">
        <v>695</v>
      </c>
      <c r="L296" s="214" t="s">
        <v>1316</v>
      </c>
      <c r="M296" s="217" t="s">
        <v>1317</v>
      </c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</row>
    <row r="297" spans="1:25" ht="60" x14ac:dyDescent="0.15">
      <c r="A297" s="194" t="s">
        <v>283</v>
      </c>
      <c r="B297" s="194">
        <v>1</v>
      </c>
      <c r="C297" s="194" t="s">
        <v>178</v>
      </c>
      <c r="D297" s="194" t="s">
        <v>179</v>
      </c>
      <c r="E297" s="194" t="s">
        <v>286</v>
      </c>
      <c r="F297" s="194"/>
      <c r="G297" s="194">
        <v>1</v>
      </c>
      <c r="H297" s="194">
        <v>1</v>
      </c>
      <c r="I297" s="203" t="s">
        <v>390</v>
      </c>
      <c r="J297" s="203" t="s">
        <v>125</v>
      </c>
      <c r="K297" s="194" t="s">
        <v>81</v>
      </c>
      <c r="L297" s="194" t="s">
        <v>1318</v>
      </c>
      <c r="M297" s="204" t="s">
        <v>181</v>
      </c>
      <c r="N297" s="194" t="s">
        <v>182</v>
      </c>
      <c r="O297" s="194" t="s">
        <v>183</v>
      </c>
      <c r="P297" s="194" t="s">
        <v>184</v>
      </c>
      <c r="Q297" s="194"/>
      <c r="R297" s="194"/>
      <c r="S297" s="194"/>
      <c r="T297" s="194"/>
      <c r="U297" s="194"/>
      <c r="V297" s="194"/>
      <c r="W297" s="194"/>
      <c r="X297" s="194"/>
      <c r="Y297" s="194"/>
    </row>
    <row r="298" spans="1:25" s="197" customFormat="1" ht="15" x14ac:dyDescent="0.15">
      <c r="A298" s="194" t="s">
        <v>283</v>
      </c>
      <c r="B298" s="194">
        <v>30</v>
      </c>
      <c r="C298" s="194" t="s">
        <v>178</v>
      </c>
      <c r="D298" s="194" t="s">
        <v>198</v>
      </c>
      <c r="E298" s="194" t="s">
        <v>674</v>
      </c>
      <c r="F298" s="194"/>
      <c r="G298" s="194">
        <v>1</v>
      </c>
      <c r="H298" s="194">
        <v>1</v>
      </c>
      <c r="I298" s="194"/>
      <c r="J298" s="194"/>
      <c r="K298" s="194"/>
      <c r="L298" s="194" t="s">
        <v>200</v>
      </c>
      <c r="M298" s="204" t="s">
        <v>1319</v>
      </c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</row>
    <row r="299" spans="1:25" s="197" customFormat="1" ht="30" x14ac:dyDescent="0.15">
      <c r="A299" s="194" t="s">
        <v>283</v>
      </c>
      <c r="B299" s="194">
        <v>15</v>
      </c>
      <c r="C299" s="194" t="s">
        <v>178</v>
      </c>
      <c r="D299" s="194" t="s">
        <v>193</v>
      </c>
      <c r="E299" s="194" t="s">
        <v>328</v>
      </c>
      <c r="F299" s="194">
        <v>1</v>
      </c>
      <c r="G299" s="194">
        <v>1</v>
      </c>
      <c r="H299" s="194">
        <v>1</v>
      </c>
      <c r="I299" s="203" t="s">
        <v>390</v>
      </c>
      <c r="J299" s="194" t="s">
        <v>1320</v>
      </c>
      <c r="K299" s="194" t="s">
        <v>81</v>
      </c>
      <c r="L299" s="194" t="s">
        <v>1321</v>
      </c>
      <c r="M299" s="204" t="s">
        <v>197</v>
      </c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</row>
    <row r="300" spans="1:25" s="197" customFormat="1" ht="15" x14ac:dyDescent="0.15">
      <c r="A300" s="194" t="s">
        <v>283</v>
      </c>
      <c r="B300" s="194">
        <v>7</v>
      </c>
      <c r="C300" s="194" t="s">
        <v>178</v>
      </c>
      <c r="D300" s="194" t="s">
        <v>190</v>
      </c>
      <c r="E300" s="194" t="s">
        <v>452</v>
      </c>
      <c r="F300" s="194"/>
      <c r="G300" s="194">
        <v>1</v>
      </c>
      <c r="H300" s="194">
        <v>1</v>
      </c>
      <c r="I300" s="194"/>
      <c r="J300" s="194"/>
      <c r="K300" s="194"/>
      <c r="L300" s="194" t="s">
        <v>1322</v>
      </c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</row>
    <row r="301" spans="1:25" s="197" customFormat="1" ht="45" x14ac:dyDescent="0.15">
      <c r="A301" s="194" t="s">
        <v>283</v>
      </c>
      <c r="B301" s="194">
        <v>5</v>
      </c>
      <c r="C301" s="194" t="s">
        <v>178</v>
      </c>
      <c r="D301" s="194" t="s">
        <v>185</v>
      </c>
      <c r="E301" s="194" t="s">
        <v>286</v>
      </c>
      <c r="F301" s="194"/>
      <c r="G301" s="194">
        <v>1</v>
      </c>
      <c r="H301" s="194">
        <v>1</v>
      </c>
      <c r="I301" s="203" t="s">
        <v>353</v>
      </c>
      <c r="J301" s="203" t="s">
        <v>59</v>
      </c>
      <c r="K301" s="194" t="s">
        <v>81</v>
      </c>
      <c r="L301" s="194" t="s">
        <v>186</v>
      </c>
      <c r="M301" s="204" t="s">
        <v>187</v>
      </c>
      <c r="N301" s="194" t="s">
        <v>188</v>
      </c>
      <c r="O301" s="194" t="s">
        <v>189</v>
      </c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</row>
    <row r="302" spans="1:25" s="206" customFormat="1" ht="30" x14ac:dyDescent="0.15">
      <c r="A302" s="205" t="s">
        <v>98</v>
      </c>
      <c r="B302" s="205">
        <v>3</v>
      </c>
      <c r="C302" s="205" t="s">
        <v>178</v>
      </c>
      <c r="D302" s="205" t="s">
        <v>341</v>
      </c>
      <c r="E302" s="205" t="s">
        <v>854</v>
      </c>
      <c r="F302" s="205"/>
      <c r="G302" s="205">
        <v>1</v>
      </c>
      <c r="H302" s="205">
        <v>1</v>
      </c>
      <c r="I302" s="205" t="s">
        <v>1323</v>
      </c>
      <c r="J302" s="205" t="s">
        <v>1324</v>
      </c>
      <c r="K302" s="205" t="s">
        <v>81</v>
      </c>
      <c r="L302" s="205" t="s">
        <v>1325</v>
      </c>
      <c r="M302" s="219" t="s">
        <v>1326</v>
      </c>
      <c r="N302" s="205" t="s">
        <v>345</v>
      </c>
      <c r="O302" s="205" t="s">
        <v>346</v>
      </c>
      <c r="P302" s="205" t="s">
        <v>347</v>
      </c>
      <c r="Q302" s="205"/>
      <c r="R302" s="205"/>
      <c r="S302" s="205"/>
      <c r="T302" s="205"/>
      <c r="U302" s="205"/>
      <c r="V302" s="205"/>
      <c r="W302" s="205"/>
      <c r="X302" s="205"/>
      <c r="Y302" s="205"/>
    </row>
    <row r="303" spans="1:25" s="206" customFormat="1" ht="15" x14ac:dyDescent="0.15">
      <c r="A303" s="205" t="s">
        <v>47</v>
      </c>
      <c r="B303" s="205">
        <v>15</v>
      </c>
      <c r="C303" s="205" t="s">
        <v>178</v>
      </c>
      <c r="D303" s="205" t="s">
        <v>256</v>
      </c>
      <c r="E303" s="205" t="s">
        <v>729</v>
      </c>
      <c r="F303" s="205">
        <v>1</v>
      </c>
      <c r="G303" s="205">
        <v>1</v>
      </c>
      <c r="H303" s="205">
        <v>1</v>
      </c>
      <c r="I303" s="205"/>
      <c r="J303" s="205"/>
      <c r="K303" s="205"/>
      <c r="L303" s="205" t="s">
        <v>258</v>
      </c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</row>
    <row r="304" spans="1:25" s="197" customFormat="1" ht="45" x14ac:dyDescent="0.15">
      <c r="A304" s="193" t="s">
        <v>63</v>
      </c>
      <c r="B304" s="194">
        <v>5</v>
      </c>
      <c r="C304" s="194" t="s">
        <v>77</v>
      </c>
      <c r="D304" s="194" t="s">
        <v>78</v>
      </c>
      <c r="E304" s="194" t="s">
        <v>1192</v>
      </c>
      <c r="F304" s="194"/>
      <c r="G304" s="194"/>
      <c r="H304" s="194"/>
      <c r="I304" s="194"/>
      <c r="J304" s="194"/>
      <c r="K304" s="194"/>
      <c r="L304" s="194" t="s">
        <v>1327</v>
      </c>
      <c r="M304" s="204" t="s">
        <v>1328</v>
      </c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</row>
    <row r="305" spans="1:25" ht="75" x14ac:dyDescent="0.15">
      <c r="A305" s="184" t="s">
        <v>0</v>
      </c>
      <c r="B305" s="184" t="s">
        <v>1</v>
      </c>
      <c r="C305" s="184" t="s">
        <v>2</v>
      </c>
      <c r="D305" s="184" t="s">
        <v>3</v>
      </c>
      <c r="E305" s="184" t="s">
        <v>4</v>
      </c>
      <c r="F305" s="184" t="s">
        <v>5</v>
      </c>
      <c r="G305" s="184" t="s">
        <v>6</v>
      </c>
      <c r="H305" s="184" t="s">
        <v>7</v>
      </c>
      <c r="I305" s="185" t="s">
        <v>8</v>
      </c>
      <c r="J305" s="185" t="s">
        <v>11</v>
      </c>
      <c r="K305" s="185" t="s">
        <v>12</v>
      </c>
      <c r="L305" s="185" t="s">
        <v>13</v>
      </c>
      <c r="M305" s="185" t="s">
        <v>14</v>
      </c>
      <c r="N305" s="184" t="s">
        <v>15</v>
      </c>
      <c r="O305" s="184" t="s">
        <v>16</v>
      </c>
      <c r="P305" s="184" t="s">
        <v>17</v>
      </c>
      <c r="Q305" s="184" t="s">
        <v>18</v>
      </c>
      <c r="R305" s="184" t="s">
        <v>19</v>
      </c>
      <c r="S305" s="184" t="s">
        <v>20</v>
      </c>
      <c r="T305" s="184" t="s">
        <v>21</v>
      </c>
      <c r="U305" s="184" t="s">
        <v>22</v>
      </c>
      <c r="V305" s="184" t="s">
        <v>23</v>
      </c>
      <c r="W305" s="184"/>
      <c r="X305" s="184"/>
      <c r="Y305" s="184"/>
    </row>
  </sheetData>
  <sortState ref="A1:Y305">
    <sortCondition ref="C1:C305"/>
  </sortState>
  <hyperlinks>
    <hyperlink ref="M1" r:id="rId1" xr:uid="{00000000-0004-0000-0000-000000000000}"/>
    <hyperlink ref="M2" r:id="rId2" xr:uid="{00000000-0004-0000-0000-000001000000}"/>
    <hyperlink ref="M3" r:id="rId3" xr:uid="{00000000-0004-0000-0000-000002000000}"/>
    <hyperlink ref="M4" r:id="rId4" xr:uid="{00000000-0004-0000-0000-000003000000}"/>
    <hyperlink ref="M5" r:id="rId5" display="http://www.yelp.com/biz_redir?url=http%3A%2F%2Fwww.modernre.com&amp;src_bizid=eY21gJshJzApV37ssvK-Yg&amp;cachebuster=1305596751" xr:uid="{00000000-0004-0000-0000-000004000000}"/>
    <hyperlink ref="M6" r:id="rId6" xr:uid="{00000000-0004-0000-0000-000005000000}"/>
    <hyperlink ref="M7" r:id="rId7" xr:uid="{00000000-0004-0000-0000-000006000000}"/>
    <hyperlink ref="M8" r:id="rId8" xr:uid="{00000000-0004-0000-0000-000007000000}"/>
    <hyperlink ref="M11" r:id="rId9" xr:uid="{00000000-0004-0000-0000-000008000000}"/>
    <hyperlink ref="M12" r:id="rId10" xr:uid="{00000000-0004-0000-0000-000009000000}"/>
    <hyperlink ref="M13" r:id="rId11" xr:uid="{00000000-0004-0000-0000-00000A000000}"/>
    <hyperlink ref="M14" r:id="rId12" display="http://www.yelp.com/biz_redir?url=http%3A%2F%2Fwww.jojotaipeiboston.com&amp;src_bizid=kMieGsNswaYcBt0H3NfCpg&amp;cachebuster=1305598366" xr:uid="{00000000-0004-0000-0000-00000B000000}"/>
    <hyperlink ref="M16" r:id="rId13" xr:uid="{00000000-0004-0000-0000-00000C000000}"/>
    <hyperlink ref="M18" r:id="rId14" display="http://www.yelp.com/biz_redir?url=http%3A%2F%2Fwww.pizzadays.us&amp;src_bizid=t366hiSd44jrRbu-G3op9A&amp;cachebuster=1305597343" xr:uid="{00000000-0004-0000-0000-00000D000000}"/>
    <hyperlink ref="M20" r:id="rId15" xr:uid="{00000000-0004-0000-0000-00000E000000}"/>
    <hyperlink ref="M22" r:id="rId16" xr:uid="{00000000-0004-0000-0000-00000F000000}"/>
    <hyperlink ref="M23" r:id="rId17" display="http://www.yelp.com/biz_redir?url=http%3A%2F%2Fwww.arianarestaurantboston.com%2F&amp;src_bizid=-iOW4FIS61TbvsWH-vmhEQ&amp;cachebuster=1305597071" xr:uid="{00000000-0004-0000-0000-000010000000}"/>
    <hyperlink ref="M24" r:id="rId18" xr:uid="{00000000-0004-0000-0000-000011000000}"/>
    <hyperlink ref="M25" r:id="rId19" display="http://www.yelp.com/biz_redir?url=http%3A%2F%2Fwww.lesallston.com&amp;src_bizid=zmZ3HkVCeZPBefJJxzdJ7A&amp;cachebuster=1305596940" xr:uid="{00000000-0004-0000-0000-000012000000}"/>
    <hyperlink ref="M26" r:id="rId20" xr:uid="{00000000-0004-0000-0000-000013000000}"/>
    <hyperlink ref="M27" r:id="rId21" xr:uid="{00000000-0004-0000-0000-000014000000}"/>
    <hyperlink ref="M28" r:id="rId22" xr:uid="{00000000-0004-0000-0000-000015000000}"/>
    <hyperlink ref="M29" r:id="rId23" display="http://www.yelp.com/biz_redir?url=http%3A%2F%2Fbukkyungrestaurant.com&amp;src_bizid=FUX2RGMSoLqup2ra7k486A&amp;cachebuster=1305596449" xr:uid="{00000000-0004-0000-0000-000016000000}"/>
    <hyperlink ref="M30" r:id="rId24" xr:uid="{00000000-0004-0000-0000-000017000000}"/>
    <hyperlink ref="M31" r:id="rId25" xr:uid="{00000000-0004-0000-0000-000018000000}"/>
    <hyperlink ref="M32" r:id="rId26" xr:uid="{00000000-0004-0000-0000-000019000000}"/>
    <hyperlink ref="M34" r:id="rId27" xr:uid="{00000000-0004-0000-0000-00001A000000}"/>
    <hyperlink ref="M35" r:id="rId28" display="http://www.yelp.com/biz_redir?url=http%3A%2F%2Fsi-togo.com&amp;src_bizid=vFxYhoBFbnQkPXKYN782bg&amp;cachebuster=1305600728" xr:uid="{00000000-0004-0000-0000-00001B000000}"/>
    <hyperlink ref="M38" r:id="rId29" xr:uid="{00000000-0004-0000-0000-00001C000000}"/>
    <hyperlink ref="M39" r:id="rId30" xr:uid="{00000000-0004-0000-0000-00001D000000}"/>
    <hyperlink ref="M40" r:id="rId31" xr:uid="{00000000-0004-0000-0000-00001E000000}"/>
    <hyperlink ref="M42" r:id="rId32" xr:uid="{00000000-0004-0000-0000-00001F000000}"/>
    <hyperlink ref="M43" r:id="rId33" xr:uid="{00000000-0004-0000-0000-000020000000}"/>
    <hyperlink ref="M45" r:id="rId34" xr:uid="{00000000-0004-0000-0000-000021000000}"/>
    <hyperlink ref="M90" r:id="rId35" xr:uid="{00000000-0004-0000-0000-000022000000}"/>
    <hyperlink ref="M93" r:id="rId36" xr:uid="{00000000-0004-0000-0000-000023000000}"/>
    <hyperlink ref="M95" r:id="rId37" display="http://www.yelp.com/biz_redir?url=http%3A%2F%2Fwww.sound-in-motion.com&amp;src_bizid=h4bZd3X8e1PohCy3_gYg1g&amp;cachebuster=1305596303" xr:uid="{00000000-0004-0000-0000-000024000000}"/>
    <hyperlink ref="M96" r:id="rId38" xr:uid="{00000000-0004-0000-0000-000025000000}"/>
    <hyperlink ref="M97" r:id="rId39" xr:uid="{00000000-0004-0000-0000-000026000000}"/>
    <hyperlink ref="M98" r:id="rId40" xr:uid="{00000000-0004-0000-0000-000027000000}"/>
    <hyperlink ref="M100" r:id="rId41" xr:uid="{00000000-0004-0000-0000-000028000000}"/>
    <hyperlink ref="M102" r:id="rId42" display="http://www.yelp.com/biz_redir?url=http%3A%2F%2Feasybedshome.com&amp;src_bizid=ddsoIW-A2uRA6VvW4kzBDg&amp;cachebuster=1305596655" xr:uid="{00000000-0004-0000-0000-000029000000}"/>
    <hyperlink ref="M104" r:id="rId43" xr:uid="{00000000-0004-0000-0000-00002A000000}"/>
    <hyperlink ref="M105" r:id="rId44" xr:uid="{00000000-0004-0000-0000-00002B000000}"/>
    <hyperlink ref="M107" r:id="rId45" xr:uid="{00000000-0004-0000-0000-00002C000000}"/>
    <hyperlink ref="M108" r:id="rId46" xr:uid="{00000000-0004-0000-0000-00002D000000}"/>
    <hyperlink ref="M109" r:id="rId47" xr:uid="{00000000-0004-0000-0000-00002E000000}"/>
    <hyperlink ref="M110" r:id="rId48" xr:uid="{00000000-0004-0000-0000-00002F000000}"/>
    <hyperlink ref="M114" r:id="rId49" xr:uid="{00000000-0004-0000-0000-000030000000}"/>
    <hyperlink ref="M115" r:id="rId50" xr:uid="{00000000-0004-0000-0000-000031000000}"/>
    <hyperlink ref="M116" r:id="rId51" xr:uid="{00000000-0004-0000-0000-000032000000}"/>
    <hyperlink ref="M120" r:id="rId52" xr:uid="{00000000-0004-0000-0000-000033000000}"/>
    <hyperlink ref="M122" r:id="rId53" xr:uid="{00000000-0004-0000-0000-000034000000}"/>
    <hyperlink ref="M123" r:id="rId54" xr:uid="{00000000-0004-0000-0000-000035000000}"/>
    <hyperlink ref="M124" r:id="rId55" display="http://www.yelp.com/biz_redir?url=http%3A%2F%2Fwww.milanosalondayspa.com&amp;src_bizid=dN46StajFznIZUqlto7jXA&amp;cachebuster=1305597506" xr:uid="{00000000-0004-0000-0000-000036000000}"/>
    <hyperlink ref="M125" r:id="rId56" xr:uid="{00000000-0004-0000-0000-000037000000}"/>
    <hyperlink ref="M126" r:id="rId57" xr:uid="{00000000-0004-0000-0000-000038000000}"/>
    <hyperlink ref="M128" r:id="rId58" xr:uid="{00000000-0004-0000-0000-000039000000}"/>
    <hyperlink ref="M134" r:id="rId59" xr:uid="{00000000-0004-0000-0000-00003A000000}"/>
    <hyperlink ref="M135" r:id="rId60" xr:uid="{00000000-0004-0000-0000-00003B000000}"/>
    <hyperlink ref="M137" r:id="rId61" xr:uid="{00000000-0004-0000-0000-00003C000000}"/>
    <hyperlink ref="M138" r:id="rId62" xr:uid="{00000000-0004-0000-0000-00003D000000}"/>
    <hyperlink ref="M139" r:id="rId63" xr:uid="{00000000-0004-0000-0000-00003E000000}"/>
    <hyperlink ref="M141" r:id="rId64" xr:uid="{00000000-0004-0000-0000-00003F000000}"/>
    <hyperlink ref="M144" r:id="rId65" xr:uid="{00000000-0004-0000-0000-000040000000}"/>
    <hyperlink ref="M145" r:id="rId66" xr:uid="{00000000-0004-0000-0000-000041000000}"/>
    <hyperlink ref="M146" r:id="rId67" xr:uid="{00000000-0004-0000-0000-000042000000}"/>
    <hyperlink ref="M147" r:id="rId68" xr:uid="{00000000-0004-0000-0000-000043000000}"/>
    <hyperlink ref="M150" r:id="rId69" xr:uid="{00000000-0004-0000-0000-000044000000}"/>
    <hyperlink ref="M152" r:id="rId70" xr:uid="{00000000-0004-0000-0000-000045000000}"/>
    <hyperlink ref="M154" r:id="rId71" xr:uid="{00000000-0004-0000-0000-000046000000}"/>
    <hyperlink ref="M156" r:id="rId72" xr:uid="{00000000-0004-0000-0000-000047000000}"/>
    <hyperlink ref="M157" r:id="rId73" xr:uid="{00000000-0004-0000-0000-000048000000}"/>
    <hyperlink ref="M159" r:id="rId74" xr:uid="{00000000-0004-0000-0000-000049000000}"/>
    <hyperlink ref="M160" r:id="rId75" xr:uid="{00000000-0004-0000-0000-00004A000000}"/>
    <hyperlink ref="M161" r:id="rId76" xr:uid="{00000000-0004-0000-0000-00004B000000}"/>
    <hyperlink ref="M162" r:id="rId77" xr:uid="{00000000-0004-0000-0000-00004C000000}"/>
    <hyperlink ref="M163" r:id="rId78" xr:uid="{00000000-0004-0000-0000-00004D000000}"/>
    <hyperlink ref="M164" r:id="rId79" xr:uid="{00000000-0004-0000-0000-00004E000000}"/>
    <hyperlink ref="M165" r:id="rId80" xr:uid="{00000000-0004-0000-0000-00004F000000}"/>
    <hyperlink ref="M166" r:id="rId81" xr:uid="{00000000-0004-0000-0000-000050000000}"/>
    <hyperlink ref="M167" r:id="rId82" xr:uid="{00000000-0004-0000-0000-000051000000}"/>
    <hyperlink ref="M168" r:id="rId83" xr:uid="{00000000-0004-0000-0000-000052000000}"/>
    <hyperlink ref="M169" r:id="rId84" xr:uid="{00000000-0004-0000-0000-000053000000}"/>
    <hyperlink ref="M172" r:id="rId85" xr:uid="{00000000-0004-0000-0000-000054000000}"/>
    <hyperlink ref="M174" r:id="rId86" xr:uid="{00000000-0004-0000-0000-000055000000}"/>
    <hyperlink ref="M175" r:id="rId87" xr:uid="{00000000-0004-0000-0000-000056000000}"/>
    <hyperlink ref="M176" r:id="rId88" xr:uid="{00000000-0004-0000-0000-000057000000}"/>
    <hyperlink ref="M177" r:id="rId89" xr:uid="{00000000-0004-0000-0000-000058000000}"/>
    <hyperlink ref="M178" r:id="rId90" xr:uid="{00000000-0004-0000-0000-000059000000}"/>
    <hyperlink ref="M179" r:id="rId91" xr:uid="{00000000-0004-0000-0000-00005A000000}"/>
    <hyperlink ref="M183" r:id="rId92" xr:uid="{00000000-0004-0000-0000-00005B000000}"/>
    <hyperlink ref="M184" r:id="rId93" xr:uid="{00000000-0004-0000-0000-00005C000000}"/>
    <hyperlink ref="M185" r:id="rId94" xr:uid="{00000000-0004-0000-0000-00005D000000}"/>
    <hyperlink ref="M186" r:id="rId95" xr:uid="{00000000-0004-0000-0000-00005E000000}"/>
    <hyperlink ref="M187" r:id="rId96" xr:uid="{00000000-0004-0000-0000-00005F000000}"/>
    <hyperlink ref="M188" r:id="rId97" xr:uid="{00000000-0004-0000-0000-000060000000}"/>
    <hyperlink ref="M189" r:id="rId98" xr:uid="{00000000-0004-0000-0000-000061000000}"/>
    <hyperlink ref="M191" r:id="rId99" xr:uid="{00000000-0004-0000-0000-000062000000}"/>
    <hyperlink ref="M196" r:id="rId100" xr:uid="{00000000-0004-0000-0000-000063000000}"/>
    <hyperlink ref="M197" r:id="rId101" xr:uid="{00000000-0004-0000-0000-000064000000}"/>
    <hyperlink ref="M199" r:id="rId102" xr:uid="{00000000-0004-0000-0000-000065000000}"/>
    <hyperlink ref="M201" r:id="rId103" xr:uid="{00000000-0004-0000-0000-000066000000}"/>
    <hyperlink ref="M202" r:id="rId104" xr:uid="{00000000-0004-0000-0000-000067000000}"/>
    <hyperlink ref="M203" r:id="rId105" xr:uid="{00000000-0004-0000-0000-000068000000}"/>
    <hyperlink ref="M211" r:id="rId106" xr:uid="{00000000-0004-0000-0000-000069000000}"/>
    <hyperlink ref="M213" r:id="rId107" xr:uid="{00000000-0004-0000-0000-00006A000000}"/>
    <hyperlink ref="M223" r:id="rId108" display="http://www.yelp.com/biz_redir?url=http%3A%2F%2Fwww.obrienspubboston.com&amp;src_bizid=vnZroyJFiA_uppO9ClVclw&amp;cachebuster=1305599927" xr:uid="{00000000-0004-0000-0000-00006B000000}"/>
    <hyperlink ref="M224" r:id="rId109" xr:uid="{00000000-0004-0000-0000-00006C000000}"/>
    <hyperlink ref="M225" r:id="rId110" xr:uid="{00000000-0004-0000-0000-00006D000000}"/>
    <hyperlink ref="M226" r:id="rId111" xr:uid="{00000000-0004-0000-0000-00006E000000}"/>
    <hyperlink ref="M227" r:id="rId112" display="http://www.yelp.com/biz_redir?url=http%3A%2F%2Fwww.azamagrill.com&amp;src_bizid=EqZ1xcL1kPiiFcWjQHdsTw&amp;cachebuster=1305598908" xr:uid="{00000000-0004-0000-0000-00006F000000}"/>
    <hyperlink ref="M228" r:id="rId113" xr:uid="{00000000-0004-0000-0000-000070000000}"/>
    <hyperlink ref="M229" r:id="rId114" display="http://www.yelp.com/biz_redir?url=http%3A%2F%2Fmyungdong1stave.com%2F&amp;src_bizid=8TiS3Dcur6_SWQnaVIVOxA&amp;cachebuster=1305598702" xr:uid="{00000000-0004-0000-0000-000071000000}"/>
    <hyperlink ref="M231" r:id="rId115" xr:uid="{00000000-0004-0000-0000-000072000000}"/>
    <hyperlink ref="M232" r:id="rId116" xr:uid="{00000000-0004-0000-0000-000073000000}"/>
    <hyperlink ref="M234" r:id="rId117" xr:uid="{00000000-0004-0000-0000-000074000000}"/>
    <hyperlink ref="M235" r:id="rId118" xr:uid="{00000000-0004-0000-0000-000075000000}"/>
    <hyperlink ref="M236" r:id="rId119" xr:uid="{00000000-0004-0000-0000-000076000000}"/>
    <hyperlink ref="M238" r:id="rId120" xr:uid="{00000000-0004-0000-0000-000077000000}"/>
    <hyperlink ref="M239" r:id="rId121" xr:uid="{00000000-0004-0000-0000-000078000000}"/>
    <hyperlink ref="M240" r:id="rId122" xr:uid="{00000000-0004-0000-0000-000079000000}"/>
    <hyperlink ref="M241" r:id="rId123" xr:uid="{00000000-0004-0000-0000-00007A000000}"/>
    <hyperlink ref="M242" r:id="rId124" xr:uid="{00000000-0004-0000-0000-00007B000000}"/>
    <hyperlink ref="M244" r:id="rId125" xr:uid="{00000000-0004-0000-0000-00007C000000}"/>
    <hyperlink ref="M246" r:id="rId126" xr:uid="{00000000-0004-0000-0000-00007D000000}"/>
    <hyperlink ref="M249" r:id="rId127" display="http://www.yelp.com/biz_redir?url=http%3A%2F%2Fwww.scissorsoundhair.com&amp;src_bizid=-GXNBWM6ZXHHQB3NCt2KGg&amp;cachebuster=1305599967" xr:uid="{00000000-0004-0000-0000-00007E000000}"/>
    <hyperlink ref="M251" r:id="rId128" xr:uid="{00000000-0004-0000-0000-00007F000000}"/>
    <hyperlink ref="M253" r:id="rId129" xr:uid="{00000000-0004-0000-0000-000080000000}"/>
    <hyperlink ref="M257" r:id="rId130" xr:uid="{00000000-0004-0000-0000-000081000000}"/>
    <hyperlink ref="M258" r:id="rId131" xr:uid="{00000000-0004-0000-0000-000082000000}"/>
    <hyperlink ref="M261" r:id="rId132" xr:uid="{00000000-0004-0000-0000-000083000000}"/>
    <hyperlink ref="M262" r:id="rId133" xr:uid="{00000000-0004-0000-0000-000084000000}"/>
    <hyperlink ref="M264" r:id="rId134" xr:uid="{00000000-0004-0000-0000-000085000000}"/>
    <hyperlink ref="M266" r:id="rId135" xr:uid="{00000000-0004-0000-0000-000086000000}"/>
    <hyperlink ref="M267" r:id="rId136" xr:uid="{00000000-0004-0000-0000-000087000000}"/>
    <hyperlink ref="M268" r:id="rId137" display="http://www.yelp.com/biz_redir?url=http%3A%2F%2Fwww.modelacehardware.com&amp;src_bizid=HfKsxiBVx3fQ2HymTu3swg&amp;cachebuster=1305599768" xr:uid="{00000000-0004-0000-0000-000088000000}"/>
    <hyperlink ref="M269" r:id="rId138" display="http://www.yelp.com/biz_redir?url=http%3A%2F%2Fusave.com&amp;src_bizid=1VR08ZyMHDAXMGLVY7ktfA&amp;cachebuster=1305600009" xr:uid="{00000000-0004-0000-0000-000089000000}"/>
    <hyperlink ref="M274" r:id="rId139" xr:uid="{00000000-0004-0000-0000-00008A000000}"/>
    <hyperlink ref="M275" r:id="rId140" xr:uid="{00000000-0004-0000-0000-00008B000000}"/>
    <hyperlink ref="M276" r:id="rId141" xr:uid="{00000000-0004-0000-0000-00008C000000}"/>
    <hyperlink ref="M277" r:id="rId142" xr:uid="{00000000-0004-0000-0000-00008D000000}"/>
    <hyperlink ref="M278" r:id="rId143" xr:uid="{00000000-0004-0000-0000-00008E000000}"/>
    <hyperlink ref="M280" r:id="rId144" xr:uid="{00000000-0004-0000-0000-00008F000000}"/>
    <hyperlink ref="M283" r:id="rId145" xr:uid="{00000000-0004-0000-0000-000090000000}"/>
    <hyperlink ref="M286" r:id="rId146" xr:uid="{00000000-0004-0000-0000-000091000000}"/>
    <hyperlink ref="M288" r:id="rId147" xr:uid="{00000000-0004-0000-0000-000092000000}"/>
    <hyperlink ref="M290" r:id="rId148" xr:uid="{00000000-0004-0000-0000-000093000000}"/>
    <hyperlink ref="M291" r:id="rId149" xr:uid="{00000000-0004-0000-0000-000094000000}"/>
    <hyperlink ref="M292" r:id="rId150" xr:uid="{00000000-0004-0000-0000-000095000000}"/>
    <hyperlink ref="M293" r:id="rId151" xr:uid="{00000000-0004-0000-0000-000096000000}"/>
    <hyperlink ref="M294" r:id="rId152" xr:uid="{00000000-0004-0000-0000-000097000000}"/>
    <hyperlink ref="M295" r:id="rId153" display="http://www.yelp.com/biz_redir?url=http%3A%2F%2Fwww.artfuledgeframing.com%2F&amp;src_bizid=rdswvfoycGTDkHY7CCoZiA&amp;cachebuster=1305600112" xr:uid="{00000000-0004-0000-0000-000098000000}"/>
    <hyperlink ref="M296" r:id="rId154" xr:uid="{00000000-0004-0000-0000-000099000000}"/>
    <hyperlink ref="M297" r:id="rId155" xr:uid="{00000000-0004-0000-0000-00009A000000}"/>
    <hyperlink ref="M298" r:id="rId156" xr:uid="{00000000-0004-0000-0000-00009B000000}"/>
    <hyperlink ref="M299" r:id="rId157" xr:uid="{00000000-0004-0000-0000-00009C000000}"/>
    <hyperlink ref="M301" r:id="rId158" xr:uid="{00000000-0004-0000-0000-00009D000000}"/>
    <hyperlink ref="M302" r:id="rId159" xr:uid="{00000000-0004-0000-0000-00009E000000}"/>
    <hyperlink ref="M304" r:id="rId160" xr:uid="{00000000-0004-0000-0000-00009F000000}"/>
  </hyperlinks>
  <pageMargins left="0.7" right="0.7" top="0.75" bottom="0.75" header="0.3" footer="0.3"/>
  <pageSetup orientation="portrait" horizontalDpi="300" verticalDpi="300" r:id="rId1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8"/>
  <sheetViews>
    <sheetView workbookViewId="0">
      <selection activeCell="G14" sqref="G14"/>
    </sheetView>
  </sheetViews>
  <sheetFormatPr baseColWidth="10" defaultColWidth="14.5" defaultRowHeight="12.75" customHeight="1" x14ac:dyDescent="0.15"/>
  <cols>
    <col min="1" max="2" width="17.33203125" customWidth="1"/>
    <col min="3" max="3" width="38.33203125" customWidth="1"/>
    <col min="4" max="7" width="17.33203125" customWidth="1"/>
  </cols>
  <sheetData>
    <row r="1" spans="1:7" ht="12.75" customHeight="1" x14ac:dyDescent="0.15">
      <c r="A1" s="1" t="s">
        <v>1</v>
      </c>
      <c r="B1" s="1" t="s">
        <v>2</v>
      </c>
      <c r="C1" s="1" t="s">
        <v>3</v>
      </c>
      <c r="D1" s="1" t="s">
        <v>56</v>
      </c>
      <c r="E1" s="1" t="s">
        <v>57</v>
      </c>
      <c r="F1" s="1" t="s">
        <v>58</v>
      </c>
      <c r="G1" s="1" t="s">
        <v>23</v>
      </c>
    </row>
    <row r="2" spans="1:7" ht="12.75" customHeight="1" x14ac:dyDescent="0.15">
      <c r="A2" s="12">
        <v>500</v>
      </c>
      <c r="B2" s="12" t="s">
        <v>33</v>
      </c>
      <c r="C2" s="12" t="s">
        <v>62</v>
      </c>
      <c r="D2" s="12" t="s">
        <v>63</v>
      </c>
      <c r="E2" s="13"/>
      <c r="F2" s="13"/>
      <c r="G2" s="13"/>
    </row>
    <row r="3" spans="1:7" ht="12.75" customHeight="1" x14ac:dyDescent="0.15">
      <c r="A3" s="12">
        <v>62</v>
      </c>
      <c r="B3" s="12" t="s">
        <v>65</v>
      </c>
      <c r="C3" s="12" t="s">
        <v>66</v>
      </c>
      <c r="D3" s="15" t="s">
        <v>63</v>
      </c>
      <c r="E3" s="13"/>
      <c r="F3" s="13"/>
      <c r="G3" s="13"/>
    </row>
    <row r="4" spans="1:7" ht="12.75" customHeight="1" x14ac:dyDescent="0.15">
      <c r="A4" s="12">
        <v>62</v>
      </c>
      <c r="B4" s="12" t="s">
        <v>65</v>
      </c>
      <c r="C4" s="12" t="s">
        <v>76</v>
      </c>
      <c r="D4" s="15" t="s">
        <v>63</v>
      </c>
      <c r="E4" s="13"/>
      <c r="F4" s="13"/>
      <c r="G4" s="13"/>
    </row>
    <row r="5" spans="1:7" ht="12.75" customHeight="1" x14ac:dyDescent="0.15">
      <c r="A5" s="12">
        <v>5</v>
      </c>
      <c r="B5" s="12" t="s">
        <v>77</v>
      </c>
      <c r="C5" s="12" t="s">
        <v>78</v>
      </c>
      <c r="D5" s="15" t="s">
        <v>63</v>
      </c>
      <c r="E5" s="13"/>
      <c r="F5" s="13"/>
      <c r="G5" s="13"/>
    </row>
    <row r="6" spans="1:7" ht="12.75" customHeight="1" x14ac:dyDescent="0.15">
      <c r="A6" s="10">
        <v>1</v>
      </c>
      <c r="B6" s="10" t="s">
        <v>25</v>
      </c>
      <c r="C6" s="10" t="s">
        <v>26</v>
      </c>
      <c r="D6" s="10" t="s">
        <v>24</v>
      </c>
      <c r="E6" s="11"/>
      <c r="F6" s="11"/>
      <c r="G6" s="11"/>
    </row>
    <row r="7" spans="1:7" ht="12.75" customHeight="1" x14ac:dyDescent="0.15">
      <c r="A7" s="10">
        <v>39</v>
      </c>
      <c r="B7" s="10" t="s">
        <v>46</v>
      </c>
      <c r="C7" s="10" t="s">
        <v>55</v>
      </c>
      <c r="D7" s="10" t="s">
        <v>24</v>
      </c>
      <c r="E7" s="11"/>
      <c r="F7" s="11"/>
      <c r="G7" s="11"/>
    </row>
    <row r="8" spans="1:7" ht="12.75" customHeight="1" x14ac:dyDescent="0.15">
      <c r="A8" s="10">
        <v>39</v>
      </c>
      <c r="B8" s="10" t="s">
        <v>46</v>
      </c>
      <c r="C8" s="10" t="s">
        <v>67</v>
      </c>
      <c r="D8" s="10" t="s">
        <v>24</v>
      </c>
      <c r="E8" s="11"/>
      <c r="F8" s="11"/>
      <c r="G8" s="11"/>
    </row>
    <row r="9" spans="1:7" ht="12.75" customHeight="1" x14ac:dyDescent="0.15">
      <c r="A9" s="10">
        <v>141</v>
      </c>
      <c r="B9" s="10" t="s">
        <v>46</v>
      </c>
      <c r="C9" s="10" t="s">
        <v>79</v>
      </c>
      <c r="D9" s="10" t="s">
        <v>24</v>
      </c>
      <c r="E9" s="11"/>
      <c r="F9" s="11"/>
      <c r="G9" s="11"/>
    </row>
    <row r="10" spans="1:7" ht="12.75" customHeight="1" x14ac:dyDescent="0.15">
      <c r="A10" s="12">
        <v>173</v>
      </c>
      <c r="B10" s="12" t="s">
        <v>46</v>
      </c>
      <c r="C10" s="12" t="s">
        <v>83</v>
      </c>
      <c r="D10" s="12" t="s">
        <v>24</v>
      </c>
      <c r="E10" s="13"/>
      <c r="F10" s="13"/>
      <c r="G10" s="13"/>
    </row>
    <row r="11" spans="1:7" ht="12.75" customHeight="1" x14ac:dyDescent="0.15">
      <c r="A11" s="12">
        <v>215</v>
      </c>
      <c r="B11" s="12" t="s">
        <v>46</v>
      </c>
      <c r="C11" s="12" t="s">
        <v>84</v>
      </c>
      <c r="D11" s="12" t="s">
        <v>24</v>
      </c>
      <c r="E11" s="13"/>
      <c r="F11" s="13"/>
      <c r="G11" s="13"/>
    </row>
    <row r="12" spans="1:7" ht="12.75" customHeight="1" x14ac:dyDescent="0.15">
      <c r="A12" s="10">
        <v>244</v>
      </c>
      <c r="B12" s="12" t="s">
        <v>46</v>
      </c>
      <c r="C12" s="10" t="s">
        <v>85</v>
      </c>
      <c r="D12" s="10" t="s">
        <v>24</v>
      </c>
      <c r="E12" s="11"/>
      <c r="F12" s="11"/>
      <c r="G12" s="11"/>
    </row>
    <row r="13" spans="1:7" ht="12.75" customHeight="1" x14ac:dyDescent="0.15">
      <c r="A13" s="1">
        <v>1101</v>
      </c>
      <c r="B13" s="1" t="s">
        <v>28</v>
      </c>
      <c r="C13" s="1" t="s">
        <v>29</v>
      </c>
      <c r="D13" s="1" t="s">
        <v>24</v>
      </c>
      <c r="E13" s="5"/>
      <c r="F13" s="5"/>
      <c r="G13" s="5"/>
    </row>
    <row r="14" spans="1:7" ht="12.75" customHeight="1" x14ac:dyDescent="0.15">
      <c r="A14" s="12">
        <v>1216</v>
      </c>
      <c r="B14" s="12" t="s">
        <v>28</v>
      </c>
      <c r="C14" s="12" t="s">
        <v>86</v>
      </c>
      <c r="D14" s="12" t="s">
        <v>24</v>
      </c>
      <c r="E14" s="13"/>
      <c r="F14" s="13"/>
      <c r="G14" s="13"/>
    </row>
    <row r="15" spans="1:7" ht="12.75" customHeight="1" x14ac:dyDescent="0.15">
      <c r="A15" s="12">
        <v>1216</v>
      </c>
      <c r="B15" s="12" t="s">
        <v>28</v>
      </c>
      <c r="C15" s="12" t="s">
        <v>87</v>
      </c>
      <c r="D15" s="12" t="s">
        <v>24</v>
      </c>
      <c r="E15" s="13"/>
      <c r="F15" s="13"/>
      <c r="G15" s="13"/>
    </row>
    <row r="16" spans="1:7" ht="12.75" customHeight="1" x14ac:dyDescent="0.15">
      <c r="A16" s="12">
        <v>1216</v>
      </c>
      <c r="B16" s="12" t="s">
        <v>28</v>
      </c>
      <c r="C16" s="12" t="s">
        <v>88</v>
      </c>
      <c r="D16" s="12" t="s">
        <v>24</v>
      </c>
      <c r="E16" s="13"/>
      <c r="F16" s="13"/>
      <c r="G16" s="13"/>
    </row>
    <row r="17" spans="1:7" ht="12.75" customHeight="1" x14ac:dyDescent="0.15">
      <c r="A17" s="10">
        <v>1231</v>
      </c>
      <c r="B17" s="10" t="s">
        <v>28</v>
      </c>
      <c r="C17" s="10" t="s">
        <v>89</v>
      </c>
      <c r="D17" s="10" t="s">
        <v>24</v>
      </c>
      <c r="E17" s="11"/>
      <c r="F17" s="11"/>
      <c r="G17" s="11"/>
    </row>
    <row r="18" spans="1:7" ht="12.75" customHeight="1" x14ac:dyDescent="0.15">
      <c r="A18" s="12">
        <v>1243</v>
      </c>
      <c r="B18" s="12" t="s">
        <v>28</v>
      </c>
      <c r="C18" s="12" t="s">
        <v>90</v>
      </c>
      <c r="D18" s="12" t="s">
        <v>24</v>
      </c>
      <c r="E18" s="13"/>
      <c r="F18" s="13"/>
      <c r="G18" s="13"/>
    </row>
    <row r="19" spans="1:7" ht="12.75" customHeight="1" x14ac:dyDescent="0.15">
      <c r="A19" s="12">
        <v>1247</v>
      </c>
      <c r="B19" s="12" t="s">
        <v>28</v>
      </c>
      <c r="C19" s="12" t="s">
        <v>91</v>
      </c>
      <c r="D19" s="12" t="s">
        <v>24</v>
      </c>
      <c r="E19" s="13"/>
      <c r="F19" s="13"/>
      <c r="G19" s="13"/>
    </row>
    <row r="20" spans="1:7" ht="12.75" customHeight="1" x14ac:dyDescent="0.15">
      <c r="A20" s="10">
        <v>161</v>
      </c>
      <c r="B20" s="10" t="s">
        <v>65</v>
      </c>
      <c r="C20" s="18" t="s">
        <v>92</v>
      </c>
      <c r="D20" s="10" t="s">
        <v>24</v>
      </c>
      <c r="E20" s="11"/>
      <c r="F20" s="11"/>
      <c r="G20" s="11"/>
    </row>
    <row r="21" spans="1:7" ht="12.75" customHeight="1" x14ac:dyDescent="0.15">
      <c r="A21" s="10">
        <v>161</v>
      </c>
      <c r="B21" s="10" t="s">
        <v>65</v>
      </c>
      <c r="C21" s="20" t="s">
        <v>95</v>
      </c>
      <c r="D21" s="10" t="s">
        <v>98</v>
      </c>
      <c r="E21" s="11"/>
      <c r="F21" s="11"/>
      <c r="G21" s="11"/>
    </row>
    <row r="22" spans="1:7" ht="12.75" customHeight="1" x14ac:dyDescent="0.15">
      <c r="A22" s="10">
        <v>161</v>
      </c>
      <c r="B22" s="10" t="s">
        <v>65</v>
      </c>
      <c r="C22" s="20" t="s">
        <v>100</v>
      </c>
      <c r="D22" s="10" t="s">
        <v>24</v>
      </c>
      <c r="E22" s="11"/>
      <c r="F22" s="11"/>
      <c r="G22" s="11"/>
    </row>
    <row r="23" spans="1:7" ht="12.75" customHeight="1" x14ac:dyDescent="0.15">
      <c r="A23" s="10">
        <v>161</v>
      </c>
      <c r="B23" s="10" t="s">
        <v>65</v>
      </c>
      <c r="C23" s="20" t="s">
        <v>102</v>
      </c>
      <c r="D23" s="10" t="s">
        <v>24</v>
      </c>
      <c r="E23" s="11"/>
      <c r="F23" s="11"/>
      <c r="G23" s="11"/>
    </row>
    <row r="24" spans="1:7" ht="12.75" customHeight="1" x14ac:dyDescent="0.15">
      <c r="A24" s="10">
        <v>161</v>
      </c>
      <c r="B24" s="10" t="s">
        <v>65</v>
      </c>
      <c r="C24" s="20" t="s">
        <v>103</v>
      </c>
      <c r="D24" s="10" t="s">
        <v>24</v>
      </c>
      <c r="E24" s="11"/>
      <c r="F24" s="11"/>
      <c r="G24" s="11"/>
    </row>
    <row r="25" spans="1:7" ht="12.75" customHeight="1" x14ac:dyDescent="0.15">
      <c r="A25" s="10">
        <v>161</v>
      </c>
      <c r="B25" s="10" t="s">
        <v>65</v>
      </c>
      <c r="C25" s="10" t="s">
        <v>104</v>
      </c>
      <c r="D25" s="10" t="s">
        <v>24</v>
      </c>
      <c r="E25" s="11"/>
      <c r="F25" s="11"/>
      <c r="G25" s="11"/>
    </row>
    <row r="26" spans="1:7" ht="12.75" customHeight="1" x14ac:dyDescent="0.15">
      <c r="A26" s="10">
        <v>161</v>
      </c>
      <c r="B26" s="10" t="s">
        <v>65</v>
      </c>
      <c r="C26" s="20" t="s">
        <v>105</v>
      </c>
      <c r="D26" s="10" t="s">
        <v>24</v>
      </c>
      <c r="E26" s="11"/>
      <c r="F26" s="11"/>
      <c r="G26" s="11"/>
    </row>
    <row r="27" spans="1:7" ht="12.75" customHeight="1" x14ac:dyDescent="0.15">
      <c r="A27" s="12">
        <v>127</v>
      </c>
      <c r="B27" s="12" t="s">
        <v>65</v>
      </c>
      <c r="C27" s="12" t="s">
        <v>108</v>
      </c>
      <c r="D27" s="12" t="s">
        <v>24</v>
      </c>
      <c r="E27" s="13"/>
      <c r="F27" s="13"/>
      <c r="G27" s="13"/>
    </row>
    <row r="28" spans="1:7" ht="12.75" customHeight="1" x14ac:dyDescent="0.15">
      <c r="A28" s="10">
        <v>161</v>
      </c>
      <c r="B28" s="10" t="s">
        <v>65</v>
      </c>
      <c r="C28" s="25" t="s">
        <v>110</v>
      </c>
      <c r="D28" s="10" t="s">
        <v>24</v>
      </c>
      <c r="E28" s="11"/>
      <c r="F28" s="11"/>
      <c r="G28" s="11"/>
    </row>
    <row r="29" spans="1:7" ht="12.75" customHeight="1" x14ac:dyDescent="0.15">
      <c r="A29" s="10">
        <v>176</v>
      </c>
      <c r="B29" s="12" t="s">
        <v>65</v>
      </c>
      <c r="C29" s="10" t="s">
        <v>122</v>
      </c>
      <c r="D29" s="10" t="s">
        <v>24</v>
      </c>
      <c r="E29" s="11"/>
      <c r="F29" s="11"/>
      <c r="G29" s="11"/>
    </row>
    <row r="30" spans="1:7" ht="12.75" customHeight="1" x14ac:dyDescent="0.15">
      <c r="A30" s="12">
        <v>183</v>
      </c>
      <c r="B30" s="12" t="s">
        <v>65</v>
      </c>
      <c r="C30" s="12" t="s">
        <v>123</v>
      </c>
      <c r="D30" s="12" t="s">
        <v>24</v>
      </c>
      <c r="E30" s="13"/>
      <c r="F30" s="13"/>
      <c r="G30" s="13"/>
    </row>
    <row r="31" spans="1:7" ht="12.75" customHeight="1" x14ac:dyDescent="0.15">
      <c r="A31" s="12">
        <v>183</v>
      </c>
      <c r="B31" s="12" t="s">
        <v>65</v>
      </c>
      <c r="C31" s="12" t="s">
        <v>124</v>
      </c>
      <c r="D31" s="12" t="s">
        <v>24</v>
      </c>
      <c r="E31" s="13"/>
      <c r="F31" s="13"/>
      <c r="G31" s="13"/>
    </row>
    <row r="32" spans="1:7" ht="12.75" customHeight="1" x14ac:dyDescent="0.15">
      <c r="A32" s="27">
        <v>141</v>
      </c>
      <c r="B32" s="27" t="s">
        <v>46</v>
      </c>
      <c r="C32" s="27" t="s">
        <v>128</v>
      </c>
      <c r="D32" s="29" t="s">
        <v>129</v>
      </c>
      <c r="E32" s="34"/>
      <c r="F32" s="34"/>
      <c r="G32" s="6"/>
    </row>
    <row r="33" spans="1:7" ht="12.75" customHeight="1" x14ac:dyDescent="0.15">
      <c r="A33" s="29">
        <v>181</v>
      </c>
      <c r="B33" s="29" t="s">
        <v>46</v>
      </c>
      <c r="C33" s="29" t="s">
        <v>213</v>
      </c>
      <c r="D33" s="29" t="s">
        <v>129</v>
      </c>
      <c r="E33" s="40"/>
      <c r="F33" s="40"/>
      <c r="G33" s="40"/>
    </row>
    <row r="34" spans="1:7" ht="12.75" customHeight="1" x14ac:dyDescent="0.15">
      <c r="A34" s="29">
        <v>181</v>
      </c>
      <c r="B34" s="29" t="s">
        <v>46</v>
      </c>
      <c r="C34" s="29" t="s">
        <v>235</v>
      </c>
      <c r="D34" s="29" t="s">
        <v>129</v>
      </c>
      <c r="E34" s="34"/>
      <c r="F34" s="34"/>
      <c r="G34" s="3"/>
    </row>
    <row r="35" spans="1:7" ht="12.75" customHeight="1" x14ac:dyDescent="0.15">
      <c r="A35" s="27">
        <v>244</v>
      </c>
      <c r="B35" s="29" t="s">
        <v>46</v>
      </c>
      <c r="C35" s="42"/>
      <c r="D35" s="29" t="s">
        <v>129</v>
      </c>
      <c r="E35" s="34"/>
      <c r="F35" s="34"/>
      <c r="G35" s="6"/>
    </row>
    <row r="36" spans="1:7" ht="12.75" customHeight="1" x14ac:dyDescent="0.15">
      <c r="A36" s="29">
        <v>379</v>
      </c>
      <c r="B36" s="29" t="s">
        <v>33</v>
      </c>
      <c r="C36" s="40"/>
      <c r="D36" s="29" t="s">
        <v>129</v>
      </c>
      <c r="E36" s="34"/>
      <c r="F36" s="34"/>
      <c r="G36" s="3"/>
    </row>
    <row r="37" spans="1:7" ht="12.75" customHeight="1" x14ac:dyDescent="0.15">
      <c r="A37" s="29">
        <v>450</v>
      </c>
      <c r="B37" s="29" t="s">
        <v>33</v>
      </c>
      <c r="C37" s="40"/>
      <c r="D37" s="29" t="s">
        <v>129</v>
      </c>
      <c r="E37" s="34"/>
      <c r="F37" s="34"/>
      <c r="G37" s="3"/>
    </row>
    <row r="38" spans="1:7" ht="12.75" customHeight="1" x14ac:dyDescent="0.15">
      <c r="A38" s="29">
        <v>514</v>
      </c>
      <c r="B38" s="29" t="s">
        <v>33</v>
      </c>
      <c r="C38" s="29" t="s">
        <v>24</v>
      </c>
      <c r="D38" s="29" t="s">
        <v>129</v>
      </c>
      <c r="E38" s="34"/>
      <c r="F38" s="34"/>
      <c r="G38" s="34"/>
    </row>
    <row r="39" spans="1:7" ht="12.75" customHeight="1" x14ac:dyDescent="0.15">
      <c r="A39" s="29">
        <v>1230</v>
      </c>
      <c r="B39" s="29" t="s">
        <v>28</v>
      </c>
      <c r="C39" s="29" t="s">
        <v>339</v>
      </c>
      <c r="D39" s="29" t="s">
        <v>129</v>
      </c>
      <c r="E39" s="34"/>
      <c r="F39" s="34"/>
      <c r="G39" s="3"/>
    </row>
    <row r="40" spans="1:7" ht="12.75" customHeight="1" x14ac:dyDescent="0.15">
      <c r="A40" s="29">
        <v>1211</v>
      </c>
      <c r="B40" s="29" t="s">
        <v>28</v>
      </c>
      <c r="C40" s="40"/>
      <c r="D40" s="29" t="s">
        <v>129</v>
      </c>
      <c r="E40" s="34"/>
      <c r="F40" s="34"/>
      <c r="G40" s="34"/>
    </row>
    <row r="41" spans="1:7" ht="12.75" customHeight="1" x14ac:dyDescent="0.15">
      <c r="A41" s="27">
        <v>1227</v>
      </c>
      <c r="B41" s="27" t="s">
        <v>28</v>
      </c>
      <c r="C41" s="42"/>
      <c r="D41" s="29" t="s">
        <v>129</v>
      </c>
      <c r="E41" s="40"/>
      <c r="F41" s="40"/>
      <c r="G41" s="42"/>
    </row>
    <row r="42" spans="1:7" ht="12.75" customHeight="1" x14ac:dyDescent="0.15">
      <c r="A42" s="27">
        <v>77</v>
      </c>
      <c r="B42" s="27" t="s">
        <v>65</v>
      </c>
      <c r="C42" s="27" t="s">
        <v>350</v>
      </c>
      <c r="D42" s="29" t="s">
        <v>129</v>
      </c>
      <c r="E42" s="34"/>
      <c r="F42" s="34"/>
      <c r="G42" s="6"/>
    </row>
    <row r="43" spans="1:7" ht="12.75" customHeight="1" x14ac:dyDescent="0.15">
      <c r="A43" s="27">
        <v>56</v>
      </c>
      <c r="B43" s="27" t="s">
        <v>65</v>
      </c>
      <c r="C43" s="27" t="s">
        <v>359</v>
      </c>
      <c r="D43" s="29" t="s">
        <v>129</v>
      </c>
      <c r="E43" s="34"/>
      <c r="F43" s="34"/>
      <c r="G43" s="6"/>
    </row>
    <row r="44" spans="1:7" ht="12.75" customHeight="1" x14ac:dyDescent="0.15">
      <c r="A44" s="29">
        <v>121</v>
      </c>
      <c r="B44" s="29" t="s">
        <v>65</v>
      </c>
      <c r="C44" s="40"/>
      <c r="D44" s="29" t="s">
        <v>129</v>
      </c>
      <c r="E44" s="40"/>
      <c r="F44" s="40"/>
      <c r="G44" s="40"/>
    </row>
    <row r="45" spans="1:7" ht="12.75" customHeight="1" x14ac:dyDescent="0.15">
      <c r="A45" s="29">
        <v>131</v>
      </c>
      <c r="B45" s="29" t="s">
        <v>65</v>
      </c>
      <c r="C45" s="40"/>
      <c r="D45" s="29" t="s">
        <v>129</v>
      </c>
      <c r="E45" s="40"/>
      <c r="F45" s="40"/>
      <c r="G45" s="40"/>
    </row>
    <row r="46" spans="1:7" ht="12.75" customHeight="1" x14ac:dyDescent="0.15">
      <c r="A46" s="27">
        <v>136</v>
      </c>
      <c r="B46" s="27" t="s">
        <v>65</v>
      </c>
      <c r="C46" s="42"/>
      <c r="D46" s="29" t="s">
        <v>129</v>
      </c>
      <c r="E46" s="34"/>
      <c r="F46" s="34"/>
      <c r="G46" s="6"/>
    </row>
    <row r="47" spans="1:7" ht="12.75" customHeight="1" x14ac:dyDescent="0.15">
      <c r="A47" s="29">
        <v>181</v>
      </c>
      <c r="B47" s="29" t="s">
        <v>65</v>
      </c>
      <c r="C47" s="40"/>
      <c r="D47" s="29" t="s">
        <v>129</v>
      </c>
      <c r="E47" s="40"/>
      <c r="F47" s="40"/>
      <c r="G47" s="40"/>
    </row>
    <row r="48" spans="1:7" ht="15" x14ac:dyDescent="0.15">
      <c r="A48" s="29">
        <v>201</v>
      </c>
      <c r="B48" s="29" t="s">
        <v>370</v>
      </c>
      <c r="C48" s="29" t="s">
        <v>372</v>
      </c>
      <c r="D48" s="29" t="s">
        <v>129</v>
      </c>
      <c r="E48" s="34"/>
      <c r="F48" s="34"/>
      <c r="G48" s="3"/>
    </row>
    <row r="49" spans="1:7" ht="14" x14ac:dyDescent="0.15">
      <c r="A49" s="10">
        <v>19</v>
      </c>
      <c r="B49" s="10" t="s">
        <v>46</v>
      </c>
      <c r="C49" s="10" t="s">
        <v>373</v>
      </c>
      <c r="D49" s="10" t="s">
        <v>373</v>
      </c>
      <c r="E49" s="11"/>
      <c r="F49" s="11"/>
      <c r="G49" s="11"/>
    </row>
    <row r="50" spans="1:7" ht="14" x14ac:dyDescent="0.15">
      <c r="A50" s="10">
        <v>21</v>
      </c>
      <c r="B50" s="10" t="s">
        <v>46</v>
      </c>
      <c r="C50" s="10" t="s">
        <v>373</v>
      </c>
      <c r="D50" s="10" t="s">
        <v>373</v>
      </c>
      <c r="E50" s="11"/>
      <c r="F50" s="11"/>
      <c r="G50" s="11"/>
    </row>
    <row r="51" spans="1:7" ht="14" x14ac:dyDescent="0.15">
      <c r="A51" s="10">
        <v>23</v>
      </c>
      <c r="B51" s="10" t="s">
        <v>46</v>
      </c>
      <c r="C51" s="10" t="s">
        <v>373</v>
      </c>
      <c r="D51" s="10" t="s">
        <v>373</v>
      </c>
      <c r="E51" s="11"/>
      <c r="F51" s="11"/>
      <c r="G51" s="11"/>
    </row>
    <row r="52" spans="1:7" ht="14" x14ac:dyDescent="0.15">
      <c r="A52" s="10">
        <v>25</v>
      </c>
      <c r="B52" s="10" t="s">
        <v>46</v>
      </c>
      <c r="C52" s="10" t="s">
        <v>373</v>
      </c>
      <c r="D52" s="10" t="s">
        <v>373</v>
      </c>
      <c r="E52" s="11"/>
      <c r="F52" s="11"/>
      <c r="G52" s="11"/>
    </row>
    <row r="53" spans="1:7" ht="15" x14ac:dyDescent="0.15">
      <c r="A53" s="12">
        <v>48</v>
      </c>
      <c r="B53" s="12" t="s">
        <v>46</v>
      </c>
      <c r="C53" s="12" t="s">
        <v>373</v>
      </c>
      <c r="D53" s="10" t="s">
        <v>373</v>
      </c>
      <c r="E53" s="13"/>
      <c r="F53" s="13"/>
      <c r="G53" s="13"/>
    </row>
    <row r="54" spans="1:7" ht="15" x14ac:dyDescent="0.15">
      <c r="A54" s="12">
        <v>56</v>
      </c>
      <c r="B54" s="12" t="s">
        <v>46</v>
      </c>
      <c r="C54" s="12" t="s">
        <v>373</v>
      </c>
      <c r="D54" s="10" t="s">
        <v>373</v>
      </c>
      <c r="E54" s="13"/>
      <c r="F54" s="13"/>
      <c r="G54" s="13"/>
    </row>
    <row r="55" spans="1:7" ht="15" x14ac:dyDescent="0.15">
      <c r="A55" s="12">
        <v>57</v>
      </c>
      <c r="B55" s="12" t="s">
        <v>46</v>
      </c>
      <c r="C55" s="12" t="s">
        <v>373</v>
      </c>
      <c r="D55" s="10" t="s">
        <v>373</v>
      </c>
      <c r="E55" s="13"/>
      <c r="F55" s="13"/>
      <c r="G55" s="13"/>
    </row>
    <row r="56" spans="1:7" ht="15" x14ac:dyDescent="0.15">
      <c r="A56" s="12">
        <v>59</v>
      </c>
      <c r="B56" s="12" t="s">
        <v>46</v>
      </c>
      <c r="C56" s="12" t="s">
        <v>373</v>
      </c>
      <c r="D56" s="10" t="s">
        <v>373</v>
      </c>
      <c r="E56" s="13"/>
      <c r="F56" s="13"/>
      <c r="G56" s="13"/>
    </row>
    <row r="57" spans="1:7" ht="15" x14ac:dyDescent="0.15">
      <c r="A57" s="12">
        <v>60</v>
      </c>
      <c r="B57" s="12" t="s">
        <v>46</v>
      </c>
      <c r="C57" s="12" t="s">
        <v>373</v>
      </c>
      <c r="D57" s="10" t="s">
        <v>373</v>
      </c>
      <c r="E57" s="13"/>
      <c r="F57" s="13"/>
      <c r="G57" s="13"/>
    </row>
    <row r="58" spans="1:7" ht="15" x14ac:dyDescent="0.15">
      <c r="A58" s="12">
        <v>64</v>
      </c>
      <c r="B58" s="12" t="s">
        <v>46</v>
      </c>
      <c r="C58" s="12" t="s">
        <v>373</v>
      </c>
      <c r="D58" s="10" t="s">
        <v>373</v>
      </c>
      <c r="E58" s="13"/>
      <c r="F58" s="13"/>
      <c r="G58" s="13"/>
    </row>
    <row r="59" spans="1:7" ht="15" x14ac:dyDescent="0.15">
      <c r="A59" s="10">
        <v>65</v>
      </c>
      <c r="B59" s="12" t="s">
        <v>46</v>
      </c>
      <c r="C59" s="10" t="s">
        <v>373</v>
      </c>
      <c r="D59" s="10" t="s">
        <v>373</v>
      </c>
      <c r="E59" s="11"/>
      <c r="F59" s="11"/>
      <c r="G59" s="11"/>
    </row>
    <row r="60" spans="1:7" ht="15" x14ac:dyDescent="0.15">
      <c r="A60" s="10">
        <v>67</v>
      </c>
      <c r="B60" s="12" t="s">
        <v>46</v>
      </c>
      <c r="C60" s="10" t="s">
        <v>373</v>
      </c>
      <c r="D60" s="10" t="s">
        <v>373</v>
      </c>
      <c r="E60" s="11"/>
      <c r="F60" s="11"/>
      <c r="G60" s="11"/>
    </row>
    <row r="61" spans="1:7" ht="15" x14ac:dyDescent="0.15">
      <c r="A61" s="10">
        <v>68</v>
      </c>
      <c r="B61" s="12" t="s">
        <v>46</v>
      </c>
      <c r="C61" s="10" t="s">
        <v>373</v>
      </c>
      <c r="D61" s="10" t="s">
        <v>373</v>
      </c>
      <c r="E61" s="11"/>
      <c r="F61" s="11"/>
      <c r="G61" s="11"/>
    </row>
    <row r="62" spans="1:7" ht="15" x14ac:dyDescent="0.15">
      <c r="A62" s="10">
        <v>71</v>
      </c>
      <c r="B62" s="12" t="s">
        <v>46</v>
      </c>
      <c r="C62" s="10" t="s">
        <v>373</v>
      </c>
      <c r="D62" s="10" t="s">
        <v>373</v>
      </c>
      <c r="E62" s="11"/>
      <c r="F62" s="11"/>
      <c r="G62" s="11"/>
    </row>
    <row r="63" spans="1:7" ht="15" x14ac:dyDescent="0.15">
      <c r="A63" s="10">
        <v>73</v>
      </c>
      <c r="B63" s="12" t="s">
        <v>46</v>
      </c>
      <c r="C63" s="10" t="s">
        <v>373</v>
      </c>
      <c r="D63" s="10" t="s">
        <v>373</v>
      </c>
      <c r="E63" s="11"/>
      <c r="F63" s="11"/>
      <c r="G63" s="11"/>
    </row>
    <row r="64" spans="1:7" ht="15" x14ac:dyDescent="0.15">
      <c r="A64" s="10">
        <v>75</v>
      </c>
      <c r="B64" s="12" t="s">
        <v>46</v>
      </c>
      <c r="C64" s="10" t="s">
        <v>373</v>
      </c>
      <c r="D64" s="10" t="s">
        <v>373</v>
      </c>
      <c r="E64" s="11"/>
      <c r="F64" s="11"/>
      <c r="G64" s="11"/>
    </row>
    <row r="65" spans="1:7" ht="15" x14ac:dyDescent="0.15">
      <c r="A65" s="10">
        <v>77</v>
      </c>
      <c r="B65" s="12" t="s">
        <v>46</v>
      </c>
      <c r="C65" s="10" t="s">
        <v>373</v>
      </c>
      <c r="D65" s="10" t="s">
        <v>373</v>
      </c>
      <c r="E65" s="11"/>
      <c r="F65" s="11"/>
      <c r="G65" s="11"/>
    </row>
    <row r="66" spans="1:7" ht="15" x14ac:dyDescent="0.15">
      <c r="A66" s="12">
        <v>79</v>
      </c>
      <c r="B66" s="12" t="s">
        <v>46</v>
      </c>
      <c r="C66" s="12" t="s">
        <v>373</v>
      </c>
      <c r="D66" s="10" t="s">
        <v>373</v>
      </c>
      <c r="E66" s="13"/>
      <c r="F66" s="13"/>
      <c r="G66" s="13"/>
    </row>
    <row r="67" spans="1:7" ht="15" x14ac:dyDescent="0.15">
      <c r="A67" s="12">
        <v>81</v>
      </c>
      <c r="B67" s="12" t="s">
        <v>46</v>
      </c>
      <c r="C67" s="12" t="s">
        <v>373</v>
      </c>
      <c r="D67" s="10" t="s">
        <v>373</v>
      </c>
      <c r="E67" s="13"/>
      <c r="F67" s="13"/>
      <c r="G67" s="13"/>
    </row>
    <row r="68" spans="1:7" ht="15" x14ac:dyDescent="0.15">
      <c r="A68" s="12">
        <v>83</v>
      </c>
      <c r="B68" s="12" t="s">
        <v>46</v>
      </c>
      <c r="C68" s="12" t="s">
        <v>373</v>
      </c>
      <c r="D68" s="10" t="s">
        <v>373</v>
      </c>
      <c r="E68" s="13"/>
      <c r="F68" s="13"/>
      <c r="G68" s="13"/>
    </row>
    <row r="69" spans="1:7" ht="15" x14ac:dyDescent="0.15">
      <c r="A69" s="12">
        <v>85</v>
      </c>
      <c r="B69" s="12" t="s">
        <v>46</v>
      </c>
      <c r="C69" s="12" t="s">
        <v>373</v>
      </c>
      <c r="D69" s="10" t="s">
        <v>373</v>
      </c>
      <c r="E69" s="13"/>
      <c r="F69" s="13"/>
      <c r="G69" s="13"/>
    </row>
    <row r="70" spans="1:7" ht="15" x14ac:dyDescent="0.15">
      <c r="A70" s="12">
        <v>87</v>
      </c>
      <c r="B70" s="12" t="s">
        <v>46</v>
      </c>
      <c r="C70" s="12" t="s">
        <v>373</v>
      </c>
      <c r="D70" s="10" t="s">
        <v>373</v>
      </c>
      <c r="E70" s="13"/>
      <c r="F70" s="13"/>
      <c r="G70" s="13"/>
    </row>
    <row r="71" spans="1:7" ht="15" x14ac:dyDescent="0.15">
      <c r="A71" s="15">
        <v>176</v>
      </c>
      <c r="B71" s="12" t="s">
        <v>46</v>
      </c>
      <c r="C71" s="15" t="s">
        <v>373</v>
      </c>
      <c r="D71" s="10" t="s">
        <v>373</v>
      </c>
      <c r="E71" s="35"/>
      <c r="F71" s="35"/>
      <c r="G71" s="35"/>
    </row>
    <row r="72" spans="1:7" ht="15" x14ac:dyDescent="0.15">
      <c r="A72" s="15">
        <v>178</v>
      </c>
      <c r="B72" s="12" t="s">
        <v>46</v>
      </c>
      <c r="C72" s="15" t="s">
        <v>373</v>
      </c>
      <c r="D72" s="10" t="s">
        <v>373</v>
      </c>
      <c r="E72" s="35"/>
      <c r="F72" s="35"/>
      <c r="G72" s="35"/>
    </row>
    <row r="73" spans="1:7" ht="15" x14ac:dyDescent="0.15">
      <c r="A73" s="12">
        <v>435</v>
      </c>
      <c r="B73" s="12" t="s">
        <v>33</v>
      </c>
      <c r="C73" s="12" t="s">
        <v>373</v>
      </c>
      <c r="D73" s="10" t="s">
        <v>373</v>
      </c>
      <c r="E73" s="13"/>
      <c r="F73" s="13"/>
      <c r="G73" s="13"/>
    </row>
    <row r="74" spans="1:7" ht="15" x14ac:dyDescent="0.15">
      <c r="A74" s="12">
        <v>437</v>
      </c>
      <c r="B74" s="12" t="s">
        <v>33</v>
      </c>
      <c r="C74" s="12" t="s">
        <v>373</v>
      </c>
      <c r="D74" s="10" t="s">
        <v>373</v>
      </c>
      <c r="E74" s="13"/>
      <c r="F74" s="13"/>
      <c r="G74" s="13"/>
    </row>
    <row r="75" spans="1:7" ht="15" x14ac:dyDescent="0.15">
      <c r="A75" s="12">
        <v>439</v>
      </c>
      <c r="B75" s="12" t="s">
        <v>33</v>
      </c>
      <c r="C75" s="12" t="s">
        <v>373</v>
      </c>
      <c r="D75" s="10" t="s">
        <v>373</v>
      </c>
      <c r="E75" s="13"/>
      <c r="F75" s="13"/>
      <c r="G75" s="13"/>
    </row>
    <row r="76" spans="1:7" ht="15" x14ac:dyDescent="0.15">
      <c r="A76" s="12">
        <v>441</v>
      </c>
      <c r="B76" s="12" t="s">
        <v>33</v>
      </c>
      <c r="C76" s="12" t="s">
        <v>373</v>
      </c>
      <c r="D76" s="10" t="s">
        <v>373</v>
      </c>
      <c r="E76" s="13"/>
      <c r="F76" s="13"/>
      <c r="G76" s="13"/>
    </row>
    <row r="77" spans="1:7" ht="15" x14ac:dyDescent="0.15">
      <c r="A77" s="12">
        <v>451</v>
      </c>
      <c r="B77" s="12" t="s">
        <v>33</v>
      </c>
      <c r="C77" s="12" t="s">
        <v>373</v>
      </c>
      <c r="D77" s="10" t="s">
        <v>373</v>
      </c>
      <c r="E77" s="13"/>
      <c r="F77" s="13"/>
      <c r="G77" s="13"/>
    </row>
    <row r="78" spans="1:7" ht="15" x14ac:dyDescent="0.15">
      <c r="A78" s="12">
        <v>453</v>
      </c>
      <c r="B78" s="12" t="s">
        <v>33</v>
      </c>
      <c r="C78" s="12" t="s">
        <v>373</v>
      </c>
      <c r="D78" s="10" t="s">
        <v>373</v>
      </c>
      <c r="E78" s="13"/>
      <c r="F78" s="13"/>
      <c r="G78" s="13"/>
    </row>
    <row r="79" spans="1:7" ht="15" x14ac:dyDescent="0.15">
      <c r="A79" s="12">
        <v>455</v>
      </c>
      <c r="B79" s="12" t="s">
        <v>33</v>
      </c>
      <c r="C79" s="12" t="s">
        <v>373</v>
      </c>
      <c r="D79" s="10" t="s">
        <v>373</v>
      </c>
      <c r="E79" s="13"/>
      <c r="F79" s="13"/>
      <c r="G79" s="13"/>
    </row>
    <row r="80" spans="1:7" ht="15" x14ac:dyDescent="0.15">
      <c r="A80" s="12">
        <v>457</v>
      </c>
      <c r="B80" s="12" t="s">
        <v>33</v>
      </c>
      <c r="C80" s="12" t="s">
        <v>373</v>
      </c>
      <c r="D80" s="10" t="s">
        <v>373</v>
      </c>
      <c r="E80" s="13"/>
      <c r="F80" s="13"/>
      <c r="G80" s="13"/>
    </row>
    <row r="81" spans="1:7" ht="15" x14ac:dyDescent="0.15">
      <c r="A81" s="12">
        <v>459</v>
      </c>
      <c r="B81" s="12" t="s">
        <v>33</v>
      </c>
      <c r="C81" s="12" t="s">
        <v>373</v>
      </c>
      <c r="D81" s="10" t="s">
        <v>373</v>
      </c>
      <c r="E81" s="13"/>
      <c r="F81" s="13"/>
      <c r="G81" s="13"/>
    </row>
    <row r="82" spans="1:7" ht="15" x14ac:dyDescent="0.15">
      <c r="A82" s="12">
        <v>461</v>
      </c>
      <c r="B82" s="12" t="s">
        <v>33</v>
      </c>
      <c r="C82" s="12" t="s">
        <v>373</v>
      </c>
      <c r="D82" s="10" t="s">
        <v>373</v>
      </c>
      <c r="E82" s="13"/>
      <c r="F82" s="13"/>
      <c r="G82" s="13"/>
    </row>
    <row r="83" spans="1:7" ht="15" x14ac:dyDescent="0.15">
      <c r="A83" s="12">
        <v>508</v>
      </c>
      <c r="B83" s="12" t="s">
        <v>33</v>
      </c>
      <c r="C83" s="12" t="s">
        <v>373</v>
      </c>
      <c r="D83" s="10" t="s">
        <v>373</v>
      </c>
      <c r="E83" s="13"/>
      <c r="F83" s="13"/>
      <c r="G83" s="13"/>
    </row>
    <row r="84" spans="1:7" ht="15" x14ac:dyDescent="0.15">
      <c r="A84" s="12">
        <v>512</v>
      </c>
      <c r="B84" s="12" t="s">
        <v>33</v>
      </c>
      <c r="C84" s="12" t="s">
        <v>373</v>
      </c>
      <c r="D84" s="10" t="s">
        <v>373</v>
      </c>
      <c r="E84" s="13"/>
      <c r="F84" s="13"/>
      <c r="G84" s="13"/>
    </row>
    <row r="85" spans="1:7" ht="30" x14ac:dyDescent="0.15">
      <c r="A85" s="12">
        <v>1218</v>
      </c>
      <c r="B85" s="12" t="s">
        <v>28</v>
      </c>
      <c r="C85" s="12" t="s">
        <v>373</v>
      </c>
      <c r="D85" s="10" t="s">
        <v>373</v>
      </c>
      <c r="E85" s="13"/>
      <c r="F85" s="13"/>
      <c r="G85" s="13"/>
    </row>
    <row r="86" spans="1:7" ht="30" x14ac:dyDescent="0.15">
      <c r="A86" s="12">
        <v>1234</v>
      </c>
      <c r="B86" s="12" t="s">
        <v>28</v>
      </c>
      <c r="C86" s="12" t="s">
        <v>373</v>
      </c>
      <c r="D86" s="10" t="s">
        <v>373</v>
      </c>
      <c r="E86" s="13"/>
      <c r="F86" s="13"/>
      <c r="G86" s="13"/>
    </row>
    <row r="87" spans="1:7" ht="15" x14ac:dyDescent="0.15">
      <c r="A87" s="12">
        <v>67</v>
      </c>
      <c r="B87" s="12" t="s">
        <v>65</v>
      </c>
      <c r="C87" s="12" t="s">
        <v>373</v>
      </c>
      <c r="D87" s="10" t="s">
        <v>373</v>
      </c>
      <c r="E87" s="13"/>
      <c r="F87" s="13"/>
      <c r="G87" s="13"/>
    </row>
    <row r="88" spans="1:7" ht="15" x14ac:dyDescent="0.15">
      <c r="A88" s="12">
        <v>69</v>
      </c>
      <c r="B88" s="12" t="s">
        <v>65</v>
      </c>
      <c r="C88" s="12" t="s">
        <v>373</v>
      </c>
      <c r="D88" s="10" t="s">
        <v>373</v>
      </c>
      <c r="E88" s="13"/>
      <c r="F88" s="13"/>
      <c r="G88" s="13"/>
    </row>
    <row r="89" spans="1:7" ht="15" x14ac:dyDescent="0.15">
      <c r="A89" s="12">
        <v>71</v>
      </c>
      <c r="B89" s="12" t="s">
        <v>65</v>
      </c>
      <c r="C89" s="12" t="s">
        <v>373</v>
      </c>
      <c r="D89" s="10" t="s">
        <v>373</v>
      </c>
      <c r="E89" s="13"/>
      <c r="F89" s="13"/>
      <c r="G89" s="13"/>
    </row>
    <row r="90" spans="1:7" ht="15" x14ac:dyDescent="0.15">
      <c r="A90" s="12">
        <v>73</v>
      </c>
      <c r="B90" s="12" t="s">
        <v>65</v>
      </c>
      <c r="C90" s="12" t="s">
        <v>373</v>
      </c>
      <c r="D90" s="10" t="s">
        <v>373</v>
      </c>
      <c r="E90" s="13"/>
      <c r="F90" s="13"/>
      <c r="G90" s="13"/>
    </row>
    <row r="91" spans="1:7" ht="15" x14ac:dyDescent="0.15">
      <c r="A91" s="12">
        <v>82</v>
      </c>
      <c r="B91" s="12" t="s">
        <v>223</v>
      </c>
      <c r="C91" s="12" t="s">
        <v>373</v>
      </c>
      <c r="D91" s="10" t="s">
        <v>373</v>
      </c>
      <c r="E91" s="13"/>
      <c r="F91" s="13"/>
      <c r="G91" s="13"/>
    </row>
    <row r="92" spans="1:7" ht="15" x14ac:dyDescent="0.15">
      <c r="A92" s="12">
        <v>84</v>
      </c>
      <c r="B92" s="12" t="s">
        <v>223</v>
      </c>
      <c r="C92" s="12" t="s">
        <v>373</v>
      </c>
      <c r="D92" s="10" t="s">
        <v>373</v>
      </c>
      <c r="E92" s="13"/>
      <c r="F92" s="13"/>
      <c r="G92" s="13"/>
    </row>
    <row r="93" spans="1:7" ht="15" x14ac:dyDescent="0.15">
      <c r="A93" s="10">
        <v>66</v>
      </c>
      <c r="B93" s="12" t="s">
        <v>46</v>
      </c>
      <c r="C93" s="10" t="s">
        <v>285</v>
      </c>
      <c r="D93" s="10" t="s">
        <v>283</v>
      </c>
      <c r="E93" s="11"/>
      <c r="F93" s="11"/>
      <c r="G93" s="11"/>
    </row>
    <row r="94" spans="1:7" ht="15" x14ac:dyDescent="0.15">
      <c r="A94" s="10">
        <v>70</v>
      </c>
      <c r="B94" s="12" t="s">
        <v>46</v>
      </c>
      <c r="C94" s="10" t="s">
        <v>306</v>
      </c>
      <c r="D94" s="10" t="s">
        <v>283</v>
      </c>
      <c r="E94" s="11"/>
      <c r="F94" s="11"/>
      <c r="G94" s="11"/>
    </row>
    <row r="95" spans="1:7" ht="15" x14ac:dyDescent="0.15">
      <c r="A95" s="10">
        <v>76</v>
      </c>
      <c r="B95" s="12" t="s">
        <v>46</v>
      </c>
      <c r="C95" s="10" t="s">
        <v>327</v>
      </c>
      <c r="D95" s="10" t="s">
        <v>283</v>
      </c>
      <c r="E95" s="11"/>
      <c r="F95" s="11"/>
      <c r="G95" s="11"/>
    </row>
    <row r="96" spans="1:7" ht="14" x14ac:dyDescent="0.15">
      <c r="A96" s="10">
        <v>80</v>
      </c>
      <c r="B96" s="10" t="s">
        <v>46</v>
      </c>
      <c r="C96" s="10" t="s">
        <v>351</v>
      </c>
      <c r="D96" s="10" t="s">
        <v>283</v>
      </c>
      <c r="E96" s="11"/>
      <c r="F96" s="11"/>
      <c r="G96" s="11"/>
    </row>
    <row r="97" spans="1:7" ht="14" x14ac:dyDescent="0.15">
      <c r="A97" s="10">
        <v>103</v>
      </c>
      <c r="B97" s="10" t="s">
        <v>46</v>
      </c>
      <c r="C97" s="10" t="s">
        <v>362</v>
      </c>
      <c r="D97" s="10" t="s">
        <v>283</v>
      </c>
      <c r="E97" s="11"/>
      <c r="F97" s="11"/>
      <c r="G97" s="11"/>
    </row>
    <row r="98" spans="1:7" ht="14" x14ac:dyDescent="0.15">
      <c r="A98" s="10">
        <v>108</v>
      </c>
      <c r="B98" s="10" t="s">
        <v>46</v>
      </c>
      <c r="C98" s="10" t="s">
        <v>387</v>
      </c>
      <c r="D98" s="10" t="s">
        <v>283</v>
      </c>
      <c r="E98" s="11"/>
      <c r="F98" s="11"/>
      <c r="G98" s="11"/>
    </row>
    <row r="99" spans="1:7" ht="14" x14ac:dyDescent="0.15">
      <c r="A99" s="10">
        <v>109</v>
      </c>
      <c r="B99" s="10" t="s">
        <v>46</v>
      </c>
      <c r="C99" s="10" t="s">
        <v>400</v>
      </c>
      <c r="D99" s="10" t="s">
        <v>283</v>
      </c>
      <c r="E99" s="11"/>
      <c r="F99" s="11"/>
      <c r="G99" s="11"/>
    </row>
    <row r="100" spans="1:7" ht="14" x14ac:dyDescent="0.15">
      <c r="A100" s="10">
        <v>110</v>
      </c>
      <c r="B100" s="10" t="s">
        <v>46</v>
      </c>
      <c r="C100" s="10" t="s">
        <v>420</v>
      </c>
      <c r="D100" s="10" t="s">
        <v>283</v>
      </c>
      <c r="E100" s="11"/>
      <c r="F100" s="11"/>
      <c r="G100" s="11"/>
    </row>
    <row r="101" spans="1:7" ht="14" x14ac:dyDescent="0.15">
      <c r="A101" s="10">
        <v>111</v>
      </c>
      <c r="B101" s="10" t="s">
        <v>46</v>
      </c>
      <c r="C101" s="10" t="s">
        <v>425</v>
      </c>
      <c r="D101" s="10" t="s">
        <v>283</v>
      </c>
      <c r="E101" s="11"/>
      <c r="F101" s="11"/>
      <c r="G101" s="11"/>
    </row>
    <row r="102" spans="1:7" ht="14" x14ac:dyDescent="0.15">
      <c r="A102" s="10">
        <v>112</v>
      </c>
      <c r="B102" s="10" t="s">
        <v>46</v>
      </c>
      <c r="C102" s="10" t="s">
        <v>432</v>
      </c>
      <c r="D102" s="10" t="s">
        <v>283</v>
      </c>
      <c r="E102" s="11"/>
      <c r="F102" s="11"/>
      <c r="G102" s="11"/>
    </row>
    <row r="103" spans="1:7" ht="14" x14ac:dyDescent="0.15">
      <c r="A103" s="10">
        <v>113</v>
      </c>
      <c r="B103" s="10" t="s">
        <v>46</v>
      </c>
      <c r="C103" s="10" t="s">
        <v>436</v>
      </c>
      <c r="D103" s="10" t="s">
        <v>283</v>
      </c>
      <c r="E103" s="11"/>
      <c r="F103" s="11"/>
      <c r="G103" s="11"/>
    </row>
    <row r="104" spans="1:7" ht="14" x14ac:dyDescent="0.15">
      <c r="A104" s="10">
        <v>116</v>
      </c>
      <c r="B104" s="10" t="s">
        <v>46</v>
      </c>
      <c r="C104" s="10" t="s">
        <v>439</v>
      </c>
      <c r="D104" s="10" t="s">
        <v>283</v>
      </c>
      <c r="E104" s="11"/>
      <c r="F104" s="11"/>
      <c r="G104" s="11"/>
    </row>
    <row r="105" spans="1:7" ht="14" x14ac:dyDescent="0.15">
      <c r="A105" s="10">
        <v>123</v>
      </c>
      <c r="B105" s="10" t="s">
        <v>46</v>
      </c>
      <c r="C105" s="10" t="s">
        <v>441</v>
      </c>
      <c r="D105" s="10" t="s">
        <v>283</v>
      </c>
      <c r="E105" s="11"/>
      <c r="F105" s="11"/>
      <c r="G105" s="11"/>
    </row>
    <row r="106" spans="1:7" ht="14" x14ac:dyDescent="0.15">
      <c r="A106" s="10">
        <v>129</v>
      </c>
      <c r="B106" s="10" t="s">
        <v>46</v>
      </c>
      <c r="C106" s="10" t="s">
        <v>443</v>
      </c>
      <c r="D106" s="10" t="s">
        <v>283</v>
      </c>
      <c r="E106" s="11"/>
      <c r="F106" s="11"/>
      <c r="G106" s="11"/>
    </row>
    <row r="107" spans="1:7" ht="14" x14ac:dyDescent="0.15">
      <c r="A107" s="10">
        <v>131</v>
      </c>
      <c r="B107" s="10" t="s">
        <v>46</v>
      </c>
      <c r="C107" s="10" t="s">
        <v>445</v>
      </c>
      <c r="D107" s="10" t="s">
        <v>283</v>
      </c>
      <c r="E107" s="11"/>
      <c r="F107" s="11"/>
      <c r="G107" s="11"/>
    </row>
    <row r="108" spans="1:7" ht="14" x14ac:dyDescent="0.15">
      <c r="A108" s="10">
        <v>137</v>
      </c>
      <c r="B108" s="10" t="s">
        <v>46</v>
      </c>
      <c r="C108" s="10" t="s">
        <v>448</v>
      </c>
      <c r="D108" s="10" t="s">
        <v>283</v>
      </c>
      <c r="E108" s="11"/>
      <c r="F108" s="11"/>
      <c r="G108" s="11"/>
    </row>
    <row r="109" spans="1:7" ht="14" x14ac:dyDescent="0.15">
      <c r="A109" s="10">
        <v>138</v>
      </c>
      <c r="B109" s="10" t="s">
        <v>46</v>
      </c>
      <c r="C109" s="10" t="s">
        <v>451</v>
      </c>
      <c r="D109" s="10" t="s">
        <v>283</v>
      </c>
      <c r="E109" s="11"/>
      <c r="F109" s="11"/>
      <c r="G109" s="11"/>
    </row>
    <row r="110" spans="1:7" ht="14" x14ac:dyDescent="0.15">
      <c r="A110" s="10">
        <v>138</v>
      </c>
      <c r="B110" s="10" t="s">
        <v>46</v>
      </c>
      <c r="C110" s="10" t="s">
        <v>453</v>
      </c>
      <c r="D110" s="10" t="s">
        <v>283</v>
      </c>
      <c r="E110" s="11"/>
      <c r="F110" s="11"/>
      <c r="G110" s="11"/>
    </row>
    <row r="111" spans="1:7" ht="15" x14ac:dyDescent="0.15">
      <c r="A111" s="12">
        <v>140</v>
      </c>
      <c r="B111" s="12" t="s">
        <v>46</v>
      </c>
      <c r="C111" s="12" t="s">
        <v>455</v>
      </c>
      <c r="D111" s="12" t="s">
        <v>283</v>
      </c>
      <c r="E111" s="13"/>
      <c r="F111" s="13"/>
      <c r="G111" s="13"/>
    </row>
    <row r="112" spans="1:7" ht="14" x14ac:dyDescent="0.15">
      <c r="A112" s="10">
        <v>151</v>
      </c>
      <c r="B112" s="10" t="s">
        <v>46</v>
      </c>
      <c r="C112" s="10" t="s">
        <v>459</v>
      </c>
      <c r="D112" s="10" t="s">
        <v>283</v>
      </c>
      <c r="E112" s="11"/>
      <c r="F112" s="11"/>
      <c r="G112" s="11"/>
    </row>
    <row r="113" spans="1:7" ht="14" x14ac:dyDescent="0.15">
      <c r="A113" s="10">
        <v>155</v>
      </c>
      <c r="B113" s="10" t="s">
        <v>46</v>
      </c>
      <c r="C113" s="10" t="s">
        <v>463</v>
      </c>
      <c r="D113" s="10" t="s">
        <v>283</v>
      </c>
      <c r="E113" s="11"/>
      <c r="F113" s="11"/>
      <c r="G113" s="11"/>
    </row>
    <row r="114" spans="1:7" ht="14" x14ac:dyDescent="0.15">
      <c r="A114" s="10">
        <v>160</v>
      </c>
      <c r="B114" s="10" t="s">
        <v>46</v>
      </c>
      <c r="C114" s="10" t="s">
        <v>464</v>
      </c>
      <c r="D114" s="10" t="s">
        <v>283</v>
      </c>
      <c r="E114" s="11"/>
      <c r="F114" s="11"/>
      <c r="G114" s="11"/>
    </row>
    <row r="115" spans="1:7" ht="14" x14ac:dyDescent="0.15">
      <c r="A115" s="10">
        <v>161</v>
      </c>
      <c r="B115" s="10" t="s">
        <v>46</v>
      </c>
      <c r="C115" s="10" t="s">
        <v>465</v>
      </c>
      <c r="D115" s="10" t="s">
        <v>283</v>
      </c>
      <c r="E115" s="11"/>
      <c r="F115" s="11"/>
      <c r="G115" s="11"/>
    </row>
    <row r="116" spans="1:7" ht="14" x14ac:dyDescent="0.15">
      <c r="A116" s="10">
        <v>164</v>
      </c>
      <c r="B116" s="10" t="s">
        <v>46</v>
      </c>
      <c r="C116" s="10" t="s">
        <v>467</v>
      </c>
      <c r="D116" s="10" t="s">
        <v>283</v>
      </c>
      <c r="E116" s="11"/>
      <c r="F116" s="11"/>
      <c r="G116" s="11"/>
    </row>
    <row r="117" spans="1:7" ht="14" x14ac:dyDescent="0.15">
      <c r="A117" s="10">
        <v>166</v>
      </c>
      <c r="B117" s="10" t="s">
        <v>46</v>
      </c>
      <c r="C117" s="10" t="s">
        <v>468</v>
      </c>
      <c r="D117" s="10" t="s">
        <v>283</v>
      </c>
      <c r="E117" s="11"/>
      <c r="F117" s="11"/>
      <c r="G117" s="11"/>
    </row>
    <row r="118" spans="1:7" ht="14" x14ac:dyDescent="0.15">
      <c r="A118" s="10">
        <v>168</v>
      </c>
      <c r="B118" s="10" t="s">
        <v>46</v>
      </c>
      <c r="C118" s="10" t="s">
        <v>469</v>
      </c>
      <c r="D118" s="10" t="s">
        <v>283</v>
      </c>
      <c r="E118" s="11"/>
      <c r="F118" s="11"/>
      <c r="G118" s="11"/>
    </row>
    <row r="119" spans="1:7" ht="14" x14ac:dyDescent="0.15">
      <c r="A119" s="15">
        <v>174</v>
      </c>
      <c r="B119" s="15" t="s">
        <v>46</v>
      </c>
      <c r="C119" s="15" t="s">
        <v>471</v>
      </c>
      <c r="D119" s="15" t="s">
        <v>283</v>
      </c>
      <c r="E119" s="35"/>
      <c r="F119" s="35"/>
      <c r="G119" s="35"/>
    </row>
    <row r="120" spans="1:7" ht="15" x14ac:dyDescent="0.15">
      <c r="A120" s="15">
        <v>180</v>
      </c>
      <c r="B120" s="12" t="s">
        <v>46</v>
      </c>
      <c r="C120" s="15" t="s">
        <v>478</v>
      </c>
      <c r="D120" s="15" t="s">
        <v>283</v>
      </c>
      <c r="E120" s="35"/>
      <c r="F120" s="35"/>
      <c r="G120" s="35"/>
    </row>
    <row r="121" spans="1:7" ht="14" x14ac:dyDescent="0.15">
      <c r="A121" s="61">
        <v>170</v>
      </c>
      <c r="B121" s="61" t="s">
        <v>46</v>
      </c>
      <c r="C121" s="61" t="s">
        <v>484</v>
      </c>
      <c r="D121" s="61" t="s">
        <v>283</v>
      </c>
      <c r="E121" s="62"/>
      <c r="F121" s="62"/>
      <c r="G121" s="62"/>
    </row>
    <row r="122" spans="1:7" ht="15" x14ac:dyDescent="0.15">
      <c r="A122" s="63">
        <v>172</v>
      </c>
      <c r="B122" s="63" t="s">
        <v>46</v>
      </c>
      <c r="C122" s="63" t="s">
        <v>491</v>
      </c>
      <c r="D122" s="63" t="s">
        <v>283</v>
      </c>
      <c r="E122" s="65"/>
      <c r="F122" s="65"/>
      <c r="G122" s="65"/>
    </row>
    <row r="123" spans="1:7" ht="15" x14ac:dyDescent="0.15">
      <c r="A123" s="12">
        <v>181</v>
      </c>
      <c r="B123" s="12" t="s">
        <v>46</v>
      </c>
      <c r="C123" s="12" t="s">
        <v>222</v>
      </c>
      <c r="D123" s="12" t="s">
        <v>283</v>
      </c>
      <c r="E123" s="13"/>
      <c r="F123" s="13"/>
      <c r="G123" s="13"/>
    </row>
    <row r="124" spans="1:7" ht="14" x14ac:dyDescent="0.15">
      <c r="A124" s="61">
        <v>182</v>
      </c>
      <c r="B124" s="61" t="s">
        <v>46</v>
      </c>
      <c r="C124" s="61" t="s">
        <v>499</v>
      </c>
      <c r="D124" s="61" t="s">
        <v>283</v>
      </c>
      <c r="E124" s="62"/>
      <c r="F124" s="62"/>
      <c r="G124" s="62"/>
    </row>
    <row r="125" spans="1:7" ht="15" x14ac:dyDescent="0.15">
      <c r="A125" s="71">
        <v>184</v>
      </c>
      <c r="B125" s="63" t="s">
        <v>46</v>
      </c>
      <c r="C125" s="71" t="s">
        <v>529</v>
      </c>
      <c r="D125" s="71" t="s">
        <v>283</v>
      </c>
      <c r="E125" s="73"/>
      <c r="F125" s="73"/>
      <c r="G125" s="73"/>
    </row>
    <row r="126" spans="1:7" ht="15" x14ac:dyDescent="0.15">
      <c r="A126" s="10">
        <v>190</v>
      </c>
      <c r="B126" s="12" t="s">
        <v>46</v>
      </c>
      <c r="C126" s="10" t="s">
        <v>531</v>
      </c>
      <c r="D126" s="12" t="s">
        <v>283</v>
      </c>
      <c r="E126" s="13"/>
      <c r="F126" s="13"/>
      <c r="G126" s="11"/>
    </row>
    <row r="127" spans="1:7" ht="15" x14ac:dyDescent="0.15">
      <c r="A127" s="10">
        <v>200</v>
      </c>
      <c r="B127" s="12" t="s">
        <v>46</v>
      </c>
      <c r="C127" s="10" t="s">
        <v>532</v>
      </c>
      <c r="D127" s="10" t="s">
        <v>283</v>
      </c>
      <c r="E127" s="11"/>
      <c r="F127" s="11"/>
      <c r="G127" s="11"/>
    </row>
    <row r="128" spans="1:7" ht="14" x14ac:dyDescent="0.15">
      <c r="A128" s="10">
        <v>210</v>
      </c>
      <c r="B128" s="10" t="s">
        <v>46</v>
      </c>
      <c r="C128" s="10" t="s">
        <v>533</v>
      </c>
      <c r="D128" s="10" t="s">
        <v>283</v>
      </c>
      <c r="E128" s="11"/>
      <c r="F128" s="11"/>
      <c r="G128" s="11"/>
    </row>
    <row r="129" spans="1:7" ht="15" x14ac:dyDescent="0.15">
      <c r="A129" s="63">
        <v>229</v>
      </c>
      <c r="B129" s="63" t="s">
        <v>46</v>
      </c>
      <c r="C129" s="63" t="s">
        <v>534</v>
      </c>
      <c r="D129" s="63" t="s">
        <v>283</v>
      </c>
      <c r="E129" s="65"/>
      <c r="F129" s="65"/>
      <c r="G129" s="65"/>
    </row>
    <row r="130" spans="1:7" ht="15" x14ac:dyDescent="0.15">
      <c r="A130" s="10">
        <v>1</v>
      </c>
      <c r="B130" s="10" t="s">
        <v>46</v>
      </c>
      <c r="C130" s="10" t="s">
        <v>114</v>
      </c>
      <c r="D130" s="12" t="s">
        <v>283</v>
      </c>
      <c r="E130" s="13"/>
      <c r="F130" s="13"/>
      <c r="G130" s="11"/>
    </row>
    <row r="131" spans="1:7" ht="15" x14ac:dyDescent="0.15">
      <c r="A131" s="10">
        <v>2</v>
      </c>
      <c r="B131" s="10" t="s">
        <v>46</v>
      </c>
      <c r="C131" s="10" t="s">
        <v>118</v>
      </c>
      <c r="D131" s="12" t="s">
        <v>283</v>
      </c>
      <c r="E131" s="13"/>
      <c r="F131" s="13"/>
      <c r="G131" s="11"/>
    </row>
    <row r="132" spans="1:7" ht="14" x14ac:dyDescent="0.15">
      <c r="A132" s="10">
        <v>158</v>
      </c>
      <c r="B132" s="10" t="s">
        <v>46</v>
      </c>
      <c r="C132" s="10" t="s">
        <v>535</v>
      </c>
      <c r="D132" s="10" t="s">
        <v>283</v>
      </c>
      <c r="E132" s="11"/>
      <c r="F132" s="11"/>
      <c r="G132" s="11"/>
    </row>
    <row r="133" spans="1:7" ht="15" x14ac:dyDescent="0.15">
      <c r="A133" s="12">
        <v>445</v>
      </c>
      <c r="B133" s="12" t="s">
        <v>33</v>
      </c>
      <c r="C133" s="12" t="s">
        <v>435</v>
      </c>
      <c r="D133" s="10" t="s">
        <v>283</v>
      </c>
      <c r="E133" s="13"/>
      <c r="F133" s="13"/>
      <c r="G133" s="13"/>
    </row>
    <row r="134" spans="1:7" ht="15" x14ac:dyDescent="0.15">
      <c r="A134" s="12">
        <v>353</v>
      </c>
      <c r="B134" s="12" t="s">
        <v>33</v>
      </c>
      <c r="C134" s="12" t="s">
        <v>151</v>
      </c>
      <c r="D134" s="12" t="s">
        <v>283</v>
      </c>
      <c r="E134" s="13"/>
      <c r="F134" s="13"/>
      <c r="G134" s="13"/>
    </row>
    <row r="135" spans="1:7" ht="15" x14ac:dyDescent="0.15">
      <c r="A135" s="12">
        <v>417</v>
      </c>
      <c r="B135" s="12" t="s">
        <v>33</v>
      </c>
      <c r="C135" s="12" t="s">
        <v>158</v>
      </c>
      <c r="D135" s="12" t="s">
        <v>283</v>
      </c>
      <c r="E135" s="13"/>
      <c r="F135" s="13"/>
      <c r="G135" s="13"/>
    </row>
    <row r="136" spans="1:7" ht="15" x14ac:dyDescent="0.15">
      <c r="A136" s="12">
        <v>421</v>
      </c>
      <c r="B136" s="12" t="s">
        <v>33</v>
      </c>
      <c r="C136" s="12" t="s">
        <v>162</v>
      </c>
      <c r="D136" s="12" t="s">
        <v>283</v>
      </c>
      <c r="E136" s="13"/>
      <c r="F136" s="13"/>
      <c r="G136" s="13"/>
    </row>
    <row r="137" spans="1:7" ht="15" x14ac:dyDescent="0.15">
      <c r="A137" s="12">
        <v>431</v>
      </c>
      <c r="B137" s="12" t="s">
        <v>33</v>
      </c>
      <c r="C137" s="12" t="s">
        <v>168</v>
      </c>
      <c r="D137" s="12" t="s">
        <v>283</v>
      </c>
      <c r="E137" s="13"/>
      <c r="F137" s="13"/>
      <c r="G137" s="13"/>
    </row>
    <row r="138" spans="1:7" ht="15" x14ac:dyDescent="0.15">
      <c r="A138" s="12">
        <v>433</v>
      </c>
      <c r="B138" s="12" t="s">
        <v>33</v>
      </c>
      <c r="C138" s="12" t="s">
        <v>171</v>
      </c>
      <c r="D138" s="12" t="s">
        <v>283</v>
      </c>
      <c r="E138" s="13"/>
      <c r="F138" s="13"/>
      <c r="G138" s="13"/>
    </row>
    <row r="139" spans="1:7" ht="15" x14ac:dyDescent="0.15">
      <c r="A139" s="12">
        <v>450</v>
      </c>
      <c r="B139" s="12" t="s">
        <v>33</v>
      </c>
      <c r="C139" s="12" t="s">
        <v>212</v>
      </c>
      <c r="D139" s="12" t="s">
        <v>283</v>
      </c>
      <c r="E139" s="13"/>
      <c r="F139" s="13"/>
      <c r="G139" s="13"/>
    </row>
    <row r="140" spans="1:7" ht="15" x14ac:dyDescent="0.15">
      <c r="A140" s="12">
        <v>477</v>
      </c>
      <c r="B140" s="12" t="s">
        <v>33</v>
      </c>
      <c r="C140" s="12" t="s">
        <v>173</v>
      </c>
      <c r="D140" s="12" t="s">
        <v>283</v>
      </c>
      <c r="E140" s="13"/>
      <c r="F140" s="13"/>
      <c r="G140" s="13"/>
    </row>
    <row r="141" spans="1:7" ht="15" x14ac:dyDescent="0.15">
      <c r="A141" s="12">
        <v>481</v>
      </c>
      <c r="B141" s="12" t="s">
        <v>33</v>
      </c>
      <c r="C141" s="12" t="s">
        <v>536</v>
      </c>
      <c r="D141" s="12" t="s">
        <v>283</v>
      </c>
      <c r="E141" s="13"/>
      <c r="F141" s="13"/>
      <c r="G141" s="13"/>
    </row>
    <row r="142" spans="1:7" ht="15" x14ac:dyDescent="0.15">
      <c r="A142" s="12">
        <v>501</v>
      </c>
      <c r="B142" s="12" t="s">
        <v>33</v>
      </c>
      <c r="C142" s="12" t="s">
        <v>202</v>
      </c>
      <c r="D142" s="12" t="s">
        <v>283</v>
      </c>
      <c r="E142" s="13"/>
      <c r="F142" s="13"/>
      <c r="G142" s="13"/>
    </row>
    <row r="143" spans="1:7" ht="15" x14ac:dyDescent="0.15">
      <c r="A143" s="63">
        <v>509</v>
      </c>
      <c r="B143" s="63" t="s">
        <v>33</v>
      </c>
      <c r="C143" s="63" t="s">
        <v>222</v>
      </c>
      <c r="D143" s="63" t="s">
        <v>283</v>
      </c>
      <c r="E143" s="65"/>
      <c r="F143" s="65"/>
      <c r="G143" s="65"/>
    </row>
    <row r="144" spans="1:7" ht="30" x14ac:dyDescent="0.15">
      <c r="A144" s="12">
        <v>1217</v>
      </c>
      <c r="B144" s="12" t="s">
        <v>28</v>
      </c>
      <c r="C144" s="12" t="s">
        <v>537</v>
      </c>
      <c r="D144" s="12" t="s">
        <v>283</v>
      </c>
      <c r="E144" s="13"/>
      <c r="F144" s="13"/>
      <c r="G144" s="13"/>
    </row>
    <row r="145" spans="1:7" ht="30" x14ac:dyDescent="0.15">
      <c r="A145" s="12">
        <v>1223</v>
      </c>
      <c r="B145" s="12" t="s">
        <v>28</v>
      </c>
      <c r="C145" s="12" t="s">
        <v>539</v>
      </c>
      <c r="D145" s="12" t="s">
        <v>283</v>
      </c>
      <c r="E145" s="13"/>
      <c r="F145" s="13"/>
      <c r="G145" s="13"/>
    </row>
    <row r="146" spans="1:7" ht="30" x14ac:dyDescent="0.15">
      <c r="A146" s="12">
        <v>1232</v>
      </c>
      <c r="B146" s="12" t="s">
        <v>28</v>
      </c>
      <c r="C146" s="12" t="s">
        <v>540</v>
      </c>
      <c r="D146" s="12" t="s">
        <v>283</v>
      </c>
      <c r="E146" s="13"/>
      <c r="F146" s="13"/>
      <c r="G146" s="13"/>
    </row>
    <row r="147" spans="1:7" ht="30" x14ac:dyDescent="0.15">
      <c r="A147" s="12">
        <v>1243</v>
      </c>
      <c r="B147" s="12" t="s">
        <v>28</v>
      </c>
      <c r="C147" s="12" t="s">
        <v>541</v>
      </c>
      <c r="D147" s="12" t="s">
        <v>283</v>
      </c>
      <c r="E147" s="13"/>
      <c r="F147" s="13"/>
      <c r="G147" s="13"/>
    </row>
    <row r="148" spans="1:7" ht="30" x14ac:dyDescent="0.15">
      <c r="A148" s="63">
        <v>1245</v>
      </c>
      <c r="B148" s="63" t="s">
        <v>28</v>
      </c>
      <c r="C148" s="63" t="s">
        <v>542</v>
      </c>
      <c r="D148" s="63" t="s">
        <v>283</v>
      </c>
      <c r="E148" s="65"/>
      <c r="F148" s="65"/>
      <c r="G148" s="65"/>
    </row>
    <row r="149" spans="1:7" ht="30" x14ac:dyDescent="0.15">
      <c r="A149" s="12">
        <v>1249</v>
      </c>
      <c r="B149" s="12" t="s">
        <v>28</v>
      </c>
      <c r="C149" s="12" t="s">
        <v>543</v>
      </c>
      <c r="D149" s="12" t="s">
        <v>283</v>
      </c>
      <c r="E149" s="13"/>
      <c r="F149" s="13"/>
      <c r="G149" s="13"/>
    </row>
    <row r="150" spans="1:7" ht="30" x14ac:dyDescent="0.15">
      <c r="A150" s="12">
        <v>1222</v>
      </c>
      <c r="B150" s="12" t="s">
        <v>28</v>
      </c>
      <c r="C150" s="12" t="s">
        <v>544</v>
      </c>
      <c r="D150" s="10" t="s">
        <v>283</v>
      </c>
      <c r="E150" s="13"/>
      <c r="F150" s="13"/>
      <c r="G150" s="13"/>
    </row>
    <row r="151" spans="1:7" ht="14" x14ac:dyDescent="0.15">
      <c r="A151" s="10">
        <v>3</v>
      </c>
      <c r="B151" s="10" t="s">
        <v>65</v>
      </c>
      <c r="C151" s="10" t="s">
        <v>111</v>
      </c>
      <c r="D151" s="10" t="s">
        <v>283</v>
      </c>
      <c r="E151" s="11"/>
      <c r="F151" s="11"/>
      <c r="G151" s="11"/>
    </row>
    <row r="152" spans="1:7" ht="14" x14ac:dyDescent="0.15">
      <c r="A152" s="10">
        <v>34</v>
      </c>
      <c r="B152" s="10" t="s">
        <v>65</v>
      </c>
      <c r="C152" s="10" t="s">
        <v>404</v>
      </c>
      <c r="D152" s="10" t="s">
        <v>283</v>
      </c>
      <c r="E152" s="11"/>
      <c r="F152" s="11"/>
      <c r="G152" s="11"/>
    </row>
    <row r="153" spans="1:7" ht="14" x14ac:dyDescent="0.15">
      <c r="A153" s="10">
        <v>44</v>
      </c>
      <c r="B153" s="10" t="s">
        <v>65</v>
      </c>
      <c r="C153" s="10" t="s">
        <v>418</v>
      </c>
      <c r="D153" s="10" t="s">
        <v>283</v>
      </c>
      <c r="E153" s="11"/>
      <c r="F153" s="11"/>
      <c r="G153" s="11"/>
    </row>
    <row r="154" spans="1:7" ht="14" x14ac:dyDescent="0.15">
      <c r="A154" s="61">
        <v>48</v>
      </c>
      <c r="B154" s="61" t="s">
        <v>65</v>
      </c>
      <c r="C154" s="61" t="s">
        <v>434</v>
      </c>
      <c r="D154" s="61" t="s">
        <v>283</v>
      </c>
      <c r="E154" s="62"/>
      <c r="F154" s="62"/>
      <c r="G154" s="62"/>
    </row>
    <row r="155" spans="1:7" ht="14" x14ac:dyDescent="0.15">
      <c r="A155" s="10">
        <v>54</v>
      </c>
      <c r="B155" s="10" t="s">
        <v>65</v>
      </c>
      <c r="C155" s="10" t="s">
        <v>518</v>
      </c>
      <c r="D155" s="10" t="s">
        <v>283</v>
      </c>
      <c r="E155" s="11"/>
      <c r="F155" s="11"/>
      <c r="G155" s="11"/>
    </row>
    <row r="156" spans="1:7" ht="14" x14ac:dyDescent="0.15">
      <c r="A156" s="10">
        <v>83</v>
      </c>
      <c r="B156" s="10" t="s">
        <v>65</v>
      </c>
      <c r="C156" s="10" t="s">
        <v>547</v>
      </c>
      <c r="D156" s="10" t="s">
        <v>283</v>
      </c>
      <c r="E156" s="11"/>
      <c r="F156" s="11"/>
      <c r="G156" s="11"/>
    </row>
    <row r="157" spans="1:7" ht="14" x14ac:dyDescent="0.15">
      <c r="A157" s="10">
        <v>90</v>
      </c>
      <c r="B157" s="10" t="s">
        <v>65</v>
      </c>
      <c r="C157" s="10" t="s">
        <v>548</v>
      </c>
      <c r="D157" s="10" t="s">
        <v>283</v>
      </c>
      <c r="E157" s="11"/>
      <c r="F157" s="11"/>
      <c r="G157" s="11"/>
    </row>
    <row r="158" spans="1:7" ht="15" x14ac:dyDescent="0.15">
      <c r="A158" s="10">
        <v>120</v>
      </c>
      <c r="B158" s="12" t="s">
        <v>65</v>
      </c>
      <c r="C158" s="10" t="s">
        <v>549</v>
      </c>
      <c r="D158" s="10" t="s">
        <v>283</v>
      </c>
      <c r="E158" s="11"/>
      <c r="F158" s="11"/>
      <c r="G158" s="11"/>
    </row>
    <row r="159" spans="1:7" ht="15" x14ac:dyDescent="0.15">
      <c r="A159" s="12">
        <v>122</v>
      </c>
      <c r="B159" s="12" t="s">
        <v>65</v>
      </c>
      <c r="C159" s="12" t="s">
        <v>550</v>
      </c>
      <c r="D159" s="10" t="s">
        <v>283</v>
      </c>
      <c r="E159" s="11"/>
      <c r="F159" s="11"/>
      <c r="G159" s="11"/>
    </row>
    <row r="160" spans="1:7" ht="15" x14ac:dyDescent="0.15">
      <c r="A160" s="63">
        <v>125</v>
      </c>
      <c r="B160" s="63" t="s">
        <v>65</v>
      </c>
      <c r="C160" s="63" t="s">
        <v>551</v>
      </c>
      <c r="D160" s="61" t="s">
        <v>283</v>
      </c>
      <c r="E160" s="65"/>
      <c r="F160" s="65"/>
      <c r="G160" s="65"/>
    </row>
    <row r="161" spans="1:7" ht="15" x14ac:dyDescent="0.15">
      <c r="A161" s="12">
        <v>133</v>
      </c>
      <c r="B161" s="12" t="s">
        <v>65</v>
      </c>
      <c r="C161" s="12" t="s">
        <v>552</v>
      </c>
      <c r="D161" s="10" t="s">
        <v>283</v>
      </c>
      <c r="E161" s="13"/>
      <c r="F161" s="13"/>
      <c r="G161" s="13"/>
    </row>
    <row r="162" spans="1:7" ht="15" x14ac:dyDescent="0.15">
      <c r="A162" s="12">
        <v>145</v>
      </c>
      <c r="B162" s="12" t="s">
        <v>65</v>
      </c>
      <c r="C162" s="12" t="s">
        <v>553</v>
      </c>
      <c r="D162" s="12" t="s">
        <v>283</v>
      </c>
      <c r="E162" s="13"/>
      <c r="F162" s="13"/>
      <c r="G162" s="13"/>
    </row>
    <row r="163" spans="1:7" ht="15" x14ac:dyDescent="0.15">
      <c r="A163" s="61">
        <v>154</v>
      </c>
      <c r="B163" s="63" t="s">
        <v>65</v>
      </c>
      <c r="C163" s="61" t="s">
        <v>554</v>
      </c>
      <c r="D163" s="61" t="s">
        <v>283</v>
      </c>
      <c r="E163" s="62"/>
      <c r="F163" s="62"/>
      <c r="G163" s="62"/>
    </row>
    <row r="164" spans="1:7" ht="14" x14ac:dyDescent="0.15">
      <c r="A164" s="61">
        <v>162</v>
      </c>
      <c r="B164" s="61" t="s">
        <v>65</v>
      </c>
      <c r="C164" s="61" t="s">
        <v>555</v>
      </c>
      <c r="D164" s="61" t="s">
        <v>283</v>
      </c>
      <c r="E164" s="62"/>
      <c r="F164" s="62"/>
      <c r="G164" s="62"/>
    </row>
    <row r="165" spans="1:7" ht="14" x14ac:dyDescent="0.15">
      <c r="A165" s="10">
        <v>166</v>
      </c>
      <c r="B165" s="10" t="s">
        <v>65</v>
      </c>
      <c r="C165" s="10" t="s">
        <v>556</v>
      </c>
      <c r="D165" s="10" t="s">
        <v>283</v>
      </c>
      <c r="E165" s="11"/>
      <c r="F165" s="11"/>
      <c r="G165" s="11"/>
    </row>
    <row r="166" spans="1:7" ht="15" x14ac:dyDescent="0.15">
      <c r="A166" s="10">
        <v>170</v>
      </c>
      <c r="B166" s="12" t="s">
        <v>65</v>
      </c>
      <c r="C166" s="10" t="s">
        <v>557</v>
      </c>
      <c r="D166" s="10" t="s">
        <v>283</v>
      </c>
      <c r="E166" s="11"/>
      <c r="F166" s="11"/>
      <c r="G166" s="11"/>
    </row>
    <row r="167" spans="1:7" ht="15" x14ac:dyDescent="0.15">
      <c r="A167" s="10">
        <v>172</v>
      </c>
      <c r="B167" s="12" t="s">
        <v>65</v>
      </c>
      <c r="C167" s="10" t="s">
        <v>558</v>
      </c>
      <c r="D167" s="10" t="s">
        <v>283</v>
      </c>
      <c r="E167" s="11"/>
      <c r="F167" s="11"/>
      <c r="G167" s="11"/>
    </row>
    <row r="168" spans="1:7" ht="14" x14ac:dyDescent="0.15">
      <c r="A168" s="10">
        <v>182</v>
      </c>
      <c r="B168" s="10" t="s">
        <v>65</v>
      </c>
      <c r="C168" s="10" t="s">
        <v>559</v>
      </c>
      <c r="D168" s="10" t="s">
        <v>283</v>
      </c>
      <c r="E168" s="11"/>
      <c r="F168" s="11"/>
      <c r="G168" s="11"/>
    </row>
    <row r="169" spans="1:7" ht="15" x14ac:dyDescent="0.15">
      <c r="A169" s="12">
        <v>185</v>
      </c>
      <c r="B169" s="12" t="s">
        <v>65</v>
      </c>
      <c r="C169" s="12" t="s">
        <v>560</v>
      </c>
      <c r="D169" s="12" t="s">
        <v>283</v>
      </c>
      <c r="E169" s="13"/>
      <c r="F169" s="13"/>
      <c r="G169" s="13"/>
    </row>
    <row r="170" spans="1:7" ht="14" x14ac:dyDescent="0.15">
      <c r="A170" s="10">
        <v>186</v>
      </c>
      <c r="B170" s="10" t="s">
        <v>65</v>
      </c>
      <c r="C170" s="10" t="s">
        <v>562</v>
      </c>
      <c r="D170" s="10" t="s">
        <v>283</v>
      </c>
      <c r="E170" s="11"/>
      <c r="F170" s="11"/>
      <c r="G170" s="11"/>
    </row>
    <row r="171" spans="1:7" ht="14" x14ac:dyDescent="0.15">
      <c r="A171" s="10">
        <v>194</v>
      </c>
      <c r="B171" s="10" t="s">
        <v>65</v>
      </c>
      <c r="C171" s="10" t="s">
        <v>563</v>
      </c>
      <c r="D171" s="10" t="s">
        <v>283</v>
      </c>
      <c r="E171" s="11"/>
      <c r="F171" s="11"/>
      <c r="G171" s="11"/>
    </row>
    <row r="172" spans="1:7" ht="14" x14ac:dyDescent="0.15">
      <c r="A172" s="10">
        <v>204</v>
      </c>
      <c r="B172" s="10" t="s">
        <v>65</v>
      </c>
      <c r="C172" s="10" t="s">
        <v>565</v>
      </c>
      <c r="D172" s="10" t="s">
        <v>283</v>
      </c>
      <c r="E172" s="11"/>
      <c r="F172" s="11"/>
      <c r="G172" s="11"/>
    </row>
    <row r="173" spans="1:7" ht="30" x14ac:dyDescent="0.15">
      <c r="A173" s="12">
        <v>1</v>
      </c>
      <c r="B173" s="12" t="s">
        <v>178</v>
      </c>
      <c r="C173" s="12" t="s">
        <v>179</v>
      </c>
      <c r="D173" s="12" t="s">
        <v>283</v>
      </c>
      <c r="E173" s="13"/>
      <c r="F173" s="13"/>
      <c r="G173" s="13"/>
    </row>
    <row r="174" spans="1:7" ht="30" x14ac:dyDescent="0.15">
      <c r="A174" s="12">
        <v>30</v>
      </c>
      <c r="B174" s="12" t="s">
        <v>178</v>
      </c>
      <c r="C174" s="12" t="s">
        <v>198</v>
      </c>
      <c r="D174" s="12" t="s">
        <v>283</v>
      </c>
      <c r="E174" s="13"/>
      <c r="F174" s="13"/>
      <c r="G174" s="13"/>
    </row>
    <row r="175" spans="1:7" ht="15" x14ac:dyDescent="0.15">
      <c r="A175" s="61">
        <v>209</v>
      </c>
      <c r="B175" s="63" t="s">
        <v>65</v>
      </c>
      <c r="C175" s="61" t="s">
        <v>568</v>
      </c>
      <c r="D175" s="61" t="s">
        <v>283</v>
      </c>
      <c r="E175" s="62"/>
      <c r="F175" s="62"/>
      <c r="G175" s="62"/>
    </row>
    <row r="176" spans="1:7" ht="30" x14ac:dyDescent="0.15">
      <c r="A176" s="12">
        <v>15</v>
      </c>
      <c r="B176" s="12" t="s">
        <v>178</v>
      </c>
      <c r="C176" s="12" t="s">
        <v>193</v>
      </c>
      <c r="D176" s="12" t="s">
        <v>283</v>
      </c>
      <c r="E176" s="13"/>
      <c r="F176" s="13"/>
      <c r="G176" s="13"/>
    </row>
    <row r="177" spans="1:7" ht="30" x14ac:dyDescent="0.15">
      <c r="A177" s="63">
        <v>7</v>
      </c>
      <c r="B177" s="63" t="s">
        <v>178</v>
      </c>
      <c r="C177" s="63" t="s">
        <v>190</v>
      </c>
      <c r="D177" s="63" t="s">
        <v>283</v>
      </c>
      <c r="E177" s="65"/>
      <c r="F177" s="65"/>
      <c r="G177" s="65"/>
    </row>
    <row r="178" spans="1:7" ht="30" x14ac:dyDescent="0.15">
      <c r="A178" s="12">
        <v>5</v>
      </c>
      <c r="B178" s="12" t="s">
        <v>178</v>
      </c>
      <c r="C178" s="12" t="s">
        <v>185</v>
      </c>
      <c r="D178" s="12" t="s">
        <v>283</v>
      </c>
      <c r="E178" s="13"/>
      <c r="F178" s="13"/>
      <c r="G178" s="13"/>
    </row>
    <row r="179" spans="1:7" ht="14" x14ac:dyDescent="0.15">
      <c r="A179" s="10">
        <v>1</v>
      </c>
      <c r="B179" s="10" t="s">
        <v>25</v>
      </c>
      <c r="C179" s="10" t="s">
        <v>48</v>
      </c>
      <c r="D179" s="10" t="s">
        <v>47</v>
      </c>
      <c r="E179" s="11"/>
      <c r="F179" s="11"/>
      <c r="G179" s="11"/>
    </row>
    <row r="180" spans="1:7" ht="14" x14ac:dyDescent="0.15">
      <c r="A180" s="10">
        <v>4</v>
      </c>
      <c r="B180" s="10" t="s">
        <v>46</v>
      </c>
      <c r="C180" s="10" t="s">
        <v>120</v>
      </c>
      <c r="D180" s="10" t="s">
        <v>47</v>
      </c>
      <c r="E180" s="11"/>
      <c r="F180" s="11"/>
      <c r="G180" s="11"/>
    </row>
    <row r="181" spans="1:7" ht="14" x14ac:dyDescent="0.15">
      <c r="A181" s="10">
        <v>8</v>
      </c>
      <c r="B181" s="10" t="s">
        <v>46</v>
      </c>
      <c r="C181" s="10" t="s">
        <v>201</v>
      </c>
      <c r="D181" s="10" t="s">
        <v>47</v>
      </c>
      <c r="E181" s="11"/>
      <c r="F181" s="11"/>
      <c r="G181" s="11"/>
    </row>
    <row r="182" spans="1:7" ht="14" x14ac:dyDescent="0.15">
      <c r="A182" s="10">
        <v>16</v>
      </c>
      <c r="B182" s="10" t="s">
        <v>46</v>
      </c>
      <c r="C182" s="10" t="s">
        <v>409</v>
      </c>
      <c r="D182" s="10" t="s">
        <v>47</v>
      </c>
      <c r="E182" s="11"/>
      <c r="F182" s="11"/>
      <c r="G182" s="11"/>
    </row>
    <row r="183" spans="1:7" ht="14" x14ac:dyDescent="0.15">
      <c r="A183" s="10">
        <v>32</v>
      </c>
      <c r="B183" s="10" t="s">
        <v>46</v>
      </c>
      <c r="C183" s="10" t="s">
        <v>414</v>
      </c>
      <c r="D183" s="10" t="s">
        <v>47</v>
      </c>
      <c r="E183" s="11"/>
      <c r="F183" s="11"/>
      <c r="G183" s="11"/>
    </row>
    <row r="184" spans="1:7" ht="15" x14ac:dyDescent="0.15">
      <c r="A184" s="12">
        <v>89</v>
      </c>
      <c r="B184" s="12" t="s">
        <v>46</v>
      </c>
      <c r="C184" s="12" t="s">
        <v>577</v>
      </c>
      <c r="D184" s="12" t="s">
        <v>47</v>
      </c>
      <c r="E184" s="13"/>
      <c r="F184" s="13"/>
      <c r="G184" s="13"/>
    </row>
    <row r="185" spans="1:7" ht="15" x14ac:dyDescent="0.15">
      <c r="A185" s="12">
        <v>101</v>
      </c>
      <c r="B185" s="12" t="s">
        <v>46</v>
      </c>
      <c r="C185" s="12" t="s">
        <v>578</v>
      </c>
      <c r="D185" s="12" t="s">
        <v>47</v>
      </c>
      <c r="E185" s="13"/>
      <c r="F185" s="13"/>
      <c r="G185" s="13"/>
    </row>
    <row r="186" spans="1:7" ht="14" x14ac:dyDescent="0.15">
      <c r="A186" s="10">
        <v>122</v>
      </c>
      <c r="B186" s="10" t="s">
        <v>46</v>
      </c>
      <c r="C186" s="10" t="s">
        <v>579</v>
      </c>
      <c r="D186" s="10" t="s">
        <v>47</v>
      </c>
      <c r="E186" s="11"/>
      <c r="F186" s="11"/>
      <c r="G186" s="11"/>
    </row>
    <row r="187" spans="1:7" ht="14" x14ac:dyDescent="0.15">
      <c r="A187" s="10">
        <v>128</v>
      </c>
      <c r="B187" s="10" t="s">
        <v>46</v>
      </c>
      <c r="C187" s="10" t="s">
        <v>580</v>
      </c>
      <c r="D187" s="10" t="s">
        <v>47</v>
      </c>
      <c r="E187" s="11"/>
      <c r="F187" s="11"/>
      <c r="G187" s="11"/>
    </row>
    <row r="188" spans="1:7" ht="14" x14ac:dyDescent="0.15">
      <c r="A188" s="10">
        <v>145</v>
      </c>
      <c r="B188" s="10" t="s">
        <v>46</v>
      </c>
      <c r="C188" s="10" t="s">
        <v>581</v>
      </c>
      <c r="D188" s="10" t="s">
        <v>47</v>
      </c>
      <c r="E188" s="11"/>
      <c r="F188" s="11"/>
      <c r="G188" s="11"/>
    </row>
    <row r="189" spans="1:7" ht="14" x14ac:dyDescent="0.15">
      <c r="A189" s="61">
        <v>152</v>
      </c>
      <c r="B189" s="61" t="s">
        <v>46</v>
      </c>
      <c r="C189" s="61" t="s">
        <v>582</v>
      </c>
      <c r="D189" s="61" t="s">
        <v>47</v>
      </c>
      <c r="E189" s="62"/>
      <c r="F189" s="62"/>
      <c r="G189" s="62"/>
    </row>
    <row r="190" spans="1:7" ht="14" x14ac:dyDescent="0.15">
      <c r="A190" s="74">
        <v>169</v>
      </c>
      <c r="B190" s="74" t="s">
        <v>46</v>
      </c>
      <c r="C190" s="74" t="s">
        <v>585</v>
      </c>
      <c r="D190" s="74" t="s">
        <v>47</v>
      </c>
      <c r="E190" s="78"/>
      <c r="F190" s="78"/>
      <c r="G190" s="78"/>
    </row>
    <row r="191" spans="1:7" ht="15" x14ac:dyDescent="0.15">
      <c r="A191" s="89">
        <v>181</v>
      </c>
      <c r="B191" s="89" t="s">
        <v>46</v>
      </c>
      <c r="C191" s="89" t="s">
        <v>619</v>
      </c>
      <c r="D191" s="89" t="s">
        <v>47</v>
      </c>
      <c r="E191" s="91"/>
      <c r="F191" s="91"/>
      <c r="G191" s="91"/>
    </row>
    <row r="192" spans="1:7" ht="14" x14ac:dyDescent="0.15">
      <c r="A192" s="61">
        <v>171</v>
      </c>
      <c r="B192" s="61" t="s">
        <v>46</v>
      </c>
      <c r="C192" s="61" t="s">
        <v>623</v>
      </c>
      <c r="D192" s="61" t="s">
        <v>98</v>
      </c>
      <c r="E192" s="62"/>
      <c r="F192" s="62"/>
      <c r="G192" s="62"/>
    </row>
    <row r="193" spans="1:7" ht="15" x14ac:dyDescent="0.15">
      <c r="A193" s="63">
        <v>181</v>
      </c>
      <c r="B193" s="63" t="s">
        <v>46</v>
      </c>
      <c r="C193" s="63" t="s">
        <v>624</v>
      </c>
      <c r="D193" s="63" t="s">
        <v>98</v>
      </c>
      <c r="E193" s="65"/>
      <c r="F193" s="65"/>
      <c r="G193" s="65"/>
    </row>
    <row r="194" spans="1:7" ht="14" x14ac:dyDescent="0.15">
      <c r="A194" s="61">
        <v>190</v>
      </c>
      <c r="B194" s="61" t="s">
        <v>46</v>
      </c>
      <c r="C194" s="61" t="s">
        <v>625</v>
      </c>
      <c r="D194" s="61" t="s">
        <v>98</v>
      </c>
      <c r="E194" s="62"/>
      <c r="F194" s="62"/>
      <c r="G194" s="62"/>
    </row>
    <row r="195" spans="1:7" ht="14" x14ac:dyDescent="0.15">
      <c r="A195" s="61">
        <v>222</v>
      </c>
      <c r="B195" s="61" t="s">
        <v>46</v>
      </c>
      <c r="C195" s="61" t="s">
        <v>626</v>
      </c>
      <c r="D195" s="61" t="s">
        <v>98</v>
      </c>
      <c r="E195" s="62"/>
      <c r="F195" s="62"/>
      <c r="G195" s="62"/>
    </row>
    <row r="196" spans="1:7" ht="15" x14ac:dyDescent="0.15">
      <c r="A196" s="63">
        <v>229</v>
      </c>
      <c r="B196" s="63" t="s">
        <v>46</v>
      </c>
      <c r="C196" s="63" t="s">
        <v>627</v>
      </c>
      <c r="D196" s="63" t="s">
        <v>98</v>
      </c>
      <c r="E196" s="65"/>
      <c r="F196" s="65"/>
      <c r="G196" s="65"/>
    </row>
    <row r="197" spans="1:7" ht="15" x14ac:dyDescent="0.15">
      <c r="A197" s="61">
        <v>250</v>
      </c>
      <c r="B197" s="63" t="s">
        <v>46</v>
      </c>
      <c r="C197" s="61" t="s">
        <v>628</v>
      </c>
      <c r="D197" s="61" t="s">
        <v>98</v>
      </c>
      <c r="E197" s="62"/>
      <c r="F197" s="62"/>
      <c r="G197" s="62"/>
    </row>
    <row r="198" spans="1:7" ht="15" x14ac:dyDescent="0.15">
      <c r="A198" s="61">
        <v>168</v>
      </c>
      <c r="B198" s="61" t="s">
        <v>46</v>
      </c>
      <c r="C198" s="61" t="s">
        <v>629</v>
      </c>
      <c r="D198" s="94" t="s">
        <v>98</v>
      </c>
      <c r="E198" s="96"/>
      <c r="F198" s="96"/>
      <c r="G198" s="62"/>
    </row>
    <row r="199" spans="1:7" ht="15" x14ac:dyDescent="0.15">
      <c r="A199" s="63">
        <v>509</v>
      </c>
      <c r="B199" s="63" t="s">
        <v>33</v>
      </c>
      <c r="C199" s="63" t="s">
        <v>35</v>
      </c>
      <c r="D199" s="71" t="s">
        <v>98</v>
      </c>
      <c r="E199" s="65"/>
      <c r="F199" s="65"/>
      <c r="G199" s="65"/>
    </row>
    <row r="200" spans="1:7" ht="15" x14ac:dyDescent="0.15">
      <c r="A200" s="63">
        <v>442</v>
      </c>
      <c r="B200" s="63" t="s">
        <v>33</v>
      </c>
      <c r="C200" s="63" t="s">
        <v>130</v>
      </c>
      <c r="D200" s="71" t="s">
        <v>98</v>
      </c>
      <c r="E200" s="65"/>
      <c r="F200" s="65"/>
      <c r="G200" s="65"/>
    </row>
    <row r="201" spans="1:7" ht="15" x14ac:dyDescent="0.15">
      <c r="A201" s="63">
        <v>354</v>
      </c>
      <c r="B201" s="63" t="s">
        <v>33</v>
      </c>
      <c r="C201" s="63" t="s">
        <v>138</v>
      </c>
      <c r="D201" s="71" t="s">
        <v>98</v>
      </c>
      <c r="E201" s="65"/>
      <c r="F201" s="65"/>
      <c r="G201" s="65"/>
    </row>
    <row r="202" spans="1:7" ht="15" x14ac:dyDescent="0.15">
      <c r="A202" s="63">
        <v>406</v>
      </c>
      <c r="B202" s="63" t="s">
        <v>33</v>
      </c>
      <c r="C202" s="63" t="s">
        <v>146</v>
      </c>
      <c r="D202" s="71" t="s">
        <v>98</v>
      </c>
      <c r="E202" s="65"/>
      <c r="F202" s="65"/>
      <c r="G202" s="65"/>
    </row>
    <row r="203" spans="1:7" ht="15" x14ac:dyDescent="0.15">
      <c r="A203" s="63">
        <v>373</v>
      </c>
      <c r="B203" s="63" t="s">
        <v>33</v>
      </c>
      <c r="C203" s="63" t="s">
        <v>284</v>
      </c>
      <c r="D203" s="63" t="s">
        <v>98</v>
      </c>
      <c r="E203" s="65"/>
      <c r="F203" s="65"/>
      <c r="G203" s="65"/>
    </row>
    <row r="204" spans="1:7" ht="15" x14ac:dyDescent="0.15">
      <c r="A204" s="63">
        <v>383</v>
      </c>
      <c r="B204" s="63" t="s">
        <v>33</v>
      </c>
      <c r="C204" s="63" t="s">
        <v>295</v>
      </c>
      <c r="D204" s="63" t="s">
        <v>98</v>
      </c>
      <c r="E204" s="65"/>
      <c r="F204" s="65"/>
      <c r="G204" s="65"/>
    </row>
    <row r="205" spans="1:7" ht="15" x14ac:dyDescent="0.15">
      <c r="A205" s="63">
        <v>387</v>
      </c>
      <c r="B205" s="63" t="s">
        <v>33</v>
      </c>
      <c r="C205" s="63" t="s">
        <v>309</v>
      </c>
      <c r="D205" s="63" t="s">
        <v>98</v>
      </c>
      <c r="E205" s="65"/>
      <c r="F205" s="65"/>
      <c r="G205" s="65"/>
    </row>
    <row r="206" spans="1:7" ht="15" x14ac:dyDescent="0.15">
      <c r="A206" s="63">
        <v>393</v>
      </c>
      <c r="B206" s="63" t="s">
        <v>33</v>
      </c>
      <c r="C206" s="63" t="s">
        <v>323</v>
      </c>
      <c r="D206" s="63" t="s">
        <v>98</v>
      </c>
      <c r="E206" s="65"/>
      <c r="F206" s="65"/>
      <c r="G206" s="65"/>
    </row>
    <row r="207" spans="1:7" ht="15" x14ac:dyDescent="0.15">
      <c r="A207" s="63">
        <v>420</v>
      </c>
      <c r="B207" s="63" t="s">
        <v>33</v>
      </c>
      <c r="C207" s="63" t="s">
        <v>380</v>
      </c>
      <c r="D207" s="63" t="s">
        <v>98</v>
      </c>
      <c r="E207" s="65"/>
      <c r="F207" s="65"/>
      <c r="G207" s="65"/>
    </row>
    <row r="208" spans="1:7" ht="15" x14ac:dyDescent="0.15">
      <c r="A208" s="63">
        <v>427</v>
      </c>
      <c r="B208" s="63" t="s">
        <v>33</v>
      </c>
      <c r="C208" s="63" t="s">
        <v>329</v>
      </c>
      <c r="D208" s="63" t="s">
        <v>98</v>
      </c>
      <c r="E208" s="65"/>
      <c r="F208" s="65"/>
      <c r="G208" s="65"/>
    </row>
    <row r="209" spans="1:7" ht="15" x14ac:dyDescent="0.15">
      <c r="A209" s="63">
        <v>434</v>
      </c>
      <c r="B209" s="63" t="s">
        <v>33</v>
      </c>
      <c r="C209" s="63" t="s">
        <v>365</v>
      </c>
      <c r="D209" s="63" t="s">
        <v>98</v>
      </c>
      <c r="E209" s="65"/>
      <c r="F209" s="65"/>
      <c r="G209" s="65"/>
    </row>
    <row r="210" spans="1:7" ht="15" x14ac:dyDescent="0.15">
      <c r="A210" s="63">
        <v>434</v>
      </c>
      <c r="B210" s="63" t="s">
        <v>33</v>
      </c>
      <c r="C210" s="63" t="s">
        <v>360</v>
      </c>
      <c r="D210" s="63" t="s">
        <v>98</v>
      </c>
      <c r="E210" s="65"/>
      <c r="F210" s="65"/>
      <c r="G210" s="65"/>
    </row>
    <row r="211" spans="1:7" ht="15" x14ac:dyDescent="0.15">
      <c r="A211" s="63">
        <v>445</v>
      </c>
      <c r="B211" s="63" t="s">
        <v>33</v>
      </c>
      <c r="C211" s="63" t="s">
        <v>334</v>
      </c>
      <c r="D211" s="63" t="s">
        <v>98</v>
      </c>
      <c r="E211" s="65"/>
      <c r="F211" s="65"/>
      <c r="G211" s="65"/>
    </row>
    <row r="212" spans="1:7" ht="15" x14ac:dyDescent="0.15">
      <c r="A212" s="63">
        <v>460</v>
      </c>
      <c r="B212" s="63" t="s">
        <v>33</v>
      </c>
      <c r="C212" s="63" t="s">
        <v>631</v>
      </c>
      <c r="D212" s="63" t="s">
        <v>98</v>
      </c>
      <c r="E212" s="65"/>
      <c r="F212" s="65"/>
      <c r="G212" s="65"/>
    </row>
    <row r="213" spans="1:7" ht="15" x14ac:dyDescent="0.15">
      <c r="A213" s="63">
        <v>510</v>
      </c>
      <c r="B213" s="63" t="s">
        <v>33</v>
      </c>
      <c r="C213" s="63" t="s">
        <v>385</v>
      </c>
      <c r="D213" s="63" t="s">
        <v>98</v>
      </c>
      <c r="E213" s="65"/>
      <c r="F213" s="65"/>
      <c r="G213" s="65"/>
    </row>
    <row r="214" spans="1:7" ht="15" x14ac:dyDescent="0.15">
      <c r="A214" s="63">
        <v>414</v>
      </c>
      <c r="B214" s="63" t="s">
        <v>33</v>
      </c>
      <c r="C214" s="63" t="s">
        <v>479</v>
      </c>
      <c r="D214" s="94" t="s">
        <v>98</v>
      </c>
      <c r="E214" s="65"/>
      <c r="F214" s="65"/>
      <c r="G214" s="65"/>
    </row>
    <row r="215" spans="1:7" ht="15" x14ac:dyDescent="0.15">
      <c r="A215" s="63">
        <v>414</v>
      </c>
      <c r="B215" s="63" t="s">
        <v>33</v>
      </c>
      <c r="C215" s="63" t="s">
        <v>472</v>
      </c>
      <c r="D215" s="94" t="s">
        <v>98</v>
      </c>
      <c r="E215" s="65"/>
      <c r="F215" s="65"/>
      <c r="G215" s="65"/>
    </row>
    <row r="216" spans="1:7" ht="30" x14ac:dyDescent="0.15">
      <c r="A216" s="63">
        <v>1236</v>
      </c>
      <c r="B216" s="63" t="s">
        <v>28</v>
      </c>
      <c r="C216" s="63" t="s">
        <v>632</v>
      </c>
      <c r="D216" s="71" t="s">
        <v>98</v>
      </c>
      <c r="E216" s="65"/>
      <c r="F216" s="65"/>
      <c r="G216" s="65"/>
    </row>
    <row r="217" spans="1:7" ht="30" x14ac:dyDescent="0.15">
      <c r="A217" s="63">
        <v>1237</v>
      </c>
      <c r="B217" s="63" t="s">
        <v>28</v>
      </c>
      <c r="C217" s="63" t="s">
        <v>633</v>
      </c>
      <c r="D217" s="71" t="s">
        <v>98</v>
      </c>
      <c r="E217" s="65"/>
      <c r="F217" s="65"/>
      <c r="G217" s="65"/>
    </row>
    <row r="218" spans="1:7" ht="30" x14ac:dyDescent="0.15">
      <c r="A218" s="63">
        <v>1219</v>
      </c>
      <c r="B218" s="63" t="s">
        <v>28</v>
      </c>
      <c r="C218" s="63" t="s">
        <v>634</v>
      </c>
      <c r="D218" s="71" t="s">
        <v>98</v>
      </c>
      <c r="E218" s="65"/>
      <c r="F218" s="65"/>
      <c r="G218" s="65"/>
    </row>
    <row r="219" spans="1:7" ht="30" x14ac:dyDescent="0.15">
      <c r="A219" s="63">
        <v>1236</v>
      </c>
      <c r="B219" s="63" t="s">
        <v>28</v>
      </c>
      <c r="C219" s="65"/>
      <c r="D219" s="63" t="s">
        <v>98</v>
      </c>
      <c r="E219" s="65"/>
      <c r="F219" s="65"/>
      <c r="G219" s="65"/>
    </row>
    <row r="220" spans="1:7" ht="30" x14ac:dyDescent="0.15">
      <c r="A220" s="63">
        <v>1247</v>
      </c>
      <c r="B220" s="63" t="s">
        <v>28</v>
      </c>
      <c r="C220" s="63" t="s">
        <v>635</v>
      </c>
      <c r="D220" s="63" t="s">
        <v>98</v>
      </c>
      <c r="E220" s="65"/>
      <c r="F220" s="65"/>
      <c r="G220" s="65"/>
    </row>
    <row r="221" spans="1:7" ht="15" x14ac:dyDescent="0.15">
      <c r="A221" s="63">
        <v>7</v>
      </c>
      <c r="B221" s="63" t="s">
        <v>349</v>
      </c>
      <c r="C221" s="63" t="s">
        <v>357</v>
      </c>
      <c r="D221" s="63" t="s">
        <v>98</v>
      </c>
      <c r="E221" s="65"/>
      <c r="F221" s="65"/>
      <c r="G221" s="65"/>
    </row>
    <row r="222" spans="1:7" ht="15" x14ac:dyDescent="0.15">
      <c r="A222" s="61">
        <v>8</v>
      </c>
      <c r="B222" s="63" t="s">
        <v>121</v>
      </c>
      <c r="C222" s="61" t="s">
        <v>251</v>
      </c>
      <c r="D222" s="61" t="s">
        <v>98</v>
      </c>
      <c r="E222" s="62"/>
      <c r="F222" s="62"/>
      <c r="G222" s="62"/>
    </row>
    <row r="223" spans="1:7" ht="15" x14ac:dyDescent="0.15">
      <c r="A223" s="61">
        <v>10</v>
      </c>
      <c r="B223" s="63" t="s">
        <v>121</v>
      </c>
      <c r="C223" s="61" t="s">
        <v>297</v>
      </c>
      <c r="D223" s="61" t="s">
        <v>98</v>
      </c>
      <c r="E223" s="62"/>
      <c r="F223" s="62"/>
      <c r="G223" s="62"/>
    </row>
    <row r="224" spans="1:7" ht="14" x14ac:dyDescent="0.15">
      <c r="A224" s="61">
        <v>14</v>
      </c>
      <c r="B224" s="61" t="s">
        <v>65</v>
      </c>
      <c r="C224" s="61" t="s">
        <v>340</v>
      </c>
      <c r="D224" s="71" t="s">
        <v>98</v>
      </c>
      <c r="E224" s="73"/>
      <c r="F224" s="73"/>
      <c r="G224" s="62"/>
    </row>
    <row r="225" spans="1:7" ht="14" x14ac:dyDescent="0.15">
      <c r="A225" s="61">
        <v>94</v>
      </c>
      <c r="B225" s="61" t="s">
        <v>65</v>
      </c>
      <c r="C225" s="61" t="s">
        <v>637</v>
      </c>
      <c r="D225" s="71" t="s">
        <v>98</v>
      </c>
      <c r="E225" s="73"/>
      <c r="F225" s="73"/>
      <c r="G225" s="62"/>
    </row>
    <row r="226" spans="1:7" ht="14" x14ac:dyDescent="0.15">
      <c r="A226" s="61">
        <v>161</v>
      </c>
      <c r="B226" s="61" t="s">
        <v>65</v>
      </c>
      <c r="C226" s="61" t="s">
        <v>638</v>
      </c>
      <c r="D226" s="71" t="s">
        <v>98</v>
      </c>
      <c r="E226" s="73"/>
      <c r="F226" s="73"/>
      <c r="G226" s="62"/>
    </row>
    <row r="227" spans="1:7" ht="14" x14ac:dyDescent="0.15">
      <c r="A227" s="61">
        <v>11</v>
      </c>
      <c r="B227" s="61" t="s">
        <v>65</v>
      </c>
      <c r="C227" s="61" t="s">
        <v>313</v>
      </c>
      <c r="D227" s="61" t="s">
        <v>98</v>
      </c>
      <c r="E227" s="62"/>
      <c r="F227" s="62"/>
      <c r="G227" s="62"/>
    </row>
    <row r="228" spans="1:7" ht="14" x14ac:dyDescent="0.15">
      <c r="A228" s="61">
        <v>47</v>
      </c>
      <c r="B228" s="61" t="s">
        <v>65</v>
      </c>
      <c r="C228" s="61" t="s">
        <v>428</v>
      </c>
      <c r="D228" s="61" t="s">
        <v>98</v>
      </c>
      <c r="E228" s="62"/>
      <c r="F228" s="62"/>
      <c r="G228" s="62"/>
    </row>
    <row r="229" spans="1:7" ht="14" x14ac:dyDescent="0.15">
      <c r="A229" s="61">
        <v>52</v>
      </c>
      <c r="B229" s="61" t="s">
        <v>65</v>
      </c>
      <c r="C229" s="61" t="s">
        <v>515</v>
      </c>
      <c r="D229" s="61" t="s">
        <v>98</v>
      </c>
      <c r="E229" s="62"/>
      <c r="F229" s="62"/>
      <c r="G229" s="62"/>
    </row>
    <row r="230" spans="1:7" ht="14" x14ac:dyDescent="0.15">
      <c r="A230" s="61">
        <v>68</v>
      </c>
      <c r="B230" s="61" t="s">
        <v>65</v>
      </c>
      <c r="C230" s="61" t="s">
        <v>572</v>
      </c>
      <c r="D230" s="61" t="s">
        <v>98</v>
      </c>
      <c r="E230" s="62"/>
      <c r="F230" s="62"/>
      <c r="G230" s="62"/>
    </row>
    <row r="231" spans="1:7" ht="14" x14ac:dyDescent="0.15">
      <c r="A231" s="61">
        <v>75</v>
      </c>
      <c r="B231" s="61" t="s">
        <v>65</v>
      </c>
      <c r="C231" s="61" t="s">
        <v>574</v>
      </c>
      <c r="D231" s="61" t="s">
        <v>98</v>
      </c>
      <c r="E231" s="62"/>
      <c r="F231" s="62"/>
      <c r="G231" s="62"/>
    </row>
    <row r="232" spans="1:7" ht="14" x14ac:dyDescent="0.15">
      <c r="A232" s="61">
        <v>79</v>
      </c>
      <c r="B232" s="61" t="s">
        <v>65</v>
      </c>
      <c r="C232" s="61" t="s">
        <v>601</v>
      </c>
      <c r="D232" s="61" t="s">
        <v>98</v>
      </c>
      <c r="E232" s="62"/>
      <c r="F232" s="62"/>
      <c r="G232" s="62"/>
    </row>
    <row r="233" spans="1:7" ht="15" x14ac:dyDescent="0.15">
      <c r="A233" s="63">
        <v>87</v>
      </c>
      <c r="B233" s="63" t="s">
        <v>65</v>
      </c>
      <c r="C233" s="63" t="s">
        <v>639</v>
      </c>
      <c r="D233" s="63" t="s">
        <v>98</v>
      </c>
      <c r="E233" s="65"/>
      <c r="F233" s="65"/>
      <c r="G233" s="65"/>
    </row>
    <row r="234" spans="1:7" ht="15" x14ac:dyDescent="0.15">
      <c r="A234" s="61">
        <v>134</v>
      </c>
      <c r="B234" s="63" t="s">
        <v>65</v>
      </c>
      <c r="C234" s="61" t="s">
        <v>640</v>
      </c>
      <c r="D234" s="61" t="s">
        <v>98</v>
      </c>
      <c r="E234" s="62"/>
      <c r="F234" s="62"/>
      <c r="G234" s="62"/>
    </row>
    <row r="235" spans="1:7" ht="14" x14ac:dyDescent="0.15">
      <c r="A235" s="61">
        <v>140</v>
      </c>
      <c r="B235" s="61" t="s">
        <v>65</v>
      </c>
      <c r="C235" s="61" t="s">
        <v>641</v>
      </c>
      <c r="D235" s="61" t="s">
        <v>98</v>
      </c>
      <c r="E235" s="62"/>
      <c r="F235" s="62"/>
      <c r="G235" s="62"/>
    </row>
    <row r="236" spans="1:7" ht="15" x14ac:dyDescent="0.15">
      <c r="A236" s="63">
        <v>141</v>
      </c>
      <c r="B236" s="63" t="s">
        <v>65</v>
      </c>
      <c r="C236" s="63" t="s">
        <v>642</v>
      </c>
      <c r="D236" s="63" t="s">
        <v>98</v>
      </c>
      <c r="E236" s="65"/>
      <c r="F236" s="65"/>
      <c r="G236" s="65"/>
    </row>
    <row r="237" spans="1:7" ht="15" x14ac:dyDescent="0.15">
      <c r="A237" s="63">
        <v>159</v>
      </c>
      <c r="B237" s="63" t="s">
        <v>65</v>
      </c>
      <c r="C237" s="63" t="s">
        <v>643</v>
      </c>
      <c r="D237" s="63" t="s">
        <v>98</v>
      </c>
      <c r="E237" s="65"/>
      <c r="F237" s="65"/>
      <c r="G237" s="65"/>
    </row>
    <row r="238" spans="1:7" ht="14" x14ac:dyDescent="0.15">
      <c r="A238" s="61">
        <v>160</v>
      </c>
      <c r="B238" s="61" t="s">
        <v>65</v>
      </c>
      <c r="C238" s="61" t="s">
        <v>644</v>
      </c>
      <c r="D238" s="61" t="s">
        <v>98</v>
      </c>
      <c r="E238" s="62"/>
      <c r="F238" s="62"/>
      <c r="G238" s="62"/>
    </row>
    <row r="239" spans="1:7" ht="14" x14ac:dyDescent="0.15">
      <c r="A239" s="61">
        <v>164</v>
      </c>
      <c r="B239" s="61" t="s">
        <v>65</v>
      </c>
      <c r="C239" s="61" t="s">
        <v>645</v>
      </c>
      <c r="D239" s="61" t="s">
        <v>98</v>
      </c>
      <c r="E239" s="62"/>
      <c r="F239" s="62"/>
      <c r="G239" s="62"/>
    </row>
    <row r="240" spans="1:7" ht="15" x14ac:dyDescent="0.15">
      <c r="A240" s="63">
        <v>175</v>
      </c>
      <c r="B240" s="63" t="s">
        <v>65</v>
      </c>
      <c r="C240" s="63" t="s">
        <v>646</v>
      </c>
      <c r="D240" s="63" t="s">
        <v>98</v>
      </c>
      <c r="E240" s="65"/>
      <c r="F240" s="65"/>
      <c r="G240" s="65"/>
    </row>
    <row r="241" spans="1:7" ht="15" x14ac:dyDescent="0.15">
      <c r="A241" s="63">
        <v>179</v>
      </c>
      <c r="B241" s="63" t="s">
        <v>65</v>
      </c>
      <c r="C241" s="63" t="s">
        <v>647</v>
      </c>
      <c r="D241" s="63" t="s">
        <v>98</v>
      </c>
      <c r="E241" s="65"/>
      <c r="F241" s="65"/>
      <c r="G241" s="65"/>
    </row>
    <row r="242" spans="1:7" ht="15" x14ac:dyDescent="0.15">
      <c r="A242" s="63">
        <v>183</v>
      </c>
      <c r="B242" s="63" t="s">
        <v>65</v>
      </c>
      <c r="C242" s="63" t="s">
        <v>648</v>
      </c>
      <c r="D242" s="63" t="s">
        <v>98</v>
      </c>
      <c r="E242" s="65"/>
      <c r="F242" s="65"/>
      <c r="G242" s="65"/>
    </row>
    <row r="243" spans="1:7" ht="14" x14ac:dyDescent="0.15">
      <c r="A243" s="61">
        <v>195</v>
      </c>
      <c r="B243" s="61" t="s">
        <v>65</v>
      </c>
      <c r="C243" s="61" t="s">
        <v>649</v>
      </c>
      <c r="D243" s="61" t="s">
        <v>98</v>
      </c>
      <c r="E243" s="62"/>
      <c r="F243" s="62"/>
      <c r="G243" s="62"/>
    </row>
    <row r="244" spans="1:7" ht="15" x14ac:dyDescent="0.15">
      <c r="A244" s="63">
        <v>155</v>
      </c>
      <c r="B244" s="63" t="s">
        <v>65</v>
      </c>
      <c r="C244" s="63" t="s">
        <v>650</v>
      </c>
      <c r="D244" s="94" t="s">
        <v>98</v>
      </c>
      <c r="E244" s="65"/>
      <c r="F244" s="65"/>
      <c r="G244" s="65"/>
    </row>
    <row r="245" spans="1:7" ht="15" x14ac:dyDescent="0.15">
      <c r="A245" s="61">
        <v>1</v>
      </c>
      <c r="B245" s="61" t="s">
        <v>65</v>
      </c>
      <c r="C245" s="61" t="s">
        <v>96</v>
      </c>
      <c r="D245" s="94" t="s">
        <v>98</v>
      </c>
      <c r="E245" s="96"/>
      <c r="F245" s="96"/>
      <c r="G245" s="62"/>
    </row>
    <row r="246" spans="1:7" ht="30" x14ac:dyDescent="0.15">
      <c r="A246" s="63">
        <v>3</v>
      </c>
      <c r="B246" s="63" t="s">
        <v>178</v>
      </c>
      <c r="C246" s="63" t="s">
        <v>341</v>
      </c>
      <c r="D246" s="63" t="s">
        <v>98</v>
      </c>
      <c r="E246" s="65"/>
      <c r="F246" s="65"/>
      <c r="G246" s="65"/>
    </row>
    <row r="247" spans="1:7" ht="14" x14ac:dyDescent="0.15">
      <c r="A247" s="10">
        <v>188</v>
      </c>
      <c r="B247" s="10" t="s">
        <v>46</v>
      </c>
      <c r="C247" s="10" t="s">
        <v>651</v>
      </c>
      <c r="D247" s="10" t="s">
        <v>47</v>
      </c>
      <c r="E247" s="11"/>
      <c r="F247" s="11"/>
      <c r="G247" s="11"/>
    </row>
    <row r="248" spans="1:7" ht="15" x14ac:dyDescent="0.15">
      <c r="A248" s="63">
        <v>201</v>
      </c>
      <c r="B248" s="63" t="s">
        <v>46</v>
      </c>
      <c r="C248" s="63" t="s">
        <v>652</v>
      </c>
      <c r="D248" s="63" t="s">
        <v>47</v>
      </c>
      <c r="E248" s="65"/>
      <c r="F248" s="65"/>
      <c r="G248" s="65"/>
    </row>
    <row r="249" spans="1:7" ht="15" x14ac:dyDescent="0.15">
      <c r="A249" s="61">
        <v>244</v>
      </c>
      <c r="B249" s="63" t="s">
        <v>46</v>
      </c>
      <c r="C249" s="61" t="s">
        <v>653</v>
      </c>
      <c r="D249" s="61" t="s">
        <v>47</v>
      </c>
      <c r="E249" s="62"/>
      <c r="F249" s="62"/>
      <c r="G249" s="62"/>
    </row>
    <row r="250" spans="1:7" ht="15" x14ac:dyDescent="0.15">
      <c r="A250" s="63">
        <v>377</v>
      </c>
      <c r="B250" s="63" t="s">
        <v>33</v>
      </c>
      <c r="C250" s="63" t="s">
        <v>225</v>
      </c>
      <c r="D250" s="63" t="s">
        <v>47</v>
      </c>
      <c r="E250" s="65"/>
      <c r="F250" s="65"/>
      <c r="G250" s="65"/>
    </row>
    <row r="251" spans="1:7" ht="15" x14ac:dyDescent="0.15">
      <c r="A251" s="63">
        <v>403</v>
      </c>
      <c r="B251" s="63" t="s">
        <v>33</v>
      </c>
      <c r="C251" s="63" t="s">
        <v>227</v>
      </c>
      <c r="D251" s="63" t="s">
        <v>47</v>
      </c>
      <c r="E251" s="65"/>
      <c r="F251" s="65"/>
      <c r="G251" s="65"/>
    </row>
    <row r="252" spans="1:7" ht="15" x14ac:dyDescent="0.15">
      <c r="A252" s="63">
        <v>411</v>
      </c>
      <c r="B252" s="63" t="s">
        <v>33</v>
      </c>
      <c r="C252" s="63" t="s">
        <v>233</v>
      </c>
      <c r="D252" s="63" t="s">
        <v>47</v>
      </c>
      <c r="E252" s="65"/>
      <c r="F252" s="65"/>
      <c r="G252" s="65"/>
    </row>
    <row r="253" spans="1:7" ht="15" x14ac:dyDescent="0.15">
      <c r="A253" s="63">
        <v>416</v>
      </c>
      <c r="B253" s="63" t="s">
        <v>33</v>
      </c>
      <c r="C253" s="63" t="s">
        <v>272</v>
      </c>
      <c r="D253" s="63" t="s">
        <v>47</v>
      </c>
      <c r="E253" s="65"/>
      <c r="F253" s="65"/>
      <c r="G253" s="65"/>
    </row>
    <row r="254" spans="1:7" ht="15" x14ac:dyDescent="0.15">
      <c r="A254" s="63">
        <v>424</v>
      </c>
      <c r="B254" s="63" t="s">
        <v>33</v>
      </c>
      <c r="C254" s="63" t="s">
        <v>266</v>
      </c>
      <c r="D254" s="63" t="s">
        <v>47</v>
      </c>
      <c r="E254" s="65"/>
      <c r="F254" s="65"/>
      <c r="G254" s="65"/>
    </row>
    <row r="255" spans="1:7" ht="15" x14ac:dyDescent="0.15">
      <c r="A255" s="63">
        <v>449</v>
      </c>
      <c r="B255" s="63" t="s">
        <v>33</v>
      </c>
      <c r="C255" s="63" t="s">
        <v>240</v>
      </c>
      <c r="D255" s="63" t="s">
        <v>47</v>
      </c>
      <c r="E255" s="65"/>
      <c r="F255" s="65"/>
      <c r="G255" s="65"/>
    </row>
    <row r="256" spans="1:7" ht="15" x14ac:dyDescent="0.15">
      <c r="A256" s="63">
        <v>450</v>
      </c>
      <c r="B256" s="63" t="s">
        <v>33</v>
      </c>
      <c r="C256" s="63" t="s">
        <v>259</v>
      </c>
      <c r="D256" s="63" t="s">
        <v>47</v>
      </c>
      <c r="E256" s="65"/>
      <c r="F256" s="65"/>
      <c r="G256" s="65"/>
    </row>
    <row r="257" spans="1:7" ht="15" x14ac:dyDescent="0.15">
      <c r="A257" s="63">
        <v>465</v>
      </c>
      <c r="B257" s="63" t="s">
        <v>33</v>
      </c>
      <c r="C257" s="63" t="s">
        <v>243</v>
      </c>
      <c r="D257" s="63" t="s">
        <v>47</v>
      </c>
      <c r="E257" s="65"/>
      <c r="F257" s="65"/>
      <c r="G257" s="65"/>
    </row>
    <row r="258" spans="1:7" ht="15" x14ac:dyDescent="0.15">
      <c r="A258" s="63">
        <v>485</v>
      </c>
      <c r="B258" s="63" t="s">
        <v>33</v>
      </c>
      <c r="C258" s="63" t="s">
        <v>246</v>
      </c>
      <c r="D258" s="63" t="s">
        <v>47</v>
      </c>
      <c r="E258" s="65"/>
      <c r="F258" s="65"/>
      <c r="G258" s="65"/>
    </row>
    <row r="259" spans="1:7" ht="15" x14ac:dyDescent="0.15">
      <c r="A259" s="63">
        <v>489</v>
      </c>
      <c r="B259" s="63" t="s">
        <v>33</v>
      </c>
      <c r="C259" s="63" t="s">
        <v>253</v>
      </c>
      <c r="D259" s="63" t="s">
        <v>47</v>
      </c>
      <c r="E259" s="65"/>
      <c r="F259" s="65"/>
      <c r="G259" s="65"/>
    </row>
    <row r="260" spans="1:7" ht="15" x14ac:dyDescent="0.15">
      <c r="A260" s="63">
        <v>506</v>
      </c>
      <c r="B260" s="63" t="s">
        <v>33</v>
      </c>
      <c r="C260" s="63" t="s">
        <v>279</v>
      </c>
      <c r="D260" s="63" t="s">
        <v>47</v>
      </c>
      <c r="E260" s="65"/>
      <c r="F260" s="65"/>
      <c r="G260" s="65"/>
    </row>
    <row r="261" spans="1:7" ht="15" x14ac:dyDescent="0.15">
      <c r="A261" s="63">
        <v>523</v>
      </c>
      <c r="B261" s="63" t="s">
        <v>33</v>
      </c>
      <c r="C261" s="63" t="s">
        <v>281</v>
      </c>
      <c r="D261" s="63" t="s">
        <v>47</v>
      </c>
      <c r="E261" s="65"/>
      <c r="F261" s="65"/>
      <c r="G261" s="65"/>
    </row>
    <row r="262" spans="1:7" ht="30" x14ac:dyDescent="0.15">
      <c r="A262" s="63">
        <v>1215</v>
      </c>
      <c r="B262" s="63" t="s">
        <v>28</v>
      </c>
      <c r="C262" s="63" t="s">
        <v>663</v>
      </c>
      <c r="D262" s="63" t="s">
        <v>47</v>
      </c>
      <c r="E262" s="65"/>
      <c r="F262" s="65"/>
      <c r="G262" s="65"/>
    </row>
    <row r="263" spans="1:7" ht="14" x14ac:dyDescent="0.15">
      <c r="A263" s="61">
        <v>1229</v>
      </c>
      <c r="B263" s="61" t="s">
        <v>28</v>
      </c>
      <c r="C263" s="61" t="s">
        <v>664</v>
      </c>
      <c r="D263" s="61" t="s">
        <v>47</v>
      </c>
      <c r="E263" s="62"/>
      <c r="F263" s="62"/>
      <c r="G263" s="62"/>
    </row>
    <row r="264" spans="1:7" ht="30" x14ac:dyDescent="0.15">
      <c r="A264" s="63">
        <v>1266</v>
      </c>
      <c r="B264" s="63" t="s">
        <v>28</v>
      </c>
      <c r="C264" s="63" t="s">
        <v>665</v>
      </c>
      <c r="D264" s="63" t="s">
        <v>47</v>
      </c>
      <c r="E264" s="65"/>
      <c r="F264" s="65"/>
      <c r="G264" s="65"/>
    </row>
    <row r="265" spans="1:7" ht="14" x14ac:dyDescent="0.15">
      <c r="A265" s="61">
        <v>20</v>
      </c>
      <c r="B265" s="61" t="s">
        <v>374</v>
      </c>
      <c r="C265" s="61" t="s">
        <v>376</v>
      </c>
      <c r="D265" s="61" t="s">
        <v>47</v>
      </c>
      <c r="E265" s="62"/>
      <c r="F265" s="62"/>
      <c r="G265" s="62"/>
    </row>
    <row r="266" spans="1:7" ht="14" x14ac:dyDescent="0.15">
      <c r="A266" s="61">
        <v>22</v>
      </c>
      <c r="B266" s="61" t="s">
        <v>65</v>
      </c>
      <c r="C266" s="61" t="s">
        <v>388</v>
      </c>
      <c r="D266" s="61" t="s">
        <v>47</v>
      </c>
      <c r="E266" s="62"/>
      <c r="F266" s="62"/>
      <c r="G266" s="62"/>
    </row>
    <row r="267" spans="1:7" ht="14" x14ac:dyDescent="0.15">
      <c r="A267" s="61">
        <v>25</v>
      </c>
      <c r="B267" s="61" t="s">
        <v>65</v>
      </c>
      <c r="C267" s="61" t="s">
        <v>395</v>
      </c>
      <c r="D267" s="61" t="s">
        <v>47</v>
      </c>
      <c r="E267" s="62"/>
      <c r="F267" s="62"/>
      <c r="G267" s="62"/>
    </row>
    <row r="268" spans="1:7" ht="14" x14ac:dyDescent="0.15">
      <c r="A268" s="61">
        <v>51</v>
      </c>
      <c r="B268" s="61" t="s">
        <v>65</v>
      </c>
      <c r="C268" s="61" t="s">
        <v>447</v>
      </c>
      <c r="D268" s="61" t="s">
        <v>47</v>
      </c>
      <c r="E268" s="62"/>
      <c r="F268" s="62"/>
      <c r="G268" s="62"/>
    </row>
    <row r="269" spans="1:7" ht="14" x14ac:dyDescent="0.15">
      <c r="A269" s="61">
        <v>63</v>
      </c>
      <c r="B269" s="61" t="s">
        <v>65</v>
      </c>
      <c r="C269" s="61" t="s">
        <v>564</v>
      </c>
      <c r="D269" s="61" t="s">
        <v>47</v>
      </c>
      <c r="E269" s="62"/>
      <c r="F269" s="62"/>
      <c r="G269" s="62"/>
    </row>
    <row r="270" spans="1:7" ht="14" x14ac:dyDescent="0.15">
      <c r="A270" s="61">
        <v>66</v>
      </c>
      <c r="B270" s="61" t="s">
        <v>65</v>
      </c>
      <c r="C270" s="61" t="s">
        <v>567</v>
      </c>
      <c r="D270" s="61" t="s">
        <v>47</v>
      </c>
      <c r="E270" s="62"/>
      <c r="F270" s="62"/>
      <c r="G270" s="62"/>
    </row>
    <row r="271" spans="1:7" ht="14" x14ac:dyDescent="0.15">
      <c r="A271" s="61">
        <v>66</v>
      </c>
      <c r="B271" s="61" t="s">
        <v>65</v>
      </c>
      <c r="C271" s="61" t="s">
        <v>570</v>
      </c>
      <c r="D271" s="61" t="s">
        <v>47</v>
      </c>
      <c r="E271" s="62"/>
      <c r="F271" s="62"/>
      <c r="G271" s="62"/>
    </row>
    <row r="272" spans="1:7" ht="14" x14ac:dyDescent="0.15">
      <c r="A272" s="4">
        <v>81</v>
      </c>
      <c r="B272" s="4" t="s">
        <v>65</v>
      </c>
      <c r="C272" s="4" t="s">
        <v>603</v>
      </c>
      <c r="D272" s="4" t="s">
        <v>47</v>
      </c>
      <c r="E272" s="6"/>
      <c r="F272" s="6"/>
      <c r="G272" s="6"/>
    </row>
    <row r="273" spans="1:7" ht="15" x14ac:dyDescent="0.15">
      <c r="A273" s="63">
        <v>103</v>
      </c>
      <c r="B273" s="63" t="s">
        <v>65</v>
      </c>
      <c r="C273" s="63" t="s">
        <v>667</v>
      </c>
      <c r="D273" s="63" t="s">
        <v>47</v>
      </c>
      <c r="E273" s="65"/>
      <c r="F273" s="65"/>
      <c r="G273" s="65"/>
    </row>
    <row r="274" spans="1:7" ht="14" x14ac:dyDescent="0.15">
      <c r="A274" s="61">
        <v>116</v>
      </c>
      <c r="B274" s="61" t="s">
        <v>65</v>
      </c>
      <c r="C274" s="61" t="s">
        <v>668</v>
      </c>
      <c r="D274" s="61" t="s">
        <v>47</v>
      </c>
      <c r="E274" s="62"/>
      <c r="F274" s="62"/>
      <c r="G274" s="62"/>
    </row>
    <row r="275" spans="1:7" ht="15" x14ac:dyDescent="0.15">
      <c r="A275" s="61">
        <v>128</v>
      </c>
      <c r="B275" s="63" t="s">
        <v>65</v>
      </c>
      <c r="C275" s="61" t="s">
        <v>671</v>
      </c>
      <c r="D275" s="61" t="s">
        <v>47</v>
      </c>
      <c r="E275" s="62"/>
      <c r="F275" s="62"/>
      <c r="G275" s="62"/>
    </row>
    <row r="276" spans="1:7" ht="15" x14ac:dyDescent="0.15">
      <c r="A276" s="63">
        <v>137</v>
      </c>
      <c r="B276" s="63" t="s">
        <v>65</v>
      </c>
      <c r="C276" s="63" t="s">
        <v>673</v>
      </c>
      <c r="D276" s="63" t="s">
        <v>47</v>
      </c>
      <c r="E276" s="65"/>
      <c r="F276" s="65"/>
      <c r="G276" s="65"/>
    </row>
    <row r="277" spans="1:7" ht="15" x14ac:dyDescent="0.15">
      <c r="A277" s="61">
        <v>144</v>
      </c>
      <c r="B277" s="63" t="s">
        <v>65</v>
      </c>
      <c r="C277" s="61" t="s">
        <v>675</v>
      </c>
      <c r="D277" s="61" t="s">
        <v>47</v>
      </c>
      <c r="E277" s="62"/>
      <c r="F277" s="62"/>
      <c r="G277" s="62"/>
    </row>
    <row r="278" spans="1:7" ht="15" x14ac:dyDescent="0.15">
      <c r="A278" s="63">
        <v>151</v>
      </c>
      <c r="B278" s="63" t="s">
        <v>65</v>
      </c>
      <c r="C278" s="63" t="s">
        <v>676</v>
      </c>
      <c r="D278" s="63" t="s">
        <v>47</v>
      </c>
      <c r="E278" s="65"/>
      <c r="F278" s="65"/>
      <c r="G278" s="65"/>
    </row>
    <row r="279" spans="1:7" ht="14" x14ac:dyDescent="0.15">
      <c r="A279" s="61">
        <v>152</v>
      </c>
      <c r="B279" s="61" t="s">
        <v>65</v>
      </c>
      <c r="C279" s="61" t="s">
        <v>678</v>
      </c>
      <c r="D279" s="61" t="s">
        <v>47</v>
      </c>
      <c r="E279" s="62"/>
      <c r="F279" s="62"/>
      <c r="G279" s="62"/>
    </row>
    <row r="280" spans="1:7" ht="15" x14ac:dyDescent="0.15">
      <c r="A280" s="63">
        <v>153</v>
      </c>
      <c r="B280" s="63" t="s">
        <v>65</v>
      </c>
      <c r="C280" s="63" t="s">
        <v>681</v>
      </c>
      <c r="D280" s="63" t="s">
        <v>47</v>
      </c>
      <c r="E280" s="65"/>
      <c r="F280" s="65"/>
      <c r="G280" s="65"/>
    </row>
    <row r="281" spans="1:7" ht="14" x14ac:dyDescent="0.15">
      <c r="A281" s="61">
        <v>156</v>
      </c>
      <c r="B281" s="61" t="s">
        <v>65</v>
      </c>
      <c r="C281" s="61" t="s">
        <v>683</v>
      </c>
      <c r="D281" s="61" t="s">
        <v>47</v>
      </c>
      <c r="E281" s="62"/>
      <c r="F281" s="62"/>
      <c r="G281" s="62"/>
    </row>
    <row r="282" spans="1:7" ht="15" x14ac:dyDescent="0.15">
      <c r="A282" s="63">
        <v>157</v>
      </c>
      <c r="B282" s="63" t="s">
        <v>65</v>
      </c>
      <c r="C282" s="63" t="s">
        <v>684</v>
      </c>
      <c r="D282" s="63" t="s">
        <v>47</v>
      </c>
      <c r="E282" s="65"/>
      <c r="F282" s="65"/>
      <c r="G282" s="65"/>
    </row>
    <row r="283" spans="1:7" ht="15" x14ac:dyDescent="0.15">
      <c r="A283" s="63">
        <v>163</v>
      </c>
      <c r="B283" s="63" t="s">
        <v>65</v>
      </c>
      <c r="C283" s="63" t="s">
        <v>685</v>
      </c>
      <c r="D283" s="63" t="s">
        <v>47</v>
      </c>
      <c r="E283" s="65"/>
      <c r="F283" s="65"/>
      <c r="G283" s="65"/>
    </row>
    <row r="284" spans="1:7" ht="15" x14ac:dyDescent="0.15">
      <c r="A284" s="63">
        <v>165</v>
      </c>
      <c r="B284" s="63" t="s">
        <v>65</v>
      </c>
      <c r="C284" s="63" t="s">
        <v>686</v>
      </c>
      <c r="D284" s="63" t="s">
        <v>47</v>
      </c>
      <c r="E284" s="65"/>
      <c r="F284" s="65"/>
      <c r="G284" s="65"/>
    </row>
    <row r="285" spans="1:7" ht="15" x14ac:dyDescent="0.15">
      <c r="A285" s="63">
        <v>169</v>
      </c>
      <c r="B285" s="63" t="s">
        <v>65</v>
      </c>
      <c r="C285" s="63" t="s">
        <v>689</v>
      </c>
      <c r="D285" s="63" t="s">
        <v>47</v>
      </c>
      <c r="E285" s="65"/>
      <c r="F285" s="65"/>
      <c r="G285" s="65"/>
    </row>
    <row r="286" spans="1:7" ht="15" x14ac:dyDescent="0.15">
      <c r="A286" s="63">
        <v>171</v>
      </c>
      <c r="B286" s="63" t="s">
        <v>65</v>
      </c>
      <c r="C286" s="63" t="s">
        <v>690</v>
      </c>
      <c r="D286" s="63" t="s">
        <v>47</v>
      </c>
      <c r="E286" s="65"/>
      <c r="F286" s="65"/>
      <c r="G286" s="65"/>
    </row>
    <row r="287" spans="1:7" ht="15" x14ac:dyDescent="0.15">
      <c r="A287" s="29">
        <v>187</v>
      </c>
      <c r="B287" s="29" t="s">
        <v>370</v>
      </c>
      <c r="C287" s="29" t="s">
        <v>693</v>
      </c>
      <c r="D287" s="29" t="s">
        <v>47</v>
      </c>
      <c r="E287" s="40"/>
      <c r="F287" s="40"/>
      <c r="G287" s="40"/>
    </row>
    <row r="288" spans="1:7" ht="14" x14ac:dyDescent="0.15">
      <c r="A288" s="61">
        <v>180</v>
      </c>
      <c r="B288" s="61" t="s">
        <v>65</v>
      </c>
      <c r="C288" s="61" t="s">
        <v>697</v>
      </c>
      <c r="D288" s="61" t="s">
        <v>47</v>
      </c>
      <c r="E288" s="62"/>
      <c r="F288" s="62"/>
      <c r="G288" s="62"/>
    </row>
    <row r="289" spans="1:7" ht="15" x14ac:dyDescent="0.15">
      <c r="A289" s="61">
        <v>190</v>
      </c>
      <c r="B289" s="63" t="s">
        <v>65</v>
      </c>
      <c r="C289" s="61" t="s">
        <v>699</v>
      </c>
      <c r="D289" s="61" t="s">
        <v>47</v>
      </c>
      <c r="E289" s="62"/>
      <c r="F289" s="62"/>
      <c r="G289" s="62"/>
    </row>
    <row r="290" spans="1:7" ht="15" x14ac:dyDescent="0.15">
      <c r="A290" s="61">
        <v>202</v>
      </c>
      <c r="B290" s="63" t="s">
        <v>65</v>
      </c>
      <c r="C290" s="61" t="s">
        <v>703</v>
      </c>
      <c r="D290" s="61" t="s">
        <v>47</v>
      </c>
      <c r="E290" s="62"/>
      <c r="F290" s="62"/>
      <c r="G290" s="62"/>
    </row>
    <row r="291" spans="1:7" ht="15" x14ac:dyDescent="0.15">
      <c r="A291" s="61">
        <v>214</v>
      </c>
      <c r="B291" s="63" t="s">
        <v>65</v>
      </c>
      <c r="C291" s="61" t="s">
        <v>704</v>
      </c>
      <c r="D291" s="61" t="s">
        <v>47</v>
      </c>
      <c r="E291" s="62"/>
      <c r="F291" s="62"/>
      <c r="G291" s="62"/>
    </row>
    <row r="292" spans="1:7" ht="15" x14ac:dyDescent="0.15">
      <c r="A292" s="94">
        <v>215</v>
      </c>
      <c r="B292" s="94" t="s">
        <v>65</v>
      </c>
      <c r="C292" s="94" t="s">
        <v>707</v>
      </c>
      <c r="D292" s="94" t="s">
        <v>47</v>
      </c>
      <c r="E292" s="96"/>
      <c r="F292" s="96"/>
      <c r="G292" s="96"/>
    </row>
    <row r="293" spans="1:7" ht="14" x14ac:dyDescent="0.15">
      <c r="A293" s="61">
        <v>55</v>
      </c>
      <c r="B293" s="61" t="s">
        <v>65</v>
      </c>
      <c r="C293" s="61" t="s">
        <v>525</v>
      </c>
      <c r="D293" s="61" t="s">
        <v>47</v>
      </c>
      <c r="E293" s="62"/>
      <c r="F293" s="62"/>
      <c r="G293" s="62"/>
    </row>
    <row r="294" spans="1:7" ht="30" x14ac:dyDescent="0.15">
      <c r="A294" s="63">
        <v>15</v>
      </c>
      <c r="B294" s="63" t="s">
        <v>178</v>
      </c>
      <c r="C294" s="63" t="s">
        <v>256</v>
      </c>
      <c r="D294" s="63" t="s">
        <v>47</v>
      </c>
      <c r="E294" s="65"/>
      <c r="F294" s="65"/>
      <c r="G294" s="65"/>
    </row>
    <row r="295" spans="1:7" ht="14" x14ac:dyDescent="0.15">
      <c r="A295" s="10">
        <v>161</v>
      </c>
      <c r="B295" s="10" t="s">
        <v>65</v>
      </c>
      <c r="C295" s="25" t="s">
        <v>709</v>
      </c>
      <c r="D295" s="10" t="s">
        <v>98</v>
      </c>
      <c r="E295" s="11"/>
      <c r="F295" s="11"/>
      <c r="G295" s="11"/>
    </row>
    <row r="296" spans="1:7" ht="15" x14ac:dyDescent="0.15">
      <c r="A296" s="12">
        <v>95</v>
      </c>
      <c r="B296" s="12" t="s">
        <v>46</v>
      </c>
      <c r="C296" s="12" t="s">
        <v>710</v>
      </c>
      <c r="D296" s="12" t="s">
        <v>98</v>
      </c>
      <c r="E296" s="13"/>
      <c r="F296" s="13"/>
      <c r="G296" s="13"/>
    </row>
    <row r="297" spans="1:7" ht="14" x14ac:dyDescent="0.15">
      <c r="A297" s="71">
        <v>186</v>
      </c>
      <c r="B297" s="71" t="s">
        <v>46</v>
      </c>
      <c r="C297" s="71" t="s">
        <v>632</v>
      </c>
      <c r="D297" s="71" t="s">
        <v>98</v>
      </c>
      <c r="E297" s="73"/>
      <c r="F297" s="73"/>
      <c r="G297" s="73"/>
    </row>
    <row r="298" spans="1:7" ht="15" x14ac:dyDescent="0.15">
      <c r="A298" s="10">
        <v>100</v>
      </c>
      <c r="B298" s="12" t="s">
        <v>46</v>
      </c>
      <c r="C298" s="10" t="s">
        <v>711</v>
      </c>
      <c r="D298" s="15" t="s">
        <v>98</v>
      </c>
      <c r="E298" s="35"/>
      <c r="F298" s="35"/>
      <c r="G298" s="11"/>
    </row>
    <row r="299" spans="1:7" ht="15" x14ac:dyDescent="0.15">
      <c r="A299" s="61">
        <v>192</v>
      </c>
      <c r="B299" s="63" t="s">
        <v>46</v>
      </c>
      <c r="C299" s="61" t="s">
        <v>712</v>
      </c>
      <c r="D299" s="71" t="s">
        <v>98</v>
      </c>
      <c r="E299" s="73"/>
      <c r="F299" s="73"/>
      <c r="G299" s="62"/>
    </row>
    <row r="300" spans="1:7" ht="14" x14ac:dyDescent="0.15">
      <c r="A300" s="10">
        <v>236</v>
      </c>
      <c r="B300" s="10" t="s">
        <v>46</v>
      </c>
      <c r="C300" s="10" t="s">
        <v>715</v>
      </c>
      <c r="D300" s="15" t="s">
        <v>98</v>
      </c>
      <c r="E300" s="35"/>
      <c r="F300" s="35"/>
      <c r="G300" s="11"/>
    </row>
    <row r="301" spans="1:7" ht="14" x14ac:dyDescent="0.15">
      <c r="A301" s="61">
        <v>125</v>
      </c>
      <c r="B301" s="61" t="s">
        <v>46</v>
      </c>
      <c r="C301" s="61" t="s">
        <v>716</v>
      </c>
      <c r="D301" s="71" t="s">
        <v>98</v>
      </c>
      <c r="E301" s="73"/>
      <c r="F301" s="73"/>
      <c r="G301" s="62"/>
    </row>
    <row r="302" spans="1:7" ht="14" x14ac:dyDescent="0.15">
      <c r="A302" s="10">
        <v>14</v>
      </c>
      <c r="B302" s="10" t="s">
        <v>46</v>
      </c>
      <c r="C302" s="10" t="s">
        <v>384</v>
      </c>
      <c r="D302" s="10" t="s">
        <v>98</v>
      </c>
      <c r="E302" s="11"/>
      <c r="F302" s="11"/>
      <c r="G302" s="11"/>
    </row>
    <row r="303" spans="1:7" ht="15" x14ac:dyDescent="0.15">
      <c r="A303" s="12">
        <v>55</v>
      </c>
      <c r="B303" s="12" t="s">
        <v>46</v>
      </c>
      <c r="C303" s="12" t="s">
        <v>593</v>
      </c>
      <c r="D303" s="12" t="s">
        <v>98</v>
      </c>
      <c r="E303" s="13"/>
      <c r="F303" s="13"/>
      <c r="G303" s="13"/>
    </row>
    <row r="304" spans="1:7" ht="14" x14ac:dyDescent="0.15">
      <c r="A304" s="10">
        <v>105</v>
      </c>
      <c r="B304" s="10" t="s">
        <v>46</v>
      </c>
      <c r="C304" s="10" t="s">
        <v>724</v>
      </c>
      <c r="D304" s="10" t="s">
        <v>98</v>
      </c>
      <c r="E304" s="11"/>
      <c r="F304" s="11"/>
      <c r="G304" s="11"/>
    </row>
    <row r="305" spans="1:7" ht="14" x14ac:dyDescent="0.15">
      <c r="A305" s="15">
        <v>143</v>
      </c>
      <c r="B305" s="15" t="s">
        <v>46</v>
      </c>
      <c r="C305" s="15" t="s">
        <v>725</v>
      </c>
      <c r="D305" s="15" t="s">
        <v>98</v>
      </c>
      <c r="E305" s="35"/>
      <c r="F305" s="35"/>
      <c r="G305" s="35"/>
    </row>
    <row r="306" spans="1:7" ht="14" x14ac:dyDescent="0.15">
      <c r="A306" s="10">
        <v>147</v>
      </c>
      <c r="B306" s="10" t="s">
        <v>46</v>
      </c>
      <c r="C306" s="10" t="s">
        <v>625</v>
      </c>
      <c r="D306" s="10" t="s">
        <v>98</v>
      </c>
      <c r="E306" s="11"/>
      <c r="F306" s="11"/>
      <c r="G306" s="11"/>
    </row>
    <row r="307" spans="1:7" ht="14" x14ac:dyDescent="0.15">
      <c r="A307" s="10">
        <v>164</v>
      </c>
      <c r="B307" s="10" t="s">
        <v>46</v>
      </c>
      <c r="C307" s="10" t="s">
        <v>731</v>
      </c>
      <c r="D307" s="10" t="s">
        <v>98</v>
      </c>
      <c r="E307" s="11"/>
      <c r="F307" s="11"/>
      <c r="G307" s="11"/>
    </row>
    <row r="308" spans="1:7" ht="14" x14ac:dyDescent="0.15">
      <c r="A308" s="10">
        <v>196</v>
      </c>
      <c r="B308" s="10" t="s">
        <v>46</v>
      </c>
      <c r="C308" s="10" t="s">
        <v>732</v>
      </c>
      <c r="D308" s="10" t="s">
        <v>98</v>
      </c>
      <c r="E308" s="11"/>
      <c r="F308" s="11"/>
      <c r="G30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8"/>
  <sheetViews>
    <sheetView topLeftCell="A114" workbookViewId="0">
      <selection activeCell="D5" sqref="D5"/>
    </sheetView>
  </sheetViews>
  <sheetFormatPr baseColWidth="10" defaultColWidth="14.5" defaultRowHeight="12.75" customHeight="1" x14ac:dyDescent="0.15"/>
  <cols>
    <col min="1" max="1" width="9.33203125" customWidth="1"/>
    <col min="2" max="2" width="18.6640625" customWidth="1"/>
    <col min="3" max="3" width="9.33203125" customWidth="1"/>
    <col min="4" max="4" width="27.6640625" customWidth="1"/>
    <col min="5" max="5" width="18.5" customWidth="1"/>
    <col min="6" max="9" width="9.33203125" customWidth="1"/>
    <col min="10" max="12" width="9.33203125" hidden="1" customWidth="1"/>
    <col min="13" max="13" width="19" customWidth="1"/>
    <col min="14" max="14" width="20.6640625" customWidth="1"/>
    <col min="15" max="26" width="9.33203125" customWidth="1"/>
  </cols>
  <sheetData>
    <row r="1" spans="1:26" ht="15" customHeight="1" x14ac:dyDescent="0.15">
      <c r="A1" s="1" t="s">
        <v>1</v>
      </c>
      <c r="B1" s="1" t="s">
        <v>2</v>
      </c>
      <c r="C1" s="1" t="s">
        <v>9</v>
      </c>
      <c r="D1" s="1" t="s">
        <v>3</v>
      </c>
      <c r="E1" s="1" t="s">
        <v>0</v>
      </c>
      <c r="F1" s="1" t="s">
        <v>4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2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5"/>
      <c r="Y1" s="5"/>
      <c r="Z1" s="5"/>
    </row>
    <row r="2" spans="1:26" ht="15" customHeight="1" x14ac:dyDescent="0.15">
      <c r="A2" s="10">
        <v>1</v>
      </c>
      <c r="B2" s="10" t="s">
        <v>25</v>
      </c>
      <c r="C2" s="10">
        <v>1</v>
      </c>
      <c r="D2" s="10" t="s">
        <v>26</v>
      </c>
      <c r="E2" s="10" t="s">
        <v>70</v>
      </c>
      <c r="F2" s="10" t="s">
        <v>72</v>
      </c>
      <c r="G2" s="11"/>
      <c r="H2" s="10">
        <v>1</v>
      </c>
      <c r="I2" s="10">
        <v>1</v>
      </c>
      <c r="J2" s="11"/>
      <c r="K2" s="11"/>
      <c r="L2" s="11"/>
      <c r="M2" s="16" t="s">
        <v>44</v>
      </c>
      <c r="N2" s="17" t="s">
        <v>45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" customHeight="1" x14ac:dyDescent="0.15">
      <c r="A3" s="10">
        <v>1</v>
      </c>
      <c r="B3" s="10" t="s">
        <v>25</v>
      </c>
      <c r="C3" s="10">
        <v>1</v>
      </c>
      <c r="D3" s="10" t="s">
        <v>48</v>
      </c>
      <c r="E3" s="10" t="s">
        <v>93</v>
      </c>
      <c r="F3" s="10" t="s">
        <v>94</v>
      </c>
      <c r="G3" s="11"/>
      <c r="H3" s="10">
        <v>1</v>
      </c>
      <c r="I3" s="10">
        <v>1</v>
      </c>
      <c r="J3" s="11"/>
      <c r="K3" s="11"/>
      <c r="L3" s="11"/>
      <c r="M3" s="19" t="s">
        <v>53</v>
      </c>
      <c r="N3" s="17" t="s">
        <v>54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 x14ac:dyDescent="0.15">
      <c r="A4" s="10">
        <v>1</v>
      </c>
      <c r="B4" s="10" t="s">
        <v>65</v>
      </c>
      <c r="C4" s="10">
        <v>1</v>
      </c>
      <c r="D4" s="10" t="s">
        <v>96</v>
      </c>
      <c r="E4" s="10" t="s">
        <v>97</v>
      </c>
      <c r="F4" s="11"/>
      <c r="G4" s="11"/>
      <c r="H4" s="10">
        <v>1</v>
      </c>
      <c r="I4" s="10">
        <v>1</v>
      </c>
      <c r="J4" s="11"/>
      <c r="K4" s="11"/>
      <c r="L4" s="11"/>
      <c r="M4" s="19" t="s">
        <v>99</v>
      </c>
      <c r="N4" s="17" t="s">
        <v>101</v>
      </c>
      <c r="O4" s="10" t="s">
        <v>106</v>
      </c>
      <c r="P4" s="10" t="s">
        <v>107</v>
      </c>
      <c r="Q4" s="10" t="s">
        <v>109</v>
      </c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 x14ac:dyDescent="0.15">
      <c r="A5" s="10">
        <v>3</v>
      </c>
      <c r="B5" s="10" t="s">
        <v>65</v>
      </c>
      <c r="C5" s="10">
        <v>1</v>
      </c>
      <c r="D5" s="10" t="s">
        <v>111</v>
      </c>
      <c r="E5" s="10" t="s">
        <v>112</v>
      </c>
      <c r="F5" s="11"/>
      <c r="G5" s="11"/>
      <c r="H5" s="10">
        <v>1</v>
      </c>
      <c r="I5" s="10">
        <v>1</v>
      </c>
      <c r="J5" s="11"/>
      <c r="K5" s="11"/>
      <c r="L5" s="11"/>
      <c r="M5" s="22" t="s">
        <v>113</v>
      </c>
      <c r="N5" s="24" t="str">
        <f>HYPERLINK("http://www.yelp.com/biz_redir?url=http%3A%2F%2Fwww.obrienspubboston.com&amp;src_bizid=vnZroyJFiA_uppO9ClVclw&amp;cachebuster=1305599927","www.obrienspubboston.com")</f>
        <v>www.obrienspubboston.com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 x14ac:dyDescent="0.15">
      <c r="A6" s="10">
        <v>8</v>
      </c>
      <c r="B6" s="41" t="s">
        <v>121</v>
      </c>
      <c r="C6" s="41">
        <v>1</v>
      </c>
      <c r="D6" s="10" t="s">
        <v>251</v>
      </c>
      <c r="E6" s="10" t="s">
        <v>247</v>
      </c>
      <c r="F6" s="10" t="s">
        <v>252</v>
      </c>
      <c r="G6" s="10">
        <v>1</v>
      </c>
      <c r="H6" s="10">
        <v>1</v>
      </c>
      <c r="I6" s="10">
        <v>1</v>
      </c>
      <c r="J6" s="11"/>
      <c r="K6" s="11"/>
      <c r="L6" s="43"/>
      <c r="M6" s="10" t="s">
        <v>273</v>
      </c>
      <c r="N6" s="44"/>
      <c r="O6" s="10" t="s">
        <v>290</v>
      </c>
      <c r="P6" s="10" t="s">
        <v>291</v>
      </c>
      <c r="Q6" s="19" t="s">
        <v>293</v>
      </c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 x14ac:dyDescent="0.15">
      <c r="A7" s="10">
        <v>10</v>
      </c>
      <c r="B7" s="41" t="s">
        <v>121</v>
      </c>
      <c r="C7" s="41">
        <v>1</v>
      </c>
      <c r="D7" s="10" t="s">
        <v>297</v>
      </c>
      <c r="E7" s="10" t="s">
        <v>247</v>
      </c>
      <c r="F7" s="10" t="s">
        <v>300</v>
      </c>
      <c r="G7" s="11"/>
      <c r="H7" s="10">
        <v>1</v>
      </c>
      <c r="I7" s="10">
        <v>1</v>
      </c>
      <c r="J7" s="11"/>
      <c r="K7" s="11"/>
      <c r="L7" s="43"/>
      <c r="M7" s="10" t="s">
        <v>303</v>
      </c>
      <c r="N7" s="44"/>
      <c r="O7" s="10" t="s">
        <v>305</v>
      </c>
      <c r="P7" s="10" t="s">
        <v>307</v>
      </c>
      <c r="Q7" s="19" t="s">
        <v>308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 x14ac:dyDescent="0.15">
      <c r="A8" s="10">
        <v>11</v>
      </c>
      <c r="B8" s="10" t="s">
        <v>65</v>
      </c>
      <c r="C8" s="10">
        <v>1</v>
      </c>
      <c r="D8" s="10" t="s">
        <v>313</v>
      </c>
      <c r="E8" s="10" t="s">
        <v>247</v>
      </c>
      <c r="F8" s="10" t="s">
        <v>316</v>
      </c>
      <c r="G8" s="11"/>
      <c r="H8" s="10">
        <v>1</v>
      </c>
      <c r="I8" s="10">
        <v>1</v>
      </c>
      <c r="J8" s="11"/>
      <c r="K8" s="11"/>
      <c r="L8" s="11"/>
      <c r="M8" s="22" t="s">
        <v>321</v>
      </c>
      <c r="N8" s="24" t="str">
        <f>HYPERLINK("http://www.yelp.com/biz_redir?url=http%3A%2F%2Fwww.scissorsoundhair.com&amp;src_bizid=-GXNBWM6ZXHHQB3NCt2KGg&amp;cachebuster=1305599967","www.scissorsoundhair.com")</f>
        <v>www.scissorsoundhair.com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 x14ac:dyDescent="0.2">
      <c r="A9" s="10">
        <v>14</v>
      </c>
      <c r="B9" s="10" t="s">
        <v>65</v>
      </c>
      <c r="C9" s="10">
        <v>1</v>
      </c>
      <c r="D9" s="10" t="s">
        <v>340</v>
      </c>
      <c r="E9" s="10" t="s">
        <v>342</v>
      </c>
      <c r="F9" s="10" t="s">
        <v>343</v>
      </c>
      <c r="G9" s="11"/>
      <c r="H9" s="10">
        <v>2</v>
      </c>
      <c r="I9" s="10">
        <v>1</v>
      </c>
      <c r="J9" s="11"/>
      <c r="K9" s="11"/>
      <c r="L9" s="11"/>
      <c r="M9" s="23" t="s">
        <v>348</v>
      </c>
      <c r="N9" s="48" t="s">
        <v>352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customHeight="1" x14ac:dyDescent="0.15">
      <c r="A10" s="10">
        <v>20</v>
      </c>
      <c r="B10" s="10" t="s">
        <v>374</v>
      </c>
      <c r="C10" s="10">
        <v>1</v>
      </c>
      <c r="D10" s="10" t="s">
        <v>376</v>
      </c>
      <c r="E10" s="10" t="s">
        <v>93</v>
      </c>
      <c r="F10" s="11"/>
      <c r="G10" s="11"/>
      <c r="H10" s="10">
        <v>1</v>
      </c>
      <c r="I10" s="10">
        <v>1</v>
      </c>
      <c r="J10" s="11"/>
      <c r="K10" s="11"/>
      <c r="L10" s="11"/>
      <c r="M10" s="19" t="s">
        <v>378</v>
      </c>
      <c r="N10" s="17" t="s">
        <v>379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 x14ac:dyDescent="0.15">
      <c r="A11" s="10">
        <v>22</v>
      </c>
      <c r="B11" s="10" t="s">
        <v>65</v>
      </c>
      <c r="C11" s="10">
        <v>1</v>
      </c>
      <c r="D11" s="10" t="s">
        <v>388</v>
      </c>
      <c r="E11" s="10" t="s">
        <v>93</v>
      </c>
      <c r="F11" s="10" t="s">
        <v>389</v>
      </c>
      <c r="G11" s="11"/>
      <c r="H11" s="10">
        <v>1</v>
      </c>
      <c r="I11" s="10">
        <v>1</v>
      </c>
      <c r="J11" s="11"/>
      <c r="K11" s="11"/>
      <c r="L11" s="11"/>
      <c r="M11" s="22" t="s">
        <v>391</v>
      </c>
      <c r="N11" s="24" t="str">
        <f>HYPERLINK("http://www.yelp.com/biz_redir?url=http%3A%2F%2Fwww.modelacehardware.com&amp;src_bizid=HfKsxiBVx3fQ2HymTu3swg&amp;cachebuster=1305599768","www.modelacehardware.com")</f>
        <v>www.modelacehardware.com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customHeight="1" x14ac:dyDescent="0.15">
      <c r="A12" s="10">
        <v>25</v>
      </c>
      <c r="B12" s="10" t="s">
        <v>65</v>
      </c>
      <c r="C12" s="10">
        <v>1</v>
      </c>
      <c r="D12" s="10" t="s">
        <v>395</v>
      </c>
      <c r="E12" s="10" t="s">
        <v>93</v>
      </c>
      <c r="F12" s="10" t="s">
        <v>397</v>
      </c>
      <c r="G12" s="11"/>
      <c r="H12" s="10">
        <v>1</v>
      </c>
      <c r="I12" s="10">
        <v>1</v>
      </c>
      <c r="J12" s="11"/>
      <c r="K12" s="11"/>
      <c r="L12" s="11"/>
      <c r="M12" s="22" t="s">
        <v>398</v>
      </c>
      <c r="N12" s="24" t="str">
        <f>HYPERLINK("http://www.yelp.com/biz_redir?url=http%3A%2F%2Fusave.com&amp;src_bizid=1VR08ZyMHDAXMGLVY7ktfA&amp;cachebuster=1305600009","usave.com")</f>
        <v>usave.com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" customHeight="1" x14ac:dyDescent="0.2">
      <c r="A13" s="10">
        <v>34</v>
      </c>
      <c r="B13" s="10" t="s">
        <v>65</v>
      </c>
      <c r="C13" s="10">
        <v>1</v>
      </c>
      <c r="D13" s="10" t="s">
        <v>404</v>
      </c>
      <c r="E13" s="10" t="s">
        <v>159</v>
      </c>
      <c r="F13" s="10" t="s">
        <v>112</v>
      </c>
      <c r="G13" s="11"/>
      <c r="H13" s="10">
        <v>1</v>
      </c>
      <c r="I13" s="10">
        <v>1</v>
      </c>
      <c r="J13" s="10" t="s">
        <v>405</v>
      </c>
      <c r="K13" s="10" t="s">
        <v>406</v>
      </c>
      <c r="L13" s="10">
        <v>7</v>
      </c>
      <c r="M13" s="23" t="s">
        <v>407</v>
      </c>
      <c r="N13" s="48" t="s">
        <v>408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" customHeight="1" x14ac:dyDescent="0.2">
      <c r="A14" s="53">
        <v>44</v>
      </c>
      <c r="B14" s="10" t="s">
        <v>65</v>
      </c>
      <c r="C14" s="10">
        <v>1</v>
      </c>
      <c r="D14" s="10" t="s">
        <v>418</v>
      </c>
      <c r="E14" s="10" t="s">
        <v>159</v>
      </c>
      <c r="F14" s="10" t="s">
        <v>116</v>
      </c>
      <c r="G14" s="11"/>
      <c r="H14" s="10">
        <v>1</v>
      </c>
      <c r="I14" s="10">
        <v>1</v>
      </c>
      <c r="J14" s="11"/>
      <c r="K14" s="11"/>
      <c r="L14" s="11"/>
      <c r="M14" s="54" t="s">
        <v>419</v>
      </c>
      <c r="N14" s="48" t="s">
        <v>423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" customHeight="1" x14ac:dyDescent="0.15">
      <c r="A15" s="37">
        <v>47</v>
      </c>
      <c r="B15" s="37" t="s">
        <v>65</v>
      </c>
      <c r="C15" s="37">
        <v>1</v>
      </c>
      <c r="D15" s="37" t="s">
        <v>428</v>
      </c>
      <c r="E15" s="37" t="s">
        <v>247</v>
      </c>
      <c r="F15" s="37" t="s">
        <v>430</v>
      </c>
      <c r="G15" s="38"/>
      <c r="H15" s="37">
        <v>1</v>
      </c>
      <c r="I15" s="37">
        <v>1</v>
      </c>
      <c r="J15" s="38"/>
      <c r="K15" s="38"/>
      <c r="L15" s="38"/>
      <c r="M15" s="56"/>
      <c r="N15" s="5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49"/>
    </row>
    <row r="16" spans="1:26" ht="15" customHeight="1" x14ac:dyDescent="0.15">
      <c r="A16" s="10">
        <v>48</v>
      </c>
      <c r="B16" s="10" t="s">
        <v>65</v>
      </c>
      <c r="C16" s="10">
        <v>1</v>
      </c>
      <c r="D16" s="10" t="s">
        <v>434</v>
      </c>
      <c r="E16" s="10" t="s">
        <v>159</v>
      </c>
      <c r="F16" s="10" t="s">
        <v>154</v>
      </c>
      <c r="G16" s="11"/>
      <c r="H16" s="10">
        <v>1</v>
      </c>
      <c r="I16" s="10">
        <v>1</v>
      </c>
      <c r="J16" s="11"/>
      <c r="K16" s="11"/>
      <c r="L16" s="11"/>
      <c r="M16" s="22" t="s">
        <v>437</v>
      </c>
      <c r="N16" s="51" t="s">
        <v>440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" customHeight="1" x14ac:dyDescent="0.15">
      <c r="A17" s="10">
        <v>51</v>
      </c>
      <c r="B17" s="10" t="s">
        <v>65</v>
      </c>
      <c r="C17" s="10">
        <v>1</v>
      </c>
      <c r="D17" s="10" t="s">
        <v>447</v>
      </c>
      <c r="E17" s="10" t="s">
        <v>93</v>
      </c>
      <c r="F17" s="10" t="s">
        <v>449</v>
      </c>
      <c r="G17" s="11"/>
      <c r="H17" s="10">
        <v>1</v>
      </c>
      <c r="I17" s="10">
        <v>1</v>
      </c>
      <c r="J17" s="11"/>
      <c r="K17" s="11"/>
      <c r="L17" s="11"/>
      <c r="M17" s="68" t="s">
        <v>450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" customHeight="1" x14ac:dyDescent="0.15">
      <c r="A18" s="10">
        <v>52</v>
      </c>
      <c r="B18" s="10" t="s">
        <v>65</v>
      </c>
      <c r="C18" s="10">
        <v>1</v>
      </c>
      <c r="D18" s="10" t="s">
        <v>515</v>
      </c>
      <c r="E18" s="10" t="s">
        <v>247</v>
      </c>
      <c r="F18" s="10" t="s">
        <v>316</v>
      </c>
      <c r="G18" s="11"/>
      <c r="H18" s="10">
        <v>1</v>
      </c>
      <c r="I18" s="10">
        <v>1</v>
      </c>
      <c r="J18" s="11"/>
      <c r="K18" s="11"/>
      <c r="L18" s="11"/>
      <c r="M18" s="22" t="s">
        <v>516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" customHeight="1" x14ac:dyDescent="0.15">
      <c r="A19" s="10">
        <v>54</v>
      </c>
      <c r="B19" s="10" t="s">
        <v>65</v>
      </c>
      <c r="C19" s="10">
        <v>1</v>
      </c>
      <c r="D19" s="10" t="s">
        <v>518</v>
      </c>
      <c r="E19" s="10" t="s">
        <v>159</v>
      </c>
      <c r="F19" s="10" t="s">
        <v>116</v>
      </c>
      <c r="G19" s="11"/>
      <c r="H19" s="10">
        <v>1</v>
      </c>
      <c r="I19" s="10">
        <v>1</v>
      </c>
      <c r="J19" s="11"/>
      <c r="K19" s="11"/>
      <c r="L19" s="11"/>
      <c r="M19" s="22" t="s">
        <v>519</v>
      </c>
      <c r="N19" s="24" t="str">
        <f>HYPERLINK("http://www.yelp.com/biz_redir?url=http%3A%2F%2Fwww.azamagrill.com&amp;src_bizid=EqZ1xcL1kPiiFcWjQHdsTw&amp;cachebuster=1305598908","www.azamagrill.com")</f>
        <v>www.azamagrill.com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" customHeight="1" x14ac:dyDescent="0.15">
      <c r="A20" s="10">
        <v>55</v>
      </c>
      <c r="B20" s="31" t="s">
        <v>65</v>
      </c>
      <c r="C20" s="53">
        <v>1</v>
      </c>
      <c r="D20" s="10" t="s">
        <v>525</v>
      </c>
      <c r="E20" s="10" t="s">
        <v>526</v>
      </c>
      <c r="F20" s="10" t="s">
        <v>527</v>
      </c>
      <c r="G20" s="11"/>
      <c r="H20" s="10">
        <v>1</v>
      </c>
      <c r="I20" s="10">
        <v>1</v>
      </c>
      <c r="J20" s="11"/>
      <c r="K20" s="11"/>
      <c r="L20" s="11"/>
      <c r="M20" s="22" t="s">
        <v>528</v>
      </c>
      <c r="N20" s="36" t="str">
        <f>HYPERLINK("http://www.yelp.com/biz_redir?url=http%3A%2F%2Fwww.artfuledgeframing.com%2F&amp;src_bizid=rdswvfoycGTDkHY7CCoZiA&amp;cachebuster=1305600112","www.artfuledgeframing.com/")</f>
        <v>www.artfuledgeframing.com/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" customHeight="1" x14ac:dyDescent="0.15">
      <c r="A21" s="74">
        <v>56</v>
      </c>
      <c r="B21" s="75" t="s">
        <v>65</v>
      </c>
      <c r="C21" s="77">
        <v>1</v>
      </c>
      <c r="D21" s="74" t="s">
        <v>359</v>
      </c>
      <c r="E21" s="78"/>
      <c r="F21" s="78"/>
      <c r="G21" s="78"/>
      <c r="H21" s="78"/>
      <c r="I21" s="78"/>
      <c r="J21" s="78"/>
      <c r="K21" s="78"/>
      <c r="L21" s="78"/>
      <c r="M21" s="74" t="s">
        <v>561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5" customHeight="1" x14ac:dyDescent="0.15">
      <c r="A22" s="10">
        <v>63</v>
      </c>
      <c r="B22" s="31" t="s">
        <v>65</v>
      </c>
      <c r="C22" s="53">
        <v>1</v>
      </c>
      <c r="D22" s="10" t="s">
        <v>564</v>
      </c>
      <c r="E22" s="10" t="s">
        <v>93</v>
      </c>
      <c r="F22" s="10" t="s">
        <v>267</v>
      </c>
      <c r="G22" s="11"/>
      <c r="H22" s="10">
        <v>1</v>
      </c>
      <c r="I22" s="10">
        <v>1</v>
      </c>
      <c r="J22" s="11"/>
      <c r="K22" s="11"/>
      <c r="L22" s="11"/>
      <c r="M22" s="23" t="s">
        <v>566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" customHeight="1" x14ac:dyDescent="0.15">
      <c r="A23" s="10">
        <v>66</v>
      </c>
      <c r="B23" s="10" t="s">
        <v>65</v>
      </c>
      <c r="C23" s="10">
        <v>1</v>
      </c>
      <c r="D23" s="10" t="s">
        <v>567</v>
      </c>
      <c r="E23" s="10" t="s">
        <v>93</v>
      </c>
      <c r="F23" s="11"/>
      <c r="G23" s="11"/>
      <c r="H23" s="10">
        <v>1</v>
      </c>
      <c r="I23" s="10">
        <v>1</v>
      </c>
      <c r="J23" s="11"/>
      <c r="K23" s="11"/>
      <c r="L23" s="11"/>
      <c r="M23" s="23" t="s">
        <v>569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" customHeight="1" x14ac:dyDescent="0.15">
      <c r="A24" s="10">
        <v>66</v>
      </c>
      <c r="B24" s="10" t="s">
        <v>65</v>
      </c>
      <c r="C24" s="10">
        <v>1</v>
      </c>
      <c r="D24" s="10" t="s">
        <v>570</v>
      </c>
      <c r="E24" s="10" t="s">
        <v>93</v>
      </c>
      <c r="F24" s="10" t="s">
        <v>267</v>
      </c>
      <c r="G24" s="11"/>
      <c r="H24" s="10">
        <v>1</v>
      </c>
      <c r="I24" s="10">
        <v>1</v>
      </c>
      <c r="J24" s="11"/>
      <c r="K24" s="11"/>
      <c r="L24" s="11"/>
      <c r="M24" s="22" t="s">
        <v>571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" customHeight="1" x14ac:dyDescent="0.15">
      <c r="A25" s="10">
        <v>68</v>
      </c>
      <c r="B25" s="10" t="s">
        <v>65</v>
      </c>
      <c r="C25" s="10">
        <v>1</v>
      </c>
      <c r="D25" s="10" t="s">
        <v>572</v>
      </c>
      <c r="E25" s="10" t="s">
        <v>247</v>
      </c>
      <c r="F25" s="10" t="s">
        <v>316</v>
      </c>
      <c r="G25" s="11"/>
      <c r="H25" s="10">
        <v>1</v>
      </c>
      <c r="I25" s="10">
        <v>1</v>
      </c>
      <c r="J25" s="11"/>
      <c r="K25" s="11"/>
      <c r="L25" s="11"/>
      <c r="M25" s="22" t="s">
        <v>573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" customHeight="1" x14ac:dyDescent="0.15">
      <c r="A26" s="10">
        <v>75</v>
      </c>
      <c r="B26" s="31" t="s">
        <v>65</v>
      </c>
      <c r="C26" s="53">
        <v>1</v>
      </c>
      <c r="D26" s="10" t="s">
        <v>574</v>
      </c>
      <c r="E26" s="10" t="s">
        <v>247</v>
      </c>
      <c r="F26" s="10" t="s">
        <v>575</v>
      </c>
      <c r="G26" s="11"/>
      <c r="H26" s="10">
        <v>1</v>
      </c>
      <c r="I26" s="10">
        <v>1</v>
      </c>
      <c r="J26" s="11"/>
      <c r="K26" s="11"/>
      <c r="L26" s="11"/>
      <c r="M26" s="80" t="s">
        <v>576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" customHeight="1" x14ac:dyDescent="0.15">
      <c r="A27" s="74">
        <v>77</v>
      </c>
      <c r="B27" s="74" t="s">
        <v>65</v>
      </c>
      <c r="C27" s="74">
        <v>1</v>
      </c>
      <c r="D27" s="74" t="s">
        <v>350</v>
      </c>
      <c r="E27" s="74" t="s">
        <v>93</v>
      </c>
      <c r="F27" s="78"/>
      <c r="G27" s="78"/>
      <c r="H27" s="74">
        <v>1</v>
      </c>
      <c r="I27" s="74">
        <v>1</v>
      </c>
      <c r="J27" s="78"/>
      <c r="K27" s="78"/>
      <c r="L27" s="78"/>
      <c r="M27" s="86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5" customHeight="1" x14ac:dyDescent="0.15">
      <c r="A28" s="10">
        <v>79</v>
      </c>
      <c r="B28" s="10" t="s">
        <v>65</v>
      </c>
      <c r="C28" s="10">
        <v>1</v>
      </c>
      <c r="D28" s="10" t="s">
        <v>601</v>
      </c>
      <c r="E28" s="10" t="s">
        <v>247</v>
      </c>
      <c r="F28" s="10" t="s">
        <v>316</v>
      </c>
      <c r="G28" s="11"/>
      <c r="H28" s="10">
        <v>1</v>
      </c>
      <c r="I28" s="10">
        <v>1</v>
      </c>
      <c r="J28" s="11"/>
      <c r="K28" s="11"/>
      <c r="L28" s="11"/>
      <c r="M28" s="22" t="s">
        <v>602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" customHeight="1" x14ac:dyDescent="0.2">
      <c r="A29" s="10">
        <v>81</v>
      </c>
      <c r="B29" s="10" t="s">
        <v>65</v>
      </c>
      <c r="C29" s="10">
        <v>1</v>
      </c>
      <c r="D29" s="10" t="s">
        <v>603</v>
      </c>
      <c r="E29" s="10" t="s">
        <v>93</v>
      </c>
      <c r="F29" s="10" t="s">
        <v>604</v>
      </c>
      <c r="G29" s="11"/>
      <c r="H29" s="10">
        <v>1</v>
      </c>
      <c r="I29" s="10">
        <v>1</v>
      </c>
      <c r="J29" s="11"/>
      <c r="K29" s="11"/>
      <c r="L29" s="11"/>
      <c r="M29" s="23" t="s">
        <v>605</v>
      </c>
      <c r="N29" s="48" t="s">
        <v>606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" customHeight="1" x14ac:dyDescent="0.2">
      <c r="A30" s="10">
        <v>83</v>
      </c>
      <c r="B30" s="31" t="s">
        <v>65</v>
      </c>
      <c r="C30" s="53">
        <v>1</v>
      </c>
      <c r="D30" s="10" t="s">
        <v>547</v>
      </c>
      <c r="E30" s="10" t="s">
        <v>159</v>
      </c>
      <c r="F30" s="10" t="s">
        <v>112</v>
      </c>
      <c r="G30" s="11"/>
      <c r="H30" s="10">
        <v>1</v>
      </c>
      <c r="I30" s="10">
        <v>1</v>
      </c>
      <c r="J30" s="11"/>
      <c r="K30" s="11"/>
      <c r="L30" s="11"/>
      <c r="M30" s="23" t="s">
        <v>607</v>
      </c>
      <c r="N30" s="48" t="s">
        <v>608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" customHeight="1" x14ac:dyDescent="0.15">
      <c r="A31" s="41">
        <v>82</v>
      </c>
      <c r="B31" s="98" t="s">
        <v>223</v>
      </c>
      <c r="C31" s="102"/>
      <c r="D31" s="41" t="s">
        <v>417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" customHeight="1" x14ac:dyDescent="0.15">
      <c r="A32" s="41">
        <v>84</v>
      </c>
      <c r="B32" s="98" t="s">
        <v>223</v>
      </c>
      <c r="C32" s="102"/>
      <c r="D32" s="41" t="s">
        <v>417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 customHeight="1" x14ac:dyDescent="0.15">
      <c r="A33" s="41">
        <v>87</v>
      </c>
      <c r="B33" s="98" t="s">
        <v>65</v>
      </c>
      <c r="C33" s="105">
        <v>1</v>
      </c>
      <c r="D33" s="41" t="s">
        <v>639</v>
      </c>
      <c r="E33" s="41" t="s">
        <v>247</v>
      </c>
      <c r="F33" s="41" t="s">
        <v>140</v>
      </c>
      <c r="G33" s="43"/>
      <c r="H33" s="41">
        <v>1</v>
      </c>
      <c r="I33" s="41">
        <v>1</v>
      </c>
      <c r="J33" s="43"/>
      <c r="K33" s="43"/>
      <c r="L33" s="43"/>
      <c r="M33" s="41" t="s">
        <v>654</v>
      </c>
      <c r="N33" s="43"/>
      <c r="O33" s="41" t="s">
        <v>655</v>
      </c>
      <c r="P33" s="41" t="s">
        <v>656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 customHeight="1" x14ac:dyDescent="0.15">
      <c r="A34" s="10">
        <v>94</v>
      </c>
      <c r="B34" s="31" t="s">
        <v>65</v>
      </c>
      <c r="C34" s="53">
        <v>1</v>
      </c>
      <c r="D34" s="10" t="s">
        <v>637</v>
      </c>
      <c r="E34" s="10" t="s">
        <v>657</v>
      </c>
      <c r="F34" s="11"/>
      <c r="G34" s="10">
        <v>1</v>
      </c>
      <c r="H34" s="10">
        <v>1</v>
      </c>
      <c r="I34" s="10">
        <v>1</v>
      </c>
      <c r="J34" s="11"/>
      <c r="K34" s="11"/>
      <c r="L34" s="11"/>
      <c r="M34" s="22" t="s">
        <v>658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" customHeight="1" x14ac:dyDescent="0.15">
      <c r="A35" s="41">
        <v>62</v>
      </c>
      <c r="B35" s="98" t="s">
        <v>65</v>
      </c>
      <c r="C35" s="105">
        <v>1</v>
      </c>
      <c r="D35" s="41" t="s">
        <v>66</v>
      </c>
      <c r="E35" s="41" t="s">
        <v>659</v>
      </c>
      <c r="F35" s="43"/>
      <c r="G35" s="43"/>
      <c r="H35" s="41">
        <v>1</v>
      </c>
      <c r="I35" s="41">
        <v>1</v>
      </c>
      <c r="J35" s="43"/>
      <c r="K35" s="43"/>
      <c r="L35" s="43"/>
      <c r="M35" s="41" t="s">
        <v>660</v>
      </c>
      <c r="N35" s="110" t="s">
        <v>661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 customHeight="1" x14ac:dyDescent="0.15">
      <c r="A36" s="41">
        <v>62</v>
      </c>
      <c r="B36" s="98" t="s">
        <v>65</v>
      </c>
      <c r="C36" s="105">
        <v>1</v>
      </c>
      <c r="D36" s="41" t="s">
        <v>76</v>
      </c>
      <c r="E36" s="41" t="s">
        <v>662</v>
      </c>
      <c r="F36" s="43"/>
      <c r="G36" s="43"/>
      <c r="H36" s="41">
        <v>1</v>
      </c>
      <c r="I36" s="41">
        <v>1</v>
      </c>
      <c r="J36" s="43"/>
      <c r="K36" s="43"/>
      <c r="L36" s="43"/>
      <c r="M36" s="41" t="s">
        <v>660</v>
      </c>
      <c r="N36" s="110" t="s">
        <v>661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 customHeight="1" x14ac:dyDescent="0.15">
      <c r="A37" s="41">
        <v>73</v>
      </c>
      <c r="B37" s="98" t="s">
        <v>65</v>
      </c>
      <c r="C37" s="102"/>
      <c r="D37" s="41" t="s">
        <v>417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 customHeight="1" x14ac:dyDescent="0.15">
      <c r="A38" s="41">
        <v>71</v>
      </c>
      <c r="B38" s="98" t="s">
        <v>65</v>
      </c>
      <c r="C38" s="102"/>
      <c r="D38" s="41" t="s">
        <v>417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 customHeight="1" x14ac:dyDescent="0.15">
      <c r="A39" s="41">
        <v>69</v>
      </c>
      <c r="B39" s="98" t="s">
        <v>65</v>
      </c>
      <c r="C39" s="102"/>
      <c r="D39" s="41" t="s">
        <v>417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 customHeight="1" x14ac:dyDescent="0.15">
      <c r="A40" s="41">
        <v>67</v>
      </c>
      <c r="B40" s="98" t="s">
        <v>65</v>
      </c>
      <c r="C40" s="102"/>
      <c r="D40" s="41" t="s">
        <v>417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 customHeight="1" x14ac:dyDescent="0.15">
      <c r="A41" s="41">
        <v>103</v>
      </c>
      <c r="B41" s="98" t="s">
        <v>65</v>
      </c>
      <c r="C41" s="105">
        <v>1</v>
      </c>
      <c r="D41" s="41" t="s">
        <v>667</v>
      </c>
      <c r="E41" s="41" t="s">
        <v>93</v>
      </c>
      <c r="F41" s="41" t="s">
        <v>254</v>
      </c>
      <c r="G41" s="43"/>
      <c r="H41" s="41">
        <v>1</v>
      </c>
      <c r="I41" s="41">
        <v>1</v>
      </c>
      <c r="J41" s="43"/>
      <c r="K41" s="43"/>
      <c r="L41" s="43"/>
      <c r="M41" s="41" t="s">
        <v>669</v>
      </c>
      <c r="N41" s="110" t="s">
        <v>670</v>
      </c>
      <c r="O41" s="41" t="s">
        <v>672</v>
      </c>
      <c r="P41" s="41" t="s">
        <v>687</v>
      </c>
      <c r="Q41" s="41" t="s">
        <v>688</v>
      </c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 customHeight="1" x14ac:dyDescent="0.15">
      <c r="A42" s="10">
        <v>116</v>
      </c>
      <c r="B42" s="31" t="s">
        <v>65</v>
      </c>
      <c r="C42" s="53">
        <v>1</v>
      </c>
      <c r="D42" s="10" t="s">
        <v>668</v>
      </c>
      <c r="E42" s="10" t="s">
        <v>93</v>
      </c>
      <c r="F42" s="10" t="s">
        <v>691</v>
      </c>
      <c r="G42" s="11"/>
      <c r="H42" s="10">
        <v>1</v>
      </c>
      <c r="I42" s="10">
        <v>1</v>
      </c>
      <c r="J42" s="11"/>
      <c r="K42" s="11"/>
      <c r="L42" s="43"/>
      <c r="M42" s="10" t="s">
        <v>692</v>
      </c>
      <c r="N42" s="44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 customHeight="1" x14ac:dyDescent="0.15">
      <c r="A43" s="10">
        <v>120</v>
      </c>
      <c r="B43" s="41" t="s">
        <v>65</v>
      </c>
      <c r="C43" s="41">
        <v>1</v>
      </c>
      <c r="D43" s="10" t="s">
        <v>549</v>
      </c>
      <c r="E43" s="10" t="s">
        <v>159</v>
      </c>
      <c r="F43" s="10" t="s">
        <v>154</v>
      </c>
      <c r="G43" s="11"/>
      <c r="H43" s="10">
        <v>1</v>
      </c>
      <c r="I43" s="10">
        <v>1</v>
      </c>
      <c r="J43" s="11"/>
      <c r="K43" s="11"/>
      <c r="L43" s="43"/>
      <c r="M43" s="41" t="s">
        <v>702</v>
      </c>
      <c r="N43" s="44"/>
      <c r="O43" s="41" t="s">
        <v>705</v>
      </c>
      <c r="P43" s="41" t="s">
        <v>706</v>
      </c>
      <c r="Q43" s="44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 customHeight="1" x14ac:dyDescent="0.15">
      <c r="A44" s="114">
        <v>121</v>
      </c>
      <c r="B44" s="114" t="s">
        <v>65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1:26" ht="15" customHeight="1" x14ac:dyDescent="0.15">
      <c r="A45" s="41">
        <v>122</v>
      </c>
      <c r="B45" s="41" t="s">
        <v>65</v>
      </c>
      <c r="C45" s="41">
        <v>1</v>
      </c>
      <c r="D45" s="41" t="s">
        <v>550</v>
      </c>
      <c r="E45" s="10" t="s">
        <v>159</v>
      </c>
      <c r="F45" s="10" t="s">
        <v>154</v>
      </c>
      <c r="G45" s="11"/>
      <c r="H45" s="10">
        <v>1</v>
      </c>
      <c r="I45" s="10">
        <v>1</v>
      </c>
      <c r="J45" s="43"/>
      <c r="K45" s="43"/>
      <c r="L45" s="43"/>
      <c r="M45" s="41" t="s">
        <v>726</v>
      </c>
      <c r="N45" s="43"/>
      <c r="O45" s="41" t="s">
        <v>733</v>
      </c>
      <c r="P45" s="41" t="s">
        <v>734</v>
      </c>
      <c r="Q45" s="41" t="s">
        <v>735</v>
      </c>
      <c r="R45" s="43"/>
      <c r="S45" s="43"/>
      <c r="T45" s="11"/>
      <c r="U45" s="11"/>
      <c r="V45" s="11"/>
      <c r="W45" s="11"/>
      <c r="X45" s="11"/>
      <c r="Y45" s="11"/>
      <c r="Z45" s="11"/>
    </row>
    <row r="46" spans="1:26" ht="15" customHeight="1" x14ac:dyDescent="0.15">
      <c r="A46" s="41">
        <v>125</v>
      </c>
      <c r="B46" s="41" t="s">
        <v>65</v>
      </c>
      <c r="C46" s="41">
        <v>1</v>
      </c>
      <c r="D46" s="41" t="s">
        <v>551</v>
      </c>
      <c r="E46" s="10" t="s">
        <v>159</v>
      </c>
      <c r="F46" s="10" t="s">
        <v>154</v>
      </c>
      <c r="G46" s="11"/>
      <c r="H46" s="10">
        <v>1</v>
      </c>
      <c r="I46" s="10">
        <v>1</v>
      </c>
      <c r="J46" s="43"/>
      <c r="K46" s="43"/>
      <c r="L46" s="43"/>
      <c r="M46" s="41" t="s">
        <v>736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 customHeight="1" x14ac:dyDescent="0.15">
      <c r="A47" s="41">
        <v>127</v>
      </c>
      <c r="B47" s="41" t="s">
        <v>65</v>
      </c>
      <c r="C47" s="41">
        <v>1</v>
      </c>
      <c r="D47" s="41" t="s">
        <v>108</v>
      </c>
      <c r="E47" s="41" t="s">
        <v>70</v>
      </c>
      <c r="F47" s="41" t="s">
        <v>470</v>
      </c>
      <c r="G47" s="43"/>
      <c r="H47" s="41">
        <v>1</v>
      </c>
      <c r="I47" s="41">
        <v>1</v>
      </c>
      <c r="J47" s="43"/>
      <c r="K47" s="43"/>
      <c r="L47" s="43"/>
      <c r="M47" s="41" t="s">
        <v>740</v>
      </c>
      <c r="N47" s="110" t="s">
        <v>741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 customHeight="1" x14ac:dyDescent="0.15">
      <c r="A48" s="10">
        <v>128</v>
      </c>
      <c r="B48" s="98" t="s">
        <v>65</v>
      </c>
      <c r="C48" s="105">
        <v>1</v>
      </c>
      <c r="D48" s="10" t="s">
        <v>671</v>
      </c>
      <c r="E48" s="10" t="s">
        <v>93</v>
      </c>
      <c r="F48" s="10" t="s">
        <v>750</v>
      </c>
      <c r="G48" s="11"/>
      <c r="H48" s="10">
        <v>1</v>
      </c>
      <c r="I48" s="10">
        <v>1</v>
      </c>
      <c r="J48" s="11"/>
      <c r="K48" s="11"/>
      <c r="L48" s="43"/>
      <c r="M48" s="10" t="s">
        <v>751</v>
      </c>
      <c r="N48" s="17" t="s">
        <v>753</v>
      </c>
      <c r="O48" s="10" t="s">
        <v>757</v>
      </c>
      <c r="P48" s="10" t="s">
        <v>758</v>
      </c>
      <c r="Q48" s="19" t="s">
        <v>759</v>
      </c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 customHeight="1" x14ac:dyDescent="0.15">
      <c r="A49" s="116">
        <v>131</v>
      </c>
      <c r="B49" s="116" t="s">
        <v>65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" customHeight="1" x14ac:dyDescent="0.15">
      <c r="A50" s="41">
        <v>133</v>
      </c>
      <c r="B50" s="98" t="s">
        <v>65</v>
      </c>
      <c r="C50" s="105">
        <v>1</v>
      </c>
      <c r="D50" s="41" t="s">
        <v>552</v>
      </c>
      <c r="E50" s="10" t="s">
        <v>159</v>
      </c>
      <c r="F50" s="10" t="s">
        <v>154</v>
      </c>
      <c r="G50" s="11"/>
      <c r="H50" s="10">
        <v>1</v>
      </c>
      <c r="I50" s="10">
        <v>1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 customHeight="1" x14ac:dyDescent="0.15">
      <c r="A51" s="10">
        <v>134</v>
      </c>
      <c r="B51" s="41" t="s">
        <v>65</v>
      </c>
      <c r="C51" s="41">
        <v>1</v>
      </c>
      <c r="D51" s="10" t="s">
        <v>640</v>
      </c>
      <c r="E51" s="10" t="s">
        <v>247</v>
      </c>
      <c r="F51" s="10" t="s">
        <v>316</v>
      </c>
      <c r="G51" s="11"/>
      <c r="H51" s="10">
        <v>1</v>
      </c>
      <c r="I51" s="10">
        <v>1</v>
      </c>
      <c r="J51" s="11"/>
      <c r="K51" s="11"/>
      <c r="L51" s="43"/>
      <c r="M51" s="10" t="s">
        <v>773</v>
      </c>
      <c r="N51" s="44"/>
      <c r="O51" s="10" t="s">
        <v>774</v>
      </c>
      <c r="P51" s="10" t="s">
        <v>775</v>
      </c>
      <c r="Q51" s="19" t="s">
        <v>777</v>
      </c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 customHeight="1" x14ac:dyDescent="0.15">
      <c r="A52" s="74">
        <v>136</v>
      </c>
      <c r="B52" s="74" t="s">
        <v>65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86"/>
      <c r="N52" s="86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5" customHeight="1" x14ac:dyDescent="0.15">
      <c r="A53" s="41">
        <v>137</v>
      </c>
      <c r="B53" s="98" t="s">
        <v>65</v>
      </c>
      <c r="C53" s="105">
        <v>1</v>
      </c>
      <c r="D53" s="41" t="s">
        <v>673</v>
      </c>
      <c r="E53" s="41" t="s">
        <v>93</v>
      </c>
      <c r="F53" s="41" t="s">
        <v>241</v>
      </c>
      <c r="G53" s="43"/>
      <c r="H53" s="41">
        <v>1</v>
      </c>
      <c r="I53" s="41">
        <v>1</v>
      </c>
      <c r="J53" s="43"/>
      <c r="K53" s="43"/>
      <c r="L53" s="43"/>
      <c r="M53" s="41" t="s">
        <v>779</v>
      </c>
      <c r="N53" s="110" t="s">
        <v>780</v>
      </c>
      <c r="O53" s="41" t="s">
        <v>782</v>
      </c>
      <c r="P53" s="41" t="s">
        <v>758</v>
      </c>
      <c r="Q53" s="41" t="s">
        <v>783</v>
      </c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 customHeight="1" x14ac:dyDescent="0.15">
      <c r="A54" s="10">
        <v>140</v>
      </c>
      <c r="B54" s="31" t="s">
        <v>65</v>
      </c>
      <c r="C54" s="53">
        <v>1</v>
      </c>
      <c r="D54" s="10" t="s">
        <v>641</v>
      </c>
      <c r="E54" s="10" t="s">
        <v>247</v>
      </c>
      <c r="F54" s="10" t="s">
        <v>784</v>
      </c>
      <c r="G54" s="11"/>
      <c r="H54" s="10">
        <v>1</v>
      </c>
      <c r="I54" s="10">
        <v>1</v>
      </c>
      <c r="J54" s="11"/>
      <c r="K54" s="11"/>
      <c r="L54" s="11"/>
      <c r="M54" s="44"/>
      <c r="N54" s="44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 customHeight="1" x14ac:dyDescent="0.15">
      <c r="A55" s="98">
        <v>141</v>
      </c>
      <c r="B55" s="119" t="s">
        <v>65</v>
      </c>
      <c r="C55" s="119">
        <v>1</v>
      </c>
      <c r="D55" s="119" t="s">
        <v>642</v>
      </c>
      <c r="E55" s="119" t="s">
        <v>247</v>
      </c>
      <c r="F55" s="119" t="s">
        <v>430</v>
      </c>
      <c r="G55" s="120"/>
      <c r="H55" s="119">
        <v>1</v>
      </c>
      <c r="I55" s="119">
        <v>1</v>
      </c>
      <c r="J55" s="120"/>
      <c r="K55" s="120"/>
      <c r="L55" s="120"/>
      <c r="M55" s="119" t="s">
        <v>148</v>
      </c>
      <c r="N55" s="123" t="s">
        <v>797</v>
      </c>
      <c r="O55" s="119" t="s">
        <v>806</v>
      </c>
      <c r="P55" s="119" t="s">
        <v>807</v>
      </c>
      <c r="Q55" s="119" t="s">
        <v>808</v>
      </c>
      <c r="R55" s="120"/>
      <c r="S55" s="102"/>
      <c r="T55" s="43"/>
      <c r="U55" s="43"/>
      <c r="V55" s="43"/>
      <c r="W55" s="43"/>
      <c r="X55" s="43"/>
      <c r="Y55" s="43"/>
      <c r="Z55" s="43"/>
    </row>
    <row r="56" spans="1:26" ht="15" customHeight="1" x14ac:dyDescent="0.15">
      <c r="A56" s="10">
        <v>144</v>
      </c>
      <c r="B56" s="98" t="s">
        <v>65</v>
      </c>
      <c r="C56" s="105">
        <v>1</v>
      </c>
      <c r="D56" s="10" t="s">
        <v>675</v>
      </c>
      <c r="E56" s="10" t="s">
        <v>93</v>
      </c>
      <c r="F56" s="10" t="s">
        <v>241</v>
      </c>
      <c r="G56" s="11"/>
      <c r="H56" s="10">
        <v>1</v>
      </c>
      <c r="I56" s="10">
        <v>1</v>
      </c>
      <c r="J56" s="11"/>
      <c r="K56" s="11"/>
      <c r="L56" s="11"/>
      <c r="M56" s="44"/>
      <c r="N56" s="44"/>
      <c r="O56" s="31" t="s">
        <v>810</v>
      </c>
      <c r="P56" s="53" t="s">
        <v>811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 customHeight="1" x14ac:dyDescent="0.15">
      <c r="A57" s="41">
        <v>145</v>
      </c>
      <c r="B57" s="41" t="s">
        <v>65</v>
      </c>
      <c r="C57" s="41">
        <v>1</v>
      </c>
      <c r="D57" s="41" t="s">
        <v>553</v>
      </c>
      <c r="E57" s="41" t="s">
        <v>159</v>
      </c>
      <c r="F57" s="41" t="s">
        <v>116</v>
      </c>
      <c r="G57" s="43"/>
      <c r="H57" s="41">
        <v>1</v>
      </c>
      <c r="I57" s="41">
        <v>1</v>
      </c>
      <c r="J57" s="43"/>
      <c r="K57" s="43"/>
      <c r="L57" s="43"/>
      <c r="M57" s="41" t="s">
        <v>815</v>
      </c>
      <c r="N57" s="110" t="s">
        <v>816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 customHeight="1" x14ac:dyDescent="0.15">
      <c r="A58" s="41">
        <v>151</v>
      </c>
      <c r="B58" s="41" t="s">
        <v>65</v>
      </c>
      <c r="C58" s="41">
        <v>1</v>
      </c>
      <c r="D58" s="41" t="s">
        <v>676</v>
      </c>
      <c r="E58" s="41" t="s">
        <v>93</v>
      </c>
      <c r="F58" s="41" t="s">
        <v>241</v>
      </c>
      <c r="G58" s="43"/>
      <c r="H58" s="41">
        <v>1</v>
      </c>
      <c r="I58" s="41">
        <v>1</v>
      </c>
      <c r="J58" s="43"/>
      <c r="K58" s="43"/>
      <c r="L58" s="43"/>
      <c r="M58" s="41" t="s">
        <v>819</v>
      </c>
      <c r="N58" s="110" t="s">
        <v>820</v>
      </c>
      <c r="O58" s="41" t="s">
        <v>824</v>
      </c>
      <c r="P58" s="41" t="s">
        <v>826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 customHeight="1" x14ac:dyDescent="0.15">
      <c r="A59" s="10">
        <v>152</v>
      </c>
      <c r="B59" s="10" t="s">
        <v>65</v>
      </c>
      <c r="C59" s="10">
        <v>1</v>
      </c>
      <c r="D59" s="10" t="s">
        <v>678</v>
      </c>
      <c r="E59" s="10" t="s">
        <v>93</v>
      </c>
      <c r="F59" s="10" t="s">
        <v>267</v>
      </c>
      <c r="G59" s="11"/>
      <c r="H59" s="10">
        <v>1</v>
      </c>
      <c r="I59" s="10">
        <v>1</v>
      </c>
      <c r="J59" s="11"/>
      <c r="K59" s="11"/>
      <c r="L59" s="11"/>
      <c r="M59" s="19" t="s">
        <v>827</v>
      </c>
      <c r="N59" s="44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customHeight="1" x14ac:dyDescent="0.15">
      <c r="A60" s="41">
        <v>153</v>
      </c>
      <c r="B60" s="41" t="s">
        <v>65</v>
      </c>
      <c r="C60" s="41">
        <v>1</v>
      </c>
      <c r="D60" s="41" t="s">
        <v>681</v>
      </c>
      <c r="E60" s="41" t="s">
        <v>93</v>
      </c>
      <c r="F60" s="43"/>
      <c r="G60" s="43"/>
      <c r="H60" s="43"/>
      <c r="I60" s="43"/>
      <c r="J60" s="43"/>
      <c r="K60" s="43"/>
      <c r="L60" s="43"/>
      <c r="M60" s="41" t="s">
        <v>831</v>
      </c>
      <c r="N60" s="43"/>
      <c r="O60" s="41" t="s">
        <v>832</v>
      </c>
      <c r="P60" s="41" t="s">
        <v>833</v>
      </c>
      <c r="Q60" s="41" t="s">
        <v>834</v>
      </c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 customHeight="1" x14ac:dyDescent="0.15">
      <c r="A61" s="10">
        <v>154</v>
      </c>
      <c r="B61" s="41" t="s">
        <v>65</v>
      </c>
      <c r="C61" s="41">
        <v>1</v>
      </c>
      <c r="D61" s="10" t="s">
        <v>554</v>
      </c>
      <c r="E61" s="10" t="s">
        <v>159</v>
      </c>
      <c r="F61" s="10" t="s">
        <v>789</v>
      </c>
      <c r="G61" s="11"/>
      <c r="H61" s="10">
        <v>1</v>
      </c>
      <c r="I61" s="10">
        <v>1</v>
      </c>
      <c r="J61" s="11"/>
      <c r="K61" s="11"/>
      <c r="L61" s="43"/>
      <c r="M61" s="10" t="s">
        <v>837</v>
      </c>
      <c r="N61" s="44"/>
      <c r="O61" s="10" t="s">
        <v>838</v>
      </c>
      <c r="P61" s="10" t="s">
        <v>840</v>
      </c>
      <c r="Q61" s="19" t="s">
        <v>842</v>
      </c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customHeight="1" x14ac:dyDescent="0.15">
      <c r="A62" s="41">
        <v>155</v>
      </c>
      <c r="B62" s="41" t="s">
        <v>65</v>
      </c>
      <c r="C62" s="41">
        <v>1</v>
      </c>
      <c r="D62" s="41" t="s">
        <v>650</v>
      </c>
      <c r="E62" s="41" t="s">
        <v>843</v>
      </c>
      <c r="F62" s="43"/>
      <c r="G62" s="43"/>
      <c r="H62" s="41">
        <v>1</v>
      </c>
      <c r="I62" s="41">
        <v>1</v>
      </c>
      <c r="J62" s="43"/>
      <c r="K62" s="43"/>
      <c r="L62" s="43"/>
      <c r="M62" s="41" t="s">
        <v>844</v>
      </c>
      <c r="N62" s="110" t="s">
        <v>845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 customHeight="1" x14ac:dyDescent="0.15">
      <c r="A63" s="10">
        <v>156</v>
      </c>
      <c r="B63" s="10" t="s">
        <v>65</v>
      </c>
      <c r="C63" s="10">
        <v>1</v>
      </c>
      <c r="D63" s="10" t="s">
        <v>683</v>
      </c>
      <c r="E63" s="10" t="s">
        <v>93</v>
      </c>
      <c r="F63" s="11"/>
      <c r="G63" s="11"/>
      <c r="H63" s="10">
        <v>1</v>
      </c>
      <c r="I63" s="10">
        <v>1</v>
      </c>
      <c r="J63" s="11"/>
      <c r="K63" s="11"/>
      <c r="L63" s="11"/>
      <c r="M63" s="19" t="s">
        <v>847</v>
      </c>
      <c r="N63" s="17" t="s">
        <v>848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customHeight="1" x14ac:dyDescent="0.15">
      <c r="A64" s="41">
        <v>157</v>
      </c>
      <c r="B64" s="41" t="s">
        <v>65</v>
      </c>
      <c r="C64" s="43"/>
      <c r="D64" s="41" t="s">
        <v>684</v>
      </c>
      <c r="E64" s="41" t="s">
        <v>93</v>
      </c>
      <c r="F64" s="43"/>
      <c r="G64" s="43"/>
      <c r="H64" s="41">
        <v>1</v>
      </c>
      <c r="I64" s="41">
        <v>1</v>
      </c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 customHeight="1" x14ac:dyDescent="0.15">
      <c r="A65" s="105">
        <v>159</v>
      </c>
      <c r="B65" s="41" t="s">
        <v>65</v>
      </c>
      <c r="C65" s="41">
        <v>1</v>
      </c>
      <c r="D65" s="41" t="s">
        <v>643</v>
      </c>
      <c r="E65" s="41" t="s">
        <v>247</v>
      </c>
      <c r="F65" s="41" t="s">
        <v>316</v>
      </c>
      <c r="G65" s="43"/>
      <c r="H65" s="41">
        <v>1</v>
      </c>
      <c r="I65" s="41">
        <v>1</v>
      </c>
      <c r="J65" s="43"/>
      <c r="K65" s="43"/>
      <c r="L65" s="43"/>
      <c r="M65" s="41" t="s">
        <v>853</v>
      </c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 customHeight="1" x14ac:dyDescent="0.15">
      <c r="A66" s="10">
        <v>160</v>
      </c>
      <c r="B66" s="10" t="s">
        <v>65</v>
      </c>
      <c r="C66" s="10">
        <v>1</v>
      </c>
      <c r="D66" s="10" t="s">
        <v>644</v>
      </c>
      <c r="E66" s="10" t="s">
        <v>247</v>
      </c>
      <c r="F66" s="10" t="s">
        <v>316</v>
      </c>
      <c r="G66" s="11"/>
      <c r="H66" s="10">
        <v>1</v>
      </c>
      <c r="I66" s="10">
        <v>1</v>
      </c>
      <c r="J66" s="11"/>
      <c r="K66" s="11"/>
      <c r="L66" s="11"/>
      <c r="M66" s="44"/>
      <c r="N66" s="44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customHeight="1" x14ac:dyDescent="0.15">
      <c r="A67" s="10">
        <v>161</v>
      </c>
      <c r="B67" s="10" t="s">
        <v>65</v>
      </c>
      <c r="C67" s="10">
        <v>1</v>
      </c>
      <c r="D67" s="10" t="s">
        <v>110</v>
      </c>
      <c r="E67" s="10" t="s">
        <v>70</v>
      </c>
      <c r="F67" s="10" t="s">
        <v>858</v>
      </c>
      <c r="G67" s="11"/>
      <c r="H67" s="10">
        <v>2</v>
      </c>
      <c r="I67" s="10">
        <v>2</v>
      </c>
      <c r="J67" s="11"/>
      <c r="K67" s="11"/>
      <c r="L67" s="43"/>
      <c r="M67" s="44"/>
      <c r="N67" s="44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customHeight="1" x14ac:dyDescent="0.15">
      <c r="A68" s="10">
        <v>161</v>
      </c>
      <c r="B68" s="10" t="s">
        <v>65</v>
      </c>
      <c r="C68" s="10">
        <v>1</v>
      </c>
      <c r="D68" s="10" t="s">
        <v>638</v>
      </c>
      <c r="E68" s="10" t="s">
        <v>859</v>
      </c>
      <c r="F68" s="10" t="s">
        <v>860</v>
      </c>
      <c r="G68" s="11"/>
      <c r="H68" s="10">
        <v>2</v>
      </c>
      <c r="I68" s="10">
        <v>1</v>
      </c>
      <c r="J68" s="11"/>
      <c r="K68" s="11"/>
      <c r="L68" s="43"/>
      <c r="M68" s="44"/>
      <c r="N68" s="4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customHeight="1" x14ac:dyDescent="0.15">
      <c r="A69" s="10">
        <v>161</v>
      </c>
      <c r="B69" s="10" t="s">
        <v>65</v>
      </c>
      <c r="C69" s="10">
        <v>1</v>
      </c>
      <c r="D69" s="10" t="s">
        <v>104</v>
      </c>
      <c r="E69" s="11"/>
      <c r="F69" s="11"/>
      <c r="G69" s="11"/>
      <c r="H69" s="10">
        <v>2</v>
      </c>
      <c r="I69" s="10">
        <v>2</v>
      </c>
      <c r="J69" s="11"/>
      <c r="K69" s="11"/>
      <c r="L69" s="43"/>
      <c r="M69" s="44"/>
      <c r="N69" s="4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customHeight="1" x14ac:dyDescent="0.15">
      <c r="A70" s="10">
        <v>161</v>
      </c>
      <c r="B70" s="10" t="s">
        <v>65</v>
      </c>
      <c r="C70" s="10">
        <v>1</v>
      </c>
      <c r="D70" s="10" t="s">
        <v>92</v>
      </c>
      <c r="E70" s="11"/>
      <c r="F70" s="11"/>
      <c r="G70" s="11"/>
      <c r="H70" s="10">
        <v>2</v>
      </c>
      <c r="I70" s="10">
        <v>2</v>
      </c>
      <c r="J70" s="11"/>
      <c r="K70" s="11"/>
      <c r="L70" s="43"/>
      <c r="M70" s="44"/>
      <c r="N70" s="4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customHeight="1" x14ac:dyDescent="0.15">
      <c r="A71" s="10">
        <v>161</v>
      </c>
      <c r="B71" s="10" t="s">
        <v>65</v>
      </c>
      <c r="C71" s="10">
        <v>1</v>
      </c>
      <c r="D71" s="10" t="s">
        <v>100</v>
      </c>
      <c r="E71" s="11"/>
      <c r="F71" s="11"/>
      <c r="G71" s="11"/>
      <c r="H71" s="10">
        <v>2</v>
      </c>
      <c r="I71" s="10">
        <v>2</v>
      </c>
      <c r="J71" s="11"/>
      <c r="K71" s="11"/>
      <c r="L71" s="43"/>
      <c r="M71" s="44"/>
      <c r="N71" s="4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customHeight="1" x14ac:dyDescent="0.15">
      <c r="A72" s="10">
        <v>161</v>
      </c>
      <c r="B72" s="10" t="s">
        <v>65</v>
      </c>
      <c r="C72" s="10">
        <v>1</v>
      </c>
      <c r="D72" s="10" t="s">
        <v>102</v>
      </c>
      <c r="E72" s="11"/>
      <c r="F72" s="11"/>
      <c r="G72" s="11"/>
      <c r="H72" s="10">
        <v>2</v>
      </c>
      <c r="I72" s="10">
        <v>2</v>
      </c>
      <c r="J72" s="11"/>
      <c r="K72" s="11"/>
      <c r="L72" s="43"/>
      <c r="M72" s="44"/>
      <c r="N72" s="4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customHeight="1" x14ac:dyDescent="0.15">
      <c r="A73" s="10">
        <v>161</v>
      </c>
      <c r="B73" s="10" t="s">
        <v>65</v>
      </c>
      <c r="C73" s="10">
        <v>1</v>
      </c>
      <c r="D73" s="10" t="s">
        <v>103</v>
      </c>
      <c r="E73" s="11"/>
      <c r="F73" s="11"/>
      <c r="G73" s="11"/>
      <c r="H73" s="10">
        <v>2</v>
      </c>
      <c r="I73" s="10">
        <v>2</v>
      </c>
      <c r="J73" s="11"/>
      <c r="K73" s="11"/>
      <c r="L73" s="43"/>
      <c r="M73" s="44"/>
      <c r="N73" s="4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customHeight="1" x14ac:dyDescent="0.15">
      <c r="A74" s="10">
        <v>161</v>
      </c>
      <c r="B74" s="10" t="s">
        <v>65</v>
      </c>
      <c r="C74" s="10">
        <v>1</v>
      </c>
      <c r="D74" s="10" t="s">
        <v>105</v>
      </c>
      <c r="E74" s="11"/>
      <c r="F74" s="11"/>
      <c r="G74" s="11"/>
      <c r="H74" s="10">
        <v>2</v>
      </c>
      <c r="I74" s="10">
        <v>2</v>
      </c>
      <c r="J74" s="11"/>
      <c r="K74" s="11"/>
      <c r="L74" s="43"/>
      <c r="M74" s="44"/>
      <c r="N74" s="44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customHeight="1" x14ac:dyDescent="0.15">
      <c r="A75" s="10">
        <v>161</v>
      </c>
      <c r="B75" s="10" t="s">
        <v>65</v>
      </c>
      <c r="C75" s="10">
        <v>1</v>
      </c>
      <c r="D75" s="10" t="s">
        <v>95</v>
      </c>
      <c r="E75" s="11"/>
      <c r="F75" s="11"/>
      <c r="G75" s="11"/>
      <c r="H75" s="10">
        <v>2</v>
      </c>
      <c r="I75" s="10">
        <v>2</v>
      </c>
      <c r="J75" s="11"/>
      <c r="K75" s="11"/>
      <c r="L75" s="43"/>
      <c r="M75" s="44"/>
      <c r="N75" s="4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customHeight="1" x14ac:dyDescent="0.15">
      <c r="A76" s="10">
        <v>161</v>
      </c>
      <c r="B76" s="10" t="s">
        <v>65</v>
      </c>
      <c r="C76" s="10">
        <v>1</v>
      </c>
      <c r="D76" s="10" t="s">
        <v>709</v>
      </c>
      <c r="E76" s="11"/>
      <c r="F76" s="11"/>
      <c r="G76" s="11"/>
      <c r="H76" s="10">
        <v>2</v>
      </c>
      <c r="I76" s="10">
        <v>2</v>
      </c>
      <c r="J76" s="11"/>
      <c r="K76" s="11"/>
      <c r="L76" s="43"/>
      <c r="M76" s="44"/>
      <c r="N76" s="4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customHeight="1" x14ac:dyDescent="0.15">
      <c r="A77" s="10">
        <v>162</v>
      </c>
      <c r="B77" s="10" t="s">
        <v>65</v>
      </c>
      <c r="C77" s="10">
        <v>1</v>
      </c>
      <c r="D77" s="10" t="s">
        <v>555</v>
      </c>
      <c r="E77" s="10" t="s">
        <v>159</v>
      </c>
      <c r="F77" s="10" t="s">
        <v>116</v>
      </c>
      <c r="G77" s="11"/>
      <c r="H77" s="10">
        <v>1</v>
      </c>
      <c r="I77" s="10">
        <v>1</v>
      </c>
      <c r="J77" s="11"/>
      <c r="K77" s="11"/>
      <c r="L77" s="43"/>
      <c r="M77" s="10" t="s">
        <v>871</v>
      </c>
      <c r="N77" s="17" t="s">
        <v>873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customHeight="1" x14ac:dyDescent="0.15">
      <c r="A78" s="41">
        <v>163</v>
      </c>
      <c r="B78" s="41" t="s">
        <v>65</v>
      </c>
      <c r="C78" s="41">
        <v>1</v>
      </c>
      <c r="D78" s="41" t="s">
        <v>685</v>
      </c>
      <c r="E78" s="41" t="s">
        <v>93</v>
      </c>
      <c r="F78" s="43"/>
      <c r="G78" s="43"/>
      <c r="H78" s="41">
        <v>1</v>
      </c>
      <c r="I78" s="41">
        <v>1</v>
      </c>
      <c r="J78" s="43"/>
      <c r="K78" s="43"/>
      <c r="L78" s="43"/>
      <c r="M78" s="41" t="s">
        <v>881</v>
      </c>
      <c r="N78" s="43"/>
      <c r="O78" s="41" t="s">
        <v>838</v>
      </c>
      <c r="P78" s="41" t="s">
        <v>840</v>
      </c>
      <c r="Q78" s="41" t="s">
        <v>842</v>
      </c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 customHeight="1" x14ac:dyDescent="0.15">
      <c r="A79" s="10">
        <v>164</v>
      </c>
      <c r="B79" s="10" t="s">
        <v>65</v>
      </c>
      <c r="C79" s="10">
        <v>1</v>
      </c>
      <c r="D79" s="10" t="s">
        <v>645</v>
      </c>
      <c r="E79" s="10" t="s">
        <v>247</v>
      </c>
      <c r="F79" s="10" t="s">
        <v>316</v>
      </c>
      <c r="G79" s="11"/>
      <c r="H79" s="10">
        <v>1</v>
      </c>
      <c r="I79" s="10">
        <v>1</v>
      </c>
      <c r="J79" s="11"/>
      <c r="K79" s="11"/>
      <c r="L79" s="11"/>
      <c r="M79" s="19" t="s">
        <v>884</v>
      </c>
      <c r="N79" s="4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customHeight="1" x14ac:dyDescent="0.15">
      <c r="A80" s="41">
        <v>165</v>
      </c>
      <c r="B80" s="41" t="s">
        <v>65</v>
      </c>
      <c r="C80" s="41">
        <v>1</v>
      </c>
      <c r="D80" s="41" t="s">
        <v>686</v>
      </c>
      <c r="E80" s="41" t="s">
        <v>93</v>
      </c>
      <c r="F80" s="43"/>
      <c r="G80" s="43"/>
      <c r="H80" s="41">
        <v>1</v>
      </c>
      <c r="I80" s="41">
        <v>1</v>
      </c>
      <c r="J80" s="43"/>
      <c r="K80" s="43"/>
      <c r="L80" s="43"/>
      <c r="M80" s="41" t="s">
        <v>888</v>
      </c>
      <c r="N80" s="110" t="s">
        <v>889</v>
      </c>
      <c r="O80" s="41" t="s">
        <v>892</v>
      </c>
      <c r="P80" s="41" t="s">
        <v>893</v>
      </c>
      <c r="Q80" s="41" t="s">
        <v>894</v>
      </c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 customHeight="1" x14ac:dyDescent="0.15">
      <c r="A81" s="10">
        <v>166</v>
      </c>
      <c r="B81" s="10" t="s">
        <v>65</v>
      </c>
      <c r="C81" s="10">
        <v>1</v>
      </c>
      <c r="D81" s="10" t="s">
        <v>556</v>
      </c>
      <c r="E81" s="10" t="s">
        <v>159</v>
      </c>
      <c r="F81" s="10" t="s">
        <v>154</v>
      </c>
      <c r="G81" s="11"/>
      <c r="H81" s="10">
        <v>1</v>
      </c>
      <c r="I81" s="10">
        <v>1</v>
      </c>
      <c r="J81" s="11"/>
      <c r="K81" s="11"/>
      <c r="L81" s="11"/>
      <c r="M81" s="19" t="s">
        <v>895</v>
      </c>
      <c r="N81" s="4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customHeight="1" x14ac:dyDescent="0.15">
      <c r="A82" s="41">
        <v>169</v>
      </c>
      <c r="B82" s="41" t="s">
        <v>65</v>
      </c>
      <c r="C82" s="41">
        <v>1</v>
      </c>
      <c r="D82" s="41" t="s">
        <v>689</v>
      </c>
      <c r="E82" s="41" t="s">
        <v>93</v>
      </c>
      <c r="F82" s="41" t="s">
        <v>898</v>
      </c>
      <c r="G82" s="43"/>
      <c r="H82" s="41">
        <v>1</v>
      </c>
      <c r="I82" s="41">
        <v>1</v>
      </c>
      <c r="J82" s="43"/>
      <c r="K82" s="43"/>
      <c r="L82" s="43"/>
      <c r="M82" s="41" t="s">
        <v>899</v>
      </c>
      <c r="N82" s="43"/>
      <c r="O82" s="41" t="s">
        <v>900</v>
      </c>
      <c r="P82" s="41" t="s">
        <v>901</v>
      </c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 customHeight="1" x14ac:dyDescent="0.15">
      <c r="A83" s="10">
        <v>170</v>
      </c>
      <c r="B83" s="41" t="s">
        <v>65</v>
      </c>
      <c r="C83" s="41">
        <v>1</v>
      </c>
      <c r="D83" s="10" t="s">
        <v>557</v>
      </c>
      <c r="E83" s="10" t="s">
        <v>159</v>
      </c>
      <c r="F83" s="10" t="s">
        <v>154</v>
      </c>
      <c r="G83" s="11"/>
      <c r="H83" s="10">
        <v>1</v>
      </c>
      <c r="I83" s="10">
        <v>1</v>
      </c>
      <c r="J83" s="11"/>
      <c r="K83" s="11"/>
      <c r="L83" s="43"/>
      <c r="M83" s="10" t="s">
        <v>902</v>
      </c>
      <c r="N83" s="17" t="s">
        <v>903</v>
      </c>
      <c r="O83" s="10" t="s">
        <v>907</v>
      </c>
      <c r="P83" s="10" t="s">
        <v>908</v>
      </c>
      <c r="Q83" s="19" t="s">
        <v>909</v>
      </c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customHeight="1" x14ac:dyDescent="0.15">
      <c r="A84" s="7">
        <v>171</v>
      </c>
      <c r="B84" s="7" t="s">
        <v>65</v>
      </c>
      <c r="C84" s="7">
        <v>1</v>
      </c>
      <c r="D84" s="7" t="s">
        <v>690</v>
      </c>
      <c r="E84" s="7" t="s">
        <v>93</v>
      </c>
      <c r="F84" s="14"/>
      <c r="G84" s="14"/>
      <c r="H84" s="7">
        <v>1</v>
      </c>
      <c r="I84" s="7">
        <v>1</v>
      </c>
      <c r="J84" s="14"/>
      <c r="K84" s="14"/>
      <c r="L84" s="14"/>
      <c r="M84" s="7" t="s">
        <v>913</v>
      </c>
      <c r="N84" s="84" t="s">
        <v>914</v>
      </c>
      <c r="O84" s="7" t="s">
        <v>915</v>
      </c>
      <c r="P84" s="7" t="s">
        <v>916</v>
      </c>
      <c r="Q84" s="7" t="s">
        <v>917</v>
      </c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customHeight="1" x14ac:dyDescent="0.15">
      <c r="A85" s="106">
        <v>172</v>
      </c>
      <c r="B85" s="32" t="s">
        <v>65</v>
      </c>
      <c r="C85" s="32">
        <v>1</v>
      </c>
      <c r="D85" s="106" t="s">
        <v>558</v>
      </c>
      <c r="E85" s="106" t="s">
        <v>159</v>
      </c>
      <c r="F85" s="106" t="s">
        <v>154</v>
      </c>
      <c r="G85" s="101"/>
      <c r="H85" s="106">
        <v>1</v>
      </c>
      <c r="I85" s="106">
        <v>1</v>
      </c>
      <c r="J85" s="101"/>
      <c r="K85" s="101"/>
      <c r="M85" s="106" t="s">
        <v>921</v>
      </c>
      <c r="N85" s="132"/>
      <c r="O85" s="106" t="s">
        <v>923</v>
      </c>
      <c r="P85" s="106" t="s">
        <v>924</v>
      </c>
      <c r="Q85" s="133" t="s">
        <v>925</v>
      </c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5" customHeight="1" x14ac:dyDescent="0.15">
      <c r="A86" s="32">
        <v>175</v>
      </c>
      <c r="B86" s="32" t="s">
        <v>65</v>
      </c>
      <c r="C86" s="32">
        <v>1</v>
      </c>
      <c r="D86" s="32" t="s">
        <v>646</v>
      </c>
      <c r="E86" s="32" t="s">
        <v>247</v>
      </c>
      <c r="F86" s="32" t="s">
        <v>927</v>
      </c>
      <c r="H86" s="32">
        <v>1</v>
      </c>
      <c r="I86" s="32">
        <v>1</v>
      </c>
      <c r="M86" s="32" t="s">
        <v>928</v>
      </c>
      <c r="N86" s="33" t="s">
        <v>929</v>
      </c>
      <c r="O86" s="32" t="s">
        <v>930</v>
      </c>
      <c r="P86" s="32" t="s">
        <v>931</v>
      </c>
      <c r="Q86" s="32" t="s">
        <v>932</v>
      </c>
    </row>
    <row r="87" spans="1:26" ht="15" customHeight="1" x14ac:dyDescent="0.15">
      <c r="A87" s="106">
        <v>176</v>
      </c>
      <c r="B87" s="32" t="s">
        <v>65</v>
      </c>
      <c r="C87" s="32">
        <v>1</v>
      </c>
      <c r="D87" s="106" t="s">
        <v>122</v>
      </c>
      <c r="E87" s="106" t="s">
        <v>70</v>
      </c>
      <c r="F87" s="106" t="s">
        <v>454</v>
      </c>
      <c r="G87" s="101"/>
      <c r="H87" s="106">
        <v>1</v>
      </c>
      <c r="I87" s="106">
        <v>1</v>
      </c>
      <c r="J87" s="101"/>
      <c r="K87" s="101"/>
      <c r="L87" s="101"/>
      <c r="M87" s="132"/>
      <c r="N87" s="132"/>
      <c r="O87" s="106" t="s">
        <v>934</v>
      </c>
      <c r="P87" s="106" t="s">
        <v>935</v>
      </c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5" customHeight="1" x14ac:dyDescent="0.15">
      <c r="A88" s="32">
        <v>179</v>
      </c>
      <c r="B88" s="32" t="s">
        <v>65</v>
      </c>
      <c r="C88" s="32">
        <v>1</v>
      </c>
      <c r="D88" s="32" t="s">
        <v>647</v>
      </c>
      <c r="E88" s="32" t="s">
        <v>247</v>
      </c>
      <c r="F88" s="32" t="s">
        <v>316</v>
      </c>
      <c r="G88" s="32">
        <v>1</v>
      </c>
      <c r="H88" s="32">
        <v>1</v>
      </c>
      <c r="I88" s="32">
        <v>1</v>
      </c>
      <c r="M88" s="32" t="s">
        <v>936</v>
      </c>
    </row>
    <row r="89" spans="1:26" ht="15" customHeight="1" x14ac:dyDescent="0.15">
      <c r="A89" s="106">
        <v>180</v>
      </c>
      <c r="B89" s="106" t="s">
        <v>65</v>
      </c>
      <c r="C89" s="106">
        <v>1</v>
      </c>
      <c r="D89" s="106" t="s">
        <v>697</v>
      </c>
      <c r="E89" s="106" t="s">
        <v>93</v>
      </c>
      <c r="F89" s="101"/>
      <c r="G89" s="101"/>
      <c r="H89" s="106">
        <v>1</v>
      </c>
      <c r="I89" s="106">
        <v>1</v>
      </c>
      <c r="J89" s="101"/>
      <c r="K89" s="101"/>
      <c r="L89" s="101"/>
      <c r="M89" s="132"/>
      <c r="N89" s="132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5" customHeight="1" x14ac:dyDescent="0.15">
      <c r="A90" s="50">
        <v>181</v>
      </c>
      <c r="B90" s="50" t="s">
        <v>65</v>
      </c>
      <c r="C90" s="55"/>
      <c r="D90" s="55"/>
      <c r="E90" s="55"/>
      <c r="F90" s="55"/>
      <c r="G90" s="50">
        <v>1</v>
      </c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" customHeight="1" x14ac:dyDescent="0.15">
      <c r="A91" s="106">
        <v>182</v>
      </c>
      <c r="B91" s="106" t="s">
        <v>65</v>
      </c>
      <c r="C91" s="106">
        <v>1</v>
      </c>
      <c r="D91" s="106" t="s">
        <v>559</v>
      </c>
      <c r="E91" s="106" t="s">
        <v>159</v>
      </c>
      <c r="F91" s="106" t="s">
        <v>154</v>
      </c>
      <c r="G91" s="101"/>
      <c r="H91" s="106">
        <v>1</v>
      </c>
      <c r="I91" s="106">
        <v>1</v>
      </c>
      <c r="J91" s="101"/>
      <c r="K91" s="101"/>
      <c r="M91" s="106" t="s">
        <v>938</v>
      </c>
      <c r="N91" s="136" t="s">
        <v>939</v>
      </c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5" customHeight="1" x14ac:dyDescent="0.15">
      <c r="A92" s="32">
        <v>183</v>
      </c>
      <c r="B92" s="32" t="s">
        <v>942</v>
      </c>
      <c r="C92" s="32">
        <v>1</v>
      </c>
      <c r="D92" s="32" t="s">
        <v>124</v>
      </c>
      <c r="E92" s="32" t="s">
        <v>70</v>
      </c>
      <c r="F92" s="32" t="s">
        <v>454</v>
      </c>
      <c r="G92" s="32">
        <v>1</v>
      </c>
      <c r="H92" s="32">
        <v>1</v>
      </c>
      <c r="I92" s="32">
        <v>1</v>
      </c>
      <c r="M92" s="32" t="s">
        <v>946</v>
      </c>
    </row>
    <row r="93" spans="1:26" ht="15" customHeight="1" x14ac:dyDescent="0.15">
      <c r="A93" s="32">
        <v>183</v>
      </c>
      <c r="B93" s="32" t="s">
        <v>65</v>
      </c>
      <c r="C93" s="32">
        <v>1</v>
      </c>
      <c r="D93" s="32" t="s">
        <v>123</v>
      </c>
      <c r="E93" s="32" t="s">
        <v>70</v>
      </c>
      <c r="F93" s="32" t="s">
        <v>454</v>
      </c>
      <c r="G93" s="32">
        <v>1</v>
      </c>
      <c r="H93" s="32">
        <v>1</v>
      </c>
      <c r="I93" s="32">
        <v>1</v>
      </c>
      <c r="M93" s="32" t="s">
        <v>948</v>
      </c>
      <c r="O93" s="32" t="s">
        <v>949</v>
      </c>
      <c r="P93" s="32" t="s">
        <v>950</v>
      </c>
      <c r="Q93" s="32" t="s">
        <v>951</v>
      </c>
    </row>
    <row r="94" spans="1:26" ht="15" customHeight="1" x14ac:dyDescent="0.15">
      <c r="A94" s="32">
        <v>183</v>
      </c>
      <c r="B94" s="32" t="s">
        <v>65</v>
      </c>
      <c r="C94" s="32">
        <v>1</v>
      </c>
      <c r="D94" s="32" t="s">
        <v>648</v>
      </c>
      <c r="E94" s="32" t="s">
        <v>247</v>
      </c>
      <c r="F94" s="32" t="s">
        <v>203</v>
      </c>
      <c r="G94" s="32">
        <v>1</v>
      </c>
      <c r="H94" s="32">
        <v>1</v>
      </c>
      <c r="I94" s="32">
        <v>1</v>
      </c>
      <c r="M94" s="32" t="s">
        <v>952</v>
      </c>
      <c r="N94" s="33" t="s">
        <v>953</v>
      </c>
    </row>
    <row r="95" spans="1:26" ht="15" customHeight="1" x14ac:dyDescent="0.15">
      <c r="A95" s="32">
        <v>185</v>
      </c>
      <c r="B95" s="32" t="s">
        <v>65</v>
      </c>
      <c r="C95" s="32">
        <v>1</v>
      </c>
      <c r="D95" s="32" t="s">
        <v>560</v>
      </c>
      <c r="E95" s="32" t="s">
        <v>159</v>
      </c>
      <c r="F95" s="32" t="s">
        <v>154</v>
      </c>
      <c r="G95" s="32">
        <v>1</v>
      </c>
      <c r="H95" s="32">
        <v>1</v>
      </c>
      <c r="I95" s="32">
        <v>1</v>
      </c>
      <c r="M95" s="32" t="s">
        <v>957</v>
      </c>
      <c r="N95" s="33" t="s">
        <v>958</v>
      </c>
    </row>
    <row r="96" spans="1:26" ht="15" customHeight="1" x14ac:dyDescent="0.15">
      <c r="A96" s="106">
        <v>186</v>
      </c>
      <c r="B96" s="106" t="s">
        <v>65</v>
      </c>
      <c r="C96" s="106">
        <v>1</v>
      </c>
      <c r="D96" s="106" t="s">
        <v>562</v>
      </c>
      <c r="E96" s="106" t="s">
        <v>159</v>
      </c>
      <c r="F96" s="106" t="s">
        <v>112</v>
      </c>
      <c r="G96" s="101"/>
      <c r="H96" s="106">
        <v>1</v>
      </c>
      <c r="I96" s="106">
        <v>1</v>
      </c>
      <c r="J96" s="101"/>
      <c r="K96" s="101"/>
      <c r="M96" s="106" t="s">
        <v>961</v>
      </c>
      <c r="N96" s="136" t="s">
        <v>962</v>
      </c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5" customHeight="1" x14ac:dyDescent="0.15">
      <c r="A97" s="32">
        <v>187</v>
      </c>
      <c r="B97" s="32" t="s">
        <v>370</v>
      </c>
      <c r="C97" s="32">
        <v>1</v>
      </c>
      <c r="D97" s="32" t="s">
        <v>693</v>
      </c>
      <c r="E97" s="32" t="s">
        <v>93</v>
      </c>
      <c r="G97" s="32">
        <v>1</v>
      </c>
      <c r="H97" s="32">
        <v>1</v>
      </c>
      <c r="I97" s="32">
        <v>1</v>
      </c>
      <c r="M97" s="32" t="s">
        <v>967</v>
      </c>
    </row>
    <row r="98" spans="1:26" ht="15" customHeight="1" x14ac:dyDescent="0.15">
      <c r="A98" s="106">
        <v>190</v>
      </c>
      <c r="B98" s="32" t="s">
        <v>65</v>
      </c>
      <c r="C98" s="32">
        <v>1</v>
      </c>
      <c r="D98" s="106" t="s">
        <v>699</v>
      </c>
      <c r="E98" s="106" t="s">
        <v>93</v>
      </c>
      <c r="F98" s="101"/>
      <c r="G98" s="101"/>
      <c r="H98" s="106">
        <v>1</v>
      </c>
      <c r="I98" s="106">
        <v>1</v>
      </c>
      <c r="J98" s="101"/>
      <c r="K98" s="101"/>
      <c r="M98" s="106" t="s">
        <v>968</v>
      </c>
      <c r="N98" s="136" t="s">
        <v>969</v>
      </c>
      <c r="O98" s="106" t="s">
        <v>970</v>
      </c>
      <c r="P98" s="106" t="s">
        <v>971</v>
      </c>
      <c r="Q98" s="133" t="s">
        <v>972</v>
      </c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5" customHeight="1" x14ac:dyDescent="0.15">
      <c r="A99" s="106">
        <v>194</v>
      </c>
      <c r="B99" s="106" t="s">
        <v>65</v>
      </c>
      <c r="C99" s="106">
        <v>1</v>
      </c>
      <c r="D99" s="106" t="s">
        <v>563</v>
      </c>
      <c r="E99" s="106" t="s">
        <v>159</v>
      </c>
      <c r="F99" s="106" t="s">
        <v>789</v>
      </c>
      <c r="G99" s="101"/>
      <c r="H99" s="106">
        <v>1</v>
      </c>
      <c r="I99" s="106">
        <v>1</v>
      </c>
      <c r="J99" s="101"/>
      <c r="K99" s="101"/>
      <c r="L99" s="101"/>
      <c r="M99" s="132"/>
      <c r="N99" s="132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5" customHeight="1" x14ac:dyDescent="0.15">
      <c r="A100" s="106">
        <v>195</v>
      </c>
      <c r="B100" s="106" t="s">
        <v>65</v>
      </c>
      <c r="C100" s="106">
        <v>1</v>
      </c>
      <c r="D100" s="106" t="s">
        <v>649</v>
      </c>
      <c r="E100" s="106" t="s">
        <v>247</v>
      </c>
      <c r="F100" s="106" t="s">
        <v>975</v>
      </c>
      <c r="G100" s="101"/>
      <c r="H100" s="106">
        <v>2</v>
      </c>
      <c r="I100" s="106">
        <v>2</v>
      </c>
      <c r="J100" s="101"/>
      <c r="K100" s="101"/>
      <c r="L100" s="101"/>
      <c r="M100" s="132"/>
      <c r="N100" s="132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5" customHeight="1" x14ac:dyDescent="0.15">
      <c r="A101" s="50">
        <v>201</v>
      </c>
      <c r="B101" s="50" t="s">
        <v>370</v>
      </c>
      <c r="C101" s="55"/>
      <c r="D101" s="55"/>
      <c r="E101" s="55"/>
      <c r="F101" s="55"/>
      <c r="G101" s="50">
        <v>1</v>
      </c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" customHeight="1" x14ac:dyDescent="0.15">
      <c r="A102" s="106">
        <v>202</v>
      </c>
      <c r="B102" s="32" t="s">
        <v>65</v>
      </c>
      <c r="C102" s="32">
        <v>1</v>
      </c>
      <c r="D102" s="106" t="s">
        <v>703</v>
      </c>
      <c r="E102" s="106" t="s">
        <v>93</v>
      </c>
      <c r="F102" s="101"/>
      <c r="G102" s="106">
        <v>1</v>
      </c>
      <c r="H102" s="106">
        <v>0</v>
      </c>
      <c r="I102" s="106">
        <v>1</v>
      </c>
      <c r="J102" s="101"/>
      <c r="K102" s="101"/>
      <c r="L102" s="101"/>
      <c r="M102" s="133" t="s">
        <v>978</v>
      </c>
      <c r="N102" s="132"/>
      <c r="O102" s="106" t="s">
        <v>979</v>
      </c>
      <c r="P102" s="106" t="s">
        <v>980</v>
      </c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5" customHeight="1" x14ac:dyDescent="0.15">
      <c r="A103" s="50">
        <v>203</v>
      </c>
      <c r="B103" s="50" t="s">
        <v>65</v>
      </c>
      <c r="C103" s="55"/>
      <c r="D103" s="55"/>
      <c r="E103" s="55"/>
      <c r="F103" s="55"/>
      <c r="G103" s="50">
        <v>1</v>
      </c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" customHeight="1" x14ac:dyDescent="0.15">
      <c r="A104" s="106">
        <v>204</v>
      </c>
      <c r="B104" s="106" t="s">
        <v>65</v>
      </c>
      <c r="C104" s="106">
        <v>1</v>
      </c>
      <c r="D104" s="106" t="s">
        <v>565</v>
      </c>
      <c r="E104" s="106" t="s">
        <v>159</v>
      </c>
      <c r="F104" s="106" t="s">
        <v>154</v>
      </c>
      <c r="G104" s="106">
        <v>1</v>
      </c>
      <c r="H104" s="106">
        <v>1</v>
      </c>
      <c r="I104" s="106">
        <v>1</v>
      </c>
      <c r="J104" s="101"/>
      <c r="K104" s="101"/>
      <c r="M104" s="106" t="s">
        <v>983</v>
      </c>
      <c r="N104" s="132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5" customHeight="1" x14ac:dyDescent="0.15">
      <c r="A105" s="106">
        <v>209</v>
      </c>
      <c r="B105" s="32" t="s">
        <v>65</v>
      </c>
      <c r="C105" s="32">
        <v>1</v>
      </c>
      <c r="D105" s="106" t="s">
        <v>568</v>
      </c>
      <c r="E105" s="106" t="s">
        <v>159</v>
      </c>
      <c r="F105" s="106" t="s">
        <v>116</v>
      </c>
      <c r="G105" s="101"/>
      <c r="H105" s="106">
        <v>1</v>
      </c>
      <c r="I105" s="106">
        <v>1</v>
      </c>
      <c r="J105" s="101"/>
      <c r="K105" s="101"/>
      <c r="M105" s="106" t="s">
        <v>984</v>
      </c>
      <c r="N105" s="132"/>
      <c r="O105" s="106" t="s">
        <v>985</v>
      </c>
      <c r="P105" s="106" t="s">
        <v>986</v>
      </c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5" customHeight="1" x14ac:dyDescent="0.15">
      <c r="A106" s="106">
        <v>214</v>
      </c>
      <c r="B106" s="32" t="s">
        <v>65</v>
      </c>
      <c r="C106" s="32">
        <v>1</v>
      </c>
      <c r="D106" s="106" t="s">
        <v>704</v>
      </c>
      <c r="E106" s="106" t="s">
        <v>93</v>
      </c>
      <c r="F106" s="101"/>
      <c r="G106" s="101"/>
      <c r="H106" s="106">
        <v>1</v>
      </c>
      <c r="I106" s="106">
        <v>1</v>
      </c>
      <c r="J106" s="101"/>
      <c r="K106" s="101"/>
      <c r="M106" s="106" t="s">
        <v>988</v>
      </c>
      <c r="N106" s="136" t="s">
        <v>989</v>
      </c>
      <c r="O106" s="106" t="s">
        <v>990</v>
      </c>
      <c r="P106" s="106" t="s">
        <v>991</v>
      </c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5" customHeight="1" x14ac:dyDescent="0.15">
      <c r="A107" s="32">
        <v>215</v>
      </c>
      <c r="B107" s="32" t="s">
        <v>65</v>
      </c>
      <c r="C107" s="32">
        <v>1</v>
      </c>
      <c r="D107" s="32" t="s">
        <v>993</v>
      </c>
      <c r="E107" s="32" t="s">
        <v>93</v>
      </c>
      <c r="G107" s="32">
        <v>1</v>
      </c>
      <c r="H107" s="32">
        <v>0</v>
      </c>
      <c r="I107" s="32">
        <v>1</v>
      </c>
      <c r="M107" s="32" t="s">
        <v>996</v>
      </c>
      <c r="N107" s="33" t="s">
        <v>997</v>
      </c>
    </row>
    <row r="108" spans="1:26" ht="15" customHeight="1" x14ac:dyDescent="0.15">
      <c r="A108" s="106">
        <v>90</v>
      </c>
      <c r="B108" s="106" t="s">
        <v>65</v>
      </c>
      <c r="C108" s="106">
        <v>1</v>
      </c>
      <c r="D108" s="106" t="s">
        <v>548</v>
      </c>
      <c r="E108" s="106" t="s">
        <v>159</v>
      </c>
      <c r="F108" s="106" t="s">
        <v>154</v>
      </c>
      <c r="G108" s="106">
        <v>1</v>
      </c>
      <c r="H108" s="106">
        <v>1</v>
      </c>
      <c r="I108" s="106">
        <v>1</v>
      </c>
      <c r="J108" s="101"/>
      <c r="K108" s="101"/>
      <c r="L108" s="101"/>
      <c r="M108" s="112" t="s">
        <v>998</v>
      </c>
      <c r="N108" s="108" t="str">
        <f>HYPERLINK("http://www.yelp.com/biz_redir?url=http%3A%2F%2Fmyungdong1stave.com%2F&amp;src_bizid=8TiS3Dcur6_SWQnaVIVOxA&amp;cachebuster=1305598702","myungdong1stave.com/")</f>
        <v>myungdong1stave.com/</v>
      </c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5" customHeight="1" x14ac:dyDescent="0.15">
      <c r="A109" s="144">
        <v>1227</v>
      </c>
      <c r="B109" s="144" t="s">
        <v>28</v>
      </c>
      <c r="C109" s="144">
        <v>0</v>
      </c>
      <c r="D109" s="145"/>
      <c r="E109" s="145"/>
      <c r="F109" s="145"/>
      <c r="G109" s="145"/>
      <c r="H109" s="145"/>
      <c r="I109" s="145"/>
      <c r="J109" s="145"/>
      <c r="K109" s="145"/>
      <c r="L109" s="145"/>
      <c r="M109" s="146"/>
      <c r="N109" s="146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" customHeight="1" x14ac:dyDescent="0.15">
      <c r="A110" s="106">
        <v>1229</v>
      </c>
      <c r="B110" s="106" t="s">
        <v>28</v>
      </c>
      <c r="C110" s="106">
        <v>1</v>
      </c>
      <c r="D110" s="106" t="s">
        <v>664</v>
      </c>
      <c r="E110" s="106" t="s">
        <v>93</v>
      </c>
      <c r="F110" s="106" t="s">
        <v>254</v>
      </c>
      <c r="G110" s="101"/>
      <c r="H110" s="106">
        <v>1</v>
      </c>
      <c r="I110" s="106">
        <v>1</v>
      </c>
      <c r="J110" s="101"/>
      <c r="K110" s="101"/>
      <c r="L110" s="101"/>
      <c r="M110" s="133" t="s">
        <v>1017</v>
      </c>
      <c r="N110" s="136" t="s">
        <v>1018</v>
      </c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5" customHeight="1" x14ac:dyDescent="0.15">
      <c r="A111" s="106">
        <v>1231</v>
      </c>
      <c r="B111" s="106" t="s">
        <v>28</v>
      </c>
      <c r="C111" s="106">
        <v>1</v>
      </c>
      <c r="D111" s="106" t="s">
        <v>89</v>
      </c>
      <c r="E111" s="106" t="s">
        <v>70</v>
      </c>
      <c r="F111" s="106" t="s">
        <v>454</v>
      </c>
      <c r="G111" s="101"/>
      <c r="H111" s="106">
        <v>1</v>
      </c>
      <c r="I111" s="106">
        <v>1</v>
      </c>
      <c r="J111" s="106">
        <v>2134</v>
      </c>
      <c r="K111" s="101"/>
      <c r="L111" s="101"/>
      <c r="M111" s="133" t="s">
        <v>1022</v>
      </c>
      <c r="N111" s="136" t="s">
        <v>1024</v>
      </c>
      <c r="O111" s="106" t="s">
        <v>705</v>
      </c>
      <c r="P111" s="106" t="s">
        <v>1026</v>
      </c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5" customHeight="1" x14ac:dyDescent="0.15">
      <c r="A112" s="32">
        <v>1237</v>
      </c>
      <c r="B112" s="32" t="s">
        <v>28</v>
      </c>
      <c r="C112" s="32">
        <v>1</v>
      </c>
      <c r="D112" s="32" t="s">
        <v>633</v>
      </c>
      <c r="E112" s="32" t="s">
        <v>1030</v>
      </c>
      <c r="H112" s="32">
        <v>1</v>
      </c>
      <c r="I112" s="32">
        <v>1</v>
      </c>
      <c r="J112" s="32">
        <v>2134</v>
      </c>
      <c r="K112" s="32">
        <v>617</v>
      </c>
      <c r="L112" s="32" t="s">
        <v>1031</v>
      </c>
      <c r="M112" s="32" t="s">
        <v>1031</v>
      </c>
      <c r="N112" s="33" t="s">
        <v>1032</v>
      </c>
      <c r="O112" s="32" t="s">
        <v>1033</v>
      </c>
      <c r="P112" s="32" t="s">
        <v>1034</v>
      </c>
    </row>
    <row r="113" spans="1:26" ht="15" customHeight="1" x14ac:dyDescent="0.15">
      <c r="A113" s="32">
        <v>1243</v>
      </c>
      <c r="B113" s="32" t="s">
        <v>28</v>
      </c>
      <c r="C113" s="32">
        <v>1</v>
      </c>
      <c r="D113" s="32" t="s">
        <v>541</v>
      </c>
      <c r="E113" s="32" t="s">
        <v>159</v>
      </c>
      <c r="F113" s="32" t="s">
        <v>1035</v>
      </c>
      <c r="H113" s="32">
        <v>1</v>
      </c>
      <c r="I113" s="32">
        <v>1</v>
      </c>
      <c r="J113" s="32">
        <v>2134</v>
      </c>
      <c r="K113" s="32">
        <v>617</v>
      </c>
      <c r="L113" s="32" t="s">
        <v>1036</v>
      </c>
      <c r="M113" s="32" t="s">
        <v>1036</v>
      </c>
      <c r="N113" s="33" t="s">
        <v>1037</v>
      </c>
    </row>
    <row r="114" spans="1:26" ht="15" customHeight="1" x14ac:dyDescent="0.15">
      <c r="A114" s="32">
        <v>1243</v>
      </c>
      <c r="B114" s="32" t="s">
        <v>28</v>
      </c>
      <c r="C114" s="32">
        <v>1</v>
      </c>
      <c r="D114" s="32" t="s">
        <v>90</v>
      </c>
      <c r="E114" s="32" t="s">
        <v>70</v>
      </c>
      <c r="F114" s="32" t="s">
        <v>454</v>
      </c>
      <c r="H114" s="32">
        <v>1</v>
      </c>
      <c r="I114" s="32">
        <v>1</v>
      </c>
      <c r="J114" s="32">
        <v>2134</v>
      </c>
      <c r="K114" s="32">
        <v>617</v>
      </c>
      <c r="L114" s="32" t="s">
        <v>1039</v>
      </c>
      <c r="M114" s="32" t="s">
        <v>1040</v>
      </c>
      <c r="N114" s="33" t="s">
        <v>1042</v>
      </c>
    </row>
    <row r="115" spans="1:26" ht="15" customHeight="1" x14ac:dyDescent="0.15">
      <c r="A115" s="32">
        <v>1245</v>
      </c>
      <c r="B115" s="32" t="s">
        <v>28</v>
      </c>
      <c r="C115" s="32">
        <v>1</v>
      </c>
      <c r="D115" s="32" t="s">
        <v>542</v>
      </c>
      <c r="E115" s="32" t="s">
        <v>159</v>
      </c>
      <c r="F115" s="32" t="s">
        <v>154</v>
      </c>
      <c r="H115" s="32">
        <v>1</v>
      </c>
      <c r="I115" s="32">
        <v>1</v>
      </c>
      <c r="M115" s="32" t="s">
        <v>1044</v>
      </c>
      <c r="N115" s="33" t="s">
        <v>1045</v>
      </c>
    </row>
    <row r="116" spans="1:26" ht="15" customHeight="1" x14ac:dyDescent="0.15">
      <c r="A116" s="32">
        <v>1247</v>
      </c>
      <c r="B116" s="32" t="s">
        <v>28</v>
      </c>
      <c r="C116" s="32">
        <v>1</v>
      </c>
      <c r="D116" s="32" t="s">
        <v>91</v>
      </c>
      <c r="E116" s="32" t="s">
        <v>70</v>
      </c>
      <c r="F116" s="32" t="s">
        <v>454</v>
      </c>
      <c r="G116" s="32">
        <v>1</v>
      </c>
      <c r="H116" s="32">
        <v>1</v>
      </c>
      <c r="I116" s="32">
        <v>1</v>
      </c>
      <c r="J116" s="32">
        <v>2134</v>
      </c>
      <c r="K116" s="32">
        <v>617</v>
      </c>
      <c r="L116" s="32" t="s">
        <v>1049</v>
      </c>
      <c r="M116" s="32" t="s">
        <v>1049</v>
      </c>
      <c r="N116" s="33" t="s">
        <v>1050</v>
      </c>
      <c r="Q116" s="32" t="s">
        <v>1052</v>
      </c>
    </row>
    <row r="117" spans="1:26" ht="15" customHeight="1" x14ac:dyDescent="0.15">
      <c r="A117" s="32">
        <v>1247</v>
      </c>
      <c r="B117" s="32" t="s">
        <v>28</v>
      </c>
      <c r="C117" s="32">
        <v>1</v>
      </c>
      <c r="D117" s="32" t="s">
        <v>635</v>
      </c>
      <c r="E117" s="32" t="s">
        <v>247</v>
      </c>
      <c r="F117" s="32" t="s">
        <v>316</v>
      </c>
      <c r="G117" s="32">
        <v>1</v>
      </c>
      <c r="H117" s="32">
        <v>1</v>
      </c>
      <c r="I117" s="32">
        <v>1</v>
      </c>
      <c r="J117" s="32" t="s">
        <v>1054</v>
      </c>
      <c r="K117" s="32">
        <v>2134</v>
      </c>
      <c r="L117" s="32">
        <v>617</v>
      </c>
      <c r="M117" s="32" t="s">
        <v>1055</v>
      </c>
      <c r="O117" s="32" t="s">
        <v>1056</v>
      </c>
      <c r="P117" s="32" t="s">
        <v>1057</v>
      </c>
    </row>
    <row r="118" spans="1:26" ht="15" customHeight="1" x14ac:dyDescent="0.15">
      <c r="A118" s="32">
        <v>1249</v>
      </c>
      <c r="B118" s="32" t="s">
        <v>28</v>
      </c>
      <c r="C118" s="32">
        <v>1</v>
      </c>
      <c r="D118" s="32" t="s">
        <v>543</v>
      </c>
      <c r="E118" s="32" t="s">
        <v>159</v>
      </c>
      <c r="F118" s="32" t="s">
        <v>112</v>
      </c>
      <c r="H118" s="32">
        <v>1</v>
      </c>
      <c r="I118" s="32">
        <v>1</v>
      </c>
      <c r="M118" s="32" t="s">
        <v>1059</v>
      </c>
      <c r="N118" s="33" t="s">
        <v>1061</v>
      </c>
      <c r="O118" s="32" t="s">
        <v>1062</v>
      </c>
      <c r="P118" s="32" t="s">
        <v>1063</v>
      </c>
    </row>
    <row r="119" spans="1:26" ht="15" customHeight="1" x14ac:dyDescent="0.15">
      <c r="A119" s="32">
        <v>1266</v>
      </c>
      <c r="B119" s="32" t="s">
        <v>28</v>
      </c>
      <c r="C119" s="32">
        <v>1</v>
      </c>
      <c r="D119" s="32" t="s">
        <v>665</v>
      </c>
      <c r="E119" s="32" t="s">
        <v>93</v>
      </c>
      <c r="F119" s="32" t="s">
        <v>244</v>
      </c>
      <c r="H119" s="32">
        <v>1</v>
      </c>
      <c r="I119" s="32">
        <v>1</v>
      </c>
      <c r="J119" s="32">
        <v>2134</v>
      </c>
      <c r="K119" s="32">
        <v>617</v>
      </c>
      <c r="L119" s="32" t="s">
        <v>1066</v>
      </c>
      <c r="M119" s="32" t="s">
        <v>1066</v>
      </c>
      <c r="O119" s="32" t="s">
        <v>1067</v>
      </c>
      <c r="P119" s="32" t="s">
        <v>1068</v>
      </c>
    </row>
    <row r="120" spans="1:26" ht="15" customHeight="1" x14ac:dyDescent="0.15">
      <c r="A120" s="32">
        <v>1236</v>
      </c>
      <c r="B120" s="32" t="s">
        <v>28</v>
      </c>
      <c r="C120" s="32">
        <v>1</v>
      </c>
      <c r="D120" s="32" t="s">
        <v>1069</v>
      </c>
      <c r="E120" s="32" t="s">
        <v>1070</v>
      </c>
      <c r="G120" s="32">
        <v>1</v>
      </c>
      <c r="H120" s="32">
        <v>1</v>
      </c>
      <c r="I120" s="32">
        <v>1</v>
      </c>
      <c r="J120" s="32">
        <v>2134</v>
      </c>
    </row>
    <row r="121" spans="1:26" ht="15" customHeight="1" x14ac:dyDescent="0.15">
      <c r="A121" s="32">
        <v>1236</v>
      </c>
      <c r="B121" s="32" t="s">
        <v>28</v>
      </c>
      <c r="C121" s="32">
        <v>1</v>
      </c>
      <c r="D121" s="32" t="s">
        <v>1071</v>
      </c>
      <c r="E121" s="32" t="s">
        <v>247</v>
      </c>
      <c r="F121" s="32" t="s">
        <v>316</v>
      </c>
      <c r="G121" s="32">
        <v>1</v>
      </c>
      <c r="H121" s="32">
        <v>1</v>
      </c>
      <c r="I121" s="32">
        <v>1</v>
      </c>
      <c r="J121" s="32">
        <v>2134</v>
      </c>
      <c r="K121" s="32">
        <v>617</v>
      </c>
      <c r="L121" s="32" t="s">
        <v>1075</v>
      </c>
      <c r="M121" s="32" t="s">
        <v>1076</v>
      </c>
      <c r="O121" s="32" t="s">
        <v>1077</v>
      </c>
      <c r="P121" s="32" t="s">
        <v>1078</v>
      </c>
    </row>
    <row r="122" spans="1:26" ht="15" customHeight="1" x14ac:dyDescent="0.15">
      <c r="A122" s="32">
        <v>1232</v>
      </c>
      <c r="B122" s="32" t="s">
        <v>28</v>
      </c>
      <c r="C122" s="32">
        <v>1</v>
      </c>
      <c r="D122" s="32" t="s">
        <v>540</v>
      </c>
      <c r="E122" s="32" t="s">
        <v>159</v>
      </c>
      <c r="F122" s="32" t="s">
        <v>116</v>
      </c>
      <c r="G122" s="32">
        <v>1</v>
      </c>
      <c r="H122" s="32">
        <v>1</v>
      </c>
      <c r="I122" s="32">
        <v>1</v>
      </c>
      <c r="J122" s="32">
        <v>2134</v>
      </c>
      <c r="K122" s="32">
        <v>617</v>
      </c>
      <c r="L122" s="32" t="s">
        <v>1079</v>
      </c>
      <c r="M122" s="32" t="s">
        <v>1079</v>
      </c>
      <c r="O122" s="32" t="s">
        <v>1083</v>
      </c>
      <c r="P122" s="32" t="s">
        <v>1085</v>
      </c>
    </row>
    <row r="123" spans="1:26" ht="15" customHeight="1" x14ac:dyDescent="0.15">
      <c r="A123" s="32">
        <v>1234</v>
      </c>
      <c r="B123" s="32" t="s">
        <v>28</v>
      </c>
      <c r="D123" s="32" t="s">
        <v>417</v>
      </c>
    </row>
    <row r="124" spans="1:26" ht="15" customHeight="1" x14ac:dyDescent="0.15">
      <c r="A124" s="50">
        <v>1230</v>
      </c>
      <c r="B124" s="50" t="s">
        <v>28</v>
      </c>
      <c r="C124" s="50">
        <v>1</v>
      </c>
      <c r="D124" s="50" t="s">
        <v>339</v>
      </c>
      <c r="E124" s="50" t="s">
        <v>1030</v>
      </c>
      <c r="F124" s="55"/>
      <c r="G124" s="50">
        <v>1</v>
      </c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" customHeight="1" x14ac:dyDescent="0.15">
      <c r="A125" s="32">
        <v>1222</v>
      </c>
      <c r="B125" s="32" t="s">
        <v>28</v>
      </c>
      <c r="C125" s="32">
        <v>1</v>
      </c>
      <c r="D125" s="32" t="s">
        <v>544</v>
      </c>
      <c r="E125" s="32" t="s">
        <v>1092</v>
      </c>
      <c r="F125" s="32" t="s">
        <v>112</v>
      </c>
      <c r="G125" s="32">
        <v>1</v>
      </c>
      <c r="H125" s="32">
        <v>1</v>
      </c>
      <c r="I125" s="32">
        <v>1</v>
      </c>
      <c r="J125" s="32">
        <v>2134</v>
      </c>
      <c r="K125" s="32">
        <v>617</v>
      </c>
      <c r="L125" s="32" t="s">
        <v>1093</v>
      </c>
      <c r="M125" s="32" t="s">
        <v>1093</v>
      </c>
      <c r="N125" s="33" t="s">
        <v>1094</v>
      </c>
      <c r="O125" s="32" t="s">
        <v>1077</v>
      </c>
      <c r="P125" s="32" t="s">
        <v>1097</v>
      </c>
      <c r="Q125" s="32" t="s">
        <v>1099</v>
      </c>
    </row>
    <row r="126" spans="1:26" ht="15" customHeight="1" x14ac:dyDescent="0.15">
      <c r="A126" s="32">
        <v>1218</v>
      </c>
      <c r="B126" s="32" t="s">
        <v>28</v>
      </c>
      <c r="D126" s="32" t="s">
        <v>417</v>
      </c>
    </row>
    <row r="127" spans="1:26" ht="15" customHeight="1" x14ac:dyDescent="0.15">
      <c r="A127" s="32">
        <v>1216</v>
      </c>
      <c r="B127" s="32" t="s">
        <v>28</v>
      </c>
      <c r="C127" s="32">
        <v>1</v>
      </c>
      <c r="D127" s="32" t="s">
        <v>88</v>
      </c>
      <c r="E127" s="32" t="s">
        <v>70</v>
      </c>
      <c r="F127" s="32" t="s">
        <v>454</v>
      </c>
      <c r="G127" s="32">
        <v>1</v>
      </c>
      <c r="H127" s="32">
        <v>1</v>
      </c>
      <c r="I127" s="32">
        <v>1</v>
      </c>
      <c r="J127" s="32">
        <v>2134</v>
      </c>
      <c r="K127" s="32">
        <v>617</v>
      </c>
      <c r="L127" s="32" t="s">
        <v>1101</v>
      </c>
      <c r="N127" s="33" t="s">
        <v>1102</v>
      </c>
      <c r="O127" s="32" t="s">
        <v>1104</v>
      </c>
      <c r="P127" s="32" t="s">
        <v>1105</v>
      </c>
    </row>
    <row r="128" spans="1:26" ht="15" customHeight="1" x14ac:dyDescent="0.15">
      <c r="A128" s="32">
        <v>1216</v>
      </c>
      <c r="B128" s="32" t="s">
        <v>28</v>
      </c>
      <c r="C128" s="32">
        <v>1</v>
      </c>
      <c r="D128" s="32" t="s">
        <v>86</v>
      </c>
      <c r="E128" s="32" t="s">
        <v>70</v>
      </c>
      <c r="F128" s="32" t="s">
        <v>470</v>
      </c>
      <c r="G128" s="32">
        <v>1</v>
      </c>
      <c r="H128" s="32">
        <v>1</v>
      </c>
      <c r="I128" s="32">
        <v>1</v>
      </c>
      <c r="J128" s="32">
        <v>2134</v>
      </c>
      <c r="K128" s="32">
        <v>617</v>
      </c>
      <c r="L128" s="32" t="s">
        <v>1109</v>
      </c>
      <c r="N128" s="33" t="s">
        <v>1110</v>
      </c>
    </row>
    <row r="129" spans="1:26" ht="15" customHeight="1" x14ac:dyDescent="0.15">
      <c r="A129" s="32">
        <v>1216</v>
      </c>
      <c r="B129" s="32" t="s">
        <v>28</v>
      </c>
      <c r="C129" s="32">
        <v>1</v>
      </c>
      <c r="D129" s="32" t="s">
        <v>87</v>
      </c>
      <c r="E129" s="32" t="s">
        <v>70</v>
      </c>
      <c r="F129" s="32" t="s">
        <v>454</v>
      </c>
      <c r="G129" s="32">
        <v>1</v>
      </c>
      <c r="H129" s="32">
        <v>1</v>
      </c>
      <c r="I129" s="32">
        <v>1</v>
      </c>
      <c r="J129" s="32">
        <v>2134</v>
      </c>
      <c r="K129" s="32">
        <v>617</v>
      </c>
      <c r="L129" s="32" t="s">
        <v>1111</v>
      </c>
      <c r="N129" s="33" t="s">
        <v>1115</v>
      </c>
      <c r="O129" s="32" t="s">
        <v>1116</v>
      </c>
      <c r="P129" s="32" t="s">
        <v>1117</v>
      </c>
    </row>
    <row r="130" spans="1:26" ht="15" customHeight="1" x14ac:dyDescent="0.15">
      <c r="A130" s="64">
        <v>1211</v>
      </c>
      <c r="B130" s="64" t="s">
        <v>28</v>
      </c>
      <c r="C130" s="64">
        <v>1</v>
      </c>
      <c r="D130" s="66"/>
      <c r="E130" s="66"/>
      <c r="F130" s="66"/>
      <c r="G130" s="64">
        <v>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" customHeight="1" x14ac:dyDescent="0.15">
      <c r="A131" s="32">
        <v>1215</v>
      </c>
      <c r="B131" s="32" t="s">
        <v>28</v>
      </c>
      <c r="C131" s="32">
        <v>1</v>
      </c>
      <c r="D131" s="32" t="s">
        <v>663</v>
      </c>
      <c r="E131" s="32" t="s">
        <v>93</v>
      </c>
      <c r="F131" s="32" t="s">
        <v>267</v>
      </c>
      <c r="H131" s="32">
        <v>1</v>
      </c>
      <c r="I131" s="32">
        <v>1</v>
      </c>
      <c r="J131" s="32">
        <v>2134</v>
      </c>
      <c r="K131" s="32">
        <v>617</v>
      </c>
      <c r="L131" s="32" t="s">
        <v>1125</v>
      </c>
      <c r="N131" s="32" t="s">
        <v>1125</v>
      </c>
    </row>
    <row r="132" spans="1:26" ht="15" customHeight="1" x14ac:dyDescent="0.15">
      <c r="A132" s="32">
        <v>1219</v>
      </c>
      <c r="B132" s="32" t="s">
        <v>28</v>
      </c>
      <c r="C132" s="32">
        <v>1</v>
      </c>
      <c r="D132" s="32" t="s">
        <v>634</v>
      </c>
      <c r="E132" s="32" t="s">
        <v>36</v>
      </c>
      <c r="H132" s="32">
        <v>1</v>
      </c>
      <c r="I132" s="32">
        <v>1</v>
      </c>
      <c r="M132" s="32" t="s">
        <v>1126</v>
      </c>
    </row>
    <row r="133" spans="1:26" ht="15" customHeight="1" x14ac:dyDescent="0.15">
      <c r="A133" s="32">
        <v>1217</v>
      </c>
      <c r="B133" s="32" t="s">
        <v>28</v>
      </c>
      <c r="C133" s="32">
        <v>1</v>
      </c>
      <c r="D133" s="32" t="s">
        <v>537</v>
      </c>
      <c r="E133" s="32" t="s">
        <v>159</v>
      </c>
      <c r="F133" s="32" t="s">
        <v>1129</v>
      </c>
      <c r="H133" s="32">
        <v>0</v>
      </c>
      <c r="I133" s="32">
        <v>1</v>
      </c>
      <c r="M133" s="32" t="s">
        <v>1130</v>
      </c>
    </row>
    <row r="134" spans="1:26" ht="15" customHeight="1" x14ac:dyDescent="0.15">
      <c r="A134" s="32">
        <v>1223</v>
      </c>
      <c r="B134" s="32" t="s">
        <v>28</v>
      </c>
      <c r="C134" s="32">
        <v>1</v>
      </c>
      <c r="D134" s="32" t="s">
        <v>539</v>
      </c>
      <c r="E134" s="32" t="s">
        <v>159</v>
      </c>
      <c r="F134" s="32" t="s">
        <v>199</v>
      </c>
      <c r="H134" s="32">
        <v>1</v>
      </c>
      <c r="I134" s="32">
        <v>1</v>
      </c>
      <c r="J134" s="32">
        <v>2134</v>
      </c>
      <c r="K134" s="32">
        <v>617</v>
      </c>
      <c r="L134" s="32" t="s">
        <v>1131</v>
      </c>
      <c r="M134" s="32" t="s">
        <v>1131</v>
      </c>
      <c r="N134" s="33" t="s">
        <v>1132</v>
      </c>
      <c r="O134" s="32" t="s">
        <v>1133</v>
      </c>
      <c r="P134" s="32" t="s">
        <v>1134</v>
      </c>
      <c r="Q134" s="32" t="s">
        <v>1135</v>
      </c>
    </row>
    <row r="135" spans="1:26" ht="15" customHeight="1" x14ac:dyDescent="0.15"/>
    <row r="136" spans="1:26" ht="15" customHeight="1" x14ac:dyDescent="0.15"/>
    <row r="137" spans="1:26" ht="15" customHeight="1" x14ac:dyDescent="0.15"/>
    <row r="138" spans="1:26" ht="15" customHeight="1" x14ac:dyDescent="0.15"/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display="http://www.yelp.com/biz_redir?url=http%3A%2F%2Fwww.obrienspubboston.com&amp;src_bizid=vnZroyJFiA_uppO9ClVclw&amp;cachebuster=1305599927" xr:uid="{00000000-0004-0000-0200-000003000000}"/>
    <hyperlink ref="N8" r:id="rId5" display="http://www.yelp.com/biz_redir?url=http%3A%2F%2Fwww.scissorsoundhair.com&amp;src_bizid=-GXNBWM6ZXHHQB3NCt2KGg&amp;cachebuster=1305599967" xr:uid="{00000000-0004-0000-0200-000004000000}"/>
    <hyperlink ref="N9" r:id="rId6" xr:uid="{00000000-0004-0000-0200-000005000000}"/>
    <hyperlink ref="N10" r:id="rId7" xr:uid="{00000000-0004-0000-0200-000006000000}"/>
    <hyperlink ref="N11" r:id="rId8" display="http://www.yelp.com/biz_redir?url=http%3A%2F%2Fwww.modelacehardware.com&amp;src_bizid=HfKsxiBVx3fQ2HymTu3swg&amp;cachebuster=1305599768" xr:uid="{00000000-0004-0000-0200-000007000000}"/>
    <hyperlink ref="N12" r:id="rId9" display="http://www.yelp.com/biz_redir?url=http%3A%2F%2Fusave.com&amp;src_bizid=1VR08ZyMHDAXMGLVY7ktfA&amp;cachebuster=1305600009" xr:uid="{00000000-0004-0000-0200-000008000000}"/>
    <hyperlink ref="N13" r:id="rId10" xr:uid="{00000000-0004-0000-0200-000009000000}"/>
    <hyperlink ref="N14" r:id="rId11" xr:uid="{00000000-0004-0000-0200-00000A000000}"/>
    <hyperlink ref="N16" r:id="rId12" xr:uid="{00000000-0004-0000-0200-00000B000000}"/>
    <hyperlink ref="N19" r:id="rId13" display="http://www.yelp.com/biz_redir?url=http%3A%2F%2Fwww.azamagrill.com&amp;src_bizid=EqZ1xcL1kPiiFcWjQHdsTw&amp;cachebuster=1305598908" xr:uid="{00000000-0004-0000-0200-00000C000000}"/>
    <hyperlink ref="N20" r:id="rId14" display="http://www.yelp.com/biz_redir?url=http%3A%2F%2Fwww.artfuledgeframing.com%2F&amp;src_bizid=rdswvfoycGTDkHY7CCoZiA&amp;cachebuster=1305600112" xr:uid="{00000000-0004-0000-0200-00000D000000}"/>
    <hyperlink ref="N29" r:id="rId15" xr:uid="{00000000-0004-0000-0200-00000E000000}"/>
    <hyperlink ref="N30" r:id="rId16" xr:uid="{00000000-0004-0000-0200-00000F000000}"/>
    <hyperlink ref="N35" r:id="rId17" xr:uid="{00000000-0004-0000-0200-000010000000}"/>
    <hyperlink ref="N36" r:id="rId18" xr:uid="{00000000-0004-0000-0200-000011000000}"/>
    <hyperlink ref="N41" r:id="rId19" xr:uid="{00000000-0004-0000-0200-000012000000}"/>
    <hyperlink ref="N47" r:id="rId20" xr:uid="{00000000-0004-0000-0200-000013000000}"/>
    <hyperlink ref="N48" r:id="rId21" xr:uid="{00000000-0004-0000-0200-000014000000}"/>
    <hyperlink ref="N53" r:id="rId22" xr:uid="{00000000-0004-0000-0200-000015000000}"/>
    <hyperlink ref="N55" r:id="rId23" xr:uid="{00000000-0004-0000-0200-000016000000}"/>
    <hyperlink ref="N57" r:id="rId24" xr:uid="{00000000-0004-0000-0200-000017000000}"/>
    <hyperlink ref="N58" r:id="rId25" xr:uid="{00000000-0004-0000-0200-000018000000}"/>
    <hyperlink ref="N62" r:id="rId26" xr:uid="{00000000-0004-0000-0200-000019000000}"/>
    <hyperlink ref="N63" r:id="rId27" xr:uid="{00000000-0004-0000-0200-00001A000000}"/>
    <hyperlink ref="N77" r:id="rId28" xr:uid="{00000000-0004-0000-0200-00001B000000}"/>
    <hyperlink ref="N80" r:id="rId29" xr:uid="{00000000-0004-0000-0200-00001C000000}"/>
    <hyperlink ref="N83" r:id="rId30" xr:uid="{00000000-0004-0000-0200-00001D000000}"/>
    <hyperlink ref="N84" r:id="rId31" xr:uid="{00000000-0004-0000-0200-00001E000000}"/>
    <hyperlink ref="N86" r:id="rId32" xr:uid="{00000000-0004-0000-0200-00001F000000}"/>
    <hyperlink ref="N91" r:id="rId33" xr:uid="{00000000-0004-0000-0200-000020000000}"/>
    <hyperlink ref="N94" r:id="rId34" xr:uid="{00000000-0004-0000-0200-000021000000}"/>
    <hyperlink ref="N95" r:id="rId35" xr:uid="{00000000-0004-0000-0200-000022000000}"/>
    <hyperlink ref="N96" r:id="rId36" xr:uid="{00000000-0004-0000-0200-000023000000}"/>
    <hyperlink ref="N98" r:id="rId37" xr:uid="{00000000-0004-0000-0200-000024000000}"/>
    <hyperlink ref="N106" r:id="rId38" xr:uid="{00000000-0004-0000-0200-000025000000}"/>
    <hyperlink ref="N107" r:id="rId39" xr:uid="{00000000-0004-0000-0200-000026000000}"/>
    <hyperlink ref="N108" r:id="rId40" display="http://www.yelp.com/biz_redir?url=http%3A%2F%2Fmyungdong1stave.com%2F&amp;src_bizid=8TiS3Dcur6_SWQnaVIVOxA&amp;cachebuster=1305598702" xr:uid="{00000000-0004-0000-0200-000027000000}"/>
    <hyperlink ref="N110" r:id="rId41" xr:uid="{00000000-0004-0000-0200-000028000000}"/>
    <hyperlink ref="N111" r:id="rId42" xr:uid="{00000000-0004-0000-0200-000029000000}"/>
    <hyperlink ref="N112" r:id="rId43" xr:uid="{00000000-0004-0000-0200-00002A000000}"/>
    <hyperlink ref="N113" r:id="rId44" xr:uid="{00000000-0004-0000-0200-00002B000000}"/>
    <hyperlink ref="N114" r:id="rId45" xr:uid="{00000000-0004-0000-0200-00002C000000}"/>
    <hyperlink ref="N115" r:id="rId46" xr:uid="{00000000-0004-0000-0200-00002D000000}"/>
    <hyperlink ref="N116" r:id="rId47" xr:uid="{00000000-0004-0000-0200-00002E000000}"/>
    <hyperlink ref="N118" r:id="rId48" xr:uid="{00000000-0004-0000-0200-00002F000000}"/>
    <hyperlink ref="N125" r:id="rId49" xr:uid="{00000000-0004-0000-0200-000030000000}"/>
    <hyperlink ref="N127" r:id="rId50" xr:uid="{00000000-0004-0000-0200-000031000000}"/>
    <hyperlink ref="N128" r:id="rId51" xr:uid="{00000000-0004-0000-0200-000032000000}"/>
    <hyperlink ref="N129" r:id="rId52" xr:uid="{00000000-0004-0000-0200-000033000000}"/>
    <hyperlink ref="N134" r:id="rId53" xr:uid="{00000000-0004-0000-0200-00003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85"/>
  <sheetViews>
    <sheetView workbookViewId="0">
      <pane ySplit="1" topLeftCell="A2" activePane="bottomLeft" state="frozen"/>
      <selection pane="bottomLeft" activeCell="B41" sqref="B41"/>
    </sheetView>
  </sheetViews>
  <sheetFormatPr baseColWidth="10" defaultColWidth="14.5" defaultRowHeight="12.75" customHeight="1" x14ac:dyDescent="0.15"/>
  <cols>
    <col min="1" max="1" width="6.5" customWidth="1"/>
    <col min="2" max="2" width="16.5" customWidth="1"/>
    <col min="3" max="3" width="8.83203125" customWidth="1"/>
    <col min="4" max="4" width="33.33203125" customWidth="1"/>
    <col min="5" max="5" width="13.83203125" customWidth="1"/>
    <col min="6" max="6" width="15" customWidth="1"/>
    <col min="7" max="7" width="9.33203125" customWidth="1"/>
    <col min="8" max="8" width="5.6640625" customWidth="1"/>
    <col min="9" max="9" width="9.33203125" customWidth="1"/>
    <col min="10" max="10" width="9.83203125" customWidth="1"/>
    <col min="11" max="12" width="9.33203125" customWidth="1"/>
    <col min="13" max="13" width="15.5" customWidth="1"/>
    <col min="14" max="14" width="46.5" customWidth="1"/>
    <col min="15" max="16" width="9.33203125" customWidth="1"/>
    <col min="17" max="17" width="23.33203125" customWidth="1"/>
    <col min="18" max="26" width="9.33203125" customWidth="1"/>
  </cols>
  <sheetData>
    <row r="1" spans="1:26" ht="77.25" customHeight="1" x14ac:dyDescent="0.15">
      <c r="A1" s="1" t="s">
        <v>1</v>
      </c>
      <c r="B1" s="1" t="s">
        <v>2</v>
      </c>
      <c r="C1" s="1" t="s">
        <v>9</v>
      </c>
      <c r="D1" s="1" t="s">
        <v>3</v>
      </c>
      <c r="E1" s="1" t="s">
        <v>0</v>
      </c>
      <c r="F1" s="1" t="s">
        <v>4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5"/>
      <c r="Y1" s="5"/>
      <c r="Z1" s="5"/>
    </row>
    <row r="2" spans="1:26" ht="15.75" customHeight="1" x14ac:dyDescent="0.15">
      <c r="A2" s="1">
        <v>1101</v>
      </c>
      <c r="B2" s="1" t="s">
        <v>28</v>
      </c>
      <c r="C2" s="1">
        <v>1</v>
      </c>
      <c r="D2" s="1" t="s">
        <v>29</v>
      </c>
      <c r="E2" s="1" t="s">
        <v>24</v>
      </c>
      <c r="F2" s="1" t="s">
        <v>30</v>
      </c>
      <c r="G2" s="1">
        <v>0</v>
      </c>
      <c r="H2" s="1" t="s">
        <v>31</v>
      </c>
      <c r="I2" s="1">
        <v>1</v>
      </c>
      <c r="J2" s="5"/>
      <c r="K2" s="5"/>
      <c r="L2" s="5"/>
      <c r="M2" s="21" t="s"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0">
        <v>1</v>
      </c>
      <c r="B3" s="10" t="s">
        <v>46</v>
      </c>
      <c r="C3" s="10">
        <v>1</v>
      </c>
      <c r="D3" s="10" t="s">
        <v>114</v>
      </c>
      <c r="E3" s="10" t="s">
        <v>115</v>
      </c>
      <c r="F3" s="10" t="s">
        <v>116</v>
      </c>
      <c r="G3" s="10">
        <v>0</v>
      </c>
      <c r="H3" s="11"/>
      <c r="I3" s="11"/>
      <c r="J3" s="11"/>
      <c r="K3" s="11"/>
      <c r="L3" s="11"/>
      <c r="M3" s="23" t="s">
        <v>117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15">
      <c r="A4" s="10">
        <v>2</v>
      </c>
      <c r="B4" s="10" t="s">
        <v>46</v>
      </c>
      <c r="C4" s="10">
        <v>1</v>
      </c>
      <c r="D4" s="10" t="s">
        <v>118</v>
      </c>
      <c r="E4" s="10" t="s">
        <v>115</v>
      </c>
      <c r="F4" s="10" t="s">
        <v>116</v>
      </c>
      <c r="G4" s="10">
        <v>1</v>
      </c>
      <c r="H4" s="11"/>
      <c r="I4" s="11"/>
      <c r="J4" s="11"/>
      <c r="K4" s="11"/>
      <c r="L4" s="11"/>
      <c r="M4" s="23" t="s">
        <v>119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">
      <c r="A5" s="10">
        <v>4</v>
      </c>
      <c r="B5" s="10" t="s">
        <v>46</v>
      </c>
      <c r="C5" s="10">
        <v>1</v>
      </c>
      <c r="D5" s="10" t="s">
        <v>120</v>
      </c>
      <c r="E5" s="10" t="s">
        <v>93</v>
      </c>
      <c r="F5" s="10" t="s">
        <v>36</v>
      </c>
      <c r="G5" s="10">
        <v>1</v>
      </c>
      <c r="H5" s="10">
        <v>1</v>
      </c>
      <c r="I5" s="10">
        <v>1</v>
      </c>
      <c r="J5" s="26" t="s">
        <v>80</v>
      </c>
      <c r="K5" s="26" t="s">
        <v>125</v>
      </c>
      <c r="L5" s="10" t="s">
        <v>126</v>
      </c>
      <c r="M5" s="28" t="s">
        <v>127</v>
      </c>
      <c r="N5" s="3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15">
      <c r="A6" s="31">
        <v>8</v>
      </c>
      <c r="B6" s="37" t="s">
        <v>46</v>
      </c>
      <c r="C6" s="37">
        <v>1</v>
      </c>
      <c r="D6" s="37" t="s">
        <v>201</v>
      </c>
      <c r="E6" s="37" t="s">
        <v>93</v>
      </c>
      <c r="F6" s="37" t="s">
        <v>203</v>
      </c>
      <c r="G6" s="37">
        <v>0</v>
      </c>
      <c r="H6" s="37">
        <v>1</v>
      </c>
      <c r="I6" s="37">
        <v>1</v>
      </c>
      <c r="J6" s="38"/>
      <c r="K6" s="38"/>
      <c r="L6" s="38"/>
      <c r="M6" s="46" t="s">
        <v>215</v>
      </c>
      <c r="N6" s="47" t="str">
        <f>HYPERLINK("http://www.yelp.com/biz_redir?url=http%3A%2F%2Fwww.sound-in-motion.com&amp;src_bizid=h4bZd3X8e1PohCy3_gYg1g&amp;cachebuster=1305596303","www.sound-in-motion.com")</f>
        <v>www.sound-in-motion.com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9"/>
    </row>
    <row r="7" spans="1:26" ht="19.5" customHeight="1" x14ac:dyDescent="0.15">
      <c r="A7" s="10">
        <v>14</v>
      </c>
      <c r="B7" s="10" t="s">
        <v>46</v>
      </c>
      <c r="C7" s="10">
        <v>1</v>
      </c>
      <c r="D7" s="10" t="s">
        <v>384</v>
      </c>
      <c r="E7" s="10" t="s">
        <v>247</v>
      </c>
      <c r="F7" s="10" t="s">
        <v>140</v>
      </c>
      <c r="G7" s="10">
        <v>0</v>
      </c>
      <c r="H7" s="10">
        <v>1</v>
      </c>
      <c r="I7" s="10">
        <v>1</v>
      </c>
      <c r="J7" s="11"/>
      <c r="K7" s="11"/>
      <c r="L7" s="11"/>
      <c r="M7" s="28" t="s">
        <v>386</v>
      </c>
      <c r="N7" s="51" t="s">
        <v>396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15">
      <c r="A8" s="10">
        <v>16</v>
      </c>
      <c r="B8" s="10" t="s">
        <v>46</v>
      </c>
      <c r="C8" s="10">
        <v>1</v>
      </c>
      <c r="D8" s="10" t="s">
        <v>409</v>
      </c>
      <c r="E8" s="10" t="s">
        <v>93</v>
      </c>
      <c r="F8" s="10" t="s">
        <v>410</v>
      </c>
      <c r="G8" s="11"/>
      <c r="H8" s="10">
        <v>1</v>
      </c>
      <c r="I8" s="10">
        <v>1</v>
      </c>
      <c r="J8" s="11"/>
      <c r="K8" s="11"/>
      <c r="L8" s="11"/>
      <c r="M8" s="52" t="s">
        <v>411</v>
      </c>
      <c r="N8" s="51" t="s">
        <v>413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0">
        <v>32</v>
      </c>
      <c r="B9" s="10" t="s">
        <v>46</v>
      </c>
      <c r="C9" s="10">
        <v>1</v>
      </c>
      <c r="D9" s="10" t="s">
        <v>414</v>
      </c>
      <c r="E9" s="10" t="s">
        <v>93</v>
      </c>
      <c r="F9" s="10" t="s">
        <v>140</v>
      </c>
      <c r="G9" s="11"/>
      <c r="H9" s="10">
        <v>1</v>
      </c>
      <c r="I9" s="10">
        <v>1</v>
      </c>
      <c r="J9" s="11"/>
      <c r="K9" s="11"/>
      <c r="L9" s="11"/>
      <c r="M9" s="28" t="s">
        <v>415</v>
      </c>
      <c r="N9" s="51" t="s">
        <v>416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0">
        <v>19</v>
      </c>
      <c r="B10" s="10" t="s">
        <v>46</v>
      </c>
      <c r="C10" s="11"/>
      <c r="D10" s="10" t="s">
        <v>417</v>
      </c>
      <c r="E10" s="11"/>
      <c r="F10" s="11"/>
      <c r="G10" s="11"/>
      <c r="H10" s="11"/>
      <c r="I10" s="11"/>
      <c r="J10" s="11"/>
      <c r="K10" s="11"/>
      <c r="L10" s="11"/>
      <c r="M10" s="57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0">
        <v>21</v>
      </c>
      <c r="B11" s="10" t="s">
        <v>46</v>
      </c>
      <c r="C11" s="11"/>
      <c r="D11" s="10" t="s">
        <v>417</v>
      </c>
      <c r="E11" s="11"/>
      <c r="F11" s="11"/>
      <c r="G11" s="11"/>
      <c r="H11" s="11"/>
      <c r="I11" s="11"/>
      <c r="J11" s="11"/>
      <c r="K11" s="11"/>
      <c r="L11" s="11"/>
      <c r="M11" s="57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0">
        <v>23</v>
      </c>
      <c r="B12" s="10" t="s">
        <v>46</v>
      </c>
      <c r="C12" s="11"/>
      <c r="D12" s="10" t="s">
        <v>417</v>
      </c>
      <c r="E12" s="11"/>
      <c r="F12" s="11"/>
      <c r="G12" s="11"/>
      <c r="H12" s="11"/>
      <c r="I12" s="11"/>
      <c r="J12" s="11"/>
      <c r="K12" s="11"/>
      <c r="L12" s="11"/>
      <c r="M12" s="5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0">
        <v>25</v>
      </c>
      <c r="B13" s="10" t="s">
        <v>46</v>
      </c>
      <c r="C13" s="11"/>
      <c r="D13" s="10" t="s">
        <v>417</v>
      </c>
      <c r="E13" s="11"/>
      <c r="F13" s="11"/>
      <c r="G13" s="11"/>
      <c r="H13" s="11"/>
      <c r="I13" s="11"/>
      <c r="J13" s="11"/>
      <c r="K13" s="11"/>
      <c r="L13" s="11"/>
      <c r="M13" s="57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0">
        <v>39</v>
      </c>
      <c r="B14" s="10" t="s">
        <v>46</v>
      </c>
      <c r="C14" s="10">
        <v>1</v>
      </c>
      <c r="D14" s="10" t="s">
        <v>67</v>
      </c>
      <c r="E14" s="10" t="s">
        <v>70</v>
      </c>
      <c r="F14" s="10" t="s">
        <v>454</v>
      </c>
      <c r="G14" s="11"/>
      <c r="H14" s="10">
        <v>2</v>
      </c>
      <c r="I14" s="10">
        <v>1</v>
      </c>
      <c r="J14" s="11"/>
      <c r="K14" s="11"/>
      <c r="L14" s="11"/>
      <c r="M14" s="59" t="s">
        <v>456</v>
      </c>
      <c r="N14" s="51" t="s">
        <v>75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0">
        <v>39</v>
      </c>
      <c r="B15" s="10" t="s">
        <v>46</v>
      </c>
      <c r="C15" s="10">
        <v>1</v>
      </c>
      <c r="D15" s="10" t="s">
        <v>55</v>
      </c>
      <c r="E15" s="10" t="s">
        <v>70</v>
      </c>
      <c r="F15" s="10" t="s">
        <v>470</v>
      </c>
      <c r="G15" s="11"/>
      <c r="H15" s="10">
        <v>2</v>
      </c>
      <c r="I15" s="10">
        <v>1</v>
      </c>
      <c r="J15" s="11"/>
      <c r="K15" s="11"/>
      <c r="L15" s="11"/>
      <c r="M15" s="67" t="s">
        <v>61</v>
      </c>
      <c r="N15" s="51" t="s">
        <v>505</v>
      </c>
      <c r="O15" s="11"/>
      <c r="P15" s="11"/>
      <c r="Q15" s="69"/>
      <c r="R15" s="69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70">
        <v>5</v>
      </c>
      <c r="B16" s="70" t="s">
        <v>77</v>
      </c>
      <c r="C16" s="72"/>
      <c r="D16" s="70" t="s">
        <v>78</v>
      </c>
      <c r="E16" s="70" t="s">
        <v>530</v>
      </c>
      <c r="F16" s="72"/>
      <c r="G16" s="72"/>
      <c r="H16" s="72"/>
      <c r="I16" s="72"/>
      <c r="J16" s="72"/>
      <c r="K16" s="72"/>
      <c r="L16" s="72"/>
      <c r="M16" s="76"/>
      <c r="N16" s="79" t="s">
        <v>538</v>
      </c>
      <c r="O16" s="72"/>
      <c r="P16" s="72"/>
      <c r="Q16" s="76"/>
      <c r="R16" s="76"/>
      <c r="S16" s="72"/>
      <c r="T16" s="72"/>
      <c r="U16" s="72"/>
      <c r="V16" s="72"/>
      <c r="W16" s="72"/>
      <c r="X16" s="72"/>
      <c r="Y16" s="72"/>
      <c r="Z16" s="72"/>
    </row>
    <row r="17" spans="1:26" ht="15.75" customHeight="1" x14ac:dyDescent="0.15">
      <c r="A17" s="81">
        <v>48</v>
      </c>
      <c r="B17" s="81" t="s">
        <v>46</v>
      </c>
      <c r="C17" s="82"/>
      <c r="D17" s="81" t="s">
        <v>417</v>
      </c>
      <c r="E17" s="82"/>
      <c r="F17" s="82"/>
      <c r="G17" s="82"/>
      <c r="H17" s="82"/>
      <c r="I17" s="82"/>
      <c r="J17" s="82"/>
      <c r="K17" s="82"/>
      <c r="L17" s="82"/>
      <c r="M17" s="76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5.75" customHeight="1" x14ac:dyDescent="0.15">
      <c r="A18" s="83">
        <v>55</v>
      </c>
      <c r="B18" s="7" t="s">
        <v>46</v>
      </c>
      <c r="C18" s="7">
        <v>1</v>
      </c>
      <c r="D18" s="7" t="s">
        <v>593</v>
      </c>
      <c r="E18" s="7" t="s">
        <v>247</v>
      </c>
      <c r="F18" s="7" t="s">
        <v>140</v>
      </c>
      <c r="G18" s="14"/>
      <c r="H18" s="7">
        <v>1</v>
      </c>
      <c r="I18" s="7">
        <v>1</v>
      </c>
      <c r="J18" s="14"/>
      <c r="K18" s="14"/>
      <c r="L18" s="14"/>
      <c r="M18" s="32" t="s">
        <v>594</v>
      </c>
      <c r="N18" s="84" t="s">
        <v>595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85"/>
    </row>
    <row r="19" spans="1:26" ht="15.75" customHeight="1" x14ac:dyDescent="0.15">
      <c r="A19" s="87">
        <v>56</v>
      </c>
      <c r="B19" s="32" t="s">
        <v>46</v>
      </c>
      <c r="D19" s="32" t="s">
        <v>417</v>
      </c>
      <c r="Z19" s="88"/>
    </row>
    <row r="20" spans="1:26" ht="15.75" customHeight="1" x14ac:dyDescent="0.15">
      <c r="A20" s="87">
        <v>60</v>
      </c>
      <c r="B20" s="32" t="s">
        <v>46</v>
      </c>
      <c r="D20" s="32" t="s">
        <v>417</v>
      </c>
      <c r="Z20" s="88"/>
    </row>
    <row r="21" spans="1:26" ht="15.75" customHeight="1" x14ac:dyDescent="0.15">
      <c r="A21" s="87">
        <v>57</v>
      </c>
      <c r="B21" s="32" t="s">
        <v>46</v>
      </c>
      <c r="D21" s="32" t="s">
        <v>417</v>
      </c>
      <c r="Z21" s="88"/>
    </row>
    <row r="22" spans="1:26" ht="15.75" customHeight="1" x14ac:dyDescent="0.15">
      <c r="A22" s="87">
        <v>59</v>
      </c>
      <c r="B22" s="32" t="s">
        <v>46</v>
      </c>
      <c r="D22" s="32" t="s">
        <v>417</v>
      </c>
      <c r="Z22" s="88"/>
    </row>
    <row r="23" spans="1:26" ht="15.75" customHeight="1" x14ac:dyDescent="0.15">
      <c r="A23" s="90">
        <v>64</v>
      </c>
      <c r="B23" s="8" t="s">
        <v>46</v>
      </c>
      <c r="C23" s="9"/>
      <c r="D23" s="8" t="s">
        <v>417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S23" s="9"/>
      <c r="T23" s="9"/>
      <c r="U23" s="9"/>
      <c r="V23" s="9"/>
      <c r="W23" s="9"/>
      <c r="X23" s="9"/>
      <c r="Y23" s="9"/>
      <c r="Z23" s="92"/>
    </row>
    <row r="24" spans="1:26" ht="15.75" customHeight="1" x14ac:dyDescent="0.15">
      <c r="A24" s="93">
        <v>66</v>
      </c>
      <c r="B24" s="7" t="s">
        <v>46</v>
      </c>
      <c r="C24" s="7">
        <v>1</v>
      </c>
      <c r="D24" s="95" t="s">
        <v>285</v>
      </c>
      <c r="E24" s="95" t="s">
        <v>152</v>
      </c>
      <c r="F24" s="95" t="s">
        <v>154</v>
      </c>
      <c r="G24" s="97"/>
      <c r="H24" s="95">
        <v>1</v>
      </c>
      <c r="I24" s="95">
        <v>1</v>
      </c>
      <c r="J24" s="95" t="s">
        <v>630</v>
      </c>
      <c r="K24" s="99" t="s">
        <v>294</v>
      </c>
      <c r="L24" s="7">
        <v>7</v>
      </c>
      <c r="M24" s="95" t="s">
        <v>296</v>
      </c>
      <c r="N24" s="100" t="s">
        <v>636</v>
      </c>
      <c r="O24" s="97"/>
      <c r="P24" s="97"/>
      <c r="Q24" s="101"/>
      <c r="R24" s="101"/>
      <c r="S24" s="97"/>
      <c r="T24" s="97"/>
      <c r="U24" s="97"/>
      <c r="V24" s="97"/>
      <c r="W24" s="97"/>
      <c r="X24" s="97"/>
      <c r="Y24" s="97"/>
      <c r="Z24" s="103"/>
    </row>
    <row r="25" spans="1:26" ht="15.75" customHeight="1" x14ac:dyDescent="0.15">
      <c r="A25" s="104">
        <v>65</v>
      </c>
      <c r="B25" s="32" t="s">
        <v>46</v>
      </c>
      <c r="D25" s="106" t="s">
        <v>417</v>
      </c>
      <c r="E25" s="101"/>
      <c r="F25" s="101"/>
      <c r="G25" s="101"/>
      <c r="H25" s="101"/>
      <c r="I25" s="101"/>
      <c r="J25" s="101"/>
      <c r="K25" s="101"/>
      <c r="M25" s="107"/>
      <c r="N25" s="108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9"/>
    </row>
    <row r="26" spans="1:26" ht="15.75" customHeight="1" x14ac:dyDescent="0.15">
      <c r="A26" s="104">
        <v>67</v>
      </c>
      <c r="B26" s="32" t="s">
        <v>46</v>
      </c>
      <c r="D26" s="106" t="s">
        <v>417</v>
      </c>
      <c r="E26" s="101"/>
      <c r="F26" s="101"/>
      <c r="G26" s="101"/>
      <c r="H26" s="101"/>
      <c r="I26" s="101"/>
      <c r="J26" s="101"/>
      <c r="K26" s="101"/>
      <c r="M26" s="107"/>
      <c r="N26" s="108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9"/>
    </row>
    <row r="27" spans="1:26" ht="15.75" customHeight="1" x14ac:dyDescent="0.15">
      <c r="A27" s="104">
        <v>68</v>
      </c>
      <c r="B27" s="32" t="s">
        <v>46</v>
      </c>
      <c r="D27" s="106" t="s">
        <v>417</v>
      </c>
      <c r="E27" s="101"/>
      <c r="F27" s="101"/>
      <c r="G27" s="101"/>
      <c r="H27" s="101"/>
      <c r="I27" s="101"/>
      <c r="J27" s="101"/>
      <c r="K27" s="101"/>
      <c r="M27" s="107"/>
      <c r="N27" s="108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9"/>
    </row>
    <row r="28" spans="1:26" ht="15.75" customHeight="1" x14ac:dyDescent="0.15">
      <c r="A28" s="104">
        <v>70</v>
      </c>
      <c r="B28" s="32" t="s">
        <v>46</v>
      </c>
      <c r="C28" s="32">
        <v>1</v>
      </c>
      <c r="D28" s="106" t="s">
        <v>306</v>
      </c>
      <c r="E28" s="106" t="s">
        <v>152</v>
      </c>
      <c r="F28" s="106" t="s">
        <v>154</v>
      </c>
      <c r="G28" s="101"/>
      <c r="H28" s="106">
        <v>1</v>
      </c>
      <c r="I28" s="106">
        <v>1</v>
      </c>
      <c r="J28" s="111" t="s">
        <v>311</v>
      </c>
      <c r="K28" s="111" t="s">
        <v>315</v>
      </c>
      <c r="L28" s="106">
        <v>7</v>
      </c>
      <c r="M28" s="112" t="s">
        <v>666</v>
      </c>
      <c r="N28" s="113" t="s">
        <v>322</v>
      </c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9"/>
    </row>
    <row r="29" spans="1:26" ht="15.75" customHeight="1" x14ac:dyDescent="0.15">
      <c r="A29" s="104">
        <v>71</v>
      </c>
      <c r="B29" s="32" t="s">
        <v>46</v>
      </c>
      <c r="D29" s="106" t="s">
        <v>417</v>
      </c>
      <c r="E29" s="101"/>
      <c r="F29" s="101"/>
      <c r="G29" s="101"/>
      <c r="H29" s="101"/>
      <c r="I29" s="101"/>
      <c r="J29" s="101"/>
      <c r="K29" s="101"/>
      <c r="M29" s="107"/>
      <c r="N29" s="108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9"/>
    </row>
    <row r="30" spans="1:26" ht="15.75" customHeight="1" x14ac:dyDescent="0.15">
      <c r="A30" s="104">
        <v>73</v>
      </c>
      <c r="B30" s="32" t="s">
        <v>46</v>
      </c>
      <c r="D30" s="106" t="s">
        <v>417</v>
      </c>
      <c r="E30" s="101"/>
      <c r="F30" s="101"/>
      <c r="G30" s="101"/>
      <c r="H30" s="101"/>
      <c r="I30" s="101"/>
      <c r="J30" s="101"/>
      <c r="K30" s="101"/>
      <c r="M30" s="107"/>
      <c r="N30" s="108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9"/>
    </row>
    <row r="31" spans="1:26" ht="15.75" customHeight="1" x14ac:dyDescent="0.15">
      <c r="A31" s="104">
        <v>75</v>
      </c>
      <c r="B31" s="32" t="s">
        <v>46</v>
      </c>
      <c r="D31" s="106" t="s">
        <v>417</v>
      </c>
      <c r="E31" s="101"/>
      <c r="F31" s="101"/>
      <c r="G31" s="101"/>
      <c r="H31" s="101"/>
      <c r="I31" s="101"/>
      <c r="J31" s="101"/>
      <c r="K31" s="101"/>
      <c r="M31" s="107"/>
      <c r="N31" s="108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9"/>
    </row>
    <row r="32" spans="1:26" ht="15.75" customHeight="1" x14ac:dyDescent="0.15">
      <c r="A32" s="104">
        <v>77</v>
      </c>
      <c r="B32" s="32" t="s">
        <v>46</v>
      </c>
      <c r="D32" s="106" t="s">
        <v>417</v>
      </c>
      <c r="E32" s="101"/>
      <c r="F32" s="101"/>
      <c r="G32" s="101"/>
      <c r="H32" s="101"/>
      <c r="I32" s="101"/>
      <c r="J32" s="101"/>
      <c r="K32" s="101"/>
      <c r="M32" s="107"/>
      <c r="N32" s="108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9"/>
    </row>
    <row r="33" spans="1:26" ht="15.75" customHeight="1" x14ac:dyDescent="0.15">
      <c r="A33" s="104">
        <v>76</v>
      </c>
      <c r="B33" s="32" t="s">
        <v>46</v>
      </c>
      <c r="C33" s="32">
        <v>1</v>
      </c>
      <c r="D33" s="106" t="s">
        <v>327</v>
      </c>
      <c r="E33" s="106" t="s">
        <v>152</v>
      </c>
      <c r="F33" s="106" t="s">
        <v>116</v>
      </c>
      <c r="G33" s="101"/>
      <c r="H33" s="106">
        <v>1</v>
      </c>
      <c r="I33" s="106">
        <v>1</v>
      </c>
      <c r="J33" s="111" t="s">
        <v>330</v>
      </c>
      <c r="K33" s="111" t="s">
        <v>332</v>
      </c>
      <c r="L33" s="32">
        <v>7</v>
      </c>
      <c r="M33" s="106" t="s">
        <v>333</v>
      </c>
      <c r="N33" s="113" t="s">
        <v>335</v>
      </c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9"/>
    </row>
    <row r="34" spans="1:26" ht="15.75" customHeight="1" x14ac:dyDescent="0.15">
      <c r="A34" s="87">
        <v>79</v>
      </c>
      <c r="B34" s="32" t="s">
        <v>46</v>
      </c>
      <c r="D34" s="32" t="s">
        <v>417</v>
      </c>
      <c r="Z34" s="88"/>
    </row>
    <row r="35" spans="1:26" ht="15.75" customHeight="1" x14ac:dyDescent="0.15">
      <c r="A35" s="87">
        <v>81</v>
      </c>
      <c r="B35" s="32" t="s">
        <v>46</v>
      </c>
      <c r="D35" s="32" t="s">
        <v>417</v>
      </c>
      <c r="Z35" s="88"/>
    </row>
    <row r="36" spans="1:26" ht="15.75" customHeight="1" x14ac:dyDescent="0.15">
      <c r="A36" s="87">
        <v>83</v>
      </c>
      <c r="B36" s="32" t="s">
        <v>46</v>
      </c>
      <c r="D36" s="32" t="s">
        <v>417</v>
      </c>
      <c r="Z36" s="88"/>
    </row>
    <row r="37" spans="1:26" ht="15.75" customHeight="1" x14ac:dyDescent="0.15">
      <c r="A37" s="87">
        <v>85</v>
      </c>
      <c r="B37" s="32" t="s">
        <v>46</v>
      </c>
      <c r="D37" s="32" t="s">
        <v>417</v>
      </c>
      <c r="Z37" s="88"/>
    </row>
    <row r="38" spans="1:26" ht="15.75" customHeight="1" x14ac:dyDescent="0.15">
      <c r="A38" s="90">
        <v>87</v>
      </c>
      <c r="B38" s="8" t="s">
        <v>46</v>
      </c>
      <c r="C38" s="9"/>
      <c r="D38" s="8" t="s">
        <v>417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2"/>
    </row>
    <row r="39" spans="1:26" ht="15.75" customHeight="1" x14ac:dyDescent="0.15">
      <c r="A39" s="41">
        <v>89</v>
      </c>
      <c r="B39" s="41" t="s">
        <v>46</v>
      </c>
      <c r="C39" s="41">
        <v>1</v>
      </c>
      <c r="D39" s="41" t="s">
        <v>577</v>
      </c>
      <c r="E39" s="41" t="s">
        <v>93</v>
      </c>
      <c r="F39" s="41" t="s">
        <v>717</v>
      </c>
      <c r="G39" s="43"/>
      <c r="H39" s="41">
        <v>1</v>
      </c>
      <c r="I39" s="41">
        <v>1</v>
      </c>
      <c r="J39" s="43"/>
      <c r="K39" s="43"/>
      <c r="L39" s="43"/>
      <c r="M39" s="41" t="s">
        <v>720</v>
      </c>
      <c r="N39" s="110" t="s">
        <v>722</v>
      </c>
      <c r="O39" s="41" t="s">
        <v>727</v>
      </c>
      <c r="P39" s="41" t="s">
        <v>728</v>
      </c>
      <c r="Q39" s="41" t="s">
        <v>730</v>
      </c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15">
      <c r="A40" s="41">
        <v>95</v>
      </c>
      <c r="B40" s="41" t="s">
        <v>46</v>
      </c>
      <c r="C40" s="41">
        <v>1</v>
      </c>
      <c r="D40" s="41" t="s">
        <v>710</v>
      </c>
      <c r="E40" s="41" t="s">
        <v>93</v>
      </c>
      <c r="F40" s="41" t="s">
        <v>737</v>
      </c>
      <c r="G40" s="43"/>
      <c r="H40" s="41">
        <v>1</v>
      </c>
      <c r="I40" s="41">
        <v>1</v>
      </c>
      <c r="J40" s="43"/>
      <c r="K40" s="43"/>
      <c r="L40" s="43"/>
      <c r="M40" s="41" t="s">
        <v>738</v>
      </c>
      <c r="N40" s="110" t="s">
        <v>739</v>
      </c>
      <c r="O40" s="41" t="s">
        <v>742</v>
      </c>
      <c r="P40" s="41" t="s">
        <v>743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s="192" customFormat="1" ht="15.75" customHeight="1" x14ac:dyDescent="0.15">
      <c r="A41" s="189">
        <v>100</v>
      </c>
      <c r="B41" s="190" t="s">
        <v>46</v>
      </c>
      <c r="C41" s="190"/>
      <c r="D41" s="189" t="s">
        <v>711</v>
      </c>
      <c r="E41" s="189" t="s">
        <v>745</v>
      </c>
      <c r="F41" s="189"/>
      <c r="G41" s="189"/>
      <c r="H41" s="189">
        <v>1</v>
      </c>
      <c r="I41" s="189">
        <v>1</v>
      </c>
      <c r="J41" s="189"/>
      <c r="K41" s="189"/>
      <c r="L41" s="190"/>
      <c r="M41" s="189" t="s">
        <v>746</v>
      </c>
      <c r="N41" s="191"/>
      <c r="O41" s="189" t="s">
        <v>747</v>
      </c>
      <c r="P41" s="189" t="s">
        <v>748</v>
      </c>
      <c r="Q41" s="189"/>
      <c r="R41" s="189"/>
      <c r="S41" s="189"/>
      <c r="T41" s="189"/>
      <c r="U41" s="189"/>
      <c r="V41" s="189"/>
      <c r="W41" s="189"/>
      <c r="X41" s="189"/>
      <c r="Y41" s="189"/>
      <c r="Z41" s="189"/>
    </row>
    <row r="42" spans="1:26" ht="15.75" customHeight="1" x14ac:dyDescent="0.15">
      <c r="A42" s="41">
        <v>101</v>
      </c>
      <c r="B42" s="41" t="s">
        <v>46</v>
      </c>
      <c r="C42" s="41">
        <v>1</v>
      </c>
      <c r="D42" s="41" t="s">
        <v>578</v>
      </c>
      <c r="E42" s="41" t="s">
        <v>93</v>
      </c>
      <c r="F42" s="41" t="s">
        <v>752</v>
      </c>
      <c r="G42" s="41">
        <v>1</v>
      </c>
      <c r="H42" s="41">
        <v>1</v>
      </c>
      <c r="I42" s="41">
        <v>1</v>
      </c>
      <c r="J42" s="43"/>
      <c r="K42" s="43"/>
      <c r="L42" s="43"/>
      <c r="M42" s="41" t="s">
        <v>754</v>
      </c>
      <c r="N42" s="43"/>
      <c r="O42" s="41" t="s">
        <v>755</v>
      </c>
      <c r="P42" s="41" t="s">
        <v>756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15">
      <c r="A43" s="10">
        <v>103</v>
      </c>
      <c r="B43" s="10" t="s">
        <v>46</v>
      </c>
      <c r="C43" s="10">
        <v>1</v>
      </c>
      <c r="D43" s="10" t="s">
        <v>362</v>
      </c>
      <c r="E43" s="10" t="s">
        <v>152</v>
      </c>
      <c r="F43" s="10" t="s">
        <v>154</v>
      </c>
      <c r="G43" s="10">
        <v>1</v>
      </c>
      <c r="H43" s="10">
        <v>1</v>
      </c>
      <c r="I43" s="10">
        <v>1</v>
      </c>
      <c r="J43" s="11"/>
      <c r="K43" s="11"/>
      <c r="L43" s="11"/>
      <c r="M43" s="22" t="s">
        <v>369</v>
      </c>
      <c r="N43" s="24" t="str">
        <f>HYPERLINK("http://www.yelp.com/biz_redir?url=http%3A%2F%2Fwww.jojotaipeiboston.com&amp;src_bizid=kMieGsNswaYcBt0H3NfCpg&amp;cachebuster=1305598366","www.jojotaipeiboston.com")</f>
        <v>www.jojotaipeiboston.com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0">
        <v>105</v>
      </c>
      <c r="B44" s="10" t="s">
        <v>46</v>
      </c>
      <c r="C44" s="10">
        <v>1</v>
      </c>
      <c r="D44" s="10" t="s">
        <v>724</v>
      </c>
      <c r="E44" s="10" t="s">
        <v>247</v>
      </c>
      <c r="F44" s="10" t="s">
        <v>316</v>
      </c>
      <c r="G44" s="10">
        <v>1</v>
      </c>
      <c r="H44" s="10">
        <v>1</v>
      </c>
      <c r="I44" s="10">
        <v>1</v>
      </c>
      <c r="J44" s="11"/>
      <c r="K44" s="11"/>
      <c r="L44" s="11"/>
      <c r="M44" s="22" t="s">
        <v>764</v>
      </c>
      <c r="N44" s="36" t="str">
        <f>HYPERLINK("http://www.yelp.com/biz_redir?url=http%3A%2F%2Fwww.milanosalondayspa.com&amp;src_bizid=dN46StajFznIZUqlto7jXA&amp;cachebuster=1305597506","www.milanosalondayspa.com")</f>
        <v>www.milanosalondayspa.com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0">
        <v>108</v>
      </c>
      <c r="B45" s="10" t="s">
        <v>46</v>
      </c>
      <c r="C45" s="10">
        <v>1</v>
      </c>
      <c r="D45" s="10" t="s">
        <v>387</v>
      </c>
      <c r="E45" s="10" t="s">
        <v>152</v>
      </c>
      <c r="F45" s="10" t="s">
        <v>116</v>
      </c>
      <c r="G45" s="11"/>
      <c r="H45" s="10">
        <v>1</v>
      </c>
      <c r="I45" s="10">
        <v>1</v>
      </c>
      <c r="J45" s="10" t="s">
        <v>776</v>
      </c>
      <c r="K45" s="26" t="s">
        <v>315</v>
      </c>
      <c r="L45" s="10">
        <v>7</v>
      </c>
      <c r="M45" s="22" t="s">
        <v>778</v>
      </c>
      <c r="N45" s="36"/>
      <c r="O45" s="11"/>
      <c r="P45" s="11"/>
      <c r="Q45" s="10" t="s">
        <v>399</v>
      </c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0">
        <v>109</v>
      </c>
      <c r="B46" s="10" t="s">
        <v>46</v>
      </c>
      <c r="C46" s="10">
        <v>1</v>
      </c>
      <c r="D46" s="10" t="s">
        <v>400</v>
      </c>
      <c r="E46" s="10" t="s">
        <v>159</v>
      </c>
      <c r="F46" s="10" t="s">
        <v>154</v>
      </c>
      <c r="G46" s="10">
        <v>1</v>
      </c>
      <c r="H46" s="10">
        <v>1</v>
      </c>
      <c r="I46" s="10">
        <v>1</v>
      </c>
      <c r="J46" s="11"/>
      <c r="K46" s="11"/>
      <c r="L46" s="11"/>
      <c r="M46" s="54" t="s">
        <v>781</v>
      </c>
      <c r="N46" s="118" t="s">
        <v>412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0">
        <v>110</v>
      </c>
      <c r="B47" s="10" t="s">
        <v>46</v>
      </c>
      <c r="C47" s="10">
        <v>1</v>
      </c>
      <c r="D47" s="10" t="s">
        <v>420</v>
      </c>
      <c r="E47" s="10" t="s">
        <v>152</v>
      </c>
      <c r="F47" s="10" t="s">
        <v>789</v>
      </c>
      <c r="G47" s="11"/>
      <c r="H47" s="10">
        <v>1</v>
      </c>
      <c r="I47" s="10">
        <v>1</v>
      </c>
      <c r="J47" s="26" t="s">
        <v>422</v>
      </c>
      <c r="K47" s="26" t="s">
        <v>294</v>
      </c>
      <c r="L47" s="10" t="s">
        <v>43</v>
      </c>
      <c r="M47" s="22" t="s">
        <v>424</v>
      </c>
      <c r="N47" s="36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31">
        <v>111</v>
      </c>
      <c r="B48" s="37" t="s">
        <v>46</v>
      </c>
      <c r="C48" s="37">
        <v>1</v>
      </c>
      <c r="D48" s="37" t="s">
        <v>425</v>
      </c>
      <c r="E48" s="37" t="s">
        <v>159</v>
      </c>
      <c r="F48" s="37" t="s">
        <v>116</v>
      </c>
      <c r="G48" s="38"/>
      <c r="H48" s="37">
        <v>1</v>
      </c>
      <c r="I48" s="37">
        <v>1</v>
      </c>
      <c r="J48" s="38"/>
      <c r="K48" s="38"/>
      <c r="L48" s="38"/>
      <c r="M48" s="121" t="s">
        <v>429</v>
      </c>
      <c r="N48" s="122" t="str">
        <f>HYPERLINK("http://www.yelp.com/biz_redir?url=http%3A%2F%2Fwww.pizzadays.us&amp;src_bizid=t366hiSd44jrRbu-G3op9A&amp;cachebuster=1305597343","www.pizzadays.us")</f>
        <v>www.pizzadays.us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49"/>
    </row>
    <row r="49" spans="1:26" ht="15.75" customHeight="1" x14ac:dyDescent="0.15">
      <c r="A49" s="10">
        <v>112</v>
      </c>
      <c r="B49" s="10" t="s">
        <v>46</v>
      </c>
      <c r="C49" s="10">
        <v>1</v>
      </c>
      <c r="D49" s="10" t="s">
        <v>432</v>
      </c>
      <c r="E49" s="10" t="s">
        <v>152</v>
      </c>
      <c r="F49" s="10" t="s">
        <v>433</v>
      </c>
      <c r="G49" s="11"/>
      <c r="H49" s="10">
        <v>1</v>
      </c>
      <c r="I49" s="10">
        <v>1</v>
      </c>
      <c r="J49" s="26" t="s">
        <v>80</v>
      </c>
      <c r="K49" s="26" t="s">
        <v>125</v>
      </c>
      <c r="L49" s="10">
        <v>7</v>
      </c>
      <c r="M49" s="22" t="s">
        <v>803</v>
      </c>
      <c r="N49" s="36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0">
        <v>113</v>
      </c>
      <c r="B50" s="10" t="s">
        <v>46</v>
      </c>
      <c r="C50" s="10">
        <v>1</v>
      </c>
      <c r="D50" s="10" t="s">
        <v>436</v>
      </c>
      <c r="E50" s="10" t="s">
        <v>152</v>
      </c>
      <c r="F50" s="10" t="s">
        <v>154</v>
      </c>
      <c r="G50" s="11"/>
      <c r="H50" s="10">
        <v>1</v>
      </c>
      <c r="I50" s="10">
        <v>1</v>
      </c>
      <c r="J50" s="11"/>
      <c r="K50" s="11"/>
      <c r="L50" s="11"/>
      <c r="M50" s="22" t="s">
        <v>444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0">
        <v>116</v>
      </c>
      <c r="B51" s="10" t="s">
        <v>46</v>
      </c>
      <c r="C51" s="10">
        <v>1</v>
      </c>
      <c r="D51" s="10" t="s">
        <v>439</v>
      </c>
      <c r="E51" s="10" t="s">
        <v>152</v>
      </c>
      <c r="F51" s="10" t="s">
        <v>805</v>
      </c>
      <c r="G51" s="11"/>
      <c r="H51" s="10">
        <v>1</v>
      </c>
      <c r="I51" s="10">
        <v>1</v>
      </c>
      <c r="J51" s="26" t="s">
        <v>390</v>
      </c>
      <c r="K51" s="26" t="s">
        <v>427</v>
      </c>
      <c r="L51" s="10">
        <v>7</v>
      </c>
      <c r="M51" s="22" t="s">
        <v>809</v>
      </c>
      <c r="N51" s="36"/>
      <c r="O51" s="10" t="s">
        <v>460</v>
      </c>
      <c r="P51" s="10" t="s">
        <v>461</v>
      </c>
      <c r="Q51" s="10" t="s">
        <v>462</v>
      </c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0">
        <v>122</v>
      </c>
      <c r="B52" s="10" t="s">
        <v>46</v>
      </c>
      <c r="C52" s="10">
        <v>1</v>
      </c>
      <c r="D52" s="10" t="s">
        <v>579</v>
      </c>
      <c r="E52" s="10" t="s">
        <v>47</v>
      </c>
      <c r="F52" s="10" t="s">
        <v>812</v>
      </c>
      <c r="G52" s="11"/>
      <c r="H52" s="10">
        <v>1</v>
      </c>
      <c r="I52" s="10">
        <v>1</v>
      </c>
      <c r="J52" s="26" t="s">
        <v>59</v>
      </c>
      <c r="K52" s="26" t="s">
        <v>786</v>
      </c>
      <c r="L52" s="10" t="s">
        <v>695</v>
      </c>
      <c r="M52" s="22" t="s">
        <v>787</v>
      </c>
      <c r="N52" s="51" t="s">
        <v>788</v>
      </c>
      <c r="O52" s="11"/>
      <c r="P52" s="10" t="s">
        <v>790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0">
        <v>123</v>
      </c>
      <c r="B53" s="10" t="s">
        <v>46</v>
      </c>
      <c r="C53" s="10">
        <v>1</v>
      </c>
      <c r="D53" s="10" t="s">
        <v>441</v>
      </c>
      <c r="E53" s="10" t="s">
        <v>152</v>
      </c>
      <c r="F53" s="10" t="s">
        <v>154</v>
      </c>
      <c r="G53" s="11"/>
      <c r="H53" s="10">
        <v>1</v>
      </c>
      <c r="I53" s="10">
        <v>1</v>
      </c>
      <c r="J53" s="11"/>
      <c r="K53" s="11"/>
      <c r="L53" s="11"/>
      <c r="M53" s="22" t="s">
        <v>481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0">
        <v>125</v>
      </c>
      <c r="B54" s="10" t="s">
        <v>46</v>
      </c>
      <c r="C54" s="10">
        <v>1</v>
      </c>
      <c r="D54" s="10" t="s">
        <v>716</v>
      </c>
      <c r="E54" s="10" t="s">
        <v>825</v>
      </c>
      <c r="F54" s="11"/>
      <c r="G54" s="11"/>
      <c r="H54" s="11"/>
      <c r="I54" s="11"/>
      <c r="J54" s="11"/>
      <c r="K54" s="11"/>
      <c r="L54" s="11"/>
      <c r="M54" s="124"/>
      <c r="N54" s="35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0">
        <v>128</v>
      </c>
      <c r="B55" s="10" t="s">
        <v>46</v>
      </c>
      <c r="C55" s="10">
        <v>1</v>
      </c>
      <c r="D55" s="10" t="s">
        <v>580</v>
      </c>
      <c r="E55" s="10" t="s">
        <v>47</v>
      </c>
      <c r="F55" s="10" t="s">
        <v>791</v>
      </c>
      <c r="G55" s="11"/>
      <c r="H55" s="10">
        <v>1</v>
      </c>
      <c r="I55" s="10">
        <v>1</v>
      </c>
      <c r="J55" s="26" t="s">
        <v>330</v>
      </c>
      <c r="K55" s="26" t="s">
        <v>792</v>
      </c>
      <c r="L55" s="10" t="s">
        <v>695</v>
      </c>
      <c r="M55" s="22" t="s">
        <v>852</v>
      </c>
      <c r="N55" s="36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0">
        <v>129</v>
      </c>
      <c r="B56" s="10" t="s">
        <v>46</v>
      </c>
      <c r="C56" s="10">
        <v>1</v>
      </c>
      <c r="D56" s="10" t="s">
        <v>443</v>
      </c>
      <c r="E56" s="10" t="s">
        <v>152</v>
      </c>
      <c r="F56" s="10" t="s">
        <v>154</v>
      </c>
      <c r="G56" s="11"/>
      <c r="H56" s="10">
        <v>1</v>
      </c>
      <c r="I56" s="10">
        <v>1</v>
      </c>
      <c r="J56" s="11"/>
      <c r="K56" s="11"/>
      <c r="L56" s="11"/>
      <c r="M56" s="22" t="s">
        <v>486</v>
      </c>
      <c r="N56" s="36" t="str">
        <f>HYPERLINK("http://www.yelp.com/biz_redir?url=http%3A%2F%2Fwww.arianarestaurantboston.com%2F&amp;src_bizid=-iOW4FIS61TbvsWH-vmhEQ&amp;cachebuster=1305597071","www.arianarestaurantboston.com/")</f>
        <v>www.arianarestaurantboston.com/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0">
        <v>131</v>
      </c>
      <c r="B57" s="10" t="s">
        <v>46</v>
      </c>
      <c r="C57" s="10">
        <v>1</v>
      </c>
      <c r="D57" s="10" t="s">
        <v>445</v>
      </c>
      <c r="E57" s="10" t="s">
        <v>152</v>
      </c>
      <c r="F57" s="10" t="s">
        <v>154</v>
      </c>
      <c r="G57" s="11"/>
      <c r="H57" s="10">
        <v>1</v>
      </c>
      <c r="I57" s="10">
        <v>1</v>
      </c>
      <c r="J57" s="11"/>
      <c r="K57" s="11"/>
      <c r="L57" s="11"/>
      <c r="M57" s="54" t="s">
        <v>489</v>
      </c>
      <c r="N57" s="118" t="s">
        <v>490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0">
        <v>137</v>
      </c>
      <c r="B58" s="10" t="s">
        <v>46</v>
      </c>
      <c r="C58" s="10">
        <v>1</v>
      </c>
      <c r="D58" s="10" t="s">
        <v>448</v>
      </c>
      <c r="E58" s="10" t="s">
        <v>152</v>
      </c>
      <c r="F58" s="10" t="s">
        <v>154</v>
      </c>
      <c r="G58" s="11"/>
      <c r="H58" s="10">
        <v>1</v>
      </c>
      <c r="I58" s="10">
        <v>1</v>
      </c>
      <c r="J58" s="11"/>
      <c r="K58" s="11"/>
      <c r="L58" s="11"/>
      <c r="M58" s="22" t="s">
        <v>493</v>
      </c>
      <c r="N58" s="36" t="str">
        <f>HYPERLINK("http://www.yelp.com/biz_redir?url=http%3A%2F%2Fwww.lesallston.com&amp;src_bizid=zmZ3HkVCeZPBefJJxzdJ7A&amp;cachebuster=1305596940","www.lesallston.com")</f>
        <v>www.lesallston.com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">
      <c r="A59" s="31">
        <v>138</v>
      </c>
      <c r="B59" s="37" t="s">
        <v>46</v>
      </c>
      <c r="C59" s="37">
        <v>1</v>
      </c>
      <c r="D59" s="37" t="s">
        <v>451</v>
      </c>
      <c r="E59" s="37" t="s">
        <v>159</v>
      </c>
      <c r="F59" s="37" t="s">
        <v>452</v>
      </c>
      <c r="G59" s="38"/>
      <c r="H59" s="37">
        <v>1</v>
      </c>
      <c r="I59" s="37">
        <v>1</v>
      </c>
      <c r="J59" s="38"/>
      <c r="K59" s="38"/>
      <c r="L59" s="38"/>
      <c r="M59" s="125"/>
      <c r="N59" s="126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9"/>
    </row>
    <row r="60" spans="1:26" ht="19.5" customHeight="1" x14ac:dyDescent="0.2">
      <c r="A60" s="31">
        <v>138</v>
      </c>
      <c r="B60" s="37" t="s">
        <v>46</v>
      </c>
      <c r="C60" s="37">
        <v>1</v>
      </c>
      <c r="D60" s="37" t="s">
        <v>453</v>
      </c>
      <c r="E60" s="37" t="s">
        <v>159</v>
      </c>
      <c r="F60" s="37" t="s">
        <v>452</v>
      </c>
      <c r="G60" s="38"/>
      <c r="H60" s="37">
        <v>1</v>
      </c>
      <c r="I60" s="37">
        <v>1</v>
      </c>
      <c r="J60" s="38"/>
      <c r="K60" s="38"/>
      <c r="L60" s="38"/>
      <c r="M60" s="125"/>
      <c r="N60" s="126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49"/>
    </row>
    <row r="61" spans="1:26" ht="19.5" customHeight="1" x14ac:dyDescent="0.15">
      <c r="A61" s="98">
        <v>140</v>
      </c>
      <c r="B61" s="119" t="s">
        <v>46</v>
      </c>
      <c r="C61" s="119">
        <v>1</v>
      </c>
      <c r="D61" s="119" t="s">
        <v>455</v>
      </c>
      <c r="E61" s="119" t="s">
        <v>159</v>
      </c>
      <c r="F61" s="119" t="s">
        <v>116</v>
      </c>
      <c r="G61" s="120"/>
      <c r="H61" s="119">
        <v>1</v>
      </c>
      <c r="I61" s="119">
        <v>1</v>
      </c>
      <c r="J61" s="120"/>
      <c r="K61" s="120"/>
      <c r="L61" s="120"/>
      <c r="M61" s="119" t="s">
        <v>878</v>
      </c>
      <c r="N61" s="123" t="s">
        <v>502</v>
      </c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02"/>
    </row>
    <row r="62" spans="1:26" ht="15.75" customHeight="1" x14ac:dyDescent="0.15">
      <c r="A62" s="75">
        <v>141</v>
      </c>
      <c r="B62" s="127" t="s">
        <v>46</v>
      </c>
      <c r="C62" s="127">
        <v>1</v>
      </c>
      <c r="D62" s="127" t="s">
        <v>128</v>
      </c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9"/>
    </row>
    <row r="63" spans="1:26" ht="15.75" customHeight="1" x14ac:dyDescent="0.15">
      <c r="A63" s="31">
        <v>141</v>
      </c>
      <c r="B63" s="37" t="s">
        <v>46</v>
      </c>
      <c r="C63" s="37">
        <v>1</v>
      </c>
      <c r="D63" s="37" t="s">
        <v>79</v>
      </c>
      <c r="E63" s="37" t="s">
        <v>70</v>
      </c>
      <c r="F63" s="37" t="s">
        <v>454</v>
      </c>
      <c r="G63" s="37">
        <v>1</v>
      </c>
      <c r="H63" s="37">
        <v>0</v>
      </c>
      <c r="I63" s="37">
        <v>1</v>
      </c>
      <c r="J63" s="38"/>
      <c r="K63" s="38"/>
      <c r="L63" s="38"/>
      <c r="M63" s="121" t="s">
        <v>82</v>
      </c>
      <c r="N63" s="47" t="str">
        <f>HYPERLINK("http://www.yelp.com/biz_redir?url=http%3A%2F%2Fwww.modernre.com&amp;src_bizid=eY21gJshJzApV37ssvK-Yg&amp;cachebuster=1305596751","www.modernre.com")</f>
        <v>www.modernre.com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49"/>
    </row>
    <row r="64" spans="1:26" ht="15.75" customHeight="1" x14ac:dyDescent="0.15">
      <c r="A64" s="130">
        <v>143</v>
      </c>
      <c r="B64" s="131" t="s">
        <v>46</v>
      </c>
      <c r="C64" s="131">
        <v>1</v>
      </c>
      <c r="D64" s="131" t="s">
        <v>725</v>
      </c>
      <c r="E64" s="131" t="s">
        <v>247</v>
      </c>
      <c r="F64" s="131" t="s">
        <v>316</v>
      </c>
      <c r="G64" s="131">
        <v>1</v>
      </c>
      <c r="H64" s="131">
        <v>1</v>
      </c>
      <c r="I64" s="131">
        <v>1</v>
      </c>
      <c r="J64" s="134"/>
      <c r="K64" s="134"/>
      <c r="L64" s="134"/>
      <c r="M64" s="131" t="s">
        <v>896</v>
      </c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5"/>
    </row>
    <row r="65" spans="1:26" ht="15.75" customHeight="1" x14ac:dyDescent="0.15">
      <c r="A65" s="31">
        <v>145</v>
      </c>
      <c r="B65" s="37" t="s">
        <v>46</v>
      </c>
      <c r="C65" s="37">
        <v>1</v>
      </c>
      <c r="D65" s="37" t="s">
        <v>581</v>
      </c>
      <c r="E65" s="37" t="s">
        <v>93</v>
      </c>
      <c r="F65" s="38"/>
      <c r="G65" s="37">
        <v>1</v>
      </c>
      <c r="H65" s="37">
        <v>1</v>
      </c>
      <c r="I65" s="37">
        <v>1</v>
      </c>
      <c r="J65" s="38"/>
      <c r="K65" s="38"/>
      <c r="L65" s="38"/>
      <c r="M65" s="121" t="s">
        <v>796</v>
      </c>
      <c r="N65" s="122" t="str">
        <f>HYPERLINK("http://www.yelp.com/biz_redir?url=http%3A%2F%2Feasybedshome.com&amp;src_bizid=ddsoIW-A2uRA6VvW4kzBDg&amp;cachebuster=1305596655","easybedshome.com")</f>
        <v>easybedshome.com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49"/>
    </row>
    <row r="66" spans="1:26" ht="15.75" customHeight="1" x14ac:dyDescent="0.15">
      <c r="A66" s="31">
        <v>147</v>
      </c>
      <c r="B66" s="37" t="s">
        <v>46</v>
      </c>
      <c r="C66" s="37">
        <v>1</v>
      </c>
      <c r="D66" s="37" t="s">
        <v>625</v>
      </c>
      <c r="E66" s="37" t="s">
        <v>247</v>
      </c>
      <c r="F66" s="37" t="s">
        <v>940</v>
      </c>
      <c r="G66" s="37">
        <v>1</v>
      </c>
      <c r="H66" s="37">
        <v>1</v>
      </c>
      <c r="I66" s="37">
        <v>1</v>
      </c>
      <c r="J66" s="38"/>
      <c r="K66" s="38"/>
      <c r="L66" s="38"/>
      <c r="M66" s="137" t="s">
        <v>905</v>
      </c>
      <c r="N66" s="138" t="s">
        <v>906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49"/>
    </row>
    <row r="67" spans="1:26" ht="15.75" customHeight="1" x14ac:dyDescent="0.15">
      <c r="A67" s="31">
        <v>151</v>
      </c>
      <c r="B67" s="37" t="s">
        <v>46</v>
      </c>
      <c r="C67" s="37">
        <v>1</v>
      </c>
      <c r="D67" s="37" t="s">
        <v>459</v>
      </c>
      <c r="E67" s="37" t="s">
        <v>159</v>
      </c>
      <c r="F67" s="37" t="s">
        <v>154</v>
      </c>
      <c r="G67" s="37">
        <v>1</v>
      </c>
      <c r="H67" s="37">
        <v>1</v>
      </c>
      <c r="I67" s="37">
        <v>1</v>
      </c>
      <c r="J67" s="38"/>
      <c r="K67" s="38"/>
      <c r="L67" s="38"/>
      <c r="M67" s="121" t="s">
        <v>504</v>
      </c>
      <c r="N67" s="122" t="str">
        <f>HYPERLINK("http://www.yelp.com/biz_redir?url=http%3A%2F%2Fbukkyungrestaurant.com&amp;src_bizid=FUX2RGMSoLqup2ra7k486A&amp;cachebuster=1305596449","bukkyungrestaurant.com")</f>
        <v>bukkyungrestaurant.com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49"/>
    </row>
    <row r="68" spans="1:26" ht="19.5" customHeight="1" x14ac:dyDescent="0.2">
      <c r="A68" s="31">
        <v>152</v>
      </c>
      <c r="B68" s="37" t="s">
        <v>46</v>
      </c>
      <c r="C68" s="37">
        <v>1</v>
      </c>
      <c r="D68" s="37" t="s">
        <v>582</v>
      </c>
      <c r="E68" s="37" t="s">
        <v>93</v>
      </c>
      <c r="F68" s="37" t="s">
        <v>267</v>
      </c>
      <c r="G68" s="38"/>
      <c r="H68" s="37">
        <v>1</v>
      </c>
      <c r="I68" s="37">
        <v>1</v>
      </c>
      <c r="J68" s="38"/>
      <c r="K68" s="38"/>
      <c r="L68" s="38"/>
      <c r="M68" s="137" t="s">
        <v>798</v>
      </c>
      <c r="N68" s="126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49"/>
    </row>
    <row r="69" spans="1:26" ht="15.75" customHeight="1" x14ac:dyDescent="0.15">
      <c r="A69" s="31">
        <v>155</v>
      </c>
      <c r="B69" s="37" t="s">
        <v>46</v>
      </c>
      <c r="C69" s="37">
        <v>1</v>
      </c>
      <c r="D69" s="37" t="s">
        <v>463</v>
      </c>
      <c r="E69" s="37" t="s">
        <v>159</v>
      </c>
      <c r="F69" s="37" t="s">
        <v>789</v>
      </c>
      <c r="G69" s="37">
        <v>1</v>
      </c>
      <c r="H69" s="37">
        <v>1</v>
      </c>
      <c r="I69" s="37">
        <v>1</v>
      </c>
      <c r="J69" s="38"/>
      <c r="K69" s="38"/>
      <c r="L69" s="38"/>
      <c r="M69" s="139" t="s">
        <v>973</v>
      </c>
      <c r="N69" s="138" t="s">
        <v>508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49"/>
    </row>
    <row r="70" spans="1:26" ht="19.5" customHeight="1" x14ac:dyDescent="0.2">
      <c r="A70" s="10">
        <v>158</v>
      </c>
      <c r="B70" s="10" t="s">
        <v>46</v>
      </c>
      <c r="C70" s="10">
        <v>1</v>
      </c>
      <c r="D70" s="10" t="s">
        <v>535</v>
      </c>
      <c r="E70" s="10" t="s">
        <v>981</v>
      </c>
      <c r="F70" s="11"/>
      <c r="G70" s="11"/>
      <c r="H70" s="10">
        <v>1</v>
      </c>
      <c r="I70" s="10">
        <v>1</v>
      </c>
      <c r="J70" s="11"/>
      <c r="K70" s="11"/>
      <c r="L70" s="43"/>
      <c r="M70" s="10" t="s">
        <v>982</v>
      </c>
      <c r="N70" s="48" t="s">
        <v>723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">
      <c r="A71" s="93">
        <v>160</v>
      </c>
      <c r="B71" s="95" t="s">
        <v>46</v>
      </c>
      <c r="C71" s="95">
        <v>1</v>
      </c>
      <c r="D71" s="95" t="s">
        <v>464</v>
      </c>
      <c r="E71" s="95" t="s">
        <v>159</v>
      </c>
      <c r="F71" s="95" t="s">
        <v>116</v>
      </c>
      <c r="G71" s="38"/>
      <c r="H71" s="37">
        <v>1</v>
      </c>
      <c r="I71" s="37">
        <v>1</v>
      </c>
      <c r="J71" s="97"/>
      <c r="K71" s="97"/>
      <c r="L71" s="97"/>
      <c r="M71" s="140" t="s">
        <v>510</v>
      </c>
      <c r="N71" s="141" t="s">
        <v>511</v>
      </c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103"/>
    </row>
    <row r="72" spans="1:26" ht="15.75" customHeight="1" x14ac:dyDescent="0.2">
      <c r="A72" s="104">
        <v>161</v>
      </c>
      <c r="B72" s="106" t="s">
        <v>46</v>
      </c>
      <c r="C72" s="106">
        <v>1</v>
      </c>
      <c r="D72" s="106" t="s">
        <v>465</v>
      </c>
      <c r="E72" s="106" t="s">
        <v>159</v>
      </c>
      <c r="F72" s="106" t="s">
        <v>112</v>
      </c>
      <c r="G72" s="38"/>
      <c r="H72" s="37">
        <v>1</v>
      </c>
      <c r="I72" s="37">
        <v>1</v>
      </c>
      <c r="J72" s="101"/>
      <c r="K72" s="101"/>
      <c r="L72" s="101"/>
      <c r="M72" s="142" t="s">
        <v>999</v>
      </c>
      <c r="N72" s="143" t="s">
        <v>514</v>
      </c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9"/>
    </row>
    <row r="73" spans="1:26" ht="15.75" customHeight="1" x14ac:dyDescent="0.15">
      <c r="A73" s="104">
        <v>164</v>
      </c>
      <c r="B73" s="106" t="s">
        <v>46</v>
      </c>
      <c r="C73" s="106">
        <v>1</v>
      </c>
      <c r="D73" s="106" t="s">
        <v>731</v>
      </c>
      <c r="E73" s="106" t="s">
        <v>247</v>
      </c>
      <c r="F73" s="106" t="s">
        <v>316</v>
      </c>
      <c r="G73" s="38"/>
      <c r="H73" s="37">
        <v>1</v>
      </c>
      <c r="I73" s="37">
        <v>1</v>
      </c>
      <c r="J73" s="101"/>
      <c r="K73" s="101"/>
      <c r="L73" s="101"/>
      <c r="M73" s="112" t="s">
        <v>910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9"/>
    </row>
    <row r="74" spans="1:26" ht="15.75" customHeight="1" x14ac:dyDescent="0.15">
      <c r="A74" s="104">
        <v>164</v>
      </c>
      <c r="B74" s="106" t="s">
        <v>46</v>
      </c>
      <c r="C74" s="106">
        <v>1</v>
      </c>
      <c r="D74" s="106" t="s">
        <v>467</v>
      </c>
      <c r="E74" s="106" t="s">
        <v>159</v>
      </c>
      <c r="F74" s="106" t="s">
        <v>116</v>
      </c>
      <c r="G74" s="97"/>
      <c r="H74" s="95">
        <v>1</v>
      </c>
      <c r="I74" s="95">
        <v>1</v>
      </c>
      <c r="J74" s="101"/>
      <c r="K74" s="101"/>
      <c r="L74" s="101"/>
      <c r="M74" s="112" t="s">
        <v>517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9"/>
    </row>
    <row r="75" spans="1:26" ht="15.75" customHeight="1" x14ac:dyDescent="0.15">
      <c r="A75" s="104">
        <v>166</v>
      </c>
      <c r="B75" s="106" t="s">
        <v>46</v>
      </c>
      <c r="C75" s="106">
        <v>1</v>
      </c>
      <c r="D75" s="106" t="s">
        <v>468</v>
      </c>
      <c r="E75" s="106" t="s">
        <v>159</v>
      </c>
      <c r="F75" s="106" t="s">
        <v>116</v>
      </c>
      <c r="G75" s="101"/>
      <c r="H75" s="106">
        <v>1</v>
      </c>
      <c r="I75" s="106">
        <v>1</v>
      </c>
      <c r="J75" s="101"/>
      <c r="K75" s="101"/>
      <c r="L75" s="101"/>
      <c r="M75" s="112" t="s">
        <v>1008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9"/>
    </row>
    <row r="76" spans="1:26" ht="15.75" customHeight="1" x14ac:dyDescent="0.15">
      <c r="A76" s="104">
        <v>168</v>
      </c>
      <c r="B76" s="106" t="s">
        <v>46</v>
      </c>
      <c r="C76" s="106">
        <v>1</v>
      </c>
      <c r="D76" s="106" t="s">
        <v>469</v>
      </c>
      <c r="E76" s="106" t="s">
        <v>159</v>
      </c>
      <c r="F76" s="106" t="s">
        <v>116</v>
      </c>
      <c r="G76" s="101"/>
      <c r="H76" s="106">
        <v>1</v>
      </c>
      <c r="I76" s="106">
        <v>1</v>
      </c>
      <c r="J76" s="101"/>
      <c r="K76" s="101"/>
      <c r="L76" s="101"/>
      <c r="M76" s="112" t="s">
        <v>524</v>
      </c>
      <c r="N76" s="147" t="str">
        <f>HYPERLINK("http://www.yelp.com/biz_redir?url=http%3A%2F%2Fsi-togo.com&amp;src_bizid=vFxYhoBFbnQkPXKYN782bg&amp;cachebuster=1305600728","si-togo.com")</f>
        <v>si-togo.com</v>
      </c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9"/>
    </row>
    <row r="77" spans="1:26" ht="15.75" customHeight="1" x14ac:dyDescent="0.15">
      <c r="A77" s="104">
        <v>168</v>
      </c>
      <c r="B77" s="106" t="s">
        <v>46</v>
      </c>
      <c r="C77" s="106">
        <v>1</v>
      </c>
      <c r="D77" s="106" t="s">
        <v>629</v>
      </c>
      <c r="E77" s="106" t="s">
        <v>1019</v>
      </c>
      <c r="F77" s="106" t="s">
        <v>1021</v>
      </c>
      <c r="G77" s="101"/>
      <c r="H77" s="106">
        <v>1</v>
      </c>
      <c r="I77" s="106">
        <v>1</v>
      </c>
      <c r="J77" s="101"/>
      <c r="K77" s="101"/>
      <c r="L77" s="101"/>
      <c r="M77" s="112" t="s">
        <v>856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9"/>
    </row>
    <row r="78" spans="1:26" ht="15.75" customHeight="1" x14ac:dyDescent="0.2">
      <c r="A78" s="104">
        <v>169</v>
      </c>
      <c r="B78" s="106" t="s">
        <v>46</v>
      </c>
      <c r="C78" s="106">
        <v>1</v>
      </c>
      <c r="D78" s="106" t="s">
        <v>585</v>
      </c>
      <c r="E78" s="106" t="s">
        <v>93</v>
      </c>
      <c r="F78" s="101"/>
      <c r="G78" s="101"/>
      <c r="H78" s="106">
        <v>1</v>
      </c>
      <c r="I78" s="106">
        <v>1</v>
      </c>
      <c r="J78" s="101"/>
      <c r="K78" s="101"/>
      <c r="L78" s="101"/>
      <c r="M78" s="148" t="s">
        <v>801</v>
      </c>
      <c r="N78" s="143" t="s">
        <v>802</v>
      </c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9"/>
    </row>
    <row r="79" spans="1:26" ht="15.75" customHeight="1" x14ac:dyDescent="0.15">
      <c r="A79" s="104">
        <v>170</v>
      </c>
      <c r="B79" s="106" t="s">
        <v>46</v>
      </c>
      <c r="C79" s="106">
        <v>1</v>
      </c>
      <c r="D79" s="106" t="s">
        <v>484</v>
      </c>
      <c r="E79" s="106" t="s">
        <v>159</v>
      </c>
      <c r="F79" s="106" t="s">
        <v>154</v>
      </c>
      <c r="G79" s="101"/>
      <c r="H79" s="106">
        <v>1</v>
      </c>
      <c r="I79" s="106">
        <v>1</v>
      </c>
      <c r="J79" s="101"/>
      <c r="K79" s="101"/>
      <c r="L79" s="101"/>
      <c r="M79" s="112" t="s">
        <v>588</v>
      </c>
      <c r="N79" s="113" t="s">
        <v>589</v>
      </c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9"/>
    </row>
    <row r="80" spans="1:26" ht="15.75" customHeight="1" x14ac:dyDescent="0.15">
      <c r="A80" s="104">
        <v>171</v>
      </c>
      <c r="B80" s="106" t="s">
        <v>46</v>
      </c>
      <c r="C80" s="106">
        <v>1</v>
      </c>
      <c r="D80" s="106" t="s">
        <v>623</v>
      </c>
      <c r="E80" s="106" t="s">
        <v>247</v>
      </c>
      <c r="F80" s="106" t="s">
        <v>316</v>
      </c>
      <c r="G80" s="101"/>
      <c r="H80" s="106">
        <v>1</v>
      </c>
      <c r="I80" s="106">
        <v>1</v>
      </c>
      <c r="J80" s="101"/>
      <c r="K80" s="101"/>
      <c r="L80" s="101"/>
      <c r="M80" s="112" t="s">
        <v>818</v>
      </c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9"/>
    </row>
    <row r="81" spans="1:26" ht="15.75" customHeight="1" x14ac:dyDescent="0.15">
      <c r="A81" s="149">
        <v>172</v>
      </c>
      <c r="B81" s="150" t="s">
        <v>46</v>
      </c>
      <c r="C81" s="150">
        <v>1</v>
      </c>
      <c r="D81" s="150" t="s">
        <v>491</v>
      </c>
      <c r="E81" s="150" t="s">
        <v>159</v>
      </c>
      <c r="F81" s="150" t="s">
        <v>116</v>
      </c>
      <c r="G81" s="151"/>
      <c r="H81" s="150">
        <v>1</v>
      </c>
      <c r="I81" s="150">
        <v>1</v>
      </c>
      <c r="J81" s="151"/>
      <c r="K81" s="151"/>
      <c r="L81" s="151"/>
      <c r="M81" s="152" t="s">
        <v>1058</v>
      </c>
      <c r="N81" s="153" t="s">
        <v>592</v>
      </c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4"/>
    </row>
    <row r="82" spans="1:26" ht="15.75" customHeight="1" x14ac:dyDescent="0.15">
      <c r="A82" s="32">
        <v>173</v>
      </c>
      <c r="B82" s="32" t="s">
        <v>46</v>
      </c>
      <c r="C82" s="32">
        <v>1</v>
      </c>
      <c r="D82" s="32" t="s">
        <v>83</v>
      </c>
      <c r="E82" s="32" t="s">
        <v>24</v>
      </c>
      <c r="F82" s="32" t="s">
        <v>1087</v>
      </c>
      <c r="H82" s="32">
        <v>1</v>
      </c>
      <c r="I82" s="32">
        <v>2</v>
      </c>
      <c r="M82" s="32" t="s">
        <v>1091</v>
      </c>
      <c r="Z82" s="88"/>
    </row>
    <row r="83" spans="1:26" ht="15.75" customHeight="1" x14ac:dyDescent="0.15">
      <c r="A83" s="155">
        <v>174</v>
      </c>
      <c r="B83" s="155" t="s">
        <v>46</v>
      </c>
      <c r="C83" s="155">
        <v>1</v>
      </c>
      <c r="D83" s="155" t="s">
        <v>471</v>
      </c>
      <c r="E83" s="155" t="s">
        <v>159</v>
      </c>
      <c r="F83" s="155" t="s">
        <v>1100</v>
      </c>
      <c r="G83" s="107"/>
      <c r="H83" s="155">
        <v>1</v>
      </c>
      <c r="I83" s="155">
        <v>1</v>
      </c>
      <c r="J83" s="107"/>
      <c r="K83" s="107"/>
      <c r="L83" s="107"/>
      <c r="M83" s="107"/>
      <c r="N83" s="156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57"/>
    </row>
    <row r="84" spans="1:26" ht="15.75" customHeight="1" x14ac:dyDescent="0.15">
      <c r="A84" s="155">
        <v>176</v>
      </c>
      <c r="B84" s="32" t="s">
        <v>46</v>
      </c>
      <c r="D84" s="155" t="s">
        <v>417</v>
      </c>
      <c r="E84" s="107"/>
      <c r="F84" s="107"/>
      <c r="G84" s="107"/>
      <c r="H84" s="107"/>
      <c r="I84" s="107"/>
      <c r="J84" s="107"/>
      <c r="K84" s="107"/>
      <c r="M84" s="107"/>
      <c r="N84" s="156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57"/>
    </row>
    <row r="85" spans="1:26" ht="15.75" customHeight="1" x14ac:dyDescent="0.15">
      <c r="A85" s="155">
        <v>178</v>
      </c>
      <c r="B85" s="32" t="s">
        <v>46</v>
      </c>
      <c r="D85" s="155" t="s">
        <v>417</v>
      </c>
      <c r="E85" s="107"/>
      <c r="F85" s="107"/>
      <c r="G85" s="107"/>
      <c r="H85" s="107"/>
      <c r="I85" s="107"/>
      <c r="J85" s="107"/>
      <c r="K85" s="107"/>
      <c r="M85" s="107"/>
      <c r="N85" s="156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57"/>
    </row>
    <row r="86" spans="1:26" ht="15.75" customHeight="1" x14ac:dyDescent="0.15">
      <c r="A86" s="158">
        <v>180</v>
      </c>
      <c r="B86" s="32" t="s">
        <v>46</v>
      </c>
      <c r="C86" s="32">
        <v>1</v>
      </c>
      <c r="D86" s="155" t="s">
        <v>478</v>
      </c>
      <c r="E86" s="155" t="s">
        <v>159</v>
      </c>
      <c r="F86" s="155" t="s">
        <v>1118</v>
      </c>
      <c r="G86" s="107"/>
      <c r="H86" s="155">
        <v>1</v>
      </c>
      <c r="I86" s="155">
        <v>1</v>
      </c>
      <c r="J86" s="107"/>
      <c r="K86" s="107"/>
      <c r="M86" s="155" t="s">
        <v>1120</v>
      </c>
      <c r="N86" s="156"/>
      <c r="O86" s="155" t="s">
        <v>583</v>
      </c>
      <c r="P86" s="155" t="s">
        <v>584</v>
      </c>
      <c r="Q86" s="107"/>
      <c r="R86" s="107"/>
      <c r="S86" s="107"/>
      <c r="T86" s="107"/>
      <c r="U86" s="107"/>
      <c r="V86" s="107"/>
      <c r="W86" s="107"/>
      <c r="X86" s="107"/>
      <c r="Y86" s="107"/>
      <c r="Z86" s="157"/>
    </row>
    <row r="87" spans="1:26" ht="15.75" customHeight="1" x14ac:dyDescent="0.15">
      <c r="A87" s="87">
        <v>181</v>
      </c>
      <c r="B87" s="32" t="s">
        <v>46</v>
      </c>
      <c r="C87" s="32">
        <v>1</v>
      </c>
      <c r="D87" s="32" t="s">
        <v>619</v>
      </c>
      <c r="E87" s="32" t="s">
        <v>93</v>
      </c>
      <c r="F87" s="32" t="s">
        <v>1123</v>
      </c>
      <c r="H87" s="32">
        <v>1</v>
      </c>
      <c r="I87" s="32">
        <v>1</v>
      </c>
      <c r="Z87" s="88"/>
    </row>
    <row r="88" spans="1:26" ht="15.75" customHeight="1" x14ac:dyDescent="0.15">
      <c r="A88" s="87">
        <v>181</v>
      </c>
      <c r="B88" s="32" t="s">
        <v>46</v>
      </c>
      <c r="C88" s="32">
        <v>1</v>
      </c>
      <c r="D88" s="32" t="s">
        <v>222</v>
      </c>
      <c r="E88" s="32" t="s">
        <v>159</v>
      </c>
      <c r="F88" s="32" t="s">
        <v>116</v>
      </c>
      <c r="H88" s="32">
        <v>1</v>
      </c>
      <c r="I88" s="32">
        <v>1</v>
      </c>
      <c r="Z88" s="88"/>
    </row>
    <row r="89" spans="1:26" ht="15.75" customHeight="1" x14ac:dyDescent="0.15">
      <c r="A89" s="87">
        <v>181</v>
      </c>
      <c r="B89" s="32" t="s">
        <v>46</v>
      </c>
      <c r="C89" s="32">
        <v>1</v>
      </c>
      <c r="D89" s="32" t="s">
        <v>624</v>
      </c>
      <c r="E89" s="32" t="s">
        <v>247</v>
      </c>
      <c r="F89" s="32" t="s">
        <v>1127</v>
      </c>
      <c r="H89" s="32">
        <v>1</v>
      </c>
      <c r="I89" s="32">
        <v>1</v>
      </c>
      <c r="M89" s="32" t="s">
        <v>1128</v>
      </c>
      <c r="N89" s="33" t="s">
        <v>823</v>
      </c>
      <c r="Z89" s="88"/>
    </row>
    <row r="90" spans="1:26" ht="15.75" customHeight="1" x14ac:dyDescent="0.15">
      <c r="A90" s="159">
        <v>181</v>
      </c>
      <c r="B90" s="50" t="s">
        <v>46</v>
      </c>
      <c r="C90" s="55"/>
      <c r="D90" s="50" t="s">
        <v>235</v>
      </c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160"/>
    </row>
    <row r="91" spans="1:26" ht="15.75" customHeight="1" x14ac:dyDescent="0.15">
      <c r="A91" s="159">
        <v>181</v>
      </c>
      <c r="B91" s="50" t="s">
        <v>46</v>
      </c>
      <c r="C91" s="55"/>
      <c r="D91" s="50" t="s">
        <v>213</v>
      </c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160"/>
    </row>
    <row r="92" spans="1:26" ht="15.75" customHeight="1" x14ac:dyDescent="0.15">
      <c r="A92" s="161">
        <v>182</v>
      </c>
      <c r="B92" s="144" t="s">
        <v>46</v>
      </c>
      <c r="C92" s="145"/>
      <c r="D92" s="144" t="s">
        <v>499</v>
      </c>
      <c r="E92" s="144" t="s">
        <v>159</v>
      </c>
      <c r="F92" s="144" t="s">
        <v>154</v>
      </c>
      <c r="G92" s="145"/>
      <c r="H92" s="144">
        <v>1</v>
      </c>
      <c r="I92" s="144">
        <v>1</v>
      </c>
      <c r="J92" s="145"/>
      <c r="K92" s="145"/>
      <c r="L92" s="145"/>
      <c r="M92" s="145"/>
      <c r="N92" s="162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63"/>
    </row>
    <row r="93" spans="1:26" ht="15.75" customHeight="1" x14ac:dyDescent="0.15">
      <c r="A93" s="158">
        <v>184</v>
      </c>
      <c r="B93" s="32" t="s">
        <v>46</v>
      </c>
      <c r="C93" s="32">
        <v>1</v>
      </c>
      <c r="D93" s="155" t="s">
        <v>529</v>
      </c>
      <c r="E93" s="155" t="s">
        <v>159</v>
      </c>
      <c r="F93" s="155" t="s">
        <v>154</v>
      </c>
      <c r="G93" s="107"/>
      <c r="H93" s="155">
        <v>1</v>
      </c>
      <c r="I93" s="155">
        <v>1</v>
      </c>
      <c r="J93" s="107"/>
      <c r="K93" s="107"/>
      <c r="M93" s="155" t="s">
        <v>1144</v>
      </c>
      <c r="N93" s="113" t="s">
        <v>611</v>
      </c>
      <c r="O93" s="155" t="s">
        <v>612</v>
      </c>
      <c r="P93" s="155" t="s">
        <v>613</v>
      </c>
      <c r="Q93" s="107"/>
      <c r="R93" s="107"/>
      <c r="S93" s="107"/>
      <c r="T93" s="107"/>
      <c r="U93" s="107"/>
      <c r="V93" s="107"/>
      <c r="W93" s="107"/>
      <c r="X93" s="107"/>
      <c r="Y93" s="107"/>
      <c r="Z93" s="157"/>
    </row>
    <row r="94" spans="1:26" ht="15.75" customHeight="1" x14ac:dyDescent="0.15">
      <c r="A94" s="158">
        <v>186</v>
      </c>
      <c r="B94" s="155" t="s">
        <v>46</v>
      </c>
      <c r="C94" s="155">
        <v>1</v>
      </c>
      <c r="D94" s="155" t="s">
        <v>1069</v>
      </c>
      <c r="E94" s="155" t="s">
        <v>1070</v>
      </c>
      <c r="F94" s="107"/>
      <c r="G94" s="107"/>
      <c r="H94" s="155">
        <v>1</v>
      </c>
      <c r="I94" s="155">
        <v>1</v>
      </c>
      <c r="J94" s="107"/>
      <c r="K94" s="107"/>
      <c r="L94" s="107"/>
      <c r="M94" s="107"/>
      <c r="N94" s="156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57"/>
    </row>
    <row r="95" spans="1:26" ht="15.75" customHeight="1" x14ac:dyDescent="0.15">
      <c r="A95" s="161">
        <v>188</v>
      </c>
      <c r="B95" s="144" t="s">
        <v>46</v>
      </c>
      <c r="C95" s="144">
        <v>1</v>
      </c>
      <c r="D95" s="144" t="s">
        <v>651</v>
      </c>
      <c r="E95" s="144" t="s">
        <v>93</v>
      </c>
      <c r="F95" s="144" t="s">
        <v>1146</v>
      </c>
      <c r="G95" s="145"/>
      <c r="H95" s="144">
        <v>1</v>
      </c>
      <c r="I95" s="144">
        <v>1</v>
      </c>
      <c r="J95" s="145"/>
      <c r="K95" s="145"/>
      <c r="L95" s="145"/>
      <c r="M95" s="145"/>
      <c r="N95" s="162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63"/>
    </row>
    <row r="96" spans="1:26" ht="15.75" customHeight="1" x14ac:dyDescent="0.15">
      <c r="A96" s="104">
        <v>190</v>
      </c>
      <c r="B96" s="32" t="s">
        <v>46</v>
      </c>
      <c r="C96" s="32">
        <v>1</v>
      </c>
      <c r="D96" s="106" t="s">
        <v>531</v>
      </c>
      <c r="E96" s="32" t="s">
        <v>159</v>
      </c>
      <c r="F96" s="106" t="s">
        <v>116</v>
      </c>
      <c r="G96" s="101"/>
      <c r="H96" s="106">
        <v>1</v>
      </c>
      <c r="I96" s="106">
        <v>1</v>
      </c>
      <c r="J96" s="101"/>
      <c r="K96" s="101"/>
      <c r="M96" s="106" t="s">
        <v>1147</v>
      </c>
      <c r="N96" s="108"/>
      <c r="O96" s="106" t="s">
        <v>616</v>
      </c>
      <c r="P96" s="106" t="s">
        <v>617</v>
      </c>
      <c r="Q96" s="101"/>
      <c r="R96" s="101"/>
      <c r="S96" s="101"/>
      <c r="T96" s="101"/>
      <c r="U96" s="101"/>
      <c r="V96" s="101"/>
      <c r="W96" s="101"/>
      <c r="X96" s="101"/>
      <c r="Y96" s="101"/>
      <c r="Z96" s="109"/>
    </row>
    <row r="97" spans="1:26" ht="15.75" customHeight="1" x14ac:dyDescent="0.15">
      <c r="A97" s="104">
        <v>190</v>
      </c>
      <c r="B97" s="106" t="s">
        <v>46</v>
      </c>
      <c r="C97" s="106">
        <v>1</v>
      </c>
      <c r="D97" s="106" t="s">
        <v>625</v>
      </c>
      <c r="E97" s="106" t="s">
        <v>247</v>
      </c>
      <c r="F97" s="106" t="s">
        <v>1149</v>
      </c>
      <c r="G97" s="101"/>
      <c r="H97" s="106">
        <v>1</v>
      </c>
      <c r="I97" s="106">
        <v>1</v>
      </c>
      <c r="J97" s="101"/>
      <c r="K97" s="101"/>
      <c r="L97" s="101"/>
      <c r="M97" s="164"/>
      <c r="N97" s="108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9"/>
    </row>
    <row r="98" spans="1:26" ht="15.75" customHeight="1" x14ac:dyDescent="0.15">
      <c r="A98" s="104">
        <v>192</v>
      </c>
      <c r="B98" s="32" t="s">
        <v>46</v>
      </c>
      <c r="C98" s="32">
        <v>1</v>
      </c>
      <c r="D98" s="106" t="s">
        <v>712</v>
      </c>
      <c r="E98" s="106" t="s">
        <v>760</v>
      </c>
      <c r="F98" s="106" t="s">
        <v>410</v>
      </c>
      <c r="G98" s="101"/>
      <c r="H98" s="106">
        <v>1</v>
      </c>
      <c r="I98" s="106">
        <v>1</v>
      </c>
      <c r="J98" s="101"/>
      <c r="K98" s="101"/>
      <c r="M98" s="106" t="s">
        <v>1151</v>
      </c>
      <c r="N98" s="108"/>
      <c r="O98" s="106" t="s">
        <v>875</v>
      </c>
      <c r="P98" s="106" t="s">
        <v>876</v>
      </c>
      <c r="Q98" s="101"/>
      <c r="R98" s="101"/>
      <c r="S98" s="101"/>
      <c r="T98" s="101"/>
      <c r="U98" s="101"/>
      <c r="V98" s="101"/>
      <c r="W98" s="101"/>
      <c r="X98" s="101"/>
      <c r="Y98" s="101"/>
      <c r="Z98" s="109"/>
    </row>
    <row r="99" spans="1:26" ht="15.75" customHeight="1" x14ac:dyDescent="0.15">
      <c r="A99" s="104">
        <v>196</v>
      </c>
      <c r="B99" s="106" t="s">
        <v>46</v>
      </c>
      <c r="C99" s="106">
        <v>1</v>
      </c>
      <c r="D99" s="106" t="s">
        <v>732</v>
      </c>
      <c r="E99" s="106" t="s">
        <v>247</v>
      </c>
      <c r="F99" s="106" t="s">
        <v>316</v>
      </c>
      <c r="G99" s="101"/>
      <c r="H99" s="106">
        <v>1</v>
      </c>
      <c r="I99" s="106">
        <v>1</v>
      </c>
      <c r="J99" s="111" t="s">
        <v>330</v>
      </c>
      <c r="K99" s="111" t="s">
        <v>42</v>
      </c>
      <c r="L99" s="106">
        <v>7</v>
      </c>
      <c r="M99" s="112" t="s">
        <v>1153</v>
      </c>
      <c r="N99" s="113" t="s">
        <v>912</v>
      </c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9"/>
    </row>
    <row r="100" spans="1:26" ht="15.75" customHeight="1" x14ac:dyDescent="0.15">
      <c r="A100" s="165">
        <v>200</v>
      </c>
      <c r="B100" s="8" t="s">
        <v>46</v>
      </c>
      <c r="C100" s="8">
        <v>1</v>
      </c>
      <c r="D100" s="166" t="s">
        <v>532</v>
      </c>
      <c r="E100" s="166" t="s">
        <v>159</v>
      </c>
      <c r="F100" s="166" t="s">
        <v>112</v>
      </c>
      <c r="G100" s="167"/>
      <c r="H100" s="166">
        <v>1</v>
      </c>
      <c r="I100" s="166">
        <v>1</v>
      </c>
      <c r="J100" s="167"/>
      <c r="K100" s="167"/>
      <c r="L100" s="9"/>
      <c r="M100" s="166" t="s">
        <v>1157</v>
      </c>
      <c r="N100" s="168"/>
      <c r="O100" s="166" t="s">
        <v>621</v>
      </c>
      <c r="P100" s="166" t="s">
        <v>622</v>
      </c>
      <c r="Q100" s="167"/>
      <c r="R100" s="167"/>
      <c r="S100" s="167"/>
      <c r="T100" s="167"/>
      <c r="U100" s="167"/>
      <c r="V100" s="167"/>
      <c r="W100" s="167"/>
      <c r="X100" s="167"/>
      <c r="Y100" s="167"/>
      <c r="Z100" s="169"/>
    </row>
    <row r="101" spans="1:26" ht="15.75" customHeight="1" x14ac:dyDescent="0.15">
      <c r="A101" s="83">
        <v>201</v>
      </c>
      <c r="B101" s="7" t="s">
        <v>46</v>
      </c>
      <c r="C101" s="7">
        <v>1</v>
      </c>
      <c r="D101" s="7" t="s">
        <v>652</v>
      </c>
      <c r="E101" s="7" t="s">
        <v>47</v>
      </c>
      <c r="F101" s="7" t="s">
        <v>1164</v>
      </c>
      <c r="G101" s="14"/>
      <c r="H101" s="14"/>
      <c r="I101" s="14"/>
      <c r="J101" s="14"/>
      <c r="K101" s="14"/>
      <c r="L101" s="14"/>
      <c r="M101" s="7" t="s">
        <v>1165</v>
      </c>
      <c r="N101" s="84" t="s">
        <v>862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85"/>
    </row>
    <row r="102" spans="1:26" ht="15.75" customHeight="1" x14ac:dyDescent="0.15">
      <c r="A102" s="104">
        <v>210</v>
      </c>
      <c r="B102" s="106" t="s">
        <v>46</v>
      </c>
      <c r="C102" s="106">
        <v>1</v>
      </c>
      <c r="D102" s="106" t="s">
        <v>533</v>
      </c>
      <c r="E102" s="106" t="s">
        <v>159</v>
      </c>
      <c r="F102" s="106" t="s">
        <v>199</v>
      </c>
      <c r="G102" s="101"/>
      <c r="H102" s="106">
        <v>1</v>
      </c>
      <c r="I102" s="106">
        <v>1</v>
      </c>
      <c r="J102" s="101"/>
      <c r="K102" s="101"/>
      <c r="M102" s="106" t="s">
        <v>680</v>
      </c>
      <c r="N102" s="108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9"/>
    </row>
    <row r="103" spans="1:26" ht="15.75" customHeight="1" x14ac:dyDescent="0.15">
      <c r="A103" s="90">
        <v>215</v>
      </c>
      <c r="B103" s="8" t="s">
        <v>46</v>
      </c>
      <c r="C103" s="8">
        <v>1</v>
      </c>
      <c r="D103" s="8" t="s">
        <v>84</v>
      </c>
      <c r="E103" s="8" t="s">
        <v>24</v>
      </c>
      <c r="F103" s="8" t="s">
        <v>1167</v>
      </c>
      <c r="G103" s="9"/>
      <c r="H103" s="8">
        <v>1</v>
      </c>
      <c r="I103" s="8">
        <v>1</v>
      </c>
      <c r="J103" s="9"/>
      <c r="K103" s="9"/>
      <c r="L103" s="9"/>
      <c r="M103" s="8" t="s">
        <v>194</v>
      </c>
      <c r="N103" s="170" t="s">
        <v>196</v>
      </c>
      <c r="O103" s="8" t="s">
        <v>204</v>
      </c>
      <c r="P103" s="8" t="s">
        <v>205</v>
      </c>
      <c r="Q103" s="8" t="s">
        <v>206</v>
      </c>
      <c r="R103" s="9"/>
      <c r="S103" s="9"/>
      <c r="T103" s="9"/>
      <c r="U103" s="9"/>
      <c r="V103" s="9"/>
      <c r="W103" s="9"/>
      <c r="X103" s="9"/>
      <c r="Y103" s="9"/>
      <c r="Z103" s="92"/>
    </row>
    <row r="104" spans="1:26" ht="15.75" customHeight="1" x14ac:dyDescent="0.15">
      <c r="A104" s="10">
        <v>222</v>
      </c>
      <c r="B104" s="10" t="s">
        <v>46</v>
      </c>
      <c r="C104" s="10">
        <v>1</v>
      </c>
      <c r="D104" s="10" t="s">
        <v>626</v>
      </c>
      <c r="E104" s="10" t="s">
        <v>247</v>
      </c>
      <c r="F104" s="10" t="s">
        <v>140</v>
      </c>
      <c r="G104" s="11"/>
      <c r="H104" s="10">
        <v>1</v>
      </c>
      <c r="I104" s="10">
        <v>1</v>
      </c>
      <c r="J104" s="11"/>
      <c r="K104" s="11"/>
      <c r="L104" s="11"/>
      <c r="M104" s="22" t="s">
        <v>839</v>
      </c>
      <c r="N104" s="36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15">
      <c r="A105" s="41">
        <v>229</v>
      </c>
      <c r="B105" s="41" t="s">
        <v>46</v>
      </c>
      <c r="C105" s="41">
        <v>1</v>
      </c>
      <c r="D105" s="41" t="s">
        <v>627</v>
      </c>
      <c r="E105" s="41" t="s">
        <v>247</v>
      </c>
      <c r="F105" s="41" t="s">
        <v>140</v>
      </c>
      <c r="G105" s="43"/>
      <c r="H105" s="43"/>
      <c r="I105" s="43"/>
      <c r="J105" s="43"/>
      <c r="K105" s="43"/>
      <c r="L105" s="43"/>
      <c r="M105" s="41" t="s">
        <v>850</v>
      </c>
      <c r="N105" s="110" t="s">
        <v>851</v>
      </c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15">
      <c r="A106" s="41">
        <v>229</v>
      </c>
      <c r="B106" s="41" t="s">
        <v>46</v>
      </c>
      <c r="C106" s="41">
        <v>1</v>
      </c>
      <c r="D106" s="41" t="s">
        <v>534</v>
      </c>
      <c r="E106" s="41" t="s">
        <v>159</v>
      </c>
      <c r="F106" s="41" t="s">
        <v>116</v>
      </c>
      <c r="G106" s="43"/>
      <c r="H106" s="41">
        <v>1</v>
      </c>
      <c r="I106" s="41">
        <v>1</v>
      </c>
      <c r="J106" s="43"/>
      <c r="K106" s="43"/>
      <c r="L106" s="43"/>
      <c r="M106" s="41" t="s">
        <v>1172</v>
      </c>
      <c r="N106" s="43"/>
      <c r="O106" s="41" t="s">
        <v>700</v>
      </c>
      <c r="P106" s="41" t="s">
        <v>701</v>
      </c>
      <c r="Q106" s="41" t="s">
        <v>708</v>
      </c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15">
      <c r="A107" s="10">
        <v>236</v>
      </c>
      <c r="B107" s="10" t="s">
        <v>46</v>
      </c>
      <c r="C107" s="10">
        <v>1</v>
      </c>
      <c r="D107" s="10" t="s">
        <v>715</v>
      </c>
      <c r="E107" s="10" t="s">
        <v>1173</v>
      </c>
      <c r="F107" s="10" t="s">
        <v>1174</v>
      </c>
      <c r="G107" s="11"/>
      <c r="H107" s="10">
        <v>1</v>
      </c>
      <c r="I107" s="10">
        <v>1</v>
      </c>
      <c r="J107" s="26" t="s">
        <v>677</v>
      </c>
      <c r="K107" s="26" t="s">
        <v>125</v>
      </c>
      <c r="L107" s="10">
        <v>7</v>
      </c>
      <c r="M107" s="22" t="s">
        <v>879</v>
      </c>
      <c r="N107" s="51" t="s">
        <v>880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15">
      <c r="A108" s="171">
        <v>244</v>
      </c>
      <c r="B108" s="172" t="s">
        <v>46</v>
      </c>
      <c r="C108" s="172">
        <v>1</v>
      </c>
      <c r="D108" s="173"/>
      <c r="E108" s="173"/>
      <c r="F108" s="173"/>
      <c r="G108" s="173"/>
      <c r="H108" s="173"/>
      <c r="I108" s="173"/>
      <c r="J108" s="173"/>
      <c r="K108" s="173"/>
      <c r="L108" s="173"/>
      <c r="M108" s="174"/>
      <c r="N108" s="175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 spans="1:26" ht="15.75" customHeight="1" x14ac:dyDescent="0.15">
      <c r="A109" s="10">
        <v>244</v>
      </c>
      <c r="B109" s="41" t="s">
        <v>46</v>
      </c>
      <c r="C109" s="41">
        <v>1</v>
      </c>
      <c r="D109" s="10" t="s">
        <v>85</v>
      </c>
      <c r="E109" s="10" t="s">
        <v>70</v>
      </c>
      <c r="F109" s="10" t="s">
        <v>1185</v>
      </c>
      <c r="G109" s="10">
        <v>1</v>
      </c>
      <c r="H109" s="10">
        <v>2</v>
      </c>
      <c r="I109" s="10">
        <v>1</v>
      </c>
      <c r="J109" s="11"/>
      <c r="K109" s="11"/>
      <c r="L109" s="11"/>
      <c r="M109" s="22" t="s">
        <v>1186</v>
      </c>
      <c r="N109" s="51" t="s">
        <v>217</v>
      </c>
      <c r="O109" s="10" t="s">
        <v>218</v>
      </c>
      <c r="P109" s="10" t="s">
        <v>219</v>
      </c>
      <c r="Q109" s="10" t="s">
        <v>220</v>
      </c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15">
      <c r="A110" s="10">
        <v>244</v>
      </c>
      <c r="B110" s="41" t="s">
        <v>46</v>
      </c>
      <c r="C110" s="41">
        <v>1</v>
      </c>
      <c r="D110" s="10" t="s">
        <v>653</v>
      </c>
      <c r="E110" s="10" t="s">
        <v>93</v>
      </c>
      <c r="F110" s="11"/>
      <c r="G110" s="10">
        <v>1</v>
      </c>
      <c r="H110" s="10">
        <v>1</v>
      </c>
      <c r="I110" s="10">
        <v>1</v>
      </c>
      <c r="J110" s="11"/>
      <c r="K110" s="11"/>
      <c r="L110" s="11"/>
      <c r="M110" s="124"/>
      <c r="N110" s="51" t="s">
        <v>865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15">
      <c r="A111" s="10">
        <v>250</v>
      </c>
      <c r="B111" s="41" t="s">
        <v>46</v>
      </c>
      <c r="C111" s="41">
        <v>1</v>
      </c>
      <c r="D111" s="10" t="s">
        <v>628</v>
      </c>
      <c r="E111" s="10" t="s">
        <v>247</v>
      </c>
      <c r="F111" s="10" t="s">
        <v>316</v>
      </c>
      <c r="G111" s="11"/>
      <c r="H111" s="10">
        <v>1</v>
      </c>
      <c r="I111" s="10">
        <v>1</v>
      </c>
      <c r="J111" s="11"/>
      <c r="K111" s="11"/>
      <c r="L111" s="11"/>
      <c r="M111" s="22" t="s">
        <v>855</v>
      </c>
      <c r="N111" s="36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15">
      <c r="A112" s="41">
        <v>460</v>
      </c>
      <c r="B112" s="41" t="s">
        <v>33</v>
      </c>
      <c r="C112" s="41">
        <v>1</v>
      </c>
      <c r="D112" s="41" t="s">
        <v>631</v>
      </c>
      <c r="E112" s="41" t="s">
        <v>247</v>
      </c>
      <c r="F112" s="41" t="s">
        <v>430</v>
      </c>
      <c r="G112" s="43"/>
      <c r="H112" s="41">
        <v>1</v>
      </c>
      <c r="I112" s="41">
        <v>1</v>
      </c>
      <c r="J112" s="43"/>
      <c r="K112" s="43"/>
      <c r="L112" s="43"/>
      <c r="M112" s="41" t="s">
        <v>1193</v>
      </c>
      <c r="N112" s="43"/>
      <c r="O112" s="41" t="s">
        <v>892</v>
      </c>
      <c r="P112" s="41" t="s">
        <v>1051</v>
      </c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15">
      <c r="A113" s="10">
        <v>80</v>
      </c>
      <c r="B113" s="10" t="s">
        <v>46</v>
      </c>
      <c r="C113" s="41">
        <v>1</v>
      </c>
      <c r="D113" s="10" t="s">
        <v>351</v>
      </c>
      <c r="E113" s="10" t="s">
        <v>152</v>
      </c>
      <c r="F113" s="10" t="s">
        <v>154</v>
      </c>
      <c r="G113" s="11"/>
      <c r="H113" s="10">
        <v>1</v>
      </c>
      <c r="I113" s="10">
        <v>1</v>
      </c>
      <c r="J113" s="26" t="s">
        <v>353</v>
      </c>
      <c r="K113" s="26" t="s">
        <v>294</v>
      </c>
      <c r="L113" s="41" t="s">
        <v>354</v>
      </c>
      <c r="M113" s="10" t="s">
        <v>1197</v>
      </c>
      <c r="N113" s="51" t="s">
        <v>356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15">
      <c r="A114" s="11"/>
      <c r="B114" s="176"/>
      <c r="C114" s="49"/>
      <c r="D114" s="11"/>
      <c r="E114" s="11"/>
      <c r="F114" s="11"/>
      <c r="G114" s="11"/>
      <c r="H114" s="11"/>
      <c r="I114" s="11"/>
      <c r="J114" s="11"/>
      <c r="K114" s="11"/>
      <c r="L114" s="10" t="s">
        <v>1198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15">
      <c r="A116" s="43"/>
      <c r="B116" s="177"/>
      <c r="C116" s="10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15">
      <c r="A117" s="11"/>
      <c r="B117" s="176"/>
      <c r="C117" s="4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4"/>
      <c r="N118" s="4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1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1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15">
      <c r="A121" s="43"/>
      <c r="B121" s="177"/>
      <c r="C121" s="102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1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15">
      <c r="A123" s="43"/>
      <c r="B123" s="177"/>
      <c r="C123" s="102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1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1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1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1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9.5" customHeight="1" x14ac:dyDescent="0.1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9.5" customHeight="1" x14ac:dyDescent="0.1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1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9.5" customHeight="1" x14ac:dyDescent="0.1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9.5" customHeight="1" x14ac:dyDescent="0.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15">
      <c r="A137" s="177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02"/>
    </row>
    <row r="138" spans="1:26" ht="15.75" customHeight="1" x14ac:dyDescent="0.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9.5" customHeight="1" x14ac:dyDescent="0.15">
      <c r="A144" s="43"/>
      <c r="B144" s="177"/>
      <c r="C144" s="102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9.5" customHeight="1" x14ac:dyDescent="0.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9.5" customHeight="1" x14ac:dyDescent="0.15">
      <c r="A147" s="43"/>
      <c r="B147" s="178"/>
      <c r="C147" s="85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9.5" customHeight="1" x14ac:dyDescent="0.15">
      <c r="A148" s="43"/>
      <c r="B148" s="179"/>
      <c r="C148" s="92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15">
      <c r="A149" s="43"/>
      <c r="B149" s="177"/>
      <c r="C149" s="102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15">
      <c r="A150" s="11"/>
      <c r="B150" s="176"/>
      <c r="C150" s="49"/>
      <c r="D150" s="11"/>
      <c r="E150" s="11"/>
      <c r="F150" s="11"/>
      <c r="G150" s="11"/>
      <c r="H150" s="11"/>
      <c r="I150" s="11"/>
      <c r="J150" s="11"/>
      <c r="K150" s="11"/>
      <c r="L150" s="11"/>
      <c r="M150" s="180"/>
      <c r="N150" s="35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81"/>
      <c r="N151" s="35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81"/>
      <c r="N152" s="35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81"/>
      <c r="N153" s="35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5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82"/>
      <c r="N155" s="49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15">
      <c r="A156" s="11"/>
      <c r="B156" s="11"/>
      <c r="C156" s="10">
        <v>1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15">
      <c r="A157" s="11"/>
      <c r="B157" s="11"/>
      <c r="C157" s="10">
        <v>1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83"/>
      <c r="N158" s="30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83"/>
      <c r="N159" s="30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83"/>
      <c r="N160" s="30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83"/>
      <c r="N161" s="30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83"/>
      <c r="N162" s="30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83"/>
      <c r="N163" s="3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83"/>
      <c r="N164" s="3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83"/>
      <c r="N165" s="30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83"/>
      <c r="N166" s="30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83"/>
      <c r="N167" s="30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83"/>
      <c r="N168" s="30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83"/>
      <c r="N169" s="3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83"/>
      <c r="N170" s="3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83"/>
      <c r="N171" s="30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83"/>
      <c r="N172" s="30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83"/>
      <c r="N173" s="30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83"/>
      <c r="N174" s="30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83"/>
      <c r="N175" s="30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83"/>
      <c r="N176" s="30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83"/>
      <c r="N177" s="3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83"/>
      <c r="N178" s="3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83"/>
      <c r="N179" s="30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83"/>
      <c r="N180" s="30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83"/>
      <c r="N181" s="30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83"/>
      <c r="N182" s="30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83"/>
      <c r="N183" s="30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83"/>
      <c r="N184" s="30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83"/>
      <c r="N185" s="3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</sheetData>
  <hyperlinks>
    <hyperlink ref="N6" r:id="rId1" display="http://www.yelp.com/biz_redir?url=http%3A%2F%2Fwww.sound-in-motion.com&amp;src_bizid=h4bZd3X8e1PohCy3_gYg1g&amp;cachebuster=1305596303" xr:uid="{00000000-0004-0000-0300-000000000000}"/>
    <hyperlink ref="N7" r:id="rId2" xr:uid="{00000000-0004-0000-0300-000001000000}"/>
    <hyperlink ref="N8" r:id="rId3" xr:uid="{00000000-0004-0000-0300-000002000000}"/>
    <hyperlink ref="N9" r:id="rId4" xr:uid="{00000000-0004-0000-0300-000003000000}"/>
    <hyperlink ref="N14" r:id="rId5" xr:uid="{00000000-0004-0000-0300-000004000000}"/>
    <hyperlink ref="N15" r:id="rId6" xr:uid="{00000000-0004-0000-0300-000005000000}"/>
    <hyperlink ref="N16" r:id="rId7" xr:uid="{00000000-0004-0000-0300-000006000000}"/>
    <hyperlink ref="N18" r:id="rId8" xr:uid="{00000000-0004-0000-0300-000007000000}"/>
    <hyperlink ref="N24" r:id="rId9" xr:uid="{00000000-0004-0000-0300-000008000000}"/>
    <hyperlink ref="N28" r:id="rId10" xr:uid="{00000000-0004-0000-0300-000009000000}"/>
    <hyperlink ref="N33" r:id="rId11" xr:uid="{00000000-0004-0000-0300-00000A000000}"/>
    <hyperlink ref="N39" r:id="rId12" xr:uid="{00000000-0004-0000-0300-00000B000000}"/>
    <hyperlink ref="N40" r:id="rId13" xr:uid="{00000000-0004-0000-0300-00000C000000}"/>
    <hyperlink ref="N43" r:id="rId14" display="http://www.yelp.com/biz_redir?url=http%3A%2F%2Fwww.jojotaipeiboston.com&amp;src_bizid=kMieGsNswaYcBt0H3NfCpg&amp;cachebuster=1305598366" xr:uid="{00000000-0004-0000-0300-00000D000000}"/>
    <hyperlink ref="N44" r:id="rId15" display="http://www.yelp.com/biz_redir?url=http%3A%2F%2Fwww.milanosalondayspa.com&amp;src_bizid=dN46StajFznIZUqlto7jXA&amp;cachebuster=1305597506" xr:uid="{00000000-0004-0000-0300-00000E000000}"/>
    <hyperlink ref="N46" r:id="rId16" xr:uid="{00000000-0004-0000-0300-00000F000000}"/>
    <hyperlink ref="N48" r:id="rId17" display="http://www.yelp.com/biz_redir?url=http%3A%2F%2Fwww.pizzadays.us&amp;src_bizid=t366hiSd44jrRbu-G3op9A&amp;cachebuster=1305597343" xr:uid="{00000000-0004-0000-0300-000010000000}"/>
    <hyperlink ref="N52" r:id="rId18" xr:uid="{00000000-0004-0000-0300-000011000000}"/>
    <hyperlink ref="N56" r:id="rId19" display="http://www.yelp.com/biz_redir?url=http%3A%2F%2Fwww.arianarestaurantboston.com%2F&amp;src_bizid=-iOW4FIS61TbvsWH-vmhEQ&amp;cachebuster=1305597071" xr:uid="{00000000-0004-0000-0300-000012000000}"/>
    <hyperlink ref="N57" r:id="rId20" xr:uid="{00000000-0004-0000-0300-000013000000}"/>
    <hyperlink ref="N58" r:id="rId21" display="http://www.yelp.com/biz_redir?url=http%3A%2F%2Fwww.lesallston.com&amp;src_bizid=zmZ3HkVCeZPBefJJxzdJ7A&amp;cachebuster=1305596940" xr:uid="{00000000-0004-0000-0300-000014000000}"/>
    <hyperlink ref="N61" r:id="rId22" xr:uid="{00000000-0004-0000-0300-000015000000}"/>
    <hyperlink ref="N63" r:id="rId23" display="http://www.yelp.com/biz_redir?url=http%3A%2F%2Fwww.modernre.com&amp;src_bizid=eY21gJshJzApV37ssvK-Yg&amp;cachebuster=1305596751" xr:uid="{00000000-0004-0000-0300-000016000000}"/>
    <hyperlink ref="N65" r:id="rId24" display="http://www.yelp.com/biz_redir?url=http%3A%2F%2Feasybedshome.com&amp;src_bizid=ddsoIW-A2uRA6VvW4kzBDg&amp;cachebuster=1305596655" xr:uid="{00000000-0004-0000-0300-000017000000}"/>
    <hyperlink ref="N66" r:id="rId25" xr:uid="{00000000-0004-0000-0300-000018000000}"/>
    <hyperlink ref="N67" r:id="rId26" display="http://www.yelp.com/biz_redir?url=http%3A%2F%2Fbukkyungrestaurant.com&amp;src_bizid=FUX2RGMSoLqup2ra7k486A&amp;cachebuster=1305596449" xr:uid="{00000000-0004-0000-0300-000019000000}"/>
    <hyperlink ref="N69" r:id="rId27" xr:uid="{00000000-0004-0000-0300-00001A000000}"/>
    <hyperlink ref="N70" r:id="rId28" xr:uid="{00000000-0004-0000-0300-00001B000000}"/>
    <hyperlink ref="N71" r:id="rId29" xr:uid="{00000000-0004-0000-0300-00001C000000}"/>
    <hyperlink ref="N72" r:id="rId30" xr:uid="{00000000-0004-0000-0300-00001D000000}"/>
    <hyperlink ref="N76" r:id="rId31" display="http://www.yelp.com/biz_redir?url=http%3A%2F%2Fsi-togo.com&amp;src_bizid=vFxYhoBFbnQkPXKYN782bg&amp;cachebuster=1305600728" xr:uid="{00000000-0004-0000-0300-00001E000000}"/>
    <hyperlink ref="N78" r:id="rId32" xr:uid="{00000000-0004-0000-0300-00001F000000}"/>
    <hyperlink ref="N79" r:id="rId33" xr:uid="{00000000-0004-0000-0300-000020000000}"/>
    <hyperlink ref="N81" r:id="rId34" xr:uid="{00000000-0004-0000-0300-000021000000}"/>
    <hyperlink ref="N89" r:id="rId35" xr:uid="{00000000-0004-0000-0300-000022000000}"/>
    <hyperlink ref="N93" r:id="rId36" xr:uid="{00000000-0004-0000-0300-000023000000}"/>
    <hyperlink ref="N99" r:id="rId37" xr:uid="{00000000-0004-0000-0300-000024000000}"/>
    <hyperlink ref="N101" r:id="rId38" xr:uid="{00000000-0004-0000-0300-000025000000}"/>
    <hyperlink ref="N103" r:id="rId39" xr:uid="{00000000-0004-0000-0300-000026000000}"/>
    <hyperlink ref="N105" r:id="rId40" xr:uid="{00000000-0004-0000-0300-000027000000}"/>
    <hyperlink ref="N107" r:id="rId41" xr:uid="{00000000-0004-0000-0300-000028000000}"/>
    <hyperlink ref="N109" r:id="rId42" xr:uid="{00000000-0004-0000-0300-000029000000}"/>
    <hyperlink ref="N110" r:id="rId43" xr:uid="{00000000-0004-0000-0300-00002A000000}"/>
    <hyperlink ref="N113" r:id="rId44" xr:uid="{00000000-0004-0000-0300-00002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1"/>
  <sheetViews>
    <sheetView workbookViewId="0"/>
  </sheetViews>
  <sheetFormatPr baseColWidth="10" defaultColWidth="14.5" defaultRowHeight="12.75" customHeight="1" x14ac:dyDescent="0.15"/>
  <cols>
    <col min="1" max="1" width="9.33203125" customWidth="1"/>
    <col min="2" max="2" width="22.6640625" customWidth="1"/>
    <col min="3" max="3" width="9.33203125" customWidth="1"/>
    <col min="4" max="4" width="27.83203125" customWidth="1"/>
    <col min="5" max="5" width="18.83203125" customWidth="1"/>
    <col min="6" max="6" width="18.5" customWidth="1"/>
    <col min="7" max="9" width="9.33203125" customWidth="1"/>
    <col min="10" max="12" width="9.33203125" hidden="1" customWidth="1"/>
    <col min="13" max="13" width="18.6640625" customWidth="1"/>
    <col min="14" max="14" width="35.5" customWidth="1"/>
    <col min="15" max="15" width="16.1640625" customWidth="1"/>
    <col min="16" max="16" width="21.5" customWidth="1"/>
    <col min="17" max="17" width="28.5" customWidth="1"/>
    <col min="18" max="26" width="9.33203125" customWidth="1"/>
  </cols>
  <sheetData>
    <row r="1" spans="1:26" ht="15" customHeight="1" x14ac:dyDescent="0.15">
      <c r="A1" s="1" t="s">
        <v>1</v>
      </c>
      <c r="B1" s="1" t="s">
        <v>2</v>
      </c>
      <c r="C1" s="1" t="s">
        <v>9</v>
      </c>
      <c r="D1" s="1" t="s">
        <v>3</v>
      </c>
      <c r="E1" s="1" t="s">
        <v>0</v>
      </c>
      <c r="F1" s="1" t="s">
        <v>4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5"/>
      <c r="Y1" s="5"/>
      <c r="Z1" s="5"/>
    </row>
    <row r="2" spans="1:26" ht="15" customHeight="1" x14ac:dyDescent="0.15">
      <c r="A2" s="7">
        <v>509</v>
      </c>
      <c r="B2" s="7" t="s">
        <v>33</v>
      </c>
      <c r="C2" s="7">
        <v>1</v>
      </c>
      <c r="D2" s="7" t="s">
        <v>35</v>
      </c>
      <c r="E2" s="7" t="s">
        <v>36</v>
      </c>
      <c r="F2" s="14"/>
      <c r="G2" s="14"/>
      <c r="H2" s="7">
        <v>1</v>
      </c>
      <c r="I2" s="7">
        <v>1</v>
      </c>
      <c r="J2" s="14"/>
      <c r="K2" s="14"/>
      <c r="L2" s="14"/>
      <c r="M2" s="7" t="s">
        <v>69</v>
      </c>
      <c r="N2" s="14"/>
      <c r="O2" s="14"/>
      <c r="P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 x14ac:dyDescent="0.15">
      <c r="A3" s="32">
        <v>442</v>
      </c>
      <c r="B3" s="32" t="s">
        <v>33</v>
      </c>
      <c r="C3" s="32">
        <v>1</v>
      </c>
      <c r="D3" s="32" t="s">
        <v>130</v>
      </c>
      <c r="E3" s="32" t="s">
        <v>131</v>
      </c>
      <c r="F3" s="32" t="s">
        <v>132</v>
      </c>
      <c r="H3" s="32">
        <v>1</v>
      </c>
      <c r="I3" s="32">
        <v>1</v>
      </c>
      <c r="J3" s="32">
        <v>2134</v>
      </c>
      <c r="K3" s="32">
        <v>617</v>
      </c>
      <c r="L3" s="32" t="s">
        <v>133</v>
      </c>
      <c r="M3" s="32" t="s">
        <v>133</v>
      </c>
      <c r="N3" s="33" t="s">
        <v>134</v>
      </c>
      <c r="O3" s="32" t="s">
        <v>136</v>
      </c>
      <c r="P3" s="32" t="s">
        <v>137</v>
      </c>
    </row>
    <row r="4" spans="1:26" ht="15" customHeight="1" x14ac:dyDescent="0.15">
      <c r="A4" s="32">
        <v>354</v>
      </c>
      <c r="B4" s="32" t="s">
        <v>33</v>
      </c>
      <c r="C4" s="32">
        <v>1</v>
      </c>
      <c r="D4" s="32" t="s">
        <v>138</v>
      </c>
      <c r="E4" s="32" t="s">
        <v>139</v>
      </c>
      <c r="F4" s="32" t="s">
        <v>140</v>
      </c>
      <c r="I4" s="32">
        <v>1</v>
      </c>
      <c r="M4" s="32" t="s">
        <v>141</v>
      </c>
      <c r="N4" s="33" t="s">
        <v>142</v>
      </c>
      <c r="O4" s="32" t="s">
        <v>143</v>
      </c>
      <c r="P4" s="32" t="s">
        <v>144</v>
      </c>
      <c r="Q4" s="32" t="s">
        <v>145</v>
      </c>
    </row>
    <row r="5" spans="1:26" ht="15" customHeight="1" x14ac:dyDescent="0.15">
      <c r="A5" s="32">
        <v>406</v>
      </c>
      <c r="B5" s="32" t="s">
        <v>33</v>
      </c>
      <c r="C5" s="32">
        <v>1</v>
      </c>
      <c r="D5" s="32" t="s">
        <v>146</v>
      </c>
      <c r="E5" s="32" t="s">
        <v>147</v>
      </c>
      <c r="H5" s="32">
        <v>1</v>
      </c>
      <c r="I5" s="32">
        <v>1</v>
      </c>
      <c r="J5" s="32">
        <v>2134</v>
      </c>
      <c r="K5" s="32">
        <v>617</v>
      </c>
      <c r="L5" s="32" t="s">
        <v>148</v>
      </c>
      <c r="M5" s="32" t="s">
        <v>149</v>
      </c>
    </row>
    <row r="6" spans="1:26" ht="15" customHeight="1" x14ac:dyDescent="0.15">
      <c r="A6" s="32">
        <v>353</v>
      </c>
      <c r="B6" s="32" t="s">
        <v>33</v>
      </c>
      <c r="C6" s="32">
        <v>1</v>
      </c>
      <c r="D6" s="32" t="s">
        <v>151</v>
      </c>
      <c r="E6" s="32" t="s">
        <v>152</v>
      </c>
      <c r="F6" s="32" t="s">
        <v>154</v>
      </c>
      <c r="H6" s="32">
        <v>1</v>
      </c>
      <c r="I6" s="32">
        <v>1</v>
      </c>
      <c r="M6" s="32" t="s">
        <v>155</v>
      </c>
      <c r="N6" s="33" t="s">
        <v>157</v>
      </c>
    </row>
    <row r="7" spans="1:26" ht="15" customHeight="1" x14ac:dyDescent="0.15">
      <c r="A7" s="32">
        <v>417</v>
      </c>
      <c r="B7" s="32" t="s">
        <v>33</v>
      </c>
      <c r="C7" s="32">
        <v>1</v>
      </c>
      <c r="D7" s="32" t="s">
        <v>158</v>
      </c>
      <c r="E7" s="32" t="s">
        <v>159</v>
      </c>
      <c r="F7" s="32" t="s">
        <v>154</v>
      </c>
      <c r="H7" s="32">
        <v>1</v>
      </c>
      <c r="I7" s="32">
        <v>1</v>
      </c>
      <c r="M7" s="32" t="s">
        <v>160</v>
      </c>
      <c r="N7" s="33" t="s">
        <v>161</v>
      </c>
    </row>
    <row r="8" spans="1:26" ht="15" customHeight="1" x14ac:dyDescent="0.15">
      <c r="A8" s="32">
        <v>421</v>
      </c>
      <c r="B8" s="32" t="s">
        <v>33</v>
      </c>
      <c r="C8" s="32">
        <v>1</v>
      </c>
      <c r="D8" s="32" t="s">
        <v>162</v>
      </c>
      <c r="E8" s="32" t="s">
        <v>159</v>
      </c>
      <c r="F8" s="32" t="s">
        <v>154</v>
      </c>
      <c r="H8" s="32">
        <v>1</v>
      </c>
      <c r="I8" s="32">
        <v>1</v>
      </c>
      <c r="J8" s="32">
        <v>2134</v>
      </c>
      <c r="K8" s="32">
        <v>617</v>
      </c>
      <c r="L8" s="32" t="s">
        <v>163</v>
      </c>
      <c r="M8" s="32" t="s">
        <v>163</v>
      </c>
      <c r="N8" s="33" t="s">
        <v>164</v>
      </c>
      <c r="O8" s="32" t="s">
        <v>165</v>
      </c>
      <c r="P8" s="32" t="s">
        <v>166</v>
      </c>
      <c r="Q8" s="32" t="s">
        <v>167</v>
      </c>
    </row>
    <row r="9" spans="1:26" ht="15" customHeight="1" x14ac:dyDescent="0.15">
      <c r="A9" s="32">
        <v>431</v>
      </c>
      <c r="B9" s="32" t="s">
        <v>33</v>
      </c>
      <c r="C9" s="32">
        <v>1</v>
      </c>
      <c r="D9" s="32" t="s">
        <v>168</v>
      </c>
      <c r="E9" s="32" t="s">
        <v>159</v>
      </c>
      <c r="F9" s="32" t="s">
        <v>154</v>
      </c>
      <c r="H9" s="32">
        <v>1</v>
      </c>
      <c r="I9" s="32">
        <v>1</v>
      </c>
      <c r="M9" s="32" t="s">
        <v>169</v>
      </c>
      <c r="N9" s="33" t="s">
        <v>170</v>
      </c>
    </row>
    <row r="10" spans="1:26" ht="15" customHeight="1" x14ac:dyDescent="0.15">
      <c r="A10" s="32">
        <v>433</v>
      </c>
      <c r="B10" s="32" t="s">
        <v>33</v>
      </c>
      <c r="C10" s="32">
        <v>1</v>
      </c>
      <c r="D10" s="32" t="s">
        <v>171</v>
      </c>
      <c r="E10" s="32" t="s">
        <v>159</v>
      </c>
      <c r="F10" s="32" t="s">
        <v>116</v>
      </c>
      <c r="H10" s="32">
        <v>1</v>
      </c>
      <c r="I10" s="32">
        <v>1</v>
      </c>
      <c r="M10" s="32" t="s">
        <v>172</v>
      </c>
    </row>
    <row r="11" spans="1:26" ht="15" customHeight="1" x14ac:dyDescent="0.15">
      <c r="A11" s="32">
        <v>477</v>
      </c>
      <c r="B11" s="32" t="s">
        <v>33</v>
      </c>
      <c r="C11" s="32">
        <v>1</v>
      </c>
      <c r="D11" s="32" t="s">
        <v>173</v>
      </c>
      <c r="E11" s="32" t="s">
        <v>159</v>
      </c>
      <c r="F11" s="32" t="s">
        <v>112</v>
      </c>
      <c r="H11" s="32">
        <v>1</v>
      </c>
      <c r="I11" s="32">
        <v>1</v>
      </c>
      <c r="J11" s="32">
        <v>2134</v>
      </c>
      <c r="K11" s="32">
        <v>617</v>
      </c>
      <c r="L11" s="32" t="s">
        <v>174</v>
      </c>
      <c r="M11" s="32" t="s">
        <v>174</v>
      </c>
    </row>
    <row r="12" spans="1:26" ht="15" customHeight="1" x14ac:dyDescent="0.15">
      <c r="A12" s="32">
        <v>481</v>
      </c>
      <c r="B12" s="32" t="s">
        <v>33</v>
      </c>
      <c r="C12" s="32">
        <v>1</v>
      </c>
      <c r="D12" s="32" t="s">
        <v>175</v>
      </c>
      <c r="E12" s="32" t="s">
        <v>159</v>
      </c>
      <c r="F12" s="32" t="s">
        <v>116</v>
      </c>
      <c r="H12" s="32">
        <v>1</v>
      </c>
      <c r="I12" s="32">
        <v>1</v>
      </c>
      <c r="M12" s="32" t="s">
        <v>176</v>
      </c>
      <c r="N12" s="33" t="s">
        <v>177</v>
      </c>
    </row>
    <row r="13" spans="1:26" ht="15" customHeight="1" x14ac:dyDescent="0.15">
      <c r="A13" s="32">
        <v>1</v>
      </c>
      <c r="B13" s="32" t="s">
        <v>178</v>
      </c>
      <c r="C13" s="32">
        <v>1</v>
      </c>
      <c r="D13" s="32" t="s">
        <v>179</v>
      </c>
      <c r="E13" s="32" t="s">
        <v>159</v>
      </c>
      <c r="F13" s="32" t="s">
        <v>154</v>
      </c>
      <c r="H13" s="32">
        <v>1</v>
      </c>
      <c r="I13" s="32">
        <v>1</v>
      </c>
      <c r="J13" s="32">
        <v>2134</v>
      </c>
      <c r="K13" s="32">
        <v>617</v>
      </c>
      <c r="L13" s="32" t="s">
        <v>180</v>
      </c>
      <c r="M13" s="32" t="s">
        <v>180</v>
      </c>
      <c r="N13" s="33" t="s">
        <v>181</v>
      </c>
      <c r="O13" s="32" t="s">
        <v>182</v>
      </c>
      <c r="P13" s="32" t="s">
        <v>183</v>
      </c>
      <c r="Q13" s="32" t="s">
        <v>184</v>
      </c>
    </row>
    <row r="14" spans="1:26" ht="15" customHeight="1" x14ac:dyDescent="0.15">
      <c r="A14" s="32">
        <v>5</v>
      </c>
      <c r="B14" s="32" t="s">
        <v>178</v>
      </c>
      <c r="C14" s="32">
        <v>1</v>
      </c>
      <c r="D14" s="32" t="s">
        <v>185</v>
      </c>
      <c r="E14" s="32" t="s">
        <v>159</v>
      </c>
      <c r="F14" s="32" t="s">
        <v>154</v>
      </c>
      <c r="H14" s="32">
        <v>1</v>
      </c>
      <c r="I14" s="32">
        <v>1</v>
      </c>
      <c r="M14" s="32" t="s">
        <v>186</v>
      </c>
      <c r="N14" s="33" t="s">
        <v>187</v>
      </c>
      <c r="O14" s="32" t="s">
        <v>188</v>
      </c>
      <c r="P14" s="32" t="s">
        <v>189</v>
      </c>
    </row>
    <row r="15" spans="1:26" ht="15" customHeight="1" x14ac:dyDescent="0.15">
      <c r="A15" s="32">
        <v>7</v>
      </c>
      <c r="B15" s="32" t="s">
        <v>178</v>
      </c>
      <c r="C15" s="32">
        <v>1</v>
      </c>
      <c r="D15" s="32" t="s">
        <v>190</v>
      </c>
      <c r="E15" s="32" t="s">
        <v>159</v>
      </c>
      <c r="F15" s="32" t="s">
        <v>112</v>
      </c>
      <c r="H15" s="32">
        <v>1</v>
      </c>
      <c r="I15" s="32">
        <v>1</v>
      </c>
      <c r="J15" s="32">
        <v>2134</v>
      </c>
      <c r="K15" s="32">
        <v>617</v>
      </c>
      <c r="L15" s="32" t="s">
        <v>191</v>
      </c>
      <c r="M15" s="32" t="s">
        <v>191</v>
      </c>
    </row>
    <row r="16" spans="1:26" ht="15" customHeight="1" x14ac:dyDescent="0.15">
      <c r="A16" s="32">
        <v>15</v>
      </c>
      <c r="B16" s="32" t="s">
        <v>178</v>
      </c>
      <c r="C16" s="32">
        <v>1</v>
      </c>
      <c r="D16" s="32" t="s">
        <v>193</v>
      </c>
      <c r="E16" s="32" t="s">
        <v>159</v>
      </c>
      <c r="F16" s="32" t="s">
        <v>116</v>
      </c>
      <c r="G16" s="32">
        <v>1</v>
      </c>
      <c r="H16" s="32">
        <v>1</v>
      </c>
      <c r="I16" s="32">
        <v>1</v>
      </c>
      <c r="M16" s="32" t="s">
        <v>195</v>
      </c>
      <c r="N16" s="33" t="s">
        <v>197</v>
      </c>
    </row>
    <row r="17" spans="1:17" ht="15" customHeight="1" x14ac:dyDescent="0.15">
      <c r="A17" s="32">
        <v>30</v>
      </c>
      <c r="B17" s="32" t="s">
        <v>178</v>
      </c>
      <c r="C17" s="32">
        <v>1</v>
      </c>
      <c r="D17" s="32" t="s">
        <v>198</v>
      </c>
      <c r="E17" s="32" t="s">
        <v>159</v>
      </c>
      <c r="F17" s="32" t="s">
        <v>199</v>
      </c>
      <c r="H17" s="32">
        <v>1</v>
      </c>
      <c r="I17" s="32">
        <v>1</v>
      </c>
      <c r="M17" s="32" t="s">
        <v>200</v>
      </c>
    </row>
    <row r="18" spans="1:17" ht="15" customHeight="1" x14ac:dyDescent="0.15">
      <c r="A18" s="32">
        <v>501</v>
      </c>
      <c r="B18" s="32" t="s">
        <v>33</v>
      </c>
      <c r="C18" s="32">
        <v>1</v>
      </c>
      <c r="D18" s="32" t="s">
        <v>202</v>
      </c>
      <c r="E18" s="32" t="s">
        <v>159</v>
      </c>
      <c r="F18" s="32" t="s">
        <v>154</v>
      </c>
      <c r="H18" s="32">
        <v>1</v>
      </c>
      <c r="I18" s="32">
        <v>1</v>
      </c>
      <c r="J18" s="32">
        <v>2134</v>
      </c>
      <c r="K18" s="32">
        <v>617</v>
      </c>
      <c r="L18" s="32" t="s">
        <v>207</v>
      </c>
      <c r="M18" s="32" t="s">
        <v>208</v>
      </c>
      <c r="O18" s="32" t="s">
        <v>209</v>
      </c>
      <c r="P18" s="32" t="s">
        <v>210</v>
      </c>
      <c r="Q18" s="32" t="s">
        <v>211</v>
      </c>
    </row>
    <row r="19" spans="1:17" ht="15" customHeight="1" x14ac:dyDescent="0.15">
      <c r="A19" s="32">
        <v>450</v>
      </c>
      <c r="B19" s="32" t="s">
        <v>33</v>
      </c>
      <c r="C19" s="32">
        <v>1</v>
      </c>
      <c r="D19" s="32" t="s">
        <v>212</v>
      </c>
      <c r="E19" s="32" t="s">
        <v>159</v>
      </c>
      <c r="F19" s="32" t="s">
        <v>199</v>
      </c>
      <c r="H19" s="32">
        <v>1</v>
      </c>
      <c r="I19" s="32">
        <v>1</v>
      </c>
      <c r="M19" s="32" t="s">
        <v>221</v>
      </c>
    </row>
    <row r="20" spans="1:17" ht="15" customHeight="1" x14ac:dyDescent="0.15">
      <c r="A20" s="32">
        <v>509</v>
      </c>
      <c r="B20" s="32" t="s">
        <v>33</v>
      </c>
      <c r="C20" s="32">
        <v>1</v>
      </c>
      <c r="D20" s="32" t="s">
        <v>222</v>
      </c>
      <c r="E20" s="32" t="s">
        <v>159</v>
      </c>
      <c r="F20" s="32" t="s">
        <v>116</v>
      </c>
      <c r="H20" s="32">
        <v>1</v>
      </c>
      <c r="I20" s="32">
        <v>1</v>
      </c>
      <c r="M20" s="32" t="s">
        <v>224</v>
      </c>
    </row>
    <row r="21" spans="1:17" ht="15" customHeight="1" x14ac:dyDescent="0.15">
      <c r="A21" s="32">
        <v>377</v>
      </c>
      <c r="B21" s="32" t="s">
        <v>33</v>
      </c>
      <c r="C21" s="32">
        <v>1</v>
      </c>
      <c r="D21" s="32" t="s">
        <v>225</v>
      </c>
      <c r="E21" s="32" t="s">
        <v>47</v>
      </c>
      <c r="F21" s="32" t="s">
        <v>94</v>
      </c>
      <c r="G21" s="32">
        <v>1</v>
      </c>
      <c r="H21" s="32">
        <v>1</v>
      </c>
      <c r="I21" s="32">
        <v>1</v>
      </c>
      <c r="M21" s="32" t="s">
        <v>226</v>
      </c>
    </row>
    <row r="22" spans="1:17" ht="15" customHeight="1" x14ac:dyDescent="0.15">
      <c r="A22" s="32">
        <v>403</v>
      </c>
      <c r="B22" s="32" t="s">
        <v>33</v>
      </c>
      <c r="C22" s="32">
        <v>1</v>
      </c>
      <c r="D22" s="32" t="s">
        <v>227</v>
      </c>
      <c r="E22" s="32" t="s">
        <v>93</v>
      </c>
      <c r="F22" s="32" t="s">
        <v>228</v>
      </c>
      <c r="H22" s="32">
        <v>1</v>
      </c>
      <c r="I22" s="32">
        <v>1</v>
      </c>
      <c r="J22" s="32">
        <v>2134</v>
      </c>
      <c r="K22" s="32">
        <v>617</v>
      </c>
      <c r="L22" s="32" t="s">
        <v>229</v>
      </c>
      <c r="M22" s="32" t="s">
        <v>229</v>
      </c>
      <c r="N22" s="33" t="s">
        <v>230</v>
      </c>
      <c r="O22" s="32" t="s">
        <v>231</v>
      </c>
      <c r="P22" s="32" t="s">
        <v>232</v>
      </c>
    </row>
    <row r="23" spans="1:17" ht="15" customHeight="1" x14ac:dyDescent="0.15">
      <c r="A23" s="32">
        <v>411</v>
      </c>
      <c r="B23" s="32" t="s">
        <v>33</v>
      </c>
      <c r="C23" s="32">
        <v>1</v>
      </c>
      <c r="D23" s="32" t="s">
        <v>233</v>
      </c>
      <c r="E23" s="32" t="s">
        <v>93</v>
      </c>
      <c r="F23" s="32" t="s">
        <v>228</v>
      </c>
      <c r="H23" s="32">
        <v>1</v>
      </c>
      <c r="I23" s="32">
        <v>1</v>
      </c>
      <c r="J23" s="32">
        <v>2134</v>
      </c>
      <c r="K23" s="32">
        <v>617</v>
      </c>
      <c r="L23" s="32" t="s">
        <v>234</v>
      </c>
      <c r="M23" s="32" t="s">
        <v>234</v>
      </c>
      <c r="N23" s="33" t="s">
        <v>236</v>
      </c>
      <c r="O23" s="32" t="s">
        <v>237</v>
      </c>
      <c r="P23" s="32" t="s">
        <v>238</v>
      </c>
      <c r="Q23" s="32" t="s">
        <v>239</v>
      </c>
    </row>
    <row r="24" spans="1:17" ht="15" customHeight="1" x14ac:dyDescent="0.15">
      <c r="A24" s="32">
        <v>449</v>
      </c>
      <c r="B24" s="32" t="s">
        <v>33</v>
      </c>
      <c r="C24" s="32">
        <v>1</v>
      </c>
      <c r="D24" s="32" t="s">
        <v>240</v>
      </c>
      <c r="E24" s="32" t="s">
        <v>93</v>
      </c>
      <c r="F24" s="32" t="s">
        <v>241</v>
      </c>
      <c r="H24" s="32">
        <v>1</v>
      </c>
      <c r="I24" s="32">
        <v>1</v>
      </c>
      <c r="M24" s="32" t="s">
        <v>242</v>
      </c>
    </row>
    <row r="25" spans="1:17" ht="15" customHeight="1" x14ac:dyDescent="0.15">
      <c r="A25" s="32">
        <v>465</v>
      </c>
      <c r="B25" s="32" t="s">
        <v>33</v>
      </c>
      <c r="C25" s="32">
        <v>1</v>
      </c>
      <c r="D25" s="32" t="s">
        <v>243</v>
      </c>
      <c r="E25" s="32" t="s">
        <v>93</v>
      </c>
      <c r="F25" s="32" t="s">
        <v>244</v>
      </c>
      <c r="H25" s="32">
        <v>1</v>
      </c>
      <c r="I25" s="32">
        <v>1</v>
      </c>
      <c r="M25" s="32" t="s">
        <v>245</v>
      </c>
    </row>
    <row r="26" spans="1:17" ht="15" customHeight="1" x14ac:dyDescent="0.15">
      <c r="A26" s="32">
        <v>485</v>
      </c>
      <c r="B26" s="32" t="s">
        <v>33</v>
      </c>
      <c r="C26" s="32">
        <v>1</v>
      </c>
      <c r="D26" s="32" t="s">
        <v>246</v>
      </c>
      <c r="E26" s="32" t="s">
        <v>93</v>
      </c>
      <c r="F26" s="32" t="s">
        <v>247</v>
      </c>
      <c r="H26" s="32">
        <v>1</v>
      </c>
      <c r="I26" s="32">
        <v>1</v>
      </c>
      <c r="M26" s="32" t="s">
        <v>248</v>
      </c>
      <c r="N26" s="33" t="s">
        <v>249</v>
      </c>
    </row>
    <row r="27" spans="1:17" ht="15" customHeight="1" x14ac:dyDescent="0.15">
      <c r="A27" s="32">
        <v>489</v>
      </c>
      <c r="B27" s="32" t="s">
        <v>33</v>
      </c>
      <c r="C27" s="32">
        <v>1</v>
      </c>
      <c r="D27" s="32" t="s">
        <v>253</v>
      </c>
      <c r="E27" s="32" t="s">
        <v>93</v>
      </c>
      <c r="F27" s="32" t="s">
        <v>254</v>
      </c>
      <c r="H27" s="32">
        <v>1</v>
      </c>
      <c r="I27" s="32">
        <v>1</v>
      </c>
      <c r="M27" s="32" t="s">
        <v>255</v>
      </c>
    </row>
    <row r="28" spans="1:17" ht="15" customHeight="1" x14ac:dyDescent="0.15">
      <c r="A28" s="32">
        <v>15</v>
      </c>
      <c r="B28" s="32" t="s">
        <v>178</v>
      </c>
      <c r="C28" s="32">
        <v>1</v>
      </c>
      <c r="D28" s="32" t="s">
        <v>256</v>
      </c>
      <c r="E28" s="32" t="s">
        <v>93</v>
      </c>
      <c r="F28" s="32" t="s">
        <v>257</v>
      </c>
      <c r="G28" s="32">
        <v>1</v>
      </c>
      <c r="H28" s="32">
        <v>1</v>
      </c>
      <c r="I28" s="32">
        <v>1</v>
      </c>
      <c r="M28" s="32" t="s">
        <v>258</v>
      </c>
    </row>
    <row r="29" spans="1:17" ht="15" customHeight="1" x14ac:dyDescent="0.15">
      <c r="A29" s="32">
        <v>450</v>
      </c>
      <c r="B29" s="32" t="s">
        <v>33</v>
      </c>
      <c r="C29" s="32">
        <v>1</v>
      </c>
      <c r="D29" s="32" t="s">
        <v>259</v>
      </c>
      <c r="E29" s="32" t="s">
        <v>93</v>
      </c>
      <c r="F29" s="32" t="s">
        <v>260</v>
      </c>
      <c r="H29" s="32">
        <v>1</v>
      </c>
      <c r="I29" s="32">
        <v>1</v>
      </c>
      <c r="J29" s="32">
        <v>2134</v>
      </c>
      <c r="K29" s="32">
        <v>617</v>
      </c>
      <c r="L29" s="32" t="s">
        <v>261</v>
      </c>
      <c r="M29" s="32" t="s">
        <v>261</v>
      </c>
      <c r="N29" s="33" t="s">
        <v>262</v>
      </c>
      <c r="O29" s="32" t="s">
        <v>263</v>
      </c>
      <c r="P29" s="32" t="s">
        <v>264</v>
      </c>
      <c r="Q29" s="32" t="s">
        <v>265</v>
      </c>
    </row>
    <row r="30" spans="1:17" ht="15" customHeight="1" x14ac:dyDescent="0.15">
      <c r="A30" s="32">
        <v>424</v>
      </c>
      <c r="B30" s="32" t="s">
        <v>33</v>
      </c>
      <c r="C30" s="32">
        <v>1</v>
      </c>
      <c r="D30" s="32" t="s">
        <v>266</v>
      </c>
      <c r="E30" s="32" t="s">
        <v>93</v>
      </c>
      <c r="F30" s="32" t="s">
        <v>267</v>
      </c>
      <c r="H30" s="32">
        <v>1</v>
      </c>
      <c r="I30" s="32">
        <v>1</v>
      </c>
      <c r="J30" s="32">
        <v>2134</v>
      </c>
      <c r="K30" s="32">
        <v>617</v>
      </c>
      <c r="L30" s="32" t="s">
        <v>268</v>
      </c>
      <c r="M30" s="32" t="s">
        <v>268</v>
      </c>
      <c r="O30" s="32" t="s">
        <v>269</v>
      </c>
      <c r="P30" s="32" t="s">
        <v>270</v>
      </c>
      <c r="Q30" s="32" t="s">
        <v>271</v>
      </c>
    </row>
    <row r="31" spans="1:17" ht="15" customHeight="1" x14ac:dyDescent="0.15">
      <c r="A31" s="32">
        <v>416</v>
      </c>
      <c r="B31" s="32" t="s">
        <v>33</v>
      </c>
      <c r="C31" s="32">
        <v>1</v>
      </c>
      <c r="D31" s="32" t="s">
        <v>272</v>
      </c>
      <c r="E31" s="32" t="s">
        <v>93</v>
      </c>
      <c r="H31" s="32">
        <v>1</v>
      </c>
      <c r="I31" s="32">
        <v>1</v>
      </c>
      <c r="J31" s="32">
        <v>2134</v>
      </c>
      <c r="K31" s="32">
        <v>617</v>
      </c>
      <c r="L31" s="32" t="s">
        <v>274</v>
      </c>
      <c r="M31" s="32" t="s">
        <v>274</v>
      </c>
      <c r="N31" s="33" t="s">
        <v>275</v>
      </c>
      <c r="O31" s="32" t="s">
        <v>276</v>
      </c>
      <c r="P31" s="32" t="s">
        <v>277</v>
      </c>
      <c r="Q31" s="32" t="s">
        <v>278</v>
      </c>
    </row>
    <row r="32" spans="1:17" ht="15" customHeight="1" x14ac:dyDescent="0.15">
      <c r="A32" s="32">
        <v>506</v>
      </c>
      <c r="B32" s="32" t="s">
        <v>33</v>
      </c>
      <c r="C32" s="32">
        <v>1</v>
      </c>
      <c r="D32" s="32" t="s">
        <v>279</v>
      </c>
      <c r="E32" s="32" t="s">
        <v>93</v>
      </c>
      <c r="F32" s="32" t="s">
        <v>267</v>
      </c>
      <c r="G32" s="32">
        <v>1</v>
      </c>
      <c r="H32" s="32">
        <v>1</v>
      </c>
      <c r="I32" s="32">
        <v>1</v>
      </c>
      <c r="M32" s="32" t="s">
        <v>280</v>
      </c>
    </row>
    <row r="33" spans="1:26" ht="15" customHeight="1" x14ac:dyDescent="0.15">
      <c r="A33" s="32">
        <v>523</v>
      </c>
      <c r="B33" s="32" t="s">
        <v>33</v>
      </c>
      <c r="C33" s="32">
        <v>1</v>
      </c>
      <c r="D33" s="32" t="s">
        <v>281</v>
      </c>
      <c r="E33" s="32" t="s">
        <v>93</v>
      </c>
      <c r="F33" s="32" t="s">
        <v>140</v>
      </c>
      <c r="H33" s="32">
        <v>1</v>
      </c>
      <c r="I33" s="32">
        <v>1</v>
      </c>
      <c r="M33" s="32" t="s">
        <v>282</v>
      </c>
    </row>
    <row r="34" spans="1:26" ht="15" customHeight="1" x14ac:dyDescent="0.15">
      <c r="A34" s="32">
        <v>373</v>
      </c>
      <c r="B34" s="32" t="s">
        <v>33</v>
      </c>
      <c r="C34" s="32">
        <v>1</v>
      </c>
      <c r="D34" s="32" t="s">
        <v>284</v>
      </c>
      <c r="E34" s="32" t="s">
        <v>247</v>
      </c>
      <c r="F34" s="32" t="s">
        <v>287</v>
      </c>
      <c r="G34" s="32">
        <v>1</v>
      </c>
      <c r="H34" s="32">
        <v>1</v>
      </c>
      <c r="I34" s="32">
        <v>1</v>
      </c>
      <c r="J34" s="32">
        <v>2134</v>
      </c>
      <c r="K34" s="32">
        <v>617</v>
      </c>
      <c r="L34" s="32" t="s">
        <v>226</v>
      </c>
      <c r="M34" s="32" t="s">
        <v>226</v>
      </c>
      <c r="N34" s="33" t="s">
        <v>289</v>
      </c>
      <c r="Q34" s="32" t="s">
        <v>292</v>
      </c>
    </row>
    <row r="35" spans="1:26" ht="15" customHeight="1" x14ac:dyDescent="0.15">
      <c r="A35" s="32">
        <v>383</v>
      </c>
      <c r="B35" s="32" t="s">
        <v>33</v>
      </c>
      <c r="C35" s="32">
        <v>1</v>
      </c>
      <c r="D35" s="32" t="s">
        <v>295</v>
      </c>
      <c r="E35" s="32" t="s">
        <v>247</v>
      </c>
      <c r="F35" s="32" t="s">
        <v>298</v>
      </c>
      <c r="G35" s="32">
        <v>1</v>
      </c>
      <c r="H35" s="32">
        <v>1</v>
      </c>
      <c r="I35" s="32">
        <v>1</v>
      </c>
      <c r="J35" s="32">
        <v>2134</v>
      </c>
      <c r="K35" s="32">
        <v>617</v>
      </c>
      <c r="L35" s="32" t="s">
        <v>301</v>
      </c>
      <c r="M35" s="32" t="s">
        <v>301</v>
      </c>
      <c r="O35" s="32" t="s">
        <v>302</v>
      </c>
      <c r="P35" s="32" t="s">
        <v>304</v>
      </c>
    </row>
    <row r="36" spans="1:26" ht="15" customHeight="1" x14ac:dyDescent="0.15">
      <c r="A36" s="32">
        <v>387</v>
      </c>
      <c r="B36" s="32" t="s">
        <v>33</v>
      </c>
      <c r="C36" s="32">
        <v>1</v>
      </c>
      <c r="D36" s="32" t="s">
        <v>309</v>
      </c>
      <c r="E36" s="32" t="s">
        <v>247</v>
      </c>
      <c r="F36" s="32" t="s">
        <v>310</v>
      </c>
      <c r="G36" s="32">
        <v>1</v>
      </c>
      <c r="H36" s="32">
        <v>1</v>
      </c>
      <c r="I36" s="32">
        <v>1</v>
      </c>
      <c r="J36" s="32">
        <v>2134</v>
      </c>
      <c r="K36" s="32">
        <v>617</v>
      </c>
      <c r="L36" s="32" t="s">
        <v>312</v>
      </c>
      <c r="M36" s="32" t="s">
        <v>312</v>
      </c>
      <c r="N36" s="33" t="s">
        <v>314</v>
      </c>
      <c r="O36" s="32" t="s">
        <v>317</v>
      </c>
      <c r="P36" s="32" t="s">
        <v>319</v>
      </c>
      <c r="Q36" s="32" t="s">
        <v>320</v>
      </c>
    </row>
    <row r="37" spans="1:26" ht="15" customHeight="1" x14ac:dyDescent="0.15">
      <c r="A37" s="32">
        <v>393</v>
      </c>
      <c r="B37" s="32" t="s">
        <v>33</v>
      </c>
      <c r="C37" s="32">
        <v>1</v>
      </c>
      <c r="D37" s="32" t="s">
        <v>323</v>
      </c>
      <c r="E37" s="32" t="s">
        <v>247</v>
      </c>
      <c r="F37" s="32" t="s">
        <v>316</v>
      </c>
      <c r="G37" s="32">
        <v>1</v>
      </c>
      <c r="H37" s="32">
        <v>1</v>
      </c>
      <c r="I37" s="32">
        <v>1</v>
      </c>
      <c r="J37" s="32">
        <v>2134</v>
      </c>
      <c r="K37" s="32">
        <v>617</v>
      </c>
      <c r="L37" s="32" t="s">
        <v>324</v>
      </c>
      <c r="M37" s="32" t="s">
        <v>324</v>
      </c>
      <c r="O37" s="32" t="s">
        <v>325</v>
      </c>
      <c r="P37" s="32" t="s">
        <v>326</v>
      </c>
    </row>
    <row r="38" spans="1:26" ht="15" customHeight="1" x14ac:dyDescent="0.15">
      <c r="A38" s="32">
        <v>427</v>
      </c>
      <c r="B38" s="32" t="s">
        <v>33</v>
      </c>
      <c r="C38" s="32">
        <v>1</v>
      </c>
      <c r="D38" s="32" t="s">
        <v>329</v>
      </c>
      <c r="E38" s="32" t="s">
        <v>247</v>
      </c>
      <c r="F38" s="32" t="s">
        <v>287</v>
      </c>
      <c r="H38" s="32">
        <v>1</v>
      </c>
      <c r="I38" s="32">
        <v>1</v>
      </c>
      <c r="M38" s="32" t="s">
        <v>331</v>
      </c>
    </row>
    <row r="39" spans="1:26" ht="15" customHeight="1" x14ac:dyDescent="0.15">
      <c r="A39" s="32">
        <v>445</v>
      </c>
      <c r="B39" s="32" t="s">
        <v>33</v>
      </c>
      <c r="C39" s="32">
        <v>1</v>
      </c>
      <c r="D39" s="32" t="s">
        <v>334</v>
      </c>
      <c r="E39" s="32" t="s">
        <v>247</v>
      </c>
      <c r="F39" s="32" t="s">
        <v>336</v>
      </c>
      <c r="H39" s="32">
        <v>1</v>
      </c>
      <c r="I39" s="32">
        <v>1</v>
      </c>
      <c r="M39" s="32" t="s">
        <v>337</v>
      </c>
      <c r="O39" s="32" t="s">
        <v>338</v>
      </c>
      <c r="P39" s="32" t="s">
        <v>307</v>
      </c>
    </row>
    <row r="40" spans="1:26" ht="15" customHeight="1" x14ac:dyDescent="0.15">
      <c r="A40" s="32">
        <v>3</v>
      </c>
      <c r="B40" s="32" t="s">
        <v>178</v>
      </c>
      <c r="C40" s="32">
        <v>1</v>
      </c>
      <c r="D40" s="32" t="s">
        <v>341</v>
      </c>
      <c r="E40" s="32" t="s">
        <v>247</v>
      </c>
      <c r="F40" s="32" t="s">
        <v>316</v>
      </c>
      <c r="H40" s="32">
        <v>1</v>
      </c>
      <c r="I40" s="32">
        <v>1</v>
      </c>
      <c r="J40" s="32">
        <v>2134</v>
      </c>
      <c r="K40" s="32">
        <v>617</v>
      </c>
      <c r="L40" s="32" t="s">
        <v>344</v>
      </c>
      <c r="M40" s="32" t="s">
        <v>344</v>
      </c>
      <c r="O40" s="32" t="s">
        <v>345</v>
      </c>
      <c r="P40" s="32" t="s">
        <v>346</v>
      </c>
      <c r="Q40" s="32" t="s">
        <v>347</v>
      </c>
    </row>
    <row r="41" spans="1:26" ht="15" customHeight="1" x14ac:dyDescent="0.15">
      <c r="A41" s="32">
        <v>7</v>
      </c>
      <c r="B41" s="32" t="s">
        <v>349</v>
      </c>
      <c r="C41" s="32">
        <v>1</v>
      </c>
      <c r="D41" s="32" t="s">
        <v>357</v>
      </c>
      <c r="E41" s="32" t="s">
        <v>247</v>
      </c>
      <c r="F41" s="32" t="s">
        <v>140</v>
      </c>
      <c r="H41" s="32">
        <v>1</v>
      </c>
      <c r="I41" s="32">
        <v>1</v>
      </c>
      <c r="M41" s="32" t="s">
        <v>358</v>
      </c>
    </row>
    <row r="42" spans="1:26" ht="15" customHeight="1" x14ac:dyDescent="0.15">
      <c r="A42" s="32">
        <v>434</v>
      </c>
      <c r="B42" s="32" t="s">
        <v>33</v>
      </c>
      <c r="C42" s="32">
        <v>1</v>
      </c>
      <c r="D42" s="32" t="s">
        <v>360</v>
      </c>
      <c r="E42" s="32" t="s">
        <v>247</v>
      </c>
      <c r="F42" s="32" t="s">
        <v>361</v>
      </c>
      <c r="H42" s="32">
        <v>1</v>
      </c>
      <c r="I42" s="32">
        <v>1</v>
      </c>
      <c r="J42" s="32">
        <v>2134</v>
      </c>
      <c r="K42" s="32">
        <v>617</v>
      </c>
      <c r="L42" s="32" t="s">
        <v>363</v>
      </c>
      <c r="Q42" s="32" t="s">
        <v>364</v>
      </c>
    </row>
    <row r="43" spans="1:26" ht="15" customHeight="1" x14ac:dyDescent="0.15">
      <c r="A43" s="32">
        <v>434</v>
      </c>
      <c r="B43" s="32" t="s">
        <v>33</v>
      </c>
      <c r="C43" s="32">
        <v>1</v>
      </c>
      <c r="D43" s="32" t="s">
        <v>365</v>
      </c>
      <c r="E43" s="32" t="s">
        <v>247</v>
      </c>
      <c r="F43" s="32" t="s">
        <v>366</v>
      </c>
      <c r="H43" s="32">
        <v>1</v>
      </c>
      <c r="I43" s="32">
        <v>1</v>
      </c>
      <c r="J43" s="32">
        <v>2134</v>
      </c>
      <c r="K43" s="32">
        <v>617</v>
      </c>
      <c r="L43" s="32" t="s">
        <v>368</v>
      </c>
      <c r="M43" s="32" t="s">
        <v>363</v>
      </c>
      <c r="N43" s="33" t="s">
        <v>371</v>
      </c>
      <c r="O43" s="32" t="s">
        <v>375</v>
      </c>
      <c r="P43" s="32" t="s">
        <v>377</v>
      </c>
      <c r="Q43" s="32" t="s">
        <v>364</v>
      </c>
    </row>
    <row r="44" spans="1:26" ht="15" customHeight="1" x14ac:dyDescent="0.15">
      <c r="A44" s="32">
        <v>420</v>
      </c>
      <c r="B44" s="32" t="s">
        <v>33</v>
      </c>
      <c r="C44" s="32">
        <v>1</v>
      </c>
      <c r="D44" s="32" t="s">
        <v>380</v>
      </c>
      <c r="E44" s="32" t="s">
        <v>247</v>
      </c>
      <c r="F44" s="32" t="s">
        <v>140</v>
      </c>
      <c r="H44" s="32">
        <v>1</v>
      </c>
      <c r="I44" s="32">
        <v>1</v>
      </c>
      <c r="J44" s="32">
        <v>2134</v>
      </c>
      <c r="K44" s="32">
        <v>617</v>
      </c>
      <c r="L44" s="32" t="s">
        <v>381</v>
      </c>
      <c r="M44" s="32" t="s">
        <v>381</v>
      </c>
      <c r="O44" s="32" t="s">
        <v>382</v>
      </c>
      <c r="P44" s="32" t="s">
        <v>383</v>
      </c>
    </row>
    <row r="45" spans="1:26" ht="15" customHeight="1" x14ac:dyDescent="0.15">
      <c r="A45" s="32">
        <v>510</v>
      </c>
      <c r="B45" s="32" t="s">
        <v>33</v>
      </c>
      <c r="C45" s="32">
        <v>1</v>
      </c>
      <c r="D45" s="32" t="s">
        <v>385</v>
      </c>
      <c r="E45" s="32" t="s">
        <v>247</v>
      </c>
      <c r="F45" s="32" t="s">
        <v>316</v>
      </c>
      <c r="G45" s="32">
        <v>1</v>
      </c>
      <c r="H45" s="32">
        <v>1</v>
      </c>
      <c r="I45" s="32">
        <v>1</v>
      </c>
      <c r="M45" s="32" t="s">
        <v>392</v>
      </c>
    </row>
    <row r="46" spans="1:26" ht="15" customHeight="1" x14ac:dyDescent="0.15">
      <c r="A46" s="50">
        <v>379</v>
      </c>
      <c r="B46" s="50" t="s">
        <v>33</v>
      </c>
      <c r="C46" s="50">
        <v>0</v>
      </c>
      <c r="D46" s="55"/>
      <c r="E46" s="55"/>
      <c r="F46" s="55"/>
      <c r="G46" s="50">
        <v>1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" customHeight="1" x14ac:dyDescent="0.15">
      <c r="A47" s="32">
        <v>435</v>
      </c>
      <c r="B47" s="32" t="s">
        <v>33</v>
      </c>
      <c r="D47" s="32" t="s">
        <v>431</v>
      </c>
    </row>
    <row r="48" spans="1:26" ht="15" customHeight="1" x14ac:dyDescent="0.15">
      <c r="A48" s="32">
        <v>437</v>
      </c>
      <c r="B48" s="32" t="s">
        <v>33</v>
      </c>
      <c r="D48" s="32" t="s">
        <v>431</v>
      </c>
    </row>
    <row r="49" spans="1:26" ht="15" customHeight="1" x14ac:dyDescent="0.15">
      <c r="A49" s="32">
        <v>439</v>
      </c>
      <c r="B49" s="32" t="s">
        <v>33</v>
      </c>
      <c r="D49" s="32" t="s">
        <v>431</v>
      </c>
    </row>
    <row r="50" spans="1:26" ht="15" customHeight="1" x14ac:dyDescent="0.15">
      <c r="A50" s="32">
        <v>441</v>
      </c>
      <c r="B50" s="32" t="s">
        <v>33</v>
      </c>
      <c r="D50" s="32" t="s">
        <v>431</v>
      </c>
    </row>
    <row r="51" spans="1:26" ht="15" customHeight="1" x14ac:dyDescent="0.15">
      <c r="A51" s="32">
        <v>445</v>
      </c>
      <c r="B51" s="32" t="s">
        <v>33</v>
      </c>
      <c r="C51" s="32">
        <v>1</v>
      </c>
      <c r="D51" s="32" t="s">
        <v>435</v>
      </c>
      <c r="H51" s="32">
        <v>2</v>
      </c>
      <c r="I51" s="32">
        <v>1</v>
      </c>
    </row>
    <row r="52" spans="1:26" ht="15" customHeight="1" x14ac:dyDescent="0.15">
      <c r="A52" s="32">
        <v>451</v>
      </c>
      <c r="B52" s="32" t="s">
        <v>250</v>
      </c>
      <c r="D52" s="32" t="s">
        <v>431</v>
      </c>
    </row>
    <row r="53" spans="1:26" ht="15" customHeight="1" x14ac:dyDescent="0.15">
      <c r="A53" s="32">
        <v>453</v>
      </c>
      <c r="B53" s="32" t="s">
        <v>250</v>
      </c>
      <c r="D53" s="32" t="s">
        <v>431</v>
      </c>
    </row>
    <row r="54" spans="1:26" ht="15" customHeight="1" x14ac:dyDescent="0.15">
      <c r="A54" s="32">
        <v>455</v>
      </c>
      <c r="B54" s="32" t="s">
        <v>250</v>
      </c>
      <c r="D54" s="32" t="s">
        <v>431</v>
      </c>
    </row>
    <row r="55" spans="1:26" ht="15" customHeight="1" x14ac:dyDescent="0.15">
      <c r="A55" s="32">
        <v>457</v>
      </c>
      <c r="B55" s="32" t="s">
        <v>250</v>
      </c>
      <c r="D55" s="32" t="s">
        <v>431</v>
      </c>
    </row>
    <row r="56" spans="1:26" ht="15" customHeight="1" x14ac:dyDescent="0.15">
      <c r="A56" s="32">
        <v>459</v>
      </c>
      <c r="B56" s="32" t="s">
        <v>250</v>
      </c>
      <c r="D56" s="32" t="s">
        <v>431</v>
      </c>
    </row>
    <row r="57" spans="1:26" ht="15" customHeight="1" x14ac:dyDescent="0.15">
      <c r="A57" s="32">
        <v>461</v>
      </c>
      <c r="B57" s="32" t="s">
        <v>33</v>
      </c>
      <c r="D57" s="32" t="s">
        <v>431</v>
      </c>
    </row>
    <row r="58" spans="1:26" ht="15" customHeight="1" x14ac:dyDescent="0.15">
      <c r="A58" s="58">
        <v>450</v>
      </c>
      <c r="B58" s="58" t="s">
        <v>33</v>
      </c>
      <c r="C58" s="58">
        <v>0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" customHeight="1" x14ac:dyDescent="0.15">
      <c r="A59" s="32">
        <v>414</v>
      </c>
      <c r="B59" s="32" t="s">
        <v>33</v>
      </c>
      <c r="C59" s="32">
        <v>1</v>
      </c>
      <c r="D59" s="32" t="s">
        <v>472</v>
      </c>
      <c r="H59" s="32">
        <v>1</v>
      </c>
      <c r="I59" s="32">
        <v>1</v>
      </c>
      <c r="J59" s="32">
        <v>2134</v>
      </c>
      <c r="K59" s="32">
        <v>617</v>
      </c>
      <c r="L59" s="32" t="s">
        <v>473</v>
      </c>
      <c r="M59" s="32" t="s">
        <v>473</v>
      </c>
      <c r="N59" s="33" t="s">
        <v>474</v>
      </c>
      <c r="O59" s="32" t="s">
        <v>475</v>
      </c>
      <c r="P59" s="32" t="s">
        <v>476</v>
      </c>
      <c r="Q59" s="32" t="s">
        <v>477</v>
      </c>
    </row>
    <row r="60" spans="1:26" ht="15" customHeight="1" x14ac:dyDescent="0.15">
      <c r="A60" s="32">
        <v>414</v>
      </c>
      <c r="B60" s="32" t="s">
        <v>33</v>
      </c>
      <c r="C60" s="32">
        <v>1</v>
      </c>
      <c r="D60" s="32" t="s">
        <v>479</v>
      </c>
      <c r="H60" s="32">
        <v>1</v>
      </c>
      <c r="I60" s="32">
        <v>1</v>
      </c>
      <c r="M60" s="32" t="s">
        <v>480</v>
      </c>
    </row>
    <row r="61" spans="1:26" ht="15" customHeight="1" x14ac:dyDescent="0.15">
      <c r="A61" s="32">
        <v>500</v>
      </c>
      <c r="B61" s="32" t="s">
        <v>33</v>
      </c>
      <c r="C61" s="32">
        <v>1</v>
      </c>
      <c r="D61" s="32" t="s">
        <v>62</v>
      </c>
    </row>
    <row r="62" spans="1:26" ht="15" customHeight="1" x14ac:dyDescent="0.15">
      <c r="A62" s="32">
        <v>508</v>
      </c>
      <c r="B62" s="32" t="s">
        <v>33</v>
      </c>
      <c r="D62" s="32" t="s">
        <v>431</v>
      </c>
    </row>
    <row r="63" spans="1:26" ht="15" customHeight="1" x14ac:dyDescent="0.15">
      <c r="A63" s="32">
        <v>512</v>
      </c>
      <c r="B63" s="32" t="s">
        <v>33</v>
      </c>
      <c r="D63" s="32" t="s">
        <v>431</v>
      </c>
    </row>
    <row r="64" spans="1:26" ht="15" customHeight="1" x14ac:dyDescent="0.15">
      <c r="A64" s="64">
        <v>514</v>
      </c>
      <c r="B64" s="64" t="s">
        <v>33</v>
      </c>
      <c r="C64" s="64">
        <v>1</v>
      </c>
      <c r="D64" s="64" t="s">
        <v>24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</sheetData>
  <hyperlinks>
    <hyperlink ref="N3" r:id="rId1" xr:uid="{00000000-0004-0000-0400-000000000000}"/>
    <hyperlink ref="N4" r:id="rId2" xr:uid="{00000000-0004-0000-0400-000001000000}"/>
    <hyperlink ref="N6" r:id="rId3" xr:uid="{00000000-0004-0000-0400-000002000000}"/>
    <hyperlink ref="N7" r:id="rId4" xr:uid="{00000000-0004-0000-0400-000003000000}"/>
    <hyperlink ref="N8" r:id="rId5" xr:uid="{00000000-0004-0000-0400-000004000000}"/>
    <hyperlink ref="N9" r:id="rId6" xr:uid="{00000000-0004-0000-0400-000005000000}"/>
    <hyperlink ref="N12" r:id="rId7" xr:uid="{00000000-0004-0000-0400-000006000000}"/>
    <hyperlink ref="N13" r:id="rId8" xr:uid="{00000000-0004-0000-0400-000007000000}"/>
    <hyperlink ref="N14" r:id="rId9" xr:uid="{00000000-0004-0000-0400-000008000000}"/>
    <hyperlink ref="N16" r:id="rId10" xr:uid="{00000000-0004-0000-0400-000009000000}"/>
    <hyperlink ref="N22" r:id="rId11" xr:uid="{00000000-0004-0000-0400-00000A000000}"/>
    <hyperlink ref="N23" r:id="rId12" xr:uid="{00000000-0004-0000-0400-00000B000000}"/>
    <hyperlink ref="N26" r:id="rId13" xr:uid="{00000000-0004-0000-0400-00000C000000}"/>
    <hyperlink ref="N29" r:id="rId14" xr:uid="{00000000-0004-0000-0400-00000D000000}"/>
    <hyperlink ref="N31" r:id="rId15" xr:uid="{00000000-0004-0000-0400-00000E000000}"/>
    <hyperlink ref="N34" r:id="rId16" xr:uid="{00000000-0004-0000-0400-00000F000000}"/>
    <hyperlink ref="N36" r:id="rId17" xr:uid="{00000000-0004-0000-0400-000010000000}"/>
    <hyperlink ref="N43" r:id="rId18" xr:uid="{00000000-0004-0000-0400-000011000000}"/>
    <hyperlink ref="N59" r:id="rId19" xr:uid="{00000000-0004-0000-0400-00001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"/>
  <sheetViews>
    <sheetView workbookViewId="0">
      <selection activeCell="G12" sqref="G12"/>
    </sheetView>
  </sheetViews>
  <sheetFormatPr baseColWidth="10" defaultColWidth="14.5" defaultRowHeight="12.75" customHeight="1" x14ac:dyDescent="0.15"/>
  <cols>
    <col min="1" max="26" width="17.33203125" customWidth="1"/>
  </cols>
  <sheetData>
    <row r="1" spans="1:26" ht="12.75" customHeight="1" x14ac:dyDescent="0.15">
      <c r="A1" s="8" t="s">
        <v>1</v>
      </c>
      <c r="B1" s="8" t="s">
        <v>2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15">
      <c r="A2" s="10">
        <v>19</v>
      </c>
      <c r="B2" s="10" t="s">
        <v>46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15">
      <c r="A3" s="10">
        <v>21</v>
      </c>
      <c r="B3" s="10" t="s">
        <v>46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15">
      <c r="A4" s="10">
        <v>23</v>
      </c>
      <c r="B4" s="10" t="s">
        <v>46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15">
      <c r="A5" s="10">
        <v>25</v>
      </c>
      <c r="B5" s="10" t="s">
        <v>46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15">
      <c r="A6" s="12">
        <v>48</v>
      </c>
      <c r="B6" s="12" t="s">
        <v>46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15">
      <c r="A7" s="12">
        <v>56</v>
      </c>
      <c r="B7" s="12" t="s">
        <v>46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15">
      <c r="A8" s="12">
        <v>60</v>
      </c>
      <c r="B8" s="12" t="s">
        <v>46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15">
      <c r="A9" s="12">
        <v>57</v>
      </c>
      <c r="B9" s="12" t="s">
        <v>46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15">
      <c r="A10" s="12">
        <v>59</v>
      </c>
      <c r="B10" s="12" t="s">
        <v>46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15">
      <c r="A11" s="12">
        <v>64</v>
      </c>
      <c r="B11" s="12" t="s">
        <v>46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15">
      <c r="A12" s="10">
        <v>65</v>
      </c>
      <c r="B12" s="12" t="s">
        <v>46</v>
      </c>
      <c r="C12" s="13"/>
      <c r="D12" s="11"/>
      <c r="E12" s="11"/>
      <c r="F12" s="11"/>
      <c r="G12" s="11"/>
      <c r="H12" s="11"/>
      <c r="I12" s="11"/>
      <c r="J12" s="11"/>
      <c r="K12" s="11"/>
      <c r="L12" s="13"/>
      <c r="M12" s="35"/>
      <c r="N12" s="36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15">
      <c r="A13" s="10">
        <v>67</v>
      </c>
      <c r="B13" s="12" t="s">
        <v>46</v>
      </c>
      <c r="C13" s="13"/>
      <c r="D13" s="11"/>
      <c r="E13" s="11"/>
      <c r="F13" s="11"/>
      <c r="G13" s="11"/>
      <c r="H13" s="11"/>
      <c r="I13" s="11"/>
      <c r="J13" s="11"/>
      <c r="K13" s="11"/>
      <c r="L13" s="13"/>
      <c r="M13" s="35"/>
      <c r="N13" s="36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15">
      <c r="A14" s="10">
        <v>68</v>
      </c>
      <c r="B14" s="12" t="s">
        <v>46</v>
      </c>
      <c r="C14" s="13"/>
      <c r="D14" s="11"/>
      <c r="E14" s="11"/>
      <c r="F14" s="11"/>
      <c r="G14" s="11"/>
      <c r="H14" s="11"/>
      <c r="I14" s="11"/>
      <c r="J14" s="11"/>
      <c r="K14" s="11"/>
      <c r="L14" s="13"/>
      <c r="M14" s="35"/>
      <c r="N14" s="36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15">
      <c r="A15" s="10">
        <v>71</v>
      </c>
      <c r="B15" s="12" t="s">
        <v>46</v>
      </c>
      <c r="C15" s="13"/>
      <c r="D15" s="11"/>
      <c r="E15" s="11"/>
      <c r="F15" s="11"/>
      <c r="G15" s="11"/>
      <c r="H15" s="11"/>
      <c r="I15" s="11"/>
      <c r="J15" s="11"/>
      <c r="K15" s="11"/>
      <c r="L15" s="13"/>
      <c r="M15" s="35"/>
      <c r="N15" s="36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15">
      <c r="A16" s="10">
        <v>73</v>
      </c>
      <c r="B16" s="12" t="s">
        <v>46</v>
      </c>
      <c r="C16" s="13"/>
      <c r="D16" s="11"/>
      <c r="E16" s="11"/>
      <c r="F16" s="11"/>
      <c r="G16" s="11"/>
      <c r="H16" s="11"/>
      <c r="I16" s="11"/>
      <c r="J16" s="11"/>
      <c r="K16" s="11"/>
      <c r="L16" s="13"/>
      <c r="M16" s="35"/>
      <c r="N16" s="36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15">
      <c r="A17" s="10">
        <v>75</v>
      </c>
      <c r="B17" s="12" t="s">
        <v>46</v>
      </c>
      <c r="C17" s="13"/>
      <c r="D17" s="11"/>
      <c r="E17" s="11"/>
      <c r="F17" s="11"/>
      <c r="G17" s="11"/>
      <c r="H17" s="11"/>
      <c r="I17" s="11"/>
      <c r="J17" s="11"/>
      <c r="K17" s="11"/>
      <c r="L17" s="13"/>
      <c r="M17" s="35"/>
      <c r="N17" s="36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15">
      <c r="A18" s="10">
        <v>77</v>
      </c>
      <c r="B18" s="12" t="s">
        <v>46</v>
      </c>
      <c r="C18" s="13"/>
      <c r="D18" s="11"/>
      <c r="E18" s="11"/>
      <c r="F18" s="11"/>
      <c r="G18" s="11"/>
      <c r="H18" s="11"/>
      <c r="I18" s="11"/>
      <c r="J18" s="11"/>
      <c r="K18" s="11"/>
      <c r="L18" s="13"/>
      <c r="M18" s="35"/>
      <c r="N18" s="36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15">
      <c r="A19" s="12">
        <v>79</v>
      </c>
      <c r="B19" s="12" t="s">
        <v>46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15">
      <c r="A20" s="12">
        <v>81</v>
      </c>
      <c r="B20" s="12" t="s">
        <v>46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15">
      <c r="A21" s="12">
        <v>83</v>
      </c>
      <c r="B21" s="12" t="s">
        <v>46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15">
      <c r="A22" s="12">
        <v>85</v>
      </c>
      <c r="B22" s="12" t="s">
        <v>46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15">
      <c r="A23" s="12">
        <v>87</v>
      </c>
      <c r="B23" s="12" t="s">
        <v>46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15">
      <c r="A24" s="15">
        <v>176</v>
      </c>
      <c r="B24" s="12" t="s">
        <v>46</v>
      </c>
      <c r="C24" s="13"/>
      <c r="D24" s="35"/>
      <c r="E24" s="35"/>
      <c r="F24" s="35"/>
      <c r="G24" s="35"/>
      <c r="H24" s="35"/>
      <c r="I24" s="35"/>
      <c r="J24" s="35"/>
      <c r="K24" s="35"/>
      <c r="L24" s="13"/>
      <c r="M24" s="35"/>
      <c r="N24" s="3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15">
      <c r="A25" s="15">
        <v>178</v>
      </c>
      <c r="B25" s="12" t="s">
        <v>46</v>
      </c>
      <c r="C25" s="13"/>
      <c r="D25" s="35"/>
      <c r="E25" s="35"/>
      <c r="F25" s="35"/>
      <c r="G25" s="35"/>
      <c r="H25" s="35"/>
      <c r="I25" s="35"/>
      <c r="J25" s="35"/>
      <c r="K25" s="35"/>
      <c r="L25" s="13"/>
      <c r="M25" s="35"/>
      <c r="N25" s="39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15">
      <c r="A26" s="12">
        <v>82</v>
      </c>
      <c r="B26" s="12" t="s">
        <v>223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15">
      <c r="A27" s="12">
        <v>84</v>
      </c>
      <c r="B27" s="12" t="s">
        <v>223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15">
      <c r="A28" s="12">
        <v>73</v>
      </c>
      <c r="B28" s="12" t="s">
        <v>65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15">
      <c r="A29" s="12">
        <v>71</v>
      </c>
      <c r="B29" s="12" t="s">
        <v>65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15">
      <c r="A30" s="12">
        <v>69</v>
      </c>
      <c r="B30" s="12" t="s">
        <v>65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15">
      <c r="A31" s="12">
        <v>67</v>
      </c>
      <c r="B31" s="12" t="s">
        <v>65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15">
      <c r="A32" s="12">
        <v>1234</v>
      </c>
      <c r="B32" s="12" t="s">
        <v>28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15">
      <c r="A33" s="12">
        <v>1218</v>
      </c>
      <c r="B33" s="12" t="s">
        <v>28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15">
      <c r="A34" s="12">
        <v>435</v>
      </c>
      <c r="B34" s="12" t="s">
        <v>33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15">
      <c r="A35" s="12">
        <v>437</v>
      </c>
      <c r="B35" s="12" t="s">
        <v>33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15">
      <c r="A36" s="12">
        <v>439</v>
      </c>
      <c r="B36" s="12" t="s">
        <v>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15">
      <c r="A37" s="12">
        <v>441</v>
      </c>
      <c r="B37" s="12" t="s">
        <v>33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15">
      <c r="A38" s="12">
        <v>451</v>
      </c>
      <c r="B38" s="12" t="s">
        <v>250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15">
      <c r="A39" s="12">
        <v>453</v>
      </c>
      <c r="B39" s="12" t="s">
        <v>250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15">
      <c r="A40" s="12">
        <v>455</v>
      </c>
      <c r="B40" s="12" t="s">
        <v>250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15">
      <c r="A41" s="12">
        <v>457</v>
      </c>
      <c r="B41" s="12" t="s">
        <v>250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15">
      <c r="A42" s="12">
        <v>459</v>
      </c>
      <c r="B42" s="12" t="s">
        <v>250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15">
      <c r="A43" s="12">
        <v>461</v>
      </c>
      <c r="B43" s="12" t="s">
        <v>33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15">
      <c r="A44" s="12">
        <v>508</v>
      </c>
      <c r="B44" s="12" t="s">
        <v>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15">
      <c r="A45" s="12">
        <v>512</v>
      </c>
      <c r="B45" s="12" t="s">
        <v>33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15">
      <c r="A46" s="14"/>
      <c r="B46" s="14"/>
      <c r="C46" s="45">
        <f>307-44</f>
        <v>263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Inventory</vt:lpstr>
      <vt:lpstr>MIT Inventory</vt:lpstr>
      <vt:lpstr>Harvard Ave &amp; Comm Ave</vt:lpstr>
      <vt:lpstr>Brighton Ave &amp; Linden Street</vt:lpstr>
      <vt:lpstr>Cambridge Street</vt:lpstr>
      <vt:lpstr>Residential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xnw0220@outlook.com</cp:lastModifiedBy>
  <dcterms:created xsi:type="dcterms:W3CDTF">2015-06-23T22:01:17Z</dcterms:created>
  <dcterms:modified xsi:type="dcterms:W3CDTF">2020-05-19T09:55:43Z</dcterms:modified>
</cp:coreProperties>
</file>