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25" i="1" l="1"/>
  <c r="D34" i="1" l="1"/>
  <c r="C34" i="1"/>
  <c r="D33" i="1"/>
  <c r="C33" i="1"/>
  <c r="E19" i="1"/>
  <c r="E14" i="1"/>
  <c r="E31" i="1"/>
  <c r="E20" i="1"/>
  <c r="E22" i="1"/>
  <c r="E21" i="1"/>
  <c r="E15" i="1"/>
  <c r="E29" i="1"/>
  <c r="E4" i="1"/>
  <c r="E9" i="1"/>
  <c r="E5" i="1"/>
  <c r="E8" i="1"/>
  <c r="E32" i="1"/>
  <c r="E28" i="1"/>
  <c r="E16" i="1"/>
  <c r="E27" i="1"/>
  <c r="E7" i="1"/>
  <c r="E13" i="1"/>
  <c r="E3" i="1"/>
  <c r="E10" i="1"/>
  <c r="E26" i="1"/>
  <c r="E30" i="1"/>
  <c r="E11" i="1"/>
  <c r="E6" i="1"/>
  <c r="E17" i="1"/>
  <c r="E24" i="1"/>
  <c r="E12" i="1"/>
  <c r="E23" i="1"/>
  <c r="E18" i="1"/>
  <c r="E2" i="1"/>
</calcChain>
</file>

<file path=xl/sharedStrings.xml><?xml version="1.0" encoding="utf-8"?>
<sst xmlns="http://schemas.openxmlformats.org/spreadsheetml/2006/main" count="103" uniqueCount="91">
  <si>
    <t>BOSTON</t>
  </si>
  <si>
    <t>Total Population</t>
  </si>
  <si>
    <t>Black/African American</t>
  </si>
  <si>
    <t>Proportion</t>
  </si>
  <si>
    <t>Zip Code</t>
  </si>
  <si>
    <t>02108</t>
  </si>
  <si>
    <t>02109</t>
  </si>
  <si>
    <t>02110</t>
  </si>
  <si>
    <t>02111</t>
  </si>
  <si>
    <t>02113</t>
  </si>
  <si>
    <t>02114</t>
  </si>
  <si>
    <t>02115</t>
  </si>
  <si>
    <t>02116</t>
  </si>
  <si>
    <t>02118</t>
  </si>
  <si>
    <t>02119</t>
  </si>
  <si>
    <t>02120</t>
  </si>
  <si>
    <t>02121</t>
  </si>
  <si>
    <t>02122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</si>
  <si>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</si>
  <si>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</si>
  <si>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</si>
  <si>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</si>
  <si>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</si>
  <si>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</si>
  <si>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</si>
  <si>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</si>
  <si>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</si>
  <si>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02134</t>
  </si>
  <si>
    <t>02135</t>
  </si>
  <si>
    <t>02136</t>
  </si>
  <si>
    <t>Allston</t>
  </si>
  <si>
    <t>Back Bay</t>
  </si>
  <si>
    <t>Beacon Hill</t>
  </si>
  <si>
    <t>Brighton</t>
  </si>
  <si>
    <t>Charlestown</t>
  </si>
  <si>
    <t>Downtown</t>
  </si>
  <si>
    <t>East Boston</t>
  </si>
  <si>
    <t>Fenway Kenmore</t>
  </si>
  <si>
    <t>Hyde Park</t>
  </si>
  <si>
    <t>Jamaica Plain</t>
  </si>
  <si>
    <t>Mattapan</t>
  </si>
  <si>
    <t>Mission Hill</t>
  </si>
  <si>
    <t>North End</t>
  </si>
  <si>
    <t>Roslindale</t>
  </si>
  <si>
    <t>Roxbury</t>
  </si>
  <si>
    <t>South Boston</t>
  </si>
  <si>
    <t>South End</t>
  </si>
  <si>
    <t>West End</t>
  </si>
  <si>
    <t>Chinatown/Leather District</t>
  </si>
  <si>
    <t>West Roxbury</t>
  </si>
  <si>
    <t>Dorchester</t>
  </si>
  <si>
    <t>02163</t>
  </si>
  <si>
    <t>02199</t>
  </si>
  <si>
    <t>02203</t>
  </si>
  <si>
    <t>02215</t>
  </si>
  <si>
    <t>02210</t>
  </si>
  <si>
    <t>-</t>
  </si>
  <si>
    <t>Mid Dorchester</t>
  </si>
  <si>
    <t>error</t>
  </si>
  <si>
    <t>Back Bay, Bay Village</t>
  </si>
  <si>
    <t>Dorchester, Roxbury</t>
  </si>
  <si>
    <t>Dorchester, Mattapan</t>
  </si>
  <si>
    <t>Sub Areas</t>
  </si>
  <si>
    <t>Neighborhood</t>
  </si>
  <si>
    <t>Dudley / Brunswick King</t>
  </si>
  <si>
    <t>Franklin Field North</t>
  </si>
  <si>
    <t>Washington Park</t>
  </si>
  <si>
    <t>Fort Hill</t>
  </si>
  <si>
    <t>Lower Roxbury</t>
  </si>
  <si>
    <t>Dudley Square</t>
  </si>
  <si>
    <t>Franklin Field South</t>
  </si>
  <si>
    <t>Wellington Hill</t>
  </si>
  <si>
    <t>West Codman Hill / West Lower Mills</t>
  </si>
  <si>
    <t>West Street / River Street</t>
  </si>
  <si>
    <t>Fairmount Hill</t>
  </si>
  <si>
    <t>Readville</t>
  </si>
  <si>
    <t>Centre-South</t>
  </si>
  <si>
    <t>Metropolitan Hill / Beech Street</t>
  </si>
  <si>
    <t>Forest Hills / Woodbourne</t>
  </si>
  <si>
    <t>Lower Washington / Mount Hope</t>
  </si>
  <si>
    <t>Cedar Grove</t>
  </si>
  <si>
    <t>Ashmont</t>
  </si>
  <si>
    <t>Codman Square</t>
  </si>
  <si>
    <t>Fields Corner West</t>
  </si>
  <si>
    <t>Neponset / Port Norfolk</t>
  </si>
  <si>
    <t>Clam Point</t>
  </si>
  <si>
    <t>Meeting House Hill</t>
  </si>
  <si>
    <t>Bowdoin North / Mount Bowdoin</t>
  </si>
  <si>
    <t>Upham's Corner</t>
  </si>
  <si>
    <t>Jones Hill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</si>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</sst>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15" sqref="F15"/>
    </sheetView>
  </sheetViews>
  <sheetFormatPr defaultColWidth="22.85546875" defaultRowHeight="18.75" customHeight="1" x14ac:dyDescent="0.25"/>
  <cols>
    <col min="1" max="1" width="22.85546875" style="2"/>
    <col min="2" max="2" width="22.85546875" style="1"/>
    <col min="3" max="16384" width="22.85546875" style="2"/>
  </cols>
  <sheetData>
    <row r="1" spans="1:5" ht="18.75" customHeight="1" x14ac:dyDescent="0.25">
      <c r="A1" s="6" t="s">
        <v>90</v>
      </c>
      <c r="B1" s="8" t="s">
        <v>4</v>
      </c>
      <c r="C1" s="6" t="s">
        <v>1</v>
      </c>
      <c r="D1" s="6" t="s">
        <v>2</v>
      </c>
      <c r="E1" s="6" t="s">
        <v>3</v>
      </c>
    </row>
    <row r="2" spans="1:5" ht="18.75" customHeight="1" x14ac:dyDescent="0.25">
      <c r="A2" s="5" t="s">
        <v>0</v>
      </c>
      <c r="B2" s="5" t="s">
        <v>56</v>
      </c>
      <c r="C2" s="5">
        <v>669158</v>
      </c>
      <c r="D2" s="5">
        <v>169042</v>
      </c>
      <c r="E2" s="5">
        <f t="shared" ref="E2:E32" si="0">D2/C2</f>
        <v>0.25261896293551001</v>
      </c>
    </row>
    <row r="3" spans="1:5" ht="18.75" customHeight="1" x14ac:dyDescent="0.25">
      <c r="A3" s="6" t="s">
        <v>40</v>
      </c>
      <c r="B3" s="8" t="s">
        <v>20</v>
      </c>
      <c r="C3" s="6">
        <v>29141</v>
      </c>
      <c r="D3" s="6">
        <v>25041</v>
      </c>
      <c r="E3" s="9">
        <f t="shared" si="0"/>
        <v>0.85930475961703445</v>
      </c>
    </row>
    <row r="4" spans="1:5" ht="18.75" customHeight="1" x14ac:dyDescent="0.25">
      <c r="A4" s="6" t="s">
        <v>60</v>
      </c>
      <c r="B4" s="8" t="s">
        <v>16</v>
      </c>
      <c r="C4" s="6">
        <v>28479</v>
      </c>
      <c r="D4" s="6">
        <v>19583</v>
      </c>
      <c r="E4" s="9">
        <f t="shared" si="0"/>
        <v>0.68762948137223923</v>
      </c>
    </row>
    <row r="5" spans="1:5" ht="18.75" customHeight="1" x14ac:dyDescent="0.25">
      <c r="A5" s="6" t="s">
        <v>61</v>
      </c>
      <c r="B5" s="8" t="s">
        <v>18</v>
      </c>
      <c r="C5" s="6">
        <v>55074</v>
      </c>
      <c r="D5" s="6">
        <v>35157</v>
      </c>
      <c r="E5" s="9">
        <f t="shared" si="0"/>
        <v>0.63835929839851835</v>
      </c>
    </row>
    <row r="6" spans="1:5" ht="18.75" customHeight="1" x14ac:dyDescent="0.25">
      <c r="A6" s="6" t="s">
        <v>44</v>
      </c>
      <c r="B6" s="8" t="s">
        <v>14</v>
      </c>
      <c r="C6" s="6">
        <v>28152</v>
      </c>
      <c r="D6" s="6">
        <v>16232</v>
      </c>
      <c r="E6" s="9">
        <f t="shared" si="0"/>
        <v>0.57658425689116222</v>
      </c>
    </row>
    <row r="7" spans="1:5" ht="18.75" customHeight="1" x14ac:dyDescent="0.25">
      <c r="A7" s="6" t="s">
        <v>38</v>
      </c>
      <c r="B7" s="8" t="s">
        <v>29</v>
      </c>
      <c r="C7" s="6">
        <v>33084</v>
      </c>
      <c r="D7" s="6">
        <v>14751</v>
      </c>
      <c r="E7" s="10">
        <f t="shared" si="0"/>
        <v>0.44586507072905329</v>
      </c>
    </row>
    <row r="8" spans="1:5" ht="18.75" customHeight="1" x14ac:dyDescent="0.25">
      <c r="A8" s="6" t="s">
        <v>57</v>
      </c>
      <c r="B8" s="8" t="s">
        <v>19</v>
      </c>
      <c r="C8" s="6">
        <v>35254</v>
      </c>
      <c r="D8" s="6">
        <v>11460</v>
      </c>
      <c r="E8" s="10">
        <f t="shared" si="0"/>
        <v>0.32506949566006693</v>
      </c>
    </row>
    <row r="9" spans="1:5" ht="18.75" customHeight="1" x14ac:dyDescent="0.25">
      <c r="A9" s="6" t="s">
        <v>50</v>
      </c>
      <c r="B9" s="8" t="s">
        <v>17</v>
      </c>
      <c r="C9" s="6">
        <v>24643</v>
      </c>
      <c r="D9" s="6">
        <v>7691</v>
      </c>
      <c r="E9" s="10">
        <f t="shared" si="0"/>
        <v>0.31209674146816541</v>
      </c>
    </row>
    <row r="10" spans="1:5" ht="18.75" customHeight="1" x14ac:dyDescent="0.25">
      <c r="A10" s="6" t="s">
        <v>41</v>
      </c>
      <c r="B10" s="8" t="s">
        <v>15</v>
      </c>
      <c r="C10" s="6">
        <v>15719</v>
      </c>
      <c r="D10" s="6">
        <v>3989</v>
      </c>
      <c r="E10" s="10">
        <f t="shared" si="0"/>
        <v>0.25376932374833006</v>
      </c>
    </row>
    <row r="11" spans="1:5" ht="18.75" customHeight="1" x14ac:dyDescent="0.25">
      <c r="A11" s="6" t="s">
        <v>43</v>
      </c>
      <c r="B11" s="8" t="s">
        <v>25</v>
      </c>
      <c r="C11" s="6">
        <v>32819</v>
      </c>
      <c r="D11" s="6">
        <v>8293</v>
      </c>
      <c r="E11" s="10">
        <f t="shared" si="0"/>
        <v>0.25268899113318505</v>
      </c>
    </row>
    <row r="12" spans="1:5" ht="18.75" customHeight="1" x14ac:dyDescent="0.25">
      <c r="A12" s="6" t="s">
        <v>46</v>
      </c>
      <c r="B12" s="8" t="s">
        <v>13</v>
      </c>
      <c r="C12" s="6">
        <v>27325</v>
      </c>
      <c r="D12" s="6">
        <v>4467</v>
      </c>
      <c r="E12" s="6">
        <f t="shared" si="0"/>
        <v>0.16347666971637695</v>
      </c>
    </row>
    <row r="13" spans="1:5" ht="18.75" customHeight="1" x14ac:dyDescent="0.25">
      <c r="A13" s="6" t="s">
        <v>39</v>
      </c>
      <c r="B13" s="8" t="s">
        <v>24</v>
      </c>
      <c r="C13" s="6">
        <v>39435</v>
      </c>
      <c r="D13" s="6">
        <v>4993</v>
      </c>
      <c r="E13" s="6">
        <f t="shared" si="0"/>
        <v>0.12661341447952326</v>
      </c>
    </row>
    <row r="14" spans="1:5" ht="18.75" customHeight="1" x14ac:dyDescent="0.25">
      <c r="A14" s="6" t="s">
        <v>30</v>
      </c>
      <c r="B14" s="8" t="s">
        <v>51</v>
      </c>
      <c r="C14" s="6">
        <v>2569</v>
      </c>
      <c r="D14" s="6">
        <v>239</v>
      </c>
      <c r="E14" s="6">
        <f t="shared" si="0"/>
        <v>9.3032308291163879E-2</v>
      </c>
    </row>
    <row r="15" spans="1:5" ht="18.75" customHeight="1" x14ac:dyDescent="0.25">
      <c r="A15" s="6" t="s">
        <v>34</v>
      </c>
      <c r="B15" s="8" t="s">
        <v>23</v>
      </c>
      <c r="C15" s="6">
        <v>18901</v>
      </c>
      <c r="D15" s="6">
        <v>1659</v>
      </c>
      <c r="E15" s="6">
        <f t="shared" si="0"/>
        <v>8.7773133696629813E-2</v>
      </c>
    </row>
    <row r="16" spans="1:5" ht="18.75" customHeight="1" x14ac:dyDescent="0.25">
      <c r="A16" s="6" t="s">
        <v>37</v>
      </c>
      <c r="B16" s="8" t="s">
        <v>11</v>
      </c>
      <c r="C16" s="6">
        <v>29244</v>
      </c>
      <c r="D16" s="6">
        <v>2421</v>
      </c>
      <c r="E16" s="6">
        <f t="shared" si="0"/>
        <v>8.2786212556421823E-2</v>
      </c>
    </row>
    <row r="17" spans="1:6" ht="18.75" customHeight="1" x14ac:dyDescent="0.25">
      <c r="A17" s="6" t="s">
        <v>45</v>
      </c>
      <c r="B17" s="8" t="s">
        <v>21</v>
      </c>
      <c r="C17" s="6">
        <v>37257</v>
      </c>
      <c r="D17" s="6">
        <v>2649</v>
      </c>
      <c r="E17" s="6">
        <f t="shared" si="0"/>
        <v>7.1100732748208384E-2</v>
      </c>
    </row>
    <row r="18" spans="1:6" ht="18.75" customHeight="1" x14ac:dyDescent="0.25">
      <c r="A18" s="6" t="s">
        <v>49</v>
      </c>
      <c r="B18" s="8" t="s">
        <v>26</v>
      </c>
      <c r="C18" s="6">
        <v>28505</v>
      </c>
      <c r="D18" s="6">
        <v>1661</v>
      </c>
      <c r="E18" s="6">
        <f t="shared" si="0"/>
        <v>5.8270478863357303E-2</v>
      </c>
      <c r="F18" s="1"/>
    </row>
    <row r="19" spans="1:6" ht="18.75" customHeight="1" x14ac:dyDescent="0.25">
      <c r="A19" s="6" t="s">
        <v>30</v>
      </c>
      <c r="B19" s="8" t="s">
        <v>27</v>
      </c>
      <c r="C19" s="6">
        <v>21053</v>
      </c>
      <c r="D19" s="6">
        <v>1212</v>
      </c>
      <c r="E19" s="6">
        <f t="shared" si="0"/>
        <v>5.7568992542630502E-2</v>
      </c>
    </row>
    <row r="20" spans="1:6" ht="18.75" customHeight="1" x14ac:dyDescent="0.25">
      <c r="A20" s="6" t="s">
        <v>59</v>
      </c>
      <c r="B20" s="8" t="s">
        <v>12</v>
      </c>
      <c r="C20" s="6">
        <v>23215</v>
      </c>
      <c r="D20" s="6">
        <v>1297</v>
      </c>
      <c r="E20" s="6">
        <f t="shared" si="0"/>
        <v>5.5869050183071291E-2</v>
      </c>
    </row>
    <row r="21" spans="1:6" ht="18.75" customHeight="1" x14ac:dyDescent="0.25">
      <c r="A21" s="6" t="s">
        <v>33</v>
      </c>
      <c r="B21" s="8" t="s">
        <v>28</v>
      </c>
      <c r="C21" s="6">
        <v>42644</v>
      </c>
      <c r="D21" s="6">
        <v>2285</v>
      </c>
      <c r="E21" s="6">
        <f t="shared" si="0"/>
        <v>5.3583153550323608E-2</v>
      </c>
    </row>
    <row r="22" spans="1:6" ht="18.75" customHeight="1" x14ac:dyDescent="0.25">
      <c r="A22" s="6" t="s">
        <v>32</v>
      </c>
      <c r="B22" s="8" t="s">
        <v>5</v>
      </c>
      <c r="C22" s="6">
        <v>4211</v>
      </c>
      <c r="D22" s="6">
        <v>223</v>
      </c>
      <c r="E22" s="6">
        <f t="shared" si="0"/>
        <v>5.2956542388981238E-2</v>
      </c>
    </row>
    <row r="23" spans="1:6" ht="18.75" customHeight="1" x14ac:dyDescent="0.25">
      <c r="A23" s="6" t="s">
        <v>47</v>
      </c>
      <c r="B23" s="8" t="s">
        <v>10</v>
      </c>
      <c r="C23" s="6">
        <v>13247</v>
      </c>
      <c r="D23" s="6">
        <v>613</v>
      </c>
      <c r="E23" s="6">
        <f t="shared" si="0"/>
        <v>4.6274628217709668E-2</v>
      </c>
      <c r="F23" s="1"/>
    </row>
    <row r="24" spans="1:6" ht="18.75" customHeight="1" x14ac:dyDescent="0.25">
      <c r="A24" s="6" t="s">
        <v>45</v>
      </c>
      <c r="B24" s="8" t="s">
        <v>55</v>
      </c>
      <c r="C24" s="6">
        <v>2609</v>
      </c>
      <c r="D24" s="6">
        <v>120</v>
      </c>
      <c r="E24" s="6">
        <f t="shared" si="0"/>
        <v>4.5994633959371409E-2</v>
      </c>
    </row>
    <row r="25" spans="1:6" ht="18.75" customHeight="1" x14ac:dyDescent="0.25">
      <c r="A25" s="6" t="s">
        <v>42</v>
      </c>
      <c r="B25" s="8" t="s">
        <v>7</v>
      </c>
      <c r="C25" s="6">
        <v>2270</v>
      </c>
      <c r="D25" s="6">
        <v>92</v>
      </c>
      <c r="E25" s="6">
        <f t="shared" si="0"/>
        <v>4.0528634361233482E-2</v>
      </c>
      <c r="F25" s="1"/>
    </row>
    <row r="26" spans="1:6" ht="18.75" customHeight="1" x14ac:dyDescent="0.25">
      <c r="A26" s="6" t="s">
        <v>42</v>
      </c>
      <c r="B26" s="8" t="s">
        <v>6</v>
      </c>
      <c r="C26" s="6">
        <v>4051</v>
      </c>
      <c r="D26" s="6">
        <v>157</v>
      </c>
      <c r="E26" s="6">
        <f t="shared" si="0"/>
        <v>3.8755862749938287E-2</v>
      </c>
    </row>
    <row r="27" spans="1:6" ht="18.75" customHeight="1" x14ac:dyDescent="0.25">
      <c r="A27" s="6" t="s">
        <v>37</v>
      </c>
      <c r="B27" s="8" t="s">
        <v>54</v>
      </c>
      <c r="C27" s="6">
        <v>25023</v>
      </c>
      <c r="D27" s="6">
        <v>925</v>
      </c>
      <c r="E27" s="6">
        <f t="shared" si="0"/>
        <v>3.6965991288015025E-2</v>
      </c>
    </row>
    <row r="28" spans="1:6" ht="18.75" customHeight="1" x14ac:dyDescent="0.25">
      <c r="A28" s="6" t="s">
        <v>36</v>
      </c>
      <c r="B28" s="8" t="s">
        <v>22</v>
      </c>
      <c r="C28" s="6">
        <v>46655</v>
      </c>
      <c r="D28" s="6">
        <v>1468</v>
      </c>
      <c r="E28" s="6">
        <f t="shared" si="0"/>
        <v>3.1465009109420211E-2</v>
      </c>
    </row>
    <row r="29" spans="1:6" ht="18.75" customHeight="1" x14ac:dyDescent="0.25">
      <c r="A29" s="6" t="s">
        <v>48</v>
      </c>
      <c r="B29" s="8" t="s">
        <v>8</v>
      </c>
      <c r="C29" s="6">
        <v>7452</v>
      </c>
      <c r="D29" s="6">
        <v>156</v>
      </c>
      <c r="E29" s="6">
        <f t="shared" si="0"/>
        <v>2.0933977455716585E-2</v>
      </c>
    </row>
    <row r="30" spans="1:6" ht="18.75" customHeight="1" x14ac:dyDescent="0.25">
      <c r="A30" s="6" t="s">
        <v>42</v>
      </c>
      <c r="B30" s="8" t="s">
        <v>9</v>
      </c>
      <c r="C30" s="6">
        <v>7464</v>
      </c>
      <c r="D30" s="6">
        <v>52</v>
      </c>
      <c r="E30" s="6">
        <f t="shared" si="0"/>
        <v>6.9667738478027871E-3</v>
      </c>
      <c r="F30" s="1"/>
    </row>
    <row r="31" spans="1:6" ht="18.75" customHeight="1" x14ac:dyDescent="0.25">
      <c r="A31" s="6" t="s">
        <v>31</v>
      </c>
      <c r="B31" s="8" t="s">
        <v>52</v>
      </c>
      <c r="C31" s="6">
        <v>1177</v>
      </c>
      <c r="D31" s="6">
        <v>0</v>
      </c>
      <c r="E31" s="6">
        <f t="shared" si="0"/>
        <v>0</v>
      </c>
    </row>
    <row r="32" spans="1:6" ht="18.75" customHeight="1" x14ac:dyDescent="0.25">
      <c r="A32" s="6" t="s">
        <v>35</v>
      </c>
      <c r="B32" s="8" t="s">
        <v>53</v>
      </c>
      <c r="C32" s="6">
        <v>27</v>
      </c>
      <c r="D32" s="6">
        <v>0</v>
      </c>
      <c r="E32" s="6">
        <f t="shared" si="0"/>
        <v>0</v>
      </c>
    </row>
    <row r="33" spans="1:5" ht="18.75" customHeight="1" x14ac:dyDescent="0.25">
      <c r="A33" s="6"/>
      <c r="B33" s="8"/>
      <c r="C33" s="6">
        <f>SUM(C3:C32)</f>
        <v>666699</v>
      </c>
      <c r="D33" s="6">
        <f>SUM(D3:D32)</f>
        <v>168886</v>
      </c>
      <c r="E33" s="6"/>
    </row>
    <row r="34" spans="1:5" ht="18.75" customHeight="1" x14ac:dyDescent="0.25">
      <c r="A34" s="6"/>
      <c r="B34" s="8" t="s">
        <v>58</v>
      </c>
      <c r="C34" s="6">
        <f>(C2-C33)/C2</f>
        <v>3.6747673942476963E-3</v>
      </c>
      <c r="D34" s="6">
        <f>(D2-D33)/D2</f>
        <v>9.2284757634197422E-4</v>
      </c>
      <c r="E34" s="6"/>
    </row>
  </sheetData>
  <sortState ref="A1:J32">
    <sortCondition descending="1" ref="E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4" sqref="B4"/>
    </sheetView>
  </sheetViews>
  <sheetFormatPr defaultColWidth="21.42578125" defaultRowHeight="18.75" customHeight="1" x14ac:dyDescent="0.25"/>
  <cols>
    <col min="1" max="16384" width="21.42578125" style="3"/>
  </cols>
  <sheetData>
    <row r="1" spans="1:7" ht="18.75" customHeight="1" x14ac:dyDescent="0.25">
      <c r="A1" s="7" t="s">
        <v>63</v>
      </c>
      <c r="B1" s="5" t="s">
        <v>40</v>
      </c>
      <c r="C1" s="5" t="s">
        <v>44</v>
      </c>
      <c r="D1" s="5" t="s">
        <v>50</v>
      </c>
      <c r="E1" s="5" t="s">
        <v>38</v>
      </c>
      <c r="F1" s="5" t="s">
        <v>43</v>
      </c>
      <c r="G1" s="5" t="s">
        <v>41</v>
      </c>
    </row>
    <row r="2" spans="1:7" ht="18.75" customHeight="1" x14ac:dyDescent="0.25">
      <c r="A2" s="7" t="s">
        <v>62</v>
      </c>
      <c r="B2" s="6" t="s">
        <v>71</v>
      </c>
      <c r="C2" s="4" t="s">
        <v>68</v>
      </c>
      <c r="D2" s="4" t="s">
        <v>80</v>
      </c>
      <c r="E2" s="4" t="s">
        <v>73</v>
      </c>
      <c r="F2" s="4" t="s">
        <v>76</v>
      </c>
      <c r="G2" s="4" t="s">
        <v>56</v>
      </c>
    </row>
    <row r="3" spans="1:7" ht="18.75" customHeight="1" x14ac:dyDescent="0.25">
      <c r="A3" s="4"/>
      <c r="B3" s="6" t="s">
        <v>70</v>
      </c>
      <c r="C3" s="4" t="s">
        <v>69</v>
      </c>
      <c r="D3" s="4" t="s">
        <v>81</v>
      </c>
      <c r="E3" s="4" t="s">
        <v>74</v>
      </c>
      <c r="F3" s="4" t="s">
        <v>77</v>
      </c>
      <c r="G3" s="4"/>
    </row>
    <row r="4" spans="1:7" ht="18.75" customHeight="1" x14ac:dyDescent="0.25">
      <c r="A4" s="4"/>
      <c r="B4" s="6" t="s">
        <v>72</v>
      </c>
      <c r="C4" s="4" t="s">
        <v>66</v>
      </c>
      <c r="D4" s="4" t="s">
        <v>82</v>
      </c>
      <c r="E4" s="4" t="s">
        <v>75</v>
      </c>
      <c r="F4" s="4" t="s">
        <v>78</v>
      </c>
      <c r="G4" s="4"/>
    </row>
    <row r="5" spans="1:7" ht="18.75" customHeight="1" x14ac:dyDescent="0.25">
      <c r="A5" s="4"/>
      <c r="B5" s="6"/>
      <c r="C5" s="6" t="s">
        <v>67</v>
      </c>
      <c r="D5" s="4" t="s">
        <v>83</v>
      </c>
      <c r="E5" s="4"/>
      <c r="F5" s="4" t="s">
        <v>79</v>
      </c>
      <c r="G5" s="4"/>
    </row>
    <row r="6" spans="1:7" ht="18.75" customHeight="1" x14ac:dyDescent="0.25">
      <c r="A6" s="4"/>
      <c r="B6" s="4"/>
      <c r="C6" s="4" t="s">
        <v>65</v>
      </c>
      <c r="D6" s="4" t="s">
        <v>84</v>
      </c>
      <c r="E6" s="4"/>
      <c r="F6" s="4"/>
      <c r="G6" s="4"/>
    </row>
    <row r="7" spans="1:7" ht="18.75" customHeight="1" x14ac:dyDescent="0.25">
      <c r="A7" s="4"/>
      <c r="B7" s="4"/>
      <c r="C7" s="4" t="s">
        <v>64</v>
      </c>
      <c r="D7" s="4" t="s">
        <v>85</v>
      </c>
      <c r="E7" s="4"/>
      <c r="F7" s="4"/>
      <c r="G7" s="4"/>
    </row>
    <row r="8" spans="1:7" ht="18.75" customHeight="1" x14ac:dyDescent="0.25">
      <c r="A8" s="4"/>
      <c r="B8" s="4"/>
      <c r="C8" s="4"/>
      <c r="D8" s="4" t="s">
        <v>86</v>
      </c>
      <c r="E8" s="4"/>
      <c r="F8" s="4"/>
      <c r="G8" s="4"/>
    </row>
    <row r="9" spans="1:7" ht="18.75" customHeight="1" x14ac:dyDescent="0.25">
      <c r="A9" s="4"/>
      <c r="B9" s="4"/>
      <c r="C9" s="4"/>
      <c r="D9" s="4" t="s">
        <v>87</v>
      </c>
      <c r="E9" s="4"/>
      <c r="F9" s="4"/>
      <c r="G9" s="4"/>
    </row>
    <row r="10" spans="1:7" ht="18.75" customHeight="1" x14ac:dyDescent="0.25">
      <c r="A10" s="4"/>
      <c r="B10" s="4"/>
      <c r="C10" s="4"/>
      <c r="D10" s="4" t="s">
        <v>88</v>
      </c>
      <c r="E10" s="4"/>
      <c r="F10" s="4"/>
      <c r="G10" s="4"/>
    </row>
    <row r="11" spans="1:7" ht="18.75" customHeight="1" x14ac:dyDescent="0.25">
      <c r="A11" s="4"/>
      <c r="B11" s="4"/>
      <c r="C11" s="4"/>
      <c r="D11" s="4" t="s">
        <v>89</v>
      </c>
      <c r="E11" s="4"/>
      <c r="F11" s="4"/>
      <c r="G1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2019-10-17T16:05:43Z</dcterms:modified>
</cp:coreProperties>
</file>