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owthamasokan/NAACP Cleanup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2" i="1" l="1"/>
  <c r="Q182" i="1"/>
  <c r="O182" i="1"/>
  <c r="M182" i="1"/>
  <c r="K182" i="1"/>
  <c r="I182" i="1"/>
  <c r="G182" i="1"/>
  <c r="P181" i="1"/>
  <c r="Q181" i="1"/>
  <c r="O181" i="1"/>
  <c r="M181" i="1"/>
  <c r="K181" i="1"/>
  <c r="I181" i="1"/>
  <c r="G181" i="1"/>
  <c r="P180" i="1"/>
  <c r="P179" i="1"/>
  <c r="P178" i="1"/>
  <c r="P177" i="1"/>
  <c r="P176" i="1"/>
  <c r="Q176" i="1"/>
  <c r="O176" i="1"/>
  <c r="M176" i="1"/>
  <c r="K176" i="1"/>
  <c r="I176" i="1"/>
  <c r="G176" i="1"/>
  <c r="P175" i="1"/>
  <c r="Q175" i="1"/>
  <c r="O175" i="1"/>
  <c r="M175" i="1"/>
  <c r="K175" i="1"/>
  <c r="I175" i="1"/>
  <c r="G175" i="1"/>
  <c r="P174" i="1"/>
  <c r="P173" i="1"/>
  <c r="Q173" i="1"/>
  <c r="O173" i="1"/>
  <c r="M173" i="1"/>
  <c r="K173" i="1"/>
  <c r="I173" i="1"/>
  <c r="G173" i="1"/>
  <c r="P172" i="1"/>
  <c r="P171" i="1"/>
  <c r="P170" i="1"/>
  <c r="Q170" i="1"/>
  <c r="O170" i="1"/>
  <c r="M170" i="1"/>
  <c r="K170" i="1"/>
  <c r="I170" i="1"/>
  <c r="G170" i="1"/>
  <c r="P169" i="1"/>
  <c r="Q169" i="1"/>
  <c r="O169" i="1"/>
  <c r="M169" i="1"/>
  <c r="K169" i="1"/>
  <c r="I169" i="1"/>
  <c r="G169" i="1"/>
  <c r="P168" i="1"/>
  <c r="Q168" i="1"/>
  <c r="O168" i="1"/>
  <c r="M168" i="1"/>
  <c r="K168" i="1"/>
  <c r="I168" i="1"/>
  <c r="G168" i="1"/>
  <c r="P167" i="1"/>
  <c r="Q167" i="1"/>
  <c r="O167" i="1"/>
  <c r="M167" i="1"/>
  <c r="K167" i="1"/>
  <c r="I167" i="1"/>
  <c r="G167" i="1"/>
  <c r="P166" i="1"/>
  <c r="Q166" i="1"/>
  <c r="O166" i="1"/>
  <c r="M166" i="1"/>
  <c r="K166" i="1"/>
  <c r="I166" i="1"/>
  <c r="G166" i="1"/>
  <c r="P165" i="1"/>
  <c r="Q165" i="1"/>
  <c r="O165" i="1"/>
  <c r="M165" i="1"/>
  <c r="K165" i="1"/>
  <c r="I165" i="1"/>
  <c r="G165" i="1"/>
  <c r="P164" i="1"/>
  <c r="Q164" i="1"/>
  <c r="O164" i="1"/>
  <c r="M164" i="1"/>
  <c r="K164" i="1"/>
  <c r="I164" i="1"/>
  <c r="G164" i="1"/>
  <c r="P163" i="1"/>
  <c r="Q163" i="1"/>
  <c r="O163" i="1"/>
  <c r="M163" i="1"/>
  <c r="K163" i="1"/>
  <c r="I163" i="1"/>
  <c r="G163" i="1"/>
  <c r="P162" i="1"/>
  <c r="Q162" i="1"/>
  <c r="O162" i="1"/>
  <c r="M162" i="1"/>
  <c r="K162" i="1"/>
  <c r="I162" i="1"/>
  <c r="G162" i="1"/>
  <c r="P161" i="1"/>
  <c r="Q161" i="1"/>
  <c r="O161" i="1"/>
  <c r="M161" i="1"/>
  <c r="K161" i="1"/>
  <c r="I161" i="1"/>
  <c r="G161" i="1"/>
  <c r="P160" i="1"/>
  <c r="Q160" i="1"/>
  <c r="O160" i="1"/>
  <c r="M160" i="1"/>
  <c r="K160" i="1"/>
  <c r="I160" i="1"/>
  <c r="G160" i="1"/>
  <c r="P159" i="1"/>
  <c r="Q159" i="1"/>
  <c r="O159" i="1"/>
  <c r="M159" i="1"/>
  <c r="K159" i="1"/>
  <c r="I159" i="1"/>
  <c r="G159" i="1"/>
  <c r="P158" i="1"/>
  <c r="Q158" i="1"/>
  <c r="O158" i="1"/>
  <c r="M158" i="1"/>
  <c r="K158" i="1"/>
  <c r="I158" i="1"/>
  <c r="G158" i="1"/>
  <c r="P157" i="1"/>
  <c r="Q157" i="1"/>
  <c r="O157" i="1"/>
  <c r="M157" i="1"/>
  <c r="K157" i="1"/>
  <c r="I157" i="1"/>
  <c r="G157" i="1"/>
  <c r="P156" i="1"/>
  <c r="Q156" i="1"/>
  <c r="O156" i="1"/>
  <c r="M156" i="1"/>
  <c r="K156" i="1"/>
  <c r="I156" i="1"/>
  <c r="G156" i="1"/>
  <c r="P155" i="1"/>
  <c r="Q155" i="1"/>
  <c r="O155" i="1"/>
  <c r="M155" i="1"/>
  <c r="K155" i="1"/>
  <c r="I155" i="1"/>
  <c r="G155" i="1"/>
  <c r="P154" i="1"/>
  <c r="Q154" i="1"/>
  <c r="O154" i="1"/>
  <c r="M154" i="1"/>
  <c r="K154" i="1"/>
  <c r="I154" i="1"/>
  <c r="G154" i="1"/>
  <c r="P153" i="1"/>
  <c r="Q153" i="1"/>
  <c r="O153" i="1"/>
  <c r="M153" i="1"/>
  <c r="K153" i="1"/>
  <c r="I153" i="1"/>
  <c r="G153" i="1"/>
  <c r="P152" i="1"/>
  <c r="Q152" i="1"/>
  <c r="O152" i="1"/>
  <c r="M152" i="1"/>
  <c r="K152" i="1"/>
  <c r="I152" i="1"/>
  <c r="G152" i="1"/>
  <c r="P151" i="1"/>
  <c r="Q151" i="1"/>
  <c r="O151" i="1"/>
  <c r="M151" i="1"/>
  <c r="K151" i="1"/>
  <c r="I151" i="1"/>
  <c r="G151" i="1"/>
  <c r="P150" i="1"/>
  <c r="Q150" i="1"/>
  <c r="O150" i="1"/>
  <c r="M150" i="1"/>
  <c r="K150" i="1"/>
  <c r="I150" i="1"/>
  <c r="G150" i="1"/>
  <c r="P149" i="1"/>
  <c r="Q149" i="1"/>
  <c r="O149" i="1"/>
  <c r="M149" i="1"/>
  <c r="K149" i="1"/>
  <c r="I149" i="1"/>
  <c r="G149" i="1"/>
  <c r="P148" i="1"/>
  <c r="Q148" i="1"/>
  <c r="O148" i="1"/>
  <c r="M148" i="1"/>
  <c r="K148" i="1"/>
  <c r="I148" i="1"/>
  <c r="G148" i="1"/>
  <c r="P147" i="1"/>
  <c r="Q147" i="1"/>
  <c r="O147" i="1"/>
  <c r="M147" i="1"/>
  <c r="K147" i="1"/>
  <c r="I147" i="1"/>
  <c r="G147" i="1"/>
  <c r="P146" i="1"/>
  <c r="Q146" i="1"/>
  <c r="O146" i="1"/>
  <c r="M146" i="1"/>
  <c r="K146" i="1"/>
  <c r="I146" i="1"/>
  <c r="G146" i="1"/>
  <c r="P145" i="1"/>
  <c r="Q145" i="1"/>
  <c r="O145" i="1"/>
  <c r="M145" i="1"/>
  <c r="K145" i="1"/>
  <c r="I145" i="1"/>
  <c r="G145" i="1"/>
  <c r="P144" i="1"/>
  <c r="Q144" i="1"/>
  <c r="O144" i="1"/>
  <c r="M144" i="1"/>
  <c r="K144" i="1"/>
  <c r="I144" i="1"/>
  <c r="G144" i="1"/>
  <c r="P143" i="1"/>
  <c r="Q143" i="1"/>
  <c r="O143" i="1"/>
  <c r="M143" i="1"/>
  <c r="K143" i="1"/>
  <c r="I143" i="1"/>
  <c r="G143" i="1"/>
  <c r="P142" i="1"/>
  <c r="Q142" i="1"/>
  <c r="O142" i="1"/>
  <c r="M142" i="1"/>
  <c r="K142" i="1"/>
  <c r="I142" i="1"/>
  <c r="G142" i="1"/>
  <c r="P141" i="1"/>
  <c r="Q141" i="1"/>
  <c r="O141" i="1"/>
  <c r="M141" i="1"/>
  <c r="K141" i="1"/>
  <c r="I141" i="1"/>
  <c r="G141" i="1"/>
  <c r="P140" i="1"/>
  <c r="Q140" i="1"/>
  <c r="O140" i="1"/>
  <c r="M140" i="1"/>
  <c r="K140" i="1"/>
  <c r="I140" i="1"/>
  <c r="G140" i="1"/>
  <c r="P139" i="1"/>
  <c r="Q139" i="1"/>
  <c r="O139" i="1"/>
  <c r="M139" i="1"/>
  <c r="K139" i="1"/>
  <c r="I139" i="1"/>
  <c r="G139" i="1"/>
  <c r="P138" i="1"/>
  <c r="Q138" i="1"/>
  <c r="O138" i="1"/>
  <c r="M138" i="1"/>
  <c r="K138" i="1"/>
  <c r="I138" i="1"/>
  <c r="G138" i="1"/>
  <c r="P137" i="1"/>
  <c r="Q137" i="1"/>
  <c r="O137" i="1"/>
  <c r="M137" i="1"/>
  <c r="K137" i="1"/>
  <c r="I137" i="1"/>
  <c r="G137" i="1"/>
  <c r="P136" i="1"/>
  <c r="Q136" i="1"/>
  <c r="O136" i="1"/>
  <c r="M136" i="1"/>
  <c r="K136" i="1"/>
  <c r="I136" i="1"/>
  <c r="G136" i="1"/>
  <c r="P135" i="1"/>
  <c r="Q135" i="1"/>
  <c r="O135" i="1"/>
  <c r="M135" i="1"/>
  <c r="K135" i="1"/>
  <c r="I135" i="1"/>
  <c r="G135" i="1"/>
  <c r="P134" i="1"/>
  <c r="Q134" i="1"/>
  <c r="O134" i="1"/>
  <c r="M134" i="1"/>
  <c r="K134" i="1"/>
  <c r="I134" i="1"/>
  <c r="G134" i="1"/>
  <c r="P133" i="1"/>
  <c r="Q133" i="1"/>
  <c r="O133" i="1"/>
  <c r="M133" i="1"/>
  <c r="K133" i="1"/>
  <c r="I133" i="1"/>
  <c r="G133" i="1"/>
  <c r="P132" i="1"/>
  <c r="Q132" i="1"/>
  <c r="O132" i="1"/>
  <c r="M132" i="1"/>
  <c r="K132" i="1"/>
  <c r="I132" i="1"/>
  <c r="G132" i="1"/>
  <c r="P131" i="1"/>
  <c r="Q131" i="1"/>
  <c r="O131" i="1"/>
  <c r="M131" i="1"/>
  <c r="K131" i="1"/>
  <c r="I131" i="1"/>
  <c r="G131" i="1"/>
  <c r="P130" i="1"/>
  <c r="Q130" i="1"/>
  <c r="O130" i="1"/>
  <c r="M130" i="1"/>
  <c r="K130" i="1"/>
  <c r="I130" i="1"/>
  <c r="G130" i="1"/>
  <c r="P129" i="1"/>
  <c r="Q129" i="1"/>
  <c r="O129" i="1"/>
  <c r="M129" i="1"/>
  <c r="K129" i="1"/>
  <c r="I129" i="1"/>
  <c r="G129" i="1"/>
  <c r="P128" i="1"/>
  <c r="Q128" i="1"/>
  <c r="O128" i="1"/>
  <c r="M128" i="1"/>
  <c r="K128" i="1"/>
  <c r="I128" i="1"/>
  <c r="G128" i="1"/>
  <c r="P127" i="1"/>
  <c r="Q127" i="1"/>
  <c r="O127" i="1"/>
  <c r="M127" i="1"/>
  <c r="K127" i="1"/>
  <c r="I127" i="1"/>
  <c r="G127" i="1"/>
  <c r="P126" i="1"/>
  <c r="Q126" i="1"/>
  <c r="O126" i="1"/>
  <c r="M126" i="1"/>
  <c r="K126" i="1"/>
  <c r="I126" i="1"/>
  <c r="G126" i="1"/>
  <c r="P125" i="1"/>
  <c r="Q125" i="1"/>
  <c r="O125" i="1"/>
  <c r="M125" i="1"/>
  <c r="K125" i="1"/>
  <c r="I125" i="1"/>
  <c r="G125" i="1"/>
  <c r="P124" i="1"/>
  <c r="Q124" i="1"/>
  <c r="O124" i="1"/>
  <c r="M124" i="1"/>
  <c r="K124" i="1"/>
  <c r="I124" i="1"/>
  <c r="G124" i="1"/>
  <c r="P123" i="1"/>
  <c r="Q123" i="1"/>
  <c r="O123" i="1"/>
  <c r="M123" i="1"/>
  <c r="K123" i="1"/>
  <c r="I123" i="1"/>
  <c r="G123" i="1"/>
  <c r="P122" i="1"/>
  <c r="Q122" i="1"/>
  <c r="O122" i="1"/>
  <c r="M122" i="1"/>
  <c r="K122" i="1"/>
  <c r="I122" i="1"/>
  <c r="G122" i="1"/>
  <c r="P121" i="1"/>
  <c r="Q121" i="1"/>
  <c r="O121" i="1"/>
  <c r="M121" i="1"/>
  <c r="K121" i="1"/>
  <c r="I121" i="1"/>
  <c r="G121" i="1"/>
  <c r="P120" i="1"/>
  <c r="Q120" i="1"/>
  <c r="O120" i="1"/>
  <c r="M120" i="1"/>
  <c r="K120" i="1"/>
  <c r="I120" i="1"/>
  <c r="G120" i="1"/>
  <c r="P119" i="1"/>
  <c r="Q119" i="1"/>
  <c r="O119" i="1"/>
  <c r="M119" i="1"/>
  <c r="K119" i="1"/>
  <c r="I119" i="1"/>
  <c r="G119" i="1"/>
  <c r="P118" i="1"/>
  <c r="Q118" i="1"/>
  <c r="O118" i="1"/>
  <c r="M118" i="1"/>
  <c r="K118" i="1"/>
  <c r="I118" i="1"/>
  <c r="G118" i="1"/>
  <c r="P117" i="1"/>
  <c r="Q117" i="1"/>
  <c r="O117" i="1"/>
  <c r="M117" i="1"/>
  <c r="K117" i="1"/>
  <c r="I117" i="1"/>
  <c r="G117" i="1"/>
  <c r="P116" i="1"/>
  <c r="Q116" i="1"/>
  <c r="O116" i="1"/>
  <c r="M116" i="1"/>
  <c r="K116" i="1"/>
  <c r="I116" i="1"/>
  <c r="G116" i="1"/>
  <c r="P115" i="1"/>
  <c r="Q115" i="1"/>
  <c r="O115" i="1"/>
  <c r="M115" i="1"/>
  <c r="K115" i="1"/>
  <c r="I115" i="1"/>
  <c r="G115" i="1"/>
  <c r="P114" i="1"/>
  <c r="Q114" i="1"/>
  <c r="O114" i="1"/>
  <c r="M114" i="1"/>
  <c r="K114" i="1"/>
  <c r="I114" i="1"/>
  <c r="G114" i="1"/>
  <c r="P113" i="1"/>
  <c r="Q113" i="1"/>
  <c r="O113" i="1"/>
  <c r="M113" i="1"/>
  <c r="K113" i="1"/>
  <c r="I113" i="1"/>
  <c r="G113" i="1"/>
  <c r="P112" i="1"/>
  <c r="Q112" i="1"/>
  <c r="O112" i="1"/>
  <c r="M112" i="1"/>
  <c r="K112" i="1"/>
  <c r="I112" i="1"/>
  <c r="G112" i="1"/>
  <c r="P111" i="1"/>
  <c r="Q111" i="1"/>
  <c r="O111" i="1"/>
  <c r="M111" i="1"/>
  <c r="K111" i="1"/>
  <c r="I111" i="1"/>
  <c r="G111" i="1"/>
  <c r="P110" i="1"/>
  <c r="Q110" i="1"/>
  <c r="O110" i="1"/>
  <c r="M110" i="1"/>
  <c r="K110" i="1"/>
  <c r="I110" i="1"/>
  <c r="G110" i="1"/>
  <c r="P109" i="1"/>
  <c r="Q109" i="1"/>
  <c r="O109" i="1"/>
  <c r="M109" i="1"/>
  <c r="K109" i="1"/>
  <c r="I109" i="1"/>
  <c r="G109" i="1"/>
  <c r="P108" i="1"/>
  <c r="Q108" i="1"/>
  <c r="O108" i="1"/>
  <c r="M108" i="1"/>
  <c r="K108" i="1"/>
  <c r="I108" i="1"/>
  <c r="G108" i="1"/>
  <c r="P107" i="1"/>
  <c r="Q107" i="1"/>
  <c r="O107" i="1"/>
  <c r="M107" i="1"/>
  <c r="K107" i="1"/>
  <c r="I107" i="1"/>
  <c r="G107" i="1"/>
  <c r="P106" i="1"/>
  <c r="Q106" i="1"/>
  <c r="O106" i="1"/>
  <c r="M106" i="1"/>
  <c r="K106" i="1"/>
  <c r="I106" i="1"/>
  <c r="G106" i="1"/>
  <c r="P105" i="1"/>
  <c r="Q105" i="1"/>
  <c r="O105" i="1"/>
  <c r="M105" i="1"/>
  <c r="K105" i="1"/>
  <c r="I105" i="1"/>
  <c r="G105" i="1"/>
  <c r="P104" i="1"/>
  <c r="Q104" i="1"/>
  <c r="O104" i="1"/>
  <c r="M104" i="1"/>
  <c r="K104" i="1"/>
  <c r="I104" i="1"/>
  <c r="G104" i="1"/>
  <c r="P103" i="1"/>
  <c r="Q103" i="1"/>
  <c r="O103" i="1"/>
  <c r="M103" i="1"/>
  <c r="K103" i="1"/>
  <c r="I103" i="1"/>
  <c r="G103" i="1"/>
  <c r="P102" i="1"/>
  <c r="Q102" i="1"/>
  <c r="O102" i="1"/>
  <c r="M102" i="1"/>
  <c r="K102" i="1"/>
  <c r="I102" i="1"/>
  <c r="G102" i="1"/>
  <c r="P101" i="1"/>
  <c r="Q101" i="1"/>
  <c r="O101" i="1"/>
  <c r="M101" i="1"/>
  <c r="K101" i="1"/>
  <c r="I101" i="1"/>
  <c r="G101" i="1"/>
  <c r="P100" i="1"/>
  <c r="Q100" i="1"/>
  <c r="O100" i="1"/>
  <c r="M100" i="1"/>
  <c r="K100" i="1"/>
  <c r="I100" i="1"/>
  <c r="G100" i="1"/>
  <c r="P99" i="1"/>
  <c r="Q99" i="1"/>
  <c r="O99" i="1"/>
  <c r="M99" i="1"/>
  <c r="K99" i="1"/>
  <c r="I99" i="1"/>
  <c r="G99" i="1"/>
  <c r="P98" i="1"/>
  <c r="Q98" i="1"/>
  <c r="O98" i="1"/>
  <c r="M98" i="1"/>
  <c r="K98" i="1"/>
  <c r="I98" i="1"/>
  <c r="G98" i="1"/>
  <c r="P97" i="1"/>
  <c r="Q97" i="1"/>
  <c r="O97" i="1"/>
  <c r="M97" i="1"/>
  <c r="K97" i="1"/>
  <c r="I97" i="1"/>
  <c r="G97" i="1"/>
  <c r="P96" i="1"/>
  <c r="Q96" i="1"/>
  <c r="O96" i="1"/>
  <c r="M96" i="1"/>
  <c r="K96" i="1"/>
  <c r="I96" i="1"/>
  <c r="G96" i="1"/>
  <c r="P95" i="1"/>
  <c r="Q95" i="1"/>
  <c r="O95" i="1"/>
  <c r="M95" i="1"/>
  <c r="K95" i="1"/>
  <c r="I95" i="1"/>
  <c r="G95" i="1"/>
  <c r="P94" i="1"/>
  <c r="Q94" i="1"/>
  <c r="O94" i="1"/>
  <c r="M94" i="1"/>
  <c r="K94" i="1"/>
  <c r="I94" i="1"/>
  <c r="G94" i="1"/>
  <c r="P93" i="1"/>
  <c r="Q93" i="1"/>
  <c r="O93" i="1"/>
  <c r="M93" i="1"/>
  <c r="K93" i="1"/>
  <c r="I93" i="1"/>
  <c r="G93" i="1"/>
  <c r="P92" i="1"/>
  <c r="Q92" i="1"/>
  <c r="O92" i="1"/>
  <c r="M92" i="1"/>
  <c r="K92" i="1"/>
  <c r="I92" i="1"/>
  <c r="G92" i="1"/>
  <c r="P91" i="1"/>
  <c r="Q91" i="1"/>
  <c r="O91" i="1"/>
  <c r="M91" i="1"/>
  <c r="K91" i="1"/>
  <c r="I91" i="1"/>
  <c r="G91" i="1"/>
  <c r="P90" i="1"/>
  <c r="Q90" i="1"/>
  <c r="O90" i="1"/>
  <c r="M90" i="1"/>
  <c r="K90" i="1"/>
  <c r="I90" i="1"/>
  <c r="G90" i="1"/>
  <c r="P89" i="1"/>
  <c r="Q89" i="1"/>
  <c r="O89" i="1"/>
  <c r="M89" i="1"/>
  <c r="K89" i="1"/>
  <c r="I89" i="1"/>
  <c r="G89" i="1"/>
  <c r="P88" i="1"/>
  <c r="Q88" i="1"/>
  <c r="O88" i="1"/>
  <c r="M88" i="1"/>
  <c r="K88" i="1"/>
  <c r="I88" i="1"/>
  <c r="G88" i="1"/>
  <c r="P87" i="1"/>
  <c r="Q87" i="1"/>
  <c r="O87" i="1"/>
  <c r="M87" i="1"/>
  <c r="K87" i="1"/>
  <c r="I87" i="1"/>
  <c r="G87" i="1"/>
  <c r="P86" i="1"/>
  <c r="Q86" i="1"/>
  <c r="O86" i="1"/>
  <c r="M86" i="1"/>
  <c r="K86" i="1"/>
  <c r="I86" i="1"/>
  <c r="G86" i="1"/>
  <c r="P85" i="1"/>
  <c r="Q85" i="1"/>
  <c r="O85" i="1"/>
  <c r="M85" i="1"/>
  <c r="K85" i="1"/>
  <c r="I85" i="1"/>
  <c r="G85" i="1"/>
  <c r="P84" i="1"/>
  <c r="Q84" i="1"/>
  <c r="O84" i="1"/>
  <c r="M84" i="1"/>
  <c r="K84" i="1"/>
  <c r="I84" i="1"/>
  <c r="G84" i="1"/>
  <c r="P83" i="1"/>
  <c r="Q83" i="1"/>
  <c r="O83" i="1"/>
  <c r="M83" i="1"/>
  <c r="K83" i="1"/>
  <c r="I83" i="1"/>
  <c r="G83" i="1"/>
  <c r="P82" i="1"/>
  <c r="Q82" i="1"/>
  <c r="O82" i="1"/>
  <c r="M82" i="1"/>
  <c r="K82" i="1"/>
  <c r="I82" i="1"/>
  <c r="G82" i="1"/>
  <c r="P81" i="1"/>
  <c r="Q81" i="1"/>
  <c r="O81" i="1"/>
  <c r="M81" i="1"/>
  <c r="K81" i="1"/>
  <c r="I81" i="1"/>
  <c r="G81" i="1"/>
  <c r="P80" i="1"/>
  <c r="Q80" i="1"/>
  <c r="O80" i="1"/>
  <c r="M80" i="1"/>
  <c r="K80" i="1"/>
  <c r="I80" i="1"/>
  <c r="G80" i="1"/>
  <c r="P79" i="1"/>
  <c r="Q79" i="1"/>
  <c r="O79" i="1"/>
  <c r="M79" i="1"/>
  <c r="K79" i="1"/>
  <c r="I79" i="1"/>
  <c r="G79" i="1"/>
  <c r="P78" i="1"/>
  <c r="Q78" i="1"/>
  <c r="O78" i="1"/>
  <c r="M78" i="1"/>
  <c r="K78" i="1"/>
  <c r="I78" i="1"/>
  <c r="G78" i="1"/>
  <c r="P77" i="1"/>
  <c r="Q77" i="1"/>
  <c r="O77" i="1"/>
  <c r="M77" i="1"/>
  <c r="K77" i="1"/>
  <c r="I77" i="1"/>
  <c r="G77" i="1"/>
  <c r="P76" i="1"/>
  <c r="Q76" i="1"/>
  <c r="O76" i="1"/>
  <c r="M76" i="1"/>
  <c r="K76" i="1"/>
  <c r="I76" i="1"/>
  <c r="G76" i="1"/>
  <c r="P75" i="1"/>
  <c r="Q75" i="1"/>
  <c r="O75" i="1"/>
  <c r="M75" i="1"/>
  <c r="K75" i="1"/>
  <c r="I75" i="1"/>
  <c r="G75" i="1"/>
  <c r="P74" i="1"/>
  <c r="Q74" i="1"/>
  <c r="O74" i="1"/>
  <c r="M74" i="1"/>
  <c r="K74" i="1"/>
  <c r="I74" i="1"/>
  <c r="G74" i="1"/>
  <c r="P73" i="1"/>
  <c r="Q73" i="1"/>
  <c r="O73" i="1"/>
  <c r="M73" i="1"/>
  <c r="K73" i="1"/>
  <c r="I73" i="1"/>
  <c r="G73" i="1"/>
  <c r="P72" i="1"/>
  <c r="Q72" i="1"/>
  <c r="O72" i="1"/>
  <c r="M72" i="1"/>
  <c r="K72" i="1"/>
  <c r="I72" i="1"/>
  <c r="G72" i="1"/>
  <c r="P71" i="1"/>
  <c r="Q71" i="1"/>
  <c r="O71" i="1"/>
  <c r="M71" i="1"/>
  <c r="K71" i="1"/>
  <c r="I71" i="1"/>
  <c r="G71" i="1"/>
  <c r="P70" i="1"/>
  <c r="Q70" i="1"/>
  <c r="O70" i="1"/>
  <c r="M70" i="1"/>
  <c r="K70" i="1"/>
  <c r="I70" i="1"/>
  <c r="G70" i="1"/>
  <c r="P69" i="1"/>
  <c r="Q69" i="1"/>
  <c r="O69" i="1"/>
  <c r="M69" i="1"/>
  <c r="K69" i="1"/>
  <c r="I69" i="1"/>
  <c r="G69" i="1"/>
  <c r="P68" i="1"/>
  <c r="Q68" i="1"/>
  <c r="O68" i="1"/>
  <c r="M68" i="1"/>
  <c r="K68" i="1"/>
  <c r="I68" i="1"/>
  <c r="G68" i="1"/>
  <c r="P67" i="1"/>
  <c r="Q67" i="1"/>
  <c r="O67" i="1"/>
  <c r="M67" i="1"/>
  <c r="K67" i="1"/>
  <c r="I67" i="1"/>
  <c r="G67" i="1"/>
  <c r="P66" i="1"/>
  <c r="Q66" i="1"/>
  <c r="O66" i="1"/>
  <c r="M66" i="1"/>
  <c r="K66" i="1"/>
  <c r="I66" i="1"/>
  <c r="G66" i="1"/>
  <c r="P65" i="1"/>
  <c r="Q65" i="1"/>
  <c r="O65" i="1"/>
  <c r="M65" i="1"/>
  <c r="K65" i="1"/>
  <c r="I65" i="1"/>
  <c r="G65" i="1"/>
  <c r="P64" i="1"/>
  <c r="Q64" i="1"/>
  <c r="O64" i="1"/>
  <c r="M64" i="1"/>
  <c r="K64" i="1"/>
  <c r="I64" i="1"/>
  <c r="G64" i="1"/>
  <c r="P63" i="1"/>
  <c r="Q63" i="1"/>
  <c r="O63" i="1"/>
  <c r="M63" i="1"/>
  <c r="K63" i="1"/>
  <c r="I63" i="1"/>
  <c r="G63" i="1"/>
  <c r="P62" i="1"/>
  <c r="Q62" i="1"/>
  <c r="O62" i="1"/>
  <c r="M62" i="1"/>
  <c r="K62" i="1"/>
  <c r="I62" i="1"/>
  <c r="G62" i="1"/>
  <c r="P61" i="1"/>
  <c r="Q61" i="1"/>
  <c r="O61" i="1"/>
  <c r="M61" i="1"/>
  <c r="K61" i="1"/>
  <c r="I61" i="1"/>
  <c r="G61" i="1"/>
  <c r="P60" i="1"/>
  <c r="Q60" i="1"/>
  <c r="O60" i="1"/>
  <c r="M60" i="1"/>
  <c r="K60" i="1"/>
  <c r="I60" i="1"/>
  <c r="G60" i="1"/>
  <c r="P59" i="1"/>
  <c r="Q59" i="1"/>
  <c r="O59" i="1"/>
  <c r="M59" i="1"/>
  <c r="K59" i="1"/>
  <c r="I59" i="1"/>
  <c r="G59" i="1"/>
  <c r="P58" i="1"/>
  <c r="Q58" i="1"/>
  <c r="O58" i="1"/>
  <c r="M58" i="1"/>
  <c r="K58" i="1"/>
  <c r="I58" i="1"/>
  <c r="G58" i="1"/>
  <c r="P57" i="1"/>
  <c r="Q57" i="1"/>
  <c r="O57" i="1"/>
  <c r="M57" i="1"/>
  <c r="K57" i="1"/>
  <c r="I57" i="1"/>
  <c r="G57" i="1"/>
  <c r="P56" i="1"/>
  <c r="Q56" i="1"/>
  <c r="O56" i="1"/>
  <c r="M56" i="1"/>
  <c r="K56" i="1"/>
  <c r="I56" i="1"/>
  <c r="G56" i="1"/>
  <c r="P55" i="1"/>
  <c r="Q55" i="1"/>
  <c r="O55" i="1"/>
  <c r="M55" i="1"/>
  <c r="K55" i="1"/>
  <c r="I55" i="1"/>
  <c r="G55" i="1"/>
  <c r="P54" i="1"/>
  <c r="Q54" i="1"/>
  <c r="O54" i="1"/>
  <c r="M54" i="1"/>
  <c r="K54" i="1"/>
  <c r="I54" i="1"/>
  <c r="G54" i="1"/>
  <c r="P53" i="1"/>
  <c r="Q53" i="1"/>
  <c r="O53" i="1"/>
  <c r="M53" i="1"/>
  <c r="K53" i="1"/>
  <c r="I53" i="1"/>
  <c r="G53" i="1"/>
  <c r="P52" i="1"/>
  <c r="Q52" i="1"/>
  <c r="O52" i="1"/>
  <c r="M52" i="1"/>
  <c r="K52" i="1"/>
  <c r="I52" i="1"/>
  <c r="G52" i="1"/>
  <c r="P51" i="1"/>
  <c r="Q51" i="1"/>
  <c r="O51" i="1"/>
  <c r="M51" i="1"/>
  <c r="K51" i="1"/>
  <c r="I51" i="1"/>
  <c r="G51" i="1"/>
  <c r="P50" i="1"/>
  <c r="Q50" i="1"/>
  <c r="O50" i="1"/>
  <c r="M50" i="1"/>
  <c r="K50" i="1"/>
  <c r="I50" i="1"/>
  <c r="G50" i="1"/>
  <c r="P49" i="1"/>
  <c r="Q49" i="1"/>
  <c r="O49" i="1"/>
  <c r="M49" i="1"/>
  <c r="K49" i="1"/>
  <c r="I49" i="1"/>
  <c r="G49" i="1"/>
  <c r="P48" i="1"/>
  <c r="Q48" i="1"/>
  <c r="O48" i="1"/>
  <c r="M48" i="1"/>
  <c r="K48" i="1"/>
  <c r="I48" i="1"/>
  <c r="G48" i="1"/>
  <c r="P47" i="1"/>
  <c r="Q47" i="1"/>
  <c r="O47" i="1"/>
  <c r="M47" i="1"/>
  <c r="K47" i="1"/>
  <c r="I47" i="1"/>
  <c r="G47" i="1"/>
  <c r="P46" i="1"/>
  <c r="Q46" i="1"/>
  <c r="O46" i="1"/>
  <c r="M46" i="1"/>
  <c r="K46" i="1"/>
  <c r="I46" i="1"/>
  <c r="G46" i="1"/>
  <c r="P45" i="1"/>
  <c r="Q45" i="1"/>
  <c r="O45" i="1"/>
  <c r="M45" i="1"/>
  <c r="K45" i="1"/>
  <c r="I45" i="1"/>
  <c r="G45" i="1"/>
  <c r="P44" i="1"/>
  <c r="Q44" i="1"/>
  <c r="O44" i="1"/>
  <c r="M44" i="1"/>
  <c r="K44" i="1"/>
  <c r="I44" i="1"/>
  <c r="G44" i="1"/>
  <c r="P43" i="1"/>
  <c r="Q43" i="1"/>
  <c r="O43" i="1"/>
  <c r="M43" i="1"/>
  <c r="K43" i="1"/>
  <c r="I43" i="1"/>
  <c r="G43" i="1"/>
  <c r="P42" i="1"/>
  <c r="Q42" i="1"/>
  <c r="O42" i="1"/>
  <c r="M42" i="1"/>
  <c r="K42" i="1"/>
  <c r="I42" i="1"/>
  <c r="G42" i="1"/>
  <c r="P41" i="1"/>
  <c r="Q41" i="1"/>
  <c r="O41" i="1"/>
  <c r="M41" i="1"/>
  <c r="K41" i="1"/>
  <c r="I41" i="1"/>
  <c r="G41" i="1"/>
  <c r="P40" i="1"/>
  <c r="Q40" i="1"/>
  <c r="O40" i="1"/>
  <c r="M40" i="1"/>
  <c r="K40" i="1"/>
  <c r="I40" i="1"/>
  <c r="G40" i="1"/>
  <c r="P39" i="1"/>
  <c r="Q39" i="1"/>
  <c r="O39" i="1"/>
  <c r="M39" i="1"/>
  <c r="K39" i="1"/>
  <c r="I39" i="1"/>
  <c r="G39" i="1"/>
  <c r="P38" i="1"/>
  <c r="Q38" i="1"/>
  <c r="O38" i="1"/>
  <c r="M38" i="1"/>
  <c r="K38" i="1"/>
  <c r="I38" i="1"/>
  <c r="G38" i="1"/>
  <c r="P37" i="1"/>
  <c r="Q37" i="1"/>
  <c r="O37" i="1"/>
  <c r="M37" i="1"/>
  <c r="K37" i="1"/>
  <c r="I37" i="1"/>
  <c r="G37" i="1"/>
  <c r="P36" i="1"/>
  <c r="Q36" i="1"/>
  <c r="O36" i="1"/>
  <c r="M36" i="1"/>
  <c r="K36" i="1"/>
  <c r="I36" i="1"/>
  <c r="G36" i="1"/>
  <c r="P35" i="1"/>
  <c r="Q35" i="1"/>
  <c r="O35" i="1"/>
  <c r="M35" i="1"/>
  <c r="K35" i="1"/>
  <c r="I35" i="1"/>
  <c r="G35" i="1"/>
  <c r="P34" i="1"/>
  <c r="Q34" i="1"/>
  <c r="O34" i="1"/>
  <c r="M34" i="1"/>
  <c r="K34" i="1"/>
  <c r="I34" i="1"/>
  <c r="G34" i="1"/>
  <c r="P33" i="1"/>
  <c r="Q33" i="1"/>
  <c r="O33" i="1"/>
  <c r="M33" i="1"/>
  <c r="K33" i="1"/>
  <c r="I33" i="1"/>
  <c r="G33" i="1"/>
  <c r="P32" i="1"/>
  <c r="Q32" i="1"/>
  <c r="O32" i="1"/>
  <c r="M32" i="1"/>
  <c r="K32" i="1"/>
  <c r="I32" i="1"/>
  <c r="G32" i="1"/>
  <c r="P31" i="1"/>
  <c r="Q31" i="1"/>
  <c r="O31" i="1"/>
  <c r="M31" i="1"/>
  <c r="K31" i="1"/>
  <c r="I31" i="1"/>
  <c r="G31" i="1"/>
  <c r="P30" i="1"/>
  <c r="Q30" i="1"/>
  <c r="O30" i="1"/>
  <c r="M30" i="1"/>
  <c r="K30" i="1"/>
  <c r="I30" i="1"/>
  <c r="G30" i="1"/>
  <c r="P29" i="1"/>
  <c r="Q29" i="1"/>
  <c r="O29" i="1"/>
  <c r="M29" i="1"/>
  <c r="K29" i="1"/>
  <c r="I29" i="1"/>
  <c r="G29" i="1"/>
  <c r="P28" i="1"/>
  <c r="Q28" i="1"/>
  <c r="O28" i="1"/>
  <c r="M28" i="1"/>
  <c r="K28" i="1"/>
  <c r="I28" i="1"/>
  <c r="G28" i="1"/>
  <c r="P27" i="1"/>
  <c r="Q27" i="1"/>
  <c r="O27" i="1"/>
  <c r="M27" i="1"/>
  <c r="K27" i="1"/>
  <c r="I27" i="1"/>
  <c r="G27" i="1"/>
  <c r="P26" i="1"/>
  <c r="Q26" i="1"/>
  <c r="O26" i="1"/>
  <c r="M26" i="1"/>
  <c r="K26" i="1"/>
  <c r="I26" i="1"/>
  <c r="G26" i="1"/>
  <c r="P25" i="1"/>
  <c r="Q25" i="1"/>
  <c r="O25" i="1"/>
  <c r="M25" i="1"/>
  <c r="K25" i="1"/>
  <c r="I25" i="1"/>
  <c r="G25" i="1"/>
  <c r="P24" i="1"/>
  <c r="Q24" i="1"/>
  <c r="O24" i="1"/>
  <c r="M24" i="1"/>
  <c r="K24" i="1"/>
  <c r="I24" i="1"/>
  <c r="G24" i="1"/>
  <c r="P23" i="1"/>
  <c r="Q23" i="1"/>
  <c r="O23" i="1"/>
  <c r="M23" i="1"/>
  <c r="K23" i="1"/>
  <c r="I23" i="1"/>
  <c r="G23" i="1"/>
  <c r="P22" i="1"/>
  <c r="Q22" i="1"/>
  <c r="O22" i="1"/>
  <c r="M22" i="1"/>
  <c r="K22" i="1"/>
  <c r="I22" i="1"/>
  <c r="G22" i="1"/>
  <c r="P21" i="1"/>
  <c r="Q21" i="1"/>
  <c r="O21" i="1"/>
  <c r="M21" i="1"/>
  <c r="K21" i="1"/>
  <c r="I21" i="1"/>
  <c r="G21" i="1"/>
  <c r="P20" i="1"/>
  <c r="Q20" i="1"/>
  <c r="O20" i="1"/>
  <c r="M20" i="1"/>
  <c r="K20" i="1"/>
  <c r="I20" i="1"/>
  <c r="G20" i="1"/>
  <c r="P19" i="1"/>
  <c r="Q19" i="1"/>
  <c r="O19" i="1"/>
  <c r="M19" i="1"/>
  <c r="K19" i="1"/>
  <c r="I19" i="1"/>
  <c r="G19" i="1"/>
  <c r="P18" i="1"/>
  <c r="Q18" i="1"/>
  <c r="O18" i="1"/>
  <c r="M18" i="1"/>
  <c r="K18" i="1"/>
  <c r="I18" i="1"/>
  <c r="G18" i="1"/>
  <c r="P17" i="1"/>
  <c r="Q17" i="1"/>
  <c r="O17" i="1"/>
  <c r="M17" i="1"/>
  <c r="K17" i="1"/>
  <c r="I17" i="1"/>
  <c r="G17" i="1"/>
  <c r="P16" i="1"/>
  <c r="Q16" i="1"/>
  <c r="O16" i="1"/>
  <c r="M16" i="1"/>
  <c r="K16" i="1"/>
  <c r="I16" i="1"/>
  <c r="G16" i="1"/>
  <c r="P15" i="1"/>
  <c r="Q15" i="1"/>
  <c r="O15" i="1"/>
  <c r="M15" i="1"/>
  <c r="K15" i="1"/>
  <c r="I15" i="1"/>
  <c r="G15" i="1"/>
  <c r="P14" i="1"/>
  <c r="Q14" i="1"/>
  <c r="O14" i="1"/>
  <c r="M14" i="1"/>
  <c r="K14" i="1"/>
  <c r="I14" i="1"/>
  <c r="G14" i="1"/>
  <c r="P13" i="1"/>
  <c r="Q13" i="1"/>
  <c r="O13" i="1"/>
  <c r="M13" i="1"/>
  <c r="K13" i="1"/>
  <c r="I13" i="1"/>
  <c r="G13" i="1"/>
  <c r="P12" i="1"/>
  <c r="Q12" i="1"/>
  <c r="O12" i="1"/>
  <c r="M12" i="1"/>
  <c r="K12" i="1"/>
  <c r="I12" i="1"/>
  <c r="G12" i="1"/>
  <c r="P11" i="1"/>
  <c r="Q11" i="1"/>
  <c r="O11" i="1"/>
  <c r="M11" i="1"/>
  <c r="K11" i="1"/>
  <c r="I11" i="1"/>
  <c r="G11" i="1"/>
  <c r="P10" i="1"/>
  <c r="Q10" i="1"/>
  <c r="O10" i="1"/>
  <c r="M10" i="1"/>
  <c r="K10" i="1"/>
  <c r="I10" i="1"/>
  <c r="G10" i="1"/>
  <c r="P9" i="1"/>
  <c r="Q9" i="1"/>
  <c r="O9" i="1"/>
  <c r="M9" i="1"/>
  <c r="K9" i="1"/>
  <c r="I9" i="1"/>
  <c r="G9" i="1"/>
  <c r="P8" i="1"/>
  <c r="Q8" i="1"/>
  <c r="O8" i="1"/>
  <c r="M8" i="1"/>
  <c r="K8" i="1"/>
  <c r="I8" i="1"/>
  <c r="G8" i="1"/>
  <c r="P7" i="1"/>
  <c r="Q7" i="1"/>
  <c r="O7" i="1"/>
  <c r="M7" i="1"/>
  <c r="K7" i="1"/>
  <c r="I7" i="1"/>
  <c r="G7" i="1"/>
  <c r="P6" i="1"/>
  <c r="Q6" i="1"/>
  <c r="O6" i="1"/>
  <c r="M6" i="1"/>
  <c r="K6" i="1"/>
  <c r="I6" i="1"/>
  <c r="G6" i="1"/>
  <c r="P5" i="1"/>
  <c r="Q5" i="1"/>
  <c r="O5" i="1"/>
  <c r="M5" i="1"/>
  <c r="K5" i="1"/>
  <c r="I5" i="1"/>
  <c r="G5" i="1"/>
  <c r="P4" i="1"/>
  <c r="Q4" i="1"/>
  <c r="O4" i="1"/>
  <c r="M4" i="1"/>
  <c r="K4" i="1"/>
  <c r="I4" i="1"/>
  <c r="G4" i="1"/>
  <c r="P3" i="1"/>
  <c r="Q3" i="1"/>
  <c r="O3" i="1"/>
  <c r="M3" i="1"/>
  <c r="K3" i="1"/>
  <c r="I3" i="1"/>
  <c r="G3" i="1"/>
  <c r="P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<sst xmlns="http://schemas.openxmlformats.org/spreadsheetml/2006/main" count="970" uniqueCount="350">
  <si>
    <t>Census Tract#</t>
  </si>
  <si>
    <t>Zipcode</t>
  </si>
  <si>
    <t>Neighborhood</t>
  </si>
  <si>
    <t>Total Population</t>
  </si>
  <si>
    <t xml:space="preserve"> Black</t>
  </si>
  <si>
    <t>Black Proportion</t>
  </si>
  <si>
    <t>White</t>
  </si>
  <si>
    <t>White Proportion</t>
  </si>
  <si>
    <t>American Indian &amp; Alaska Native</t>
  </si>
  <si>
    <t>American Indian &amp; Alaska Native Proportion</t>
  </si>
  <si>
    <t>Asian</t>
  </si>
  <si>
    <t>Asian Proportion</t>
  </si>
  <si>
    <t xml:space="preserve">Male </t>
  </si>
  <si>
    <t>Male Proportion</t>
  </si>
  <si>
    <t xml:space="preserve">Female </t>
  </si>
  <si>
    <t xml:space="preserve">Female Proportion </t>
  </si>
  <si>
    <t>02134, 02135</t>
  </si>
  <si>
    <t>Brighton</t>
  </si>
  <si>
    <t>02135</t>
  </si>
  <si>
    <t>Aberdeen</t>
  </si>
  <si>
    <t>02135, 02467</t>
  </si>
  <si>
    <t>02134, 02215</t>
  </si>
  <si>
    <t>Allston</t>
  </si>
  <si>
    <t>02134</t>
  </si>
  <si>
    <t>Allston / North Brighton</t>
  </si>
  <si>
    <t>02134, 02163, 02215</t>
  </si>
  <si>
    <t>02215</t>
  </si>
  <si>
    <t>Fenway</t>
  </si>
  <si>
    <t>02115, 02215</t>
  </si>
  <si>
    <t>Longwood Medical Area</t>
  </si>
  <si>
    <t>02115</t>
  </si>
  <si>
    <t>02115, 02116</t>
  </si>
  <si>
    <t>Back Bay</t>
  </si>
  <si>
    <t>02116, 02199</t>
  </si>
  <si>
    <t>02116</t>
  </si>
  <si>
    <t>Backbay</t>
  </si>
  <si>
    <t>02108, 02114</t>
  </si>
  <si>
    <t>Beacon Hill</t>
  </si>
  <si>
    <t>02114</t>
  </si>
  <si>
    <t>West End</t>
  </si>
  <si>
    <t>02109, 02113</t>
  </si>
  <si>
    <t>North End</t>
  </si>
  <si>
    <t>02113, 02114</t>
  </si>
  <si>
    <t>02108, 02109, 02110, 02113, 02114, 02203</t>
  </si>
  <si>
    <t>Downtown</t>
  </si>
  <si>
    <t>Boston</t>
  </si>
  <si>
    <t>02129</t>
  </si>
  <si>
    <t>Charlestown</t>
  </si>
  <si>
    <t>02128</t>
  </si>
  <si>
    <t>East Boston</t>
  </si>
  <si>
    <t>Orient Heights / Sufflok Downs Station</t>
  </si>
  <si>
    <t>Jeffries Point</t>
  </si>
  <si>
    <t>02127</t>
  </si>
  <si>
    <t>South Boston</t>
  </si>
  <si>
    <t>City Point</t>
  </si>
  <si>
    <t>Dorchester Heights</t>
  </si>
  <si>
    <t>02127, 02210</t>
  </si>
  <si>
    <t>South Boston Waterfront</t>
  </si>
  <si>
    <t>Fort Independence / South Boston</t>
  </si>
  <si>
    <t>02118, 02127, 02210</t>
  </si>
  <si>
    <t>02108, 02109, 02110, 02111, 02116, 02210</t>
  </si>
  <si>
    <t>Dock Square / Downtown Crossing</t>
  </si>
  <si>
    <t>02111, 02116</t>
  </si>
  <si>
    <t>Chinatown</t>
  </si>
  <si>
    <t>South End</t>
  </si>
  <si>
    <t>Bay Village</t>
  </si>
  <si>
    <t>02116, 02118</t>
  </si>
  <si>
    <t>02118</t>
  </si>
  <si>
    <t>02115, 02118</t>
  </si>
  <si>
    <t>02118, 02119</t>
  </si>
  <si>
    <t>Roxbury</t>
  </si>
  <si>
    <t>02119</t>
  </si>
  <si>
    <t>02118, 02119, 02120</t>
  </si>
  <si>
    <t>02118, 02120</t>
  </si>
  <si>
    <t>02115, 02120</t>
  </si>
  <si>
    <t>Mission Hill</t>
  </si>
  <si>
    <t>02115, 02120, 02215</t>
  </si>
  <si>
    <t>02115, 02120, 02130</t>
  </si>
  <si>
    <t>02130</t>
  </si>
  <si>
    <t>Jamaica Plain</t>
  </si>
  <si>
    <t>02119, 02120, 02130</t>
  </si>
  <si>
    <t>Roxbury Crossing</t>
  </si>
  <si>
    <t>02119, 02121</t>
  </si>
  <si>
    <t>02121</t>
  </si>
  <si>
    <t>Dorchester</t>
  </si>
  <si>
    <t>02121, 02125</t>
  </si>
  <si>
    <t>02119, 02121, 02125</t>
  </si>
  <si>
    <t>02119, 02125</t>
  </si>
  <si>
    <t>02125, 02127</t>
  </si>
  <si>
    <t>02125</t>
  </si>
  <si>
    <t>02122, 02125</t>
  </si>
  <si>
    <t>Savin Hill</t>
  </si>
  <si>
    <t>Uphams Corner</t>
  </si>
  <si>
    <t>02122</t>
  </si>
  <si>
    <t>Meeting House Hill</t>
  </si>
  <si>
    <t>Mount Ida</t>
  </si>
  <si>
    <t>02121, 02122, 02125</t>
  </si>
  <si>
    <t>02121, 02124</t>
  </si>
  <si>
    <t>Dorchester/ Mount Bowdoin</t>
  </si>
  <si>
    <t>02122, 02124</t>
  </si>
  <si>
    <t>Fields Corner</t>
  </si>
  <si>
    <t>Dorchester Center</t>
  </si>
  <si>
    <t>02124</t>
  </si>
  <si>
    <t>02124, 02126</t>
  </si>
  <si>
    <t>Ashmont</t>
  </si>
  <si>
    <t>Neponset</t>
  </si>
  <si>
    <t>Cedar Grove</t>
  </si>
  <si>
    <t>Mattapan</t>
  </si>
  <si>
    <t>Lower Mills</t>
  </si>
  <si>
    <t>02126</t>
  </si>
  <si>
    <t>02130, 02131</t>
  </si>
  <si>
    <t>02131</t>
  </si>
  <si>
    <t>Roslindale</t>
  </si>
  <si>
    <t>Mount Hope/ Clarendon Hills</t>
  </si>
  <si>
    <t>02131, 02132</t>
  </si>
  <si>
    <t>02130, 02132, 02467</t>
  </si>
  <si>
    <t>West Roxbury</t>
  </si>
  <si>
    <t>Bellevue</t>
  </si>
  <si>
    <t>02119, 02130</t>
  </si>
  <si>
    <t>02132, 02467</t>
  </si>
  <si>
    <t>02132</t>
  </si>
  <si>
    <t>Highland</t>
  </si>
  <si>
    <t>02132, 02136</t>
  </si>
  <si>
    <t>Germantown</t>
  </si>
  <si>
    <t>02136</t>
  </si>
  <si>
    <t>Hyde Park</t>
  </si>
  <si>
    <t>02131, 02136</t>
  </si>
  <si>
    <t>Readville</t>
  </si>
  <si>
    <t>Farimount</t>
  </si>
  <si>
    <t>02126, 02131, 02136</t>
  </si>
  <si>
    <t>Chelsea</t>
  </si>
  <si>
    <t>02151</t>
  </si>
  <si>
    <t>Beachmont</t>
  </si>
  <si>
    <t>Winthrop</t>
  </si>
  <si>
    <t>Harbor Islands</t>
  </si>
  <si>
    <t>02121, 02130</t>
  </si>
  <si>
    <t>Forest Hill</t>
  </si>
  <si>
    <t>02124, 02126, 02130, 02131</t>
  </si>
  <si>
    <t>Fort Winthrop (historical)</t>
  </si>
  <si>
    <t>02114, 02115, 02116, 02134, 02135, 02163, 02215</t>
  </si>
  <si>
    <t>02130, 02215</t>
  </si>
  <si>
    <t>Lat</t>
  </si>
  <si>
    <t>Long</t>
  </si>
  <si>
    <t>Primary Sub-Neighborhood</t>
  </si>
  <si>
    <t>Secondary Sub-Neighborhood</t>
  </si>
  <si>
    <t>Teritriary Sub-Neighborhood(s)</t>
  </si>
  <si>
    <t>T-Stop/Commuter Rail</t>
  </si>
  <si>
    <t>Lower Allston</t>
  </si>
  <si>
    <t>Packard's Corner</t>
  </si>
  <si>
    <t>Boston Landing</t>
  </si>
  <si>
    <t>Oak Square</t>
  </si>
  <si>
    <t>Hunnewell Hill</t>
  </si>
  <si>
    <t>Hunnwell Hill</t>
  </si>
  <si>
    <t>St. Elizabeth's</t>
  </si>
  <si>
    <t>Corey Hill</t>
  </si>
  <si>
    <t>Sutherland Road/Chiswick Road/Chestnut Hill Avenue</t>
  </si>
  <si>
    <t>Aberdeen/Oak Square</t>
  </si>
  <si>
    <t>South Street</t>
  </si>
  <si>
    <t>Chestnut Hill Neighborhood Association</t>
  </si>
  <si>
    <t>Fisher Hill</t>
  </si>
  <si>
    <t>Chestnut Hill Ave/ Reservoir/Cleveland Circle</t>
  </si>
  <si>
    <t>Salisbury Road-Corey Farm</t>
  </si>
  <si>
    <t>Sutherland Road/Washington Street</t>
  </si>
  <si>
    <t>Warren Street</t>
  </si>
  <si>
    <t>Allston Street/Warren Street</t>
  </si>
  <si>
    <t>Babcock Street</t>
  </si>
  <si>
    <t>Allston Street</t>
  </si>
  <si>
    <t>Lower Alston</t>
  </si>
  <si>
    <t>Cambridgeport</t>
  </si>
  <si>
    <t>Blanchard Street/BU Central</t>
  </si>
  <si>
    <t>Fenway-Kenmore</t>
  </si>
  <si>
    <t>Kenmore</t>
  </si>
  <si>
    <t>West Fens</t>
  </si>
  <si>
    <t>Lansdowne / Hynes Convention Center</t>
  </si>
  <si>
    <t>Cottage Farm Historic District</t>
  </si>
  <si>
    <t>Longwood</t>
  </si>
  <si>
    <t>Medical Center Area</t>
  </si>
  <si>
    <t>Columbus</t>
  </si>
  <si>
    <t>Hynes Convention Center Station</t>
  </si>
  <si>
    <t>Frederick Douglas Square Historic District</t>
  </si>
  <si>
    <t>Queensbury St @ Jersey St</t>
  </si>
  <si>
    <t>Massachusetts Ave</t>
  </si>
  <si>
    <t>Copley / Prudential</t>
  </si>
  <si>
    <t>Back Bay West / Back Bay</t>
  </si>
  <si>
    <t>Copley/Arlington</t>
  </si>
  <si>
    <t>East Cambridge</t>
  </si>
  <si>
    <t>Charles/MGH</t>
  </si>
  <si>
    <t>Waterfront</t>
  </si>
  <si>
    <t>Bowdoin/Haymarket</t>
  </si>
  <si>
    <t>Bunker Hill</t>
  </si>
  <si>
    <t>Medford Street/The Neck</t>
  </si>
  <si>
    <t>Community College</t>
  </si>
  <si>
    <t>North Station</t>
  </si>
  <si>
    <t>Haymarket</t>
  </si>
  <si>
    <t>Medford Street/ The Neck</t>
  </si>
  <si>
    <t>Inner Belt</t>
  </si>
  <si>
    <t>Assembly Square</t>
  </si>
  <si>
    <t>Sullivan Square</t>
  </si>
  <si>
    <t>Eagle Hill</t>
  </si>
  <si>
    <t>Admirals Hill</t>
  </si>
  <si>
    <t>Central Square</t>
  </si>
  <si>
    <t>Airport</t>
  </si>
  <si>
    <t>Maverick</t>
  </si>
  <si>
    <t>Jerffries Point</t>
  </si>
  <si>
    <t>Central Maverick Square/Paris Square</t>
  </si>
  <si>
    <t>Meridan St @ Havre St</t>
  </si>
  <si>
    <t>Wood Island</t>
  </si>
  <si>
    <t>Orient Heights</t>
  </si>
  <si>
    <t xml:space="preserve">Orient Heights         </t>
  </si>
  <si>
    <t>Orient Heights /Suffolk Downs</t>
  </si>
  <si>
    <t>Central Maverick Square/Paris Street</t>
  </si>
  <si>
    <t>Telegraph Hill</t>
  </si>
  <si>
    <t>E Broad St @ P St</t>
  </si>
  <si>
    <t>Columbus Park/Andrew Square</t>
  </si>
  <si>
    <t>8th St</t>
  </si>
  <si>
    <t>D Street/West Broadway</t>
  </si>
  <si>
    <t>Seaport District</t>
  </si>
  <si>
    <t>Fort Point</t>
  </si>
  <si>
    <t>South Point</t>
  </si>
  <si>
    <t>D Street / West Broadway</t>
  </si>
  <si>
    <t>Columbus Park / Andrew Square</t>
  </si>
  <si>
    <t>W 6th St @ E St</t>
  </si>
  <si>
    <t>E 8th St @ Mercer St</t>
  </si>
  <si>
    <t>Old Colony Ave @ Gavin Way</t>
  </si>
  <si>
    <t>Shawmut</t>
  </si>
  <si>
    <t>Broadway</t>
  </si>
  <si>
    <t>Downtown Crossing</t>
  </si>
  <si>
    <t>China Town</t>
  </si>
  <si>
    <t>South Station</t>
  </si>
  <si>
    <t>Boston Theater District</t>
  </si>
  <si>
    <t>Washington St @ Tufts Med Ctr/ China Town</t>
  </si>
  <si>
    <t>Berkley St @ Columbus Ave</t>
  </si>
  <si>
    <t>Tufts Medical Center</t>
  </si>
  <si>
    <t xml:space="preserve">Columbus </t>
  </si>
  <si>
    <t>Opp 43 W Dedham St</t>
  </si>
  <si>
    <t xml:space="preserve">South End  </t>
  </si>
  <si>
    <t>Massachustts Ave</t>
  </si>
  <si>
    <t>Lower Roxbury</t>
  </si>
  <si>
    <t xml:space="preserve">Lower Roxbury </t>
  </si>
  <si>
    <t xml:space="preserve">91 E Concord St / 88 E Newton St </t>
  </si>
  <si>
    <t>South End of Washington</t>
  </si>
  <si>
    <t>Harrison Ave opp. Plympton Street // Broadway</t>
  </si>
  <si>
    <t>Nubian Square</t>
  </si>
  <si>
    <t>Massachustts Ave @ Peirson St</t>
  </si>
  <si>
    <t>Dudley St @ Adams St / Dearborn St.</t>
  </si>
  <si>
    <t>Ruggles</t>
  </si>
  <si>
    <t>Tremont St @ Burke St</t>
  </si>
  <si>
    <t>Central Village</t>
  </si>
  <si>
    <t>Longwood Medical Area/Ruggles</t>
  </si>
  <si>
    <t>Brookline</t>
  </si>
  <si>
    <t>Brigham Circle/Fenwood Rd/Roxbury Crossing</t>
  </si>
  <si>
    <t>Fenwood Road/Mission Park/Longwood Medical Area</t>
  </si>
  <si>
    <t>High Street Hill</t>
  </si>
  <si>
    <t>Heath Street / Back of the Hill</t>
  </si>
  <si>
    <t>Fort Hill</t>
  </si>
  <si>
    <t xml:space="preserve">Jackson Square </t>
  </si>
  <si>
    <t xml:space="preserve">Washington Park </t>
  </si>
  <si>
    <t>Egleston Square</t>
  </si>
  <si>
    <t>Colubmus Ave @ Dimock St / Jackson Square</t>
  </si>
  <si>
    <t>Centre St @ Cedar St</t>
  </si>
  <si>
    <t>Washington Park</t>
  </si>
  <si>
    <t>Washington St @ ML King Blvd / Jackson Square</t>
  </si>
  <si>
    <t>Walnut Ave @ Rockland St</t>
  </si>
  <si>
    <t>Warren St @ Woodbine / Blue Hill Ave and West Cottage St</t>
  </si>
  <si>
    <t>Dudley/Brunswick King</t>
  </si>
  <si>
    <t>Warren St @ Gaston St</t>
  </si>
  <si>
    <t>Grove Hall</t>
  </si>
  <si>
    <t>Franklin Field South</t>
  </si>
  <si>
    <t>Bowdoin North / Mount Bowdoin</t>
  </si>
  <si>
    <t>Old Rd @ Ellington St</t>
  </si>
  <si>
    <t>Bowdoin North/Mount Bodoin</t>
  </si>
  <si>
    <t>Meeting House Hall</t>
  </si>
  <si>
    <t>Geneva Ave @ Jeremiah Burke High School / Four Corners/Geneva</t>
  </si>
  <si>
    <t>Jones Hill</t>
  </si>
  <si>
    <t>Upham's Corner</t>
  </si>
  <si>
    <t>Uphams Corner / Newmarket</t>
  </si>
  <si>
    <t>Boston St and Dorset St /opp Harvest St</t>
  </si>
  <si>
    <t>Mt Vernon St @ Paul A Dever School</t>
  </si>
  <si>
    <t>JFK/UMass</t>
  </si>
  <si>
    <t>Hancock Hill @ Trull and Rowell</t>
  </si>
  <si>
    <t>Gorve Hall</t>
  </si>
  <si>
    <t>Four Corners/Geneva</t>
  </si>
  <si>
    <t>Franklin Field North</t>
  </si>
  <si>
    <t>Fields Corner West</t>
  </si>
  <si>
    <t>Clam Point</t>
  </si>
  <si>
    <t>Gibson St @ Adams St</t>
  </si>
  <si>
    <t>Fields Corner Wester</t>
  </si>
  <si>
    <t>St. Marks</t>
  </si>
  <si>
    <t>Dorcehster Center</t>
  </si>
  <si>
    <t>Talbot Ave / Shawmut</t>
  </si>
  <si>
    <t>Talbot Ave</t>
  </si>
  <si>
    <t>Codman Square</t>
  </si>
  <si>
    <t>West Codman Hill / West Lower Mills</t>
  </si>
  <si>
    <t>West Codman Hill/ West Lower Mills</t>
  </si>
  <si>
    <t>Morton Street</t>
  </si>
  <si>
    <t>Ashmont / Peabody Square</t>
  </si>
  <si>
    <t>Neponset/Port Norfolk</t>
  </si>
  <si>
    <t>Marina Bay</t>
  </si>
  <si>
    <t>Adams Village</t>
  </si>
  <si>
    <t>Ashmount</t>
  </si>
  <si>
    <t>Milton Hill</t>
  </si>
  <si>
    <t>Central Ave/ Milton/Butler</t>
  </si>
  <si>
    <t>Southern Mattapan</t>
  </si>
  <si>
    <t>Mlue Hill Avenue</t>
  </si>
  <si>
    <t>Wellington Hill</t>
  </si>
  <si>
    <t>Washington Hill</t>
  </si>
  <si>
    <t>Forest Hills/Woodbourne</t>
  </si>
  <si>
    <t>Stony Brook</t>
  </si>
  <si>
    <t>Hyde Park Ave opp Walk Hill St / Forest Hills</t>
  </si>
  <si>
    <t>Washington /Mount Hope</t>
  </si>
  <si>
    <t>American Legion Highway @ Stella</t>
  </si>
  <si>
    <t>Lower Washington/Mount Hope</t>
  </si>
  <si>
    <t xml:space="preserve">Roslindale </t>
  </si>
  <si>
    <t>Roslindale Village</t>
  </si>
  <si>
    <t>Metropolitan Hill/Beech Street</t>
  </si>
  <si>
    <t>Washington/Mount Hope</t>
  </si>
  <si>
    <t>Centre South</t>
  </si>
  <si>
    <t>South Brookline</t>
  </si>
  <si>
    <t>Jamaica Hills</t>
  </si>
  <si>
    <t>Green Street</t>
  </si>
  <si>
    <t>Stonybrook</t>
  </si>
  <si>
    <t xml:space="preserve">Roxbury </t>
  </si>
  <si>
    <t>Green Street/Stony Brook</t>
  </si>
  <si>
    <t>Jackson Square/Stony Brook</t>
  </si>
  <si>
    <t>Heath Street</t>
  </si>
  <si>
    <t>Brook Farm</t>
  </si>
  <si>
    <t>Oak Hill Park</t>
  </si>
  <si>
    <t>Bellevue Hill</t>
  </si>
  <si>
    <t>Woodard Rd @ Wren</t>
  </si>
  <si>
    <t>Upper Washington/Spring Street</t>
  </si>
  <si>
    <t>Spring Street @ Goud</t>
  </si>
  <si>
    <t>Georgetown</t>
  </si>
  <si>
    <t>West Street/River Street</t>
  </si>
  <si>
    <t>Fairmount Hill</t>
  </si>
  <si>
    <t>West Street / River Street</t>
  </si>
  <si>
    <t xml:space="preserve">Hyde Park  </t>
  </si>
  <si>
    <t>Ashcroft</t>
  </si>
  <si>
    <t>Fairmount</t>
  </si>
  <si>
    <t>N/A</t>
  </si>
  <si>
    <t>Forest Hills Woodbourne</t>
  </si>
  <si>
    <t>Centre St @ Faulkner Hospital</t>
  </si>
  <si>
    <t>Columbia Rd @ P Street</t>
  </si>
  <si>
    <t>Suffolk Downs</t>
  </si>
  <si>
    <t>Boylston Street</t>
  </si>
  <si>
    <t>US Geonames Sub-neigborhood</t>
  </si>
  <si>
    <t>Longwood Medical Area / Fenway</t>
  </si>
  <si>
    <t>Upper Washington / Spring Street</t>
  </si>
  <si>
    <t>Northeastern University</t>
  </si>
  <si>
    <t>Harbor View/Orient Heights</t>
  </si>
  <si>
    <t>Back Bay/West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</si>
</sst>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  <xf numFmtId="3" fontId="2" fillId="2" borderId="0" xfId="0" applyNumberFormat="1" applyFont="1" applyFill="1" applyAlignment="1"/>
    <xf numFmtId="10" fontId="2" fillId="0" borderId="0" xfId="0" applyNumberFormat="1" applyFont="1" applyAlignment="1"/>
    <xf numFmtId="3" fontId="0" fillId="0" borderId="0" xfId="0" applyNumberFormat="1" applyFont="1" applyAlignment="1">
      <alignment horizontal="right" wrapText="1"/>
    </xf>
    <xf numFmtId="3" fontId="3" fillId="2" borderId="0" xfId="0" applyNumberFormat="1" applyFont="1" applyFill="1" applyAlignment="1">
      <alignment horizontal="right" wrapText="1"/>
    </xf>
    <xf numFmtId="10" fontId="2" fillId="2" borderId="0" xfId="0" applyNumberFormat="1" applyFont="1" applyFill="1"/>
    <xf numFmtId="10" fontId="2" fillId="0" borderId="0" xfId="0" applyNumberFormat="1" applyFont="1"/>
    <xf numFmtId="0" fontId="0" fillId="0" borderId="0" xfId="0" quotePrefix="1" applyFont="1" applyAlignment="1"/>
    <xf numFmtId="3" fontId="0" fillId="0" borderId="0" xfId="0" applyNumberFormat="1" applyFont="1" applyAlignment="1">
      <alignment horizontal="right"/>
    </xf>
    <xf numFmtId="3" fontId="0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2" borderId="0" xfId="0" applyNumberFormat="1" applyFont="1" applyFill="1" applyAlignment="1">
      <alignment horizontal="right" vertical="top"/>
    </xf>
    <xf numFmtId="0" fontId="2" fillId="0" borderId="0" xfId="0" applyFont="1" applyAlignment="1">
      <alignment horizontal="right"/>
    </xf>
    <xf numFmtId="0" fontId="2" fillId="0" borderId="0" xfId="0" quotePrefix="1" applyFont="1" applyAlignment="1"/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right"/>
    </xf>
    <xf numFmtId="10" fontId="2" fillId="2" borderId="0" xfId="0" applyNumberFormat="1" applyFont="1" applyFill="1" applyAlignment="1"/>
    <xf numFmtId="0" fontId="5" fillId="0" borderId="0" xfId="0" applyFont="1" applyAlignment="1">
      <alignment horizontal="left"/>
    </xf>
    <xf numFmtId="0" fontId="1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/>
    <xf numFmtId="3" fontId="5" fillId="2" borderId="0" xfId="0" applyNumberFormat="1" applyFont="1" applyFill="1" applyAlignment="1"/>
    <xf numFmtId="0" fontId="5" fillId="2" borderId="0" xfId="0" applyFont="1" applyFill="1" applyAlignment="1"/>
    <xf numFmtId="10" fontId="5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topLeftCell="T1" zoomScale="111" workbookViewId="0">
      <selection activeCell="AA10" sqref="AA10"/>
    </sheetView>
  </sheetViews>
  <sheetFormatPr baseColWidth="10" defaultRowHeight="16" x14ac:dyDescent="0.2"/>
  <cols>
    <col min="1" max="1" width="25.6640625" customWidth="1"/>
    <col min="3" max="3" width="29.6640625" customWidth="1"/>
    <col min="4" max="4" width="32.5" customWidth="1"/>
    <col min="5" max="5" width="31.1640625" customWidth="1"/>
    <col min="7" max="7" width="25.5" customWidth="1"/>
    <col min="9" max="9" width="28.5" customWidth="1"/>
    <col min="10" max="10" width="33.6640625" customWidth="1"/>
    <col min="11" max="11" width="38.6640625" customWidth="1"/>
    <col min="13" max="13" width="24.83203125" customWidth="1"/>
    <col min="15" max="15" width="18.33203125" customWidth="1"/>
    <col min="17" max="17" width="21.5" customWidth="1"/>
    <col min="20" max="20" width="34" customWidth="1"/>
    <col min="21" max="21" width="27.1640625" customWidth="1"/>
    <col min="22" max="22" width="32.5" customWidth="1"/>
    <col min="23" max="23" width="49" customWidth="1"/>
    <col min="24" max="24" width="18.1640625" customWidth="1"/>
  </cols>
  <sheetData>
    <row r="1" spans="1:23" x14ac:dyDescent="0.2">
      <c r="A1" s="22" t="s">
        <v>0</v>
      </c>
      <c r="B1" s="23" t="s">
        <v>1</v>
      </c>
      <c r="C1" s="23" t="s">
        <v>2</v>
      </c>
      <c r="D1" s="24" t="s">
        <v>344</v>
      </c>
      <c r="E1" s="25" t="s">
        <v>3</v>
      </c>
      <c r="F1" s="26" t="s">
        <v>4</v>
      </c>
      <c r="G1" s="27" t="s">
        <v>5</v>
      </c>
      <c r="H1" s="25" t="s">
        <v>6</v>
      </c>
      <c r="I1" s="28" t="s">
        <v>7</v>
      </c>
      <c r="J1" s="24" t="s">
        <v>8</v>
      </c>
      <c r="K1" s="24" t="s">
        <v>9</v>
      </c>
      <c r="L1" s="24" t="s">
        <v>10</v>
      </c>
      <c r="M1" s="28" t="s">
        <v>11</v>
      </c>
      <c r="N1" s="25" t="s">
        <v>12</v>
      </c>
      <c r="O1" s="24" t="s">
        <v>13</v>
      </c>
      <c r="P1" s="25" t="s">
        <v>14</v>
      </c>
      <c r="Q1" s="24" t="s">
        <v>15</v>
      </c>
      <c r="R1" s="29" t="s">
        <v>141</v>
      </c>
      <c r="S1" s="29" t="s">
        <v>142</v>
      </c>
      <c r="T1" s="29" t="s">
        <v>143</v>
      </c>
      <c r="U1" s="29" t="s">
        <v>144</v>
      </c>
      <c r="V1" s="29" t="s">
        <v>145</v>
      </c>
      <c r="W1" s="29" t="s">
        <v>146</v>
      </c>
    </row>
    <row r="2" spans="1:23" x14ac:dyDescent="0.2">
      <c r="A2" s="1">
        <v>1</v>
      </c>
      <c r="B2" s="2" t="s">
        <v>16</v>
      </c>
      <c r="C2" s="2" t="s">
        <v>17</v>
      </c>
      <c r="D2" s="2"/>
      <c r="E2" s="7">
        <v>5324</v>
      </c>
      <c r="F2" s="8">
        <v>311</v>
      </c>
      <c r="G2" s="9">
        <f t="shared" ref="G2:G170" si="0">F2/E2</f>
        <v>5.8414725770097674E-2</v>
      </c>
      <c r="H2" s="4">
        <v>3315</v>
      </c>
      <c r="I2" s="10">
        <f t="shared" ref="I2:I170" si="1">H2/E2</f>
        <v>0.6226521412471826</v>
      </c>
      <c r="J2" s="3">
        <v>0</v>
      </c>
      <c r="K2" s="10">
        <f t="shared" ref="K2:K170" si="2">J2/E2</f>
        <v>0</v>
      </c>
      <c r="L2" s="4">
        <v>1224</v>
      </c>
      <c r="M2" s="10">
        <f t="shared" ref="M2:M170" si="3">L2/E2</f>
        <v>0.22990232907588279</v>
      </c>
      <c r="N2" s="4">
        <v>2578</v>
      </c>
      <c r="O2" s="6">
        <f t="shared" ref="O2:O170" si="4">N2/E2</f>
        <v>0.48422238918106686</v>
      </c>
      <c r="P2" s="4">
        <f t="shared" ref="P2:P182" si="5">E2-N2</f>
        <v>2746</v>
      </c>
      <c r="Q2" s="6">
        <f t="shared" ref="Q2:Q170" si="6">P2/E2</f>
        <v>0.51577761081893314</v>
      </c>
      <c r="R2">
        <v>42.361484500000003</v>
      </c>
      <c r="S2">
        <v>-71.138587900000005</v>
      </c>
      <c r="T2" t="s">
        <v>147</v>
      </c>
      <c r="U2" t="s">
        <v>22</v>
      </c>
      <c r="V2" t="s">
        <v>148</v>
      </c>
      <c r="W2" t="s">
        <v>149</v>
      </c>
    </row>
    <row r="3" spans="1:23" x14ac:dyDescent="0.2">
      <c r="A3" s="1">
        <v>2.0099999999999998</v>
      </c>
      <c r="B3" s="11" t="s">
        <v>18</v>
      </c>
      <c r="C3" s="2" t="s">
        <v>17</v>
      </c>
      <c r="D3" s="3"/>
      <c r="E3" s="12">
        <v>3991</v>
      </c>
      <c r="F3" s="13">
        <v>237</v>
      </c>
      <c r="G3" s="9">
        <f t="shared" si="0"/>
        <v>5.938361312954147E-2</v>
      </c>
      <c r="H3" s="4">
        <v>3164</v>
      </c>
      <c r="I3" s="10">
        <f t="shared" si="1"/>
        <v>0.79278376346780255</v>
      </c>
      <c r="J3" s="3">
        <v>17</v>
      </c>
      <c r="K3" s="10">
        <f t="shared" si="2"/>
        <v>4.2595840641443247E-3</v>
      </c>
      <c r="L3" s="3">
        <v>404</v>
      </c>
      <c r="M3" s="10">
        <f t="shared" si="3"/>
        <v>0.10122776246554749</v>
      </c>
      <c r="N3" s="4">
        <v>1800</v>
      </c>
      <c r="O3" s="6">
        <f t="shared" si="4"/>
        <v>0.45101478326234029</v>
      </c>
      <c r="P3" s="4">
        <f t="shared" si="5"/>
        <v>2191</v>
      </c>
      <c r="Q3" s="6">
        <f t="shared" si="6"/>
        <v>0.54898521673765976</v>
      </c>
      <c r="R3">
        <v>42.354066199999998</v>
      </c>
      <c r="S3">
        <v>-71.161167800000001</v>
      </c>
      <c r="T3" t="s">
        <v>150</v>
      </c>
      <c r="U3" t="s">
        <v>17</v>
      </c>
      <c r="V3" t="s">
        <v>151</v>
      </c>
    </row>
    <row r="4" spans="1:23" x14ac:dyDescent="0.2">
      <c r="A4" s="1">
        <v>2.02</v>
      </c>
      <c r="B4" s="11" t="s">
        <v>18</v>
      </c>
      <c r="C4" s="2" t="s">
        <v>17</v>
      </c>
      <c r="D4" s="2"/>
      <c r="E4" s="12">
        <v>4272</v>
      </c>
      <c r="F4" s="13">
        <v>263</v>
      </c>
      <c r="G4" s="9">
        <f t="shared" si="0"/>
        <v>6.1563670411985016E-2</v>
      </c>
      <c r="H4" s="4">
        <v>3031</v>
      </c>
      <c r="I4" s="10">
        <f t="shared" si="1"/>
        <v>0.70950374531835203</v>
      </c>
      <c r="J4" s="3">
        <v>0</v>
      </c>
      <c r="K4" s="10">
        <f t="shared" si="2"/>
        <v>0</v>
      </c>
      <c r="L4" s="3">
        <v>421</v>
      </c>
      <c r="M4" s="10">
        <f t="shared" si="3"/>
        <v>9.8548689138576784E-2</v>
      </c>
      <c r="N4" s="4">
        <v>2175</v>
      </c>
      <c r="O4" s="6">
        <f t="shared" si="4"/>
        <v>0.5091292134831461</v>
      </c>
      <c r="P4" s="4">
        <f t="shared" si="5"/>
        <v>2097</v>
      </c>
      <c r="Q4" s="6">
        <f t="shared" si="6"/>
        <v>0.49087078651685395</v>
      </c>
      <c r="R4">
        <v>42.352605099999998</v>
      </c>
      <c r="S4">
        <v>-71.154344300000005</v>
      </c>
      <c r="T4" t="s">
        <v>150</v>
      </c>
      <c r="U4" t="s">
        <v>17</v>
      </c>
      <c r="V4" t="s">
        <v>22</v>
      </c>
    </row>
    <row r="5" spans="1:23" x14ac:dyDescent="0.2">
      <c r="A5" s="1">
        <v>3.01</v>
      </c>
      <c r="B5" s="11" t="s">
        <v>18</v>
      </c>
      <c r="C5" s="2" t="s">
        <v>17</v>
      </c>
      <c r="D5" s="2"/>
      <c r="E5" s="12">
        <v>2946</v>
      </c>
      <c r="F5" s="14">
        <v>216</v>
      </c>
      <c r="G5" s="9">
        <f t="shared" si="0"/>
        <v>7.3319755600814662E-2</v>
      </c>
      <c r="H5" s="4">
        <v>2203</v>
      </c>
      <c r="I5" s="10">
        <f t="shared" si="1"/>
        <v>0.74779361846571624</v>
      </c>
      <c r="J5" s="3">
        <v>0</v>
      </c>
      <c r="K5" s="10">
        <f t="shared" si="2"/>
        <v>0</v>
      </c>
      <c r="L5" s="3">
        <v>290</v>
      </c>
      <c r="M5" s="10">
        <f t="shared" si="3"/>
        <v>9.8438560760353025E-2</v>
      </c>
      <c r="N5" s="4">
        <v>1650</v>
      </c>
      <c r="O5" s="6">
        <f t="shared" si="4"/>
        <v>0.56008146639511203</v>
      </c>
      <c r="P5" s="4">
        <f t="shared" si="5"/>
        <v>1296</v>
      </c>
      <c r="Q5" s="6">
        <f t="shared" si="6"/>
        <v>0.43991853360488797</v>
      </c>
      <c r="R5">
        <v>42.3541442</v>
      </c>
      <c r="S5">
        <v>-71.168826600000003</v>
      </c>
      <c r="T5" t="s">
        <v>152</v>
      </c>
      <c r="U5" t="s">
        <v>150</v>
      </c>
    </row>
    <row r="6" spans="1:23" x14ac:dyDescent="0.2">
      <c r="A6" s="1">
        <v>3.02</v>
      </c>
      <c r="B6" s="11" t="s">
        <v>18</v>
      </c>
      <c r="C6" s="2" t="s">
        <v>17</v>
      </c>
      <c r="D6" s="2"/>
      <c r="E6" s="12">
        <v>3469</v>
      </c>
      <c r="F6" s="13">
        <v>359</v>
      </c>
      <c r="G6" s="9">
        <f t="shared" si="0"/>
        <v>0.10348803689824157</v>
      </c>
      <c r="H6" s="4">
        <v>2346</v>
      </c>
      <c r="I6" s="10">
        <f t="shared" si="1"/>
        <v>0.67627558374171226</v>
      </c>
      <c r="J6" s="3">
        <v>25</v>
      </c>
      <c r="K6" s="10">
        <f t="shared" si="2"/>
        <v>7.2066878062842319E-3</v>
      </c>
      <c r="L6" s="3">
        <v>466</v>
      </c>
      <c r="M6" s="10">
        <f t="shared" si="3"/>
        <v>0.13433266070913807</v>
      </c>
      <c r="N6" s="4">
        <v>1733</v>
      </c>
      <c r="O6" s="6">
        <f t="shared" si="4"/>
        <v>0.49956759873162293</v>
      </c>
      <c r="P6" s="4">
        <f t="shared" si="5"/>
        <v>1736</v>
      </c>
      <c r="Q6" s="6">
        <f t="shared" si="6"/>
        <v>0.50043240126837707</v>
      </c>
      <c r="R6">
        <v>42.347258400000001</v>
      </c>
      <c r="S6">
        <v>-71.1676863</v>
      </c>
      <c r="T6" t="s">
        <v>17</v>
      </c>
      <c r="U6" t="s">
        <v>153</v>
      </c>
    </row>
    <row r="7" spans="1:23" x14ac:dyDescent="0.2">
      <c r="A7" s="1">
        <v>4.01</v>
      </c>
      <c r="B7" s="11" t="s">
        <v>18</v>
      </c>
      <c r="C7" s="2" t="s">
        <v>17</v>
      </c>
      <c r="D7" s="3" t="s">
        <v>19</v>
      </c>
      <c r="E7" s="12">
        <v>5691</v>
      </c>
      <c r="F7" s="13">
        <v>137</v>
      </c>
      <c r="G7" s="9">
        <f t="shared" si="0"/>
        <v>2.407309787383588E-2</v>
      </c>
      <c r="H7" s="4">
        <v>4404</v>
      </c>
      <c r="I7" s="10">
        <f t="shared" si="1"/>
        <v>0.77385345282024254</v>
      </c>
      <c r="J7" s="3">
        <v>34</v>
      </c>
      <c r="K7" s="10">
        <f t="shared" si="2"/>
        <v>5.9743454577402917E-3</v>
      </c>
      <c r="L7" s="4">
        <v>1179</v>
      </c>
      <c r="M7" s="10">
        <f t="shared" si="3"/>
        <v>0.20716921454928836</v>
      </c>
      <c r="N7" s="4">
        <v>2669</v>
      </c>
      <c r="O7" s="6">
        <f t="shared" si="4"/>
        <v>0.4689861184326129</v>
      </c>
      <c r="P7" s="4">
        <f t="shared" si="5"/>
        <v>3022</v>
      </c>
      <c r="Q7" s="6">
        <f t="shared" si="6"/>
        <v>0.53101388156738705</v>
      </c>
      <c r="R7">
        <v>42.343849499999997</v>
      </c>
      <c r="S7">
        <v>-71.149292900000006</v>
      </c>
      <c r="T7" t="s">
        <v>153</v>
      </c>
      <c r="U7" t="s">
        <v>150</v>
      </c>
      <c r="V7" t="s">
        <v>154</v>
      </c>
      <c r="W7" t="s">
        <v>155</v>
      </c>
    </row>
    <row r="8" spans="1:23" x14ac:dyDescent="0.2">
      <c r="A8" s="1">
        <v>4.0199999999999996</v>
      </c>
      <c r="B8" s="11" t="s">
        <v>18</v>
      </c>
      <c r="C8" s="2" t="s">
        <v>17</v>
      </c>
      <c r="D8" s="3" t="s">
        <v>17</v>
      </c>
      <c r="E8" s="12">
        <v>3494</v>
      </c>
      <c r="F8" s="13">
        <v>150</v>
      </c>
      <c r="G8" s="9">
        <f t="shared" si="0"/>
        <v>4.2930738408700632E-2</v>
      </c>
      <c r="H8" s="4">
        <v>2868</v>
      </c>
      <c r="I8" s="10">
        <f t="shared" si="1"/>
        <v>0.82083571837435609</v>
      </c>
      <c r="J8" s="3">
        <v>0</v>
      </c>
      <c r="K8" s="10">
        <f t="shared" si="2"/>
        <v>0</v>
      </c>
      <c r="L8" s="3">
        <v>584</v>
      </c>
      <c r="M8" s="10">
        <f t="shared" si="3"/>
        <v>0.16714367487120779</v>
      </c>
      <c r="N8" s="4">
        <v>1806</v>
      </c>
      <c r="O8" s="6">
        <f t="shared" si="4"/>
        <v>0.51688609044075562</v>
      </c>
      <c r="P8" s="4">
        <f t="shared" si="5"/>
        <v>1688</v>
      </c>
      <c r="Q8" s="6">
        <f t="shared" si="6"/>
        <v>0.48311390955924444</v>
      </c>
      <c r="R8">
        <v>42.344174199999998</v>
      </c>
      <c r="S8">
        <v>-71.158828799999995</v>
      </c>
      <c r="T8" t="s">
        <v>153</v>
      </c>
      <c r="U8" t="s">
        <v>17</v>
      </c>
      <c r="V8" t="s">
        <v>156</v>
      </c>
      <c r="W8" t="s">
        <v>157</v>
      </c>
    </row>
    <row r="9" spans="1:23" x14ac:dyDescent="0.2">
      <c r="A9" s="1">
        <v>5.0199999999999996</v>
      </c>
      <c r="B9" s="2" t="s">
        <v>20</v>
      </c>
      <c r="C9" s="2" t="s">
        <v>17</v>
      </c>
      <c r="D9" s="2"/>
      <c r="E9" s="12">
        <v>5796</v>
      </c>
      <c r="F9" s="13">
        <v>155</v>
      </c>
      <c r="G9" s="9">
        <f t="shared" si="0"/>
        <v>2.6742581090407176E-2</v>
      </c>
      <c r="H9" s="4">
        <v>4917</v>
      </c>
      <c r="I9" s="10">
        <f t="shared" si="1"/>
        <v>0.84834368530020698</v>
      </c>
      <c r="J9" s="3">
        <v>12</v>
      </c>
      <c r="K9" s="10">
        <f t="shared" si="2"/>
        <v>2.070393374741201E-3</v>
      </c>
      <c r="L9" s="3">
        <v>706</v>
      </c>
      <c r="M9" s="10">
        <f t="shared" si="3"/>
        <v>0.12180814354727398</v>
      </c>
      <c r="N9" s="4">
        <v>2574</v>
      </c>
      <c r="O9" s="6">
        <f t="shared" si="4"/>
        <v>0.44409937888198758</v>
      </c>
      <c r="P9" s="4">
        <f t="shared" si="5"/>
        <v>3222</v>
      </c>
      <c r="Q9" s="6">
        <f t="shared" si="6"/>
        <v>0.55590062111801242</v>
      </c>
      <c r="R9">
        <v>42.331504799999998</v>
      </c>
      <c r="S9">
        <v>-71.157497300000003</v>
      </c>
      <c r="T9" t="s">
        <v>158</v>
      </c>
      <c r="U9" t="s">
        <v>159</v>
      </c>
      <c r="W9" t="s">
        <v>160</v>
      </c>
    </row>
    <row r="10" spans="1:23" x14ac:dyDescent="0.2">
      <c r="A10" s="1">
        <v>5.03</v>
      </c>
      <c r="B10" s="11" t="s">
        <v>18</v>
      </c>
      <c r="C10" s="2" t="s">
        <v>17</v>
      </c>
      <c r="D10" s="2"/>
      <c r="E10" s="12">
        <v>2007</v>
      </c>
      <c r="F10" s="13">
        <v>77</v>
      </c>
      <c r="G10" s="9">
        <f t="shared" si="0"/>
        <v>3.8365719980069754E-2</v>
      </c>
      <c r="H10" s="4">
        <v>1633</v>
      </c>
      <c r="I10" s="10">
        <f t="shared" si="1"/>
        <v>0.81365221723966119</v>
      </c>
      <c r="J10" s="3">
        <v>109</v>
      </c>
      <c r="K10" s="10">
        <f t="shared" si="2"/>
        <v>5.4309915296462383E-2</v>
      </c>
      <c r="L10" s="3">
        <v>356</v>
      </c>
      <c r="M10" s="10">
        <f t="shared" si="3"/>
        <v>0.17737917289486796</v>
      </c>
      <c r="N10" s="4">
        <v>1002</v>
      </c>
      <c r="O10" s="6">
        <f t="shared" si="4"/>
        <v>0.49925261584454411</v>
      </c>
      <c r="P10" s="4">
        <f t="shared" si="5"/>
        <v>1005</v>
      </c>
      <c r="Q10" s="6">
        <f t="shared" si="6"/>
        <v>0.50074738415545594</v>
      </c>
      <c r="R10">
        <v>42.339635999999999</v>
      </c>
      <c r="S10">
        <v>-71.1500992</v>
      </c>
      <c r="T10" t="s">
        <v>19</v>
      </c>
      <c r="U10" t="s">
        <v>161</v>
      </c>
      <c r="V10" t="s">
        <v>154</v>
      </c>
      <c r="W10" t="s">
        <v>155</v>
      </c>
    </row>
    <row r="11" spans="1:23" x14ac:dyDescent="0.2">
      <c r="A11" s="1">
        <v>5.04</v>
      </c>
      <c r="B11" s="11" t="s">
        <v>18</v>
      </c>
      <c r="C11" s="2" t="s">
        <v>17</v>
      </c>
      <c r="D11" s="2"/>
      <c r="E11" s="12">
        <v>4951</v>
      </c>
      <c r="F11" s="13">
        <v>206</v>
      </c>
      <c r="G11" s="9">
        <f t="shared" si="0"/>
        <v>4.1607756008887095E-2</v>
      </c>
      <c r="H11" s="4">
        <v>3886</v>
      </c>
      <c r="I11" s="10">
        <f t="shared" si="1"/>
        <v>0.78489194102201576</v>
      </c>
      <c r="J11" s="3">
        <v>125</v>
      </c>
      <c r="K11" s="10">
        <f t="shared" si="2"/>
        <v>2.5247424762674206E-2</v>
      </c>
      <c r="L11" s="3">
        <v>883</v>
      </c>
      <c r="M11" s="10">
        <f t="shared" si="3"/>
        <v>0.1783478085235306</v>
      </c>
      <c r="N11" s="4">
        <v>2410</v>
      </c>
      <c r="O11" s="6">
        <f t="shared" si="4"/>
        <v>0.48677034942435871</v>
      </c>
      <c r="P11" s="4">
        <f t="shared" si="5"/>
        <v>2541</v>
      </c>
      <c r="Q11" s="6">
        <f t="shared" si="6"/>
        <v>0.51322965057564129</v>
      </c>
      <c r="R11">
        <v>42.341471800000001</v>
      </c>
      <c r="S11">
        <v>-71.143826399999995</v>
      </c>
      <c r="T11" t="s">
        <v>161</v>
      </c>
      <c r="U11" t="s">
        <v>19</v>
      </c>
      <c r="W11" t="s">
        <v>162</v>
      </c>
    </row>
    <row r="12" spans="1:23" x14ac:dyDescent="0.2">
      <c r="A12" s="1">
        <v>6.01</v>
      </c>
      <c r="B12" s="2" t="s">
        <v>16</v>
      </c>
      <c r="C12" s="2" t="s">
        <v>17</v>
      </c>
      <c r="D12" s="2"/>
      <c r="E12" s="12">
        <v>3996</v>
      </c>
      <c r="F12" s="13">
        <v>183</v>
      </c>
      <c r="G12" s="9">
        <f t="shared" si="0"/>
        <v>4.5795795795795798E-2</v>
      </c>
      <c r="H12" s="4">
        <v>2942</v>
      </c>
      <c r="I12" s="10">
        <f t="shared" si="1"/>
        <v>0.73623623623623624</v>
      </c>
      <c r="J12" s="3">
        <v>36</v>
      </c>
      <c r="K12" s="10">
        <f t="shared" si="2"/>
        <v>9.0090090090090089E-3</v>
      </c>
      <c r="L12" s="3">
        <v>701</v>
      </c>
      <c r="M12" s="10">
        <f t="shared" si="3"/>
        <v>0.17542542542542541</v>
      </c>
      <c r="N12" s="4">
        <v>2174</v>
      </c>
      <c r="O12" s="6">
        <f t="shared" si="4"/>
        <v>0.54404404404404405</v>
      </c>
      <c r="P12" s="4">
        <f t="shared" si="5"/>
        <v>1822</v>
      </c>
      <c r="Q12" s="6">
        <f t="shared" si="6"/>
        <v>0.45595595595595595</v>
      </c>
      <c r="R12">
        <v>42.350982000000002</v>
      </c>
      <c r="S12">
        <v>-71.145722500000005</v>
      </c>
      <c r="T12" t="s">
        <v>150</v>
      </c>
      <c r="U12" t="s">
        <v>22</v>
      </c>
      <c r="V12" t="s">
        <v>19</v>
      </c>
      <c r="W12" t="s">
        <v>163</v>
      </c>
    </row>
    <row r="13" spans="1:23" x14ac:dyDescent="0.2">
      <c r="A13" s="1">
        <v>6.02</v>
      </c>
      <c r="B13" s="2" t="s">
        <v>16</v>
      </c>
      <c r="C13" s="2" t="s">
        <v>17</v>
      </c>
      <c r="D13" s="2"/>
      <c r="E13" s="12">
        <v>3935</v>
      </c>
      <c r="F13" s="13">
        <v>279</v>
      </c>
      <c r="G13" s="9">
        <f t="shared" si="0"/>
        <v>7.0902160101651845E-2</v>
      </c>
      <c r="H13" s="4">
        <v>2177</v>
      </c>
      <c r="I13" s="10">
        <f t="shared" si="1"/>
        <v>0.5532401524777637</v>
      </c>
      <c r="J13" s="3">
        <v>46</v>
      </c>
      <c r="K13" s="10">
        <f t="shared" si="2"/>
        <v>1.1689961880559084E-2</v>
      </c>
      <c r="L13" s="3">
        <v>938</v>
      </c>
      <c r="M13" s="10">
        <f t="shared" si="3"/>
        <v>0.23837357052096569</v>
      </c>
      <c r="N13" s="4">
        <v>1667</v>
      </c>
      <c r="O13" s="6">
        <f t="shared" si="4"/>
        <v>0.42363405336721727</v>
      </c>
      <c r="P13" s="4">
        <f t="shared" si="5"/>
        <v>2268</v>
      </c>
      <c r="Q13" s="6">
        <f t="shared" si="6"/>
        <v>0.57636594663278273</v>
      </c>
      <c r="R13">
        <v>42.3492514</v>
      </c>
      <c r="S13">
        <v>-71.142456999999993</v>
      </c>
      <c r="T13" t="s">
        <v>22</v>
      </c>
      <c r="U13" t="s">
        <v>19</v>
      </c>
      <c r="V13" t="s">
        <v>148</v>
      </c>
      <c r="W13" t="s">
        <v>163</v>
      </c>
    </row>
    <row r="14" spans="1:23" x14ac:dyDescent="0.2">
      <c r="A14" s="1">
        <v>7.01</v>
      </c>
      <c r="B14" s="2" t="s">
        <v>16</v>
      </c>
      <c r="C14" s="2" t="s">
        <v>17</v>
      </c>
      <c r="D14" s="2"/>
      <c r="E14" s="12">
        <v>4797</v>
      </c>
      <c r="F14" s="13">
        <v>341</v>
      </c>
      <c r="G14" s="9">
        <f t="shared" si="0"/>
        <v>7.1086095476339373E-2</v>
      </c>
      <c r="H14" s="4">
        <v>3534</v>
      </c>
      <c r="I14" s="10">
        <f t="shared" si="1"/>
        <v>0.73671044402751718</v>
      </c>
      <c r="J14" s="3">
        <v>69</v>
      </c>
      <c r="K14" s="10">
        <f t="shared" si="2"/>
        <v>1.4383989993746092E-2</v>
      </c>
      <c r="L14" s="3">
        <v>885</v>
      </c>
      <c r="M14" s="10">
        <f t="shared" si="3"/>
        <v>0.18449030644152595</v>
      </c>
      <c r="N14" s="4">
        <v>2410</v>
      </c>
      <c r="O14" s="6">
        <f t="shared" si="4"/>
        <v>0.50239733166562439</v>
      </c>
      <c r="P14" s="4">
        <f t="shared" si="5"/>
        <v>2387</v>
      </c>
      <c r="Q14" s="6">
        <f t="shared" si="6"/>
        <v>0.49760266833437566</v>
      </c>
      <c r="R14">
        <v>42.346958100000002</v>
      </c>
      <c r="S14">
        <v>-71.137984700000004</v>
      </c>
      <c r="T14" t="s">
        <v>161</v>
      </c>
      <c r="U14" t="s">
        <v>154</v>
      </c>
      <c r="V14" t="s">
        <v>148</v>
      </c>
      <c r="W14" t="s">
        <v>164</v>
      </c>
    </row>
    <row r="15" spans="1:23" x14ac:dyDescent="0.2">
      <c r="A15" s="1">
        <v>7.03</v>
      </c>
      <c r="B15" s="11" t="s">
        <v>21</v>
      </c>
      <c r="C15" s="2" t="s">
        <v>22</v>
      </c>
      <c r="D15" s="2"/>
      <c r="E15" s="12">
        <v>1963</v>
      </c>
      <c r="F15" s="13">
        <v>102</v>
      </c>
      <c r="G15" s="9">
        <f t="shared" si="0"/>
        <v>5.1961283749363221E-2</v>
      </c>
      <c r="H15" s="4">
        <v>1136</v>
      </c>
      <c r="I15" s="10">
        <f t="shared" si="1"/>
        <v>0.57870606214977072</v>
      </c>
      <c r="J15" s="3">
        <v>0</v>
      </c>
      <c r="K15" s="10">
        <f t="shared" si="2"/>
        <v>0</v>
      </c>
      <c r="L15" s="3">
        <v>708</v>
      </c>
      <c r="M15" s="10">
        <f t="shared" si="3"/>
        <v>0.36067244014263883</v>
      </c>
      <c r="N15" s="4">
        <v>986</v>
      </c>
      <c r="O15" s="6">
        <f t="shared" si="4"/>
        <v>0.5022924095771778</v>
      </c>
      <c r="P15" s="4">
        <f t="shared" si="5"/>
        <v>977</v>
      </c>
      <c r="Q15" s="6">
        <f t="shared" si="6"/>
        <v>0.4977075904228222</v>
      </c>
      <c r="R15">
        <v>42.351329</v>
      </c>
      <c r="S15">
        <v>-71.128215900000001</v>
      </c>
      <c r="T15" t="s">
        <v>22</v>
      </c>
      <c r="W15" t="s">
        <v>165</v>
      </c>
    </row>
    <row r="16" spans="1:23" x14ac:dyDescent="0.2">
      <c r="A16" s="1">
        <v>7.04</v>
      </c>
      <c r="B16" s="11" t="s">
        <v>23</v>
      </c>
      <c r="C16" s="2" t="s">
        <v>22</v>
      </c>
      <c r="D16" s="2"/>
      <c r="E16" s="12">
        <v>4906</v>
      </c>
      <c r="F16" s="13">
        <v>399</v>
      </c>
      <c r="G16" s="9">
        <f t="shared" si="0"/>
        <v>8.1328984916428856E-2</v>
      </c>
      <c r="H16" s="4">
        <v>2654</v>
      </c>
      <c r="I16" s="10">
        <f t="shared" si="1"/>
        <v>0.54097024052180998</v>
      </c>
      <c r="J16" s="3">
        <v>21</v>
      </c>
      <c r="K16" s="10">
        <f t="shared" si="2"/>
        <v>4.2804728903383608E-3</v>
      </c>
      <c r="L16" s="4">
        <v>1575</v>
      </c>
      <c r="M16" s="10">
        <f t="shared" si="3"/>
        <v>0.32103546677537709</v>
      </c>
      <c r="N16" s="4">
        <v>2456</v>
      </c>
      <c r="O16" s="6">
        <f t="shared" si="4"/>
        <v>0.50061149612719125</v>
      </c>
      <c r="P16" s="4">
        <f t="shared" si="5"/>
        <v>2450</v>
      </c>
      <c r="Q16" s="6">
        <f t="shared" si="6"/>
        <v>0.49938850387280881</v>
      </c>
      <c r="R16">
        <v>42.3500029</v>
      </c>
      <c r="S16">
        <v>-71.133404499999997</v>
      </c>
      <c r="T16" t="s">
        <v>22</v>
      </c>
      <c r="W16" t="s">
        <v>166</v>
      </c>
    </row>
    <row r="17" spans="1:23" x14ac:dyDescent="0.2">
      <c r="A17" s="1">
        <v>8.02</v>
      </c>
      <c r="B17" s="11" t="s">
        <v>21</v>
      </c>
      <c r="C17" s="2" t="s">
        <v>22</v>
      </c>
      <c r="D17" s="3" t="s">
        <v>24</v>
      </c>
      <c r="E17" s="15">
        <v>6658</v>
      </c>
      <c r="F17" s="16">
        <v>285</v>
      </c>
      <c r="G17" s="9">
        <f t="shared" si="0"/>
        <v>4.2805647341544011E-2</v>
      </c>
      <c r="H17" s="4">
        <v>4195</v>
      </c>
      <c r="I17" s="10">
        <f t="shared" si="1"/>
        <v>0.6300690898167618</v>
      </c>
      <c r="J17" s="3">
        <v>52</v>
      </c>
      <c r="K17" s="10">
        <f t="shared" si="2"/>
        <v>7.8101531991589066E-3</v>
      </c>
      <c r="L17" s="4">
        <v>1551</v>
      </c>
      <c r="M17" s="10">
        <f t="shared" si="3"/>
        <v>0.2329528386902974</v>
      </c>
      <c r="N17" s="4">
        <v>3551</v>
      </c>
      <c r="O17" s="6">
        <f t="shared" si="4"/>
        <v>0.53334334635025538</v>
      </c>
      <c r="P17" s="4">
        <f t="shared" si="5"/>
        <v>3107</v>
      </c>
      <c r="Q17" s="6">
        <f t="shared" si="6"/>
        <v>0.46665665364974468</v>
      </c>
      <c r="R17">
        <v>42.356871699999999</v>
      </c>
      <c r="S17">
        <v>-71.129757600000005</v>
      </c>
      <c r="T17" t="s">
        <v>22</v>
      </c>
      <c r="U17" t="s">
        <v>167</v>
      </c>
      <c r="V17" t="s">
        <v>148</v>
      </c>
      <c r="W17" t="s">
        <v>148</v>
      </c>
    </row>
    <row r="18" spans="1:23" x14ac:dyDescent="0.2">
      <c r="A18" s="1">
        <v>8.0299999999999994</v>
      </c>
      <c r="B18" s="11" t="s">
        <v>25</v>
      </c>
      <c r="C18" s="2" t="s">
        <v>22</v>
      </c>
      <c r="D18" s="2"/>
      <c r="E18" s="15">
        <v>6100</v>
      </c>
      <c r="F18" s="16">
        <v>494</v>
      </c>
      <c r="G18" s="9">
        <f t="shared" si="0"/>
        <v>8.0983606557377047E-2</v>
      </c>
      <c r="H18" s="4">
        <v>4218</v>
      </c>
      <c r="I18" s="10">
        <f t="shared" si="1"/>
        <v>0.69147540983606559</v>
      </c>
      <c r="J18" s="3">
        <v>8</v>
      </c>
      <c r="K18" s="10">
        <f t="shared" si="2"/>
        <v>1.3114754098360656E-3</v>
      </c>
      <c r="L18" s="4">
        <v>1411</v>
      </c>
      <c r="M18" s="10">
        <f t="shared" si="3"/>
        <v>0.23131147540983607</v>
      </c>
      <c r="N18" s="4">
        <v>2584</v>
      </c>
      <c r="O18" s="6">
        <f t="shared" si="4"/>
        <v>0.42360655737704916</v>
      </c>
      <c r="P18" s="4">
        <f t="shared" si="5"/>
        <v>3516</v>
      </c>
      <c r="Q18" s="6">
        <f t="shared" si="6"/>
        <v>0.57639344262295078</v>
      </c>
      <c r="R18">
        <v>42.359477499999997</v>
      </c>
      <c r="S18">
        <v>-71.121262599999994</v>
      </c>
      <c r="T18" t="s">
        <v>147</v>
      </c>
      <c r="U18" t="s">
        <v>168</v>
      </c>
    </row>
    <row r="19" spans="1:23" x14ac:dyDescent="0.2">
      <c r="A19" s="1">
        <v>101.03</v>
      </c>
      <c r="B19" s="11" t="s">
        <v>26</v>
      </c>
      <c r="C19" s="2" t="s">
        <v>27</v>
      </c>
      <c r="D19" s="2"/>
      <c r="E19" s="15">
        <v>3677</v>
      </c>
      <c r="F19" s="16">
        <v>232</v>
      </c>
      <c r="G19" s="9">
        <f t="shared" si="0"/>
        <v>6.3094914332336147E-2</v>
      </c>
      <c r="H19" s="4">
        <v>2432</v>
      </c>
      <c r="I19" s="10">
        <f t="shared" si="1"/>
        <v>0.66140875713897196</v>
      </c>
      <c r="J19" s="3">
        <v>61</v>
      </c>
      <c r="K19" s="10">
        <f t="shared" si="2"/>
        <v>1.6589611096002176E-2</v>
      </c>
      <c r="L19" s="3">
        <v>1048</v>
      </c>
      <c r="M19" s="10">
        <f t="shared" si="3"/>
        <v>0.28501495784607017</v>
      </c>
      <c r="N19" s="4">
        <v>1544</v>
      </c>
      <c r="O19" s="6">
        <f t="shared" si="4"/>
        <v>0.41990753331520259</v>
      </c>
      <c r="P19" s="4">
        <f t="shared" si="5"/>
        <v>2133</v>
      </c>
      <c r="Q19" s="6">
        <f t="shared" si="6"/>
        <v>0.58009246668479741</v>
      </c>
      <c r="R19">
        <v>42.349781800000002</v>
      </c>
      <c r="S19">
        <v>-71.103447900000006</v>
      </c>
      <c r="T19" t="s">
        <v>32</v>
      </c>
      <c r="U19" t="s">
        <v>148</v>
      </c>
      <c r="W19" t="s">
        <v>169</v>
      </c>
    </row>
    <row r="20" spans="1:23" x14ac:dyDescent="0.2">
      <c r="A20" s="1">
        <v>101.04</v>
      </c>
      <c r="B20" s="11" t="s">
        <v>28</v>
      </c>
      <c r="C20" s="2" t="s">
        <v>27</v>
      </c>
      <c r="D20" s="2"/>
      <c r="E20" s="15">
        <v>4957</v>
      </c>
      <c r="F20" s="16">
        <v>167</v>
      </c>
      <c r="G20" s="9">
        <f t="shared" si="0"/>
        <v>3.3689731692555978E-2</v>
      </c>
      <c r="H20" s="4">
        <v>3781</v>
      </c>
      <c r="I20" s="10">
        <f t="shared" si="1"/>
        <v>0.76275973370990513</v>
      </c>
      <c r="J20" s="3">
        <v>106</v>
      </c>
      <c r="K20" s="10">
        <f t="shared" si="2"/>
        <v>2.1383901553358887E-2</v>
      </c>
      <c r="L20" s="3">
        <v>1015</v>
      </c>
      <c r="M20" s="10">
        <f t="shared" si="3"/>
        <v>0.20476094411942708</v>
      </c>
      <c r="N20" s="4">
        <v>2174</v>
      </c>
      <c r="O20" s="6">
        <f t="shared" si="4"/>
        <v>0.43857171676417189</v>
      </c>
      <c r="P20" s="4">
        <f t="shared" si="5"/>
        <v>2783</v>
      </c>
      <c r="Q20" s="6">
        <f t="shared" si="6"/>
        <v>0.56142828323582816</v>
      </c>
      <c r="R20">
        <v>42.349432200000003</v>
      </c>
      <c r="S20">
        <v>-71.093750099999994</v>
      </c>
      <c r="T20" t="s">
        <v>32</v>
      </c>
      <c r="U20" t="s">
        <v>170</v>
      </c>
      <c r="W20" t="s">
        <v>171</v>
      </c>
    </row>
    <row r="21" spans="1:23" x14ac:dyDescent="0.2">
      <c r="A21" s="1">
        <v>102.03</v>
      </c>
      <c r="B21" s="11" t="s">
        <v>26</v>
      </c>
      <c r="C21" s="2" t="s">
        <v>27</v>
      </c>
      <c r="D21" s="2"/>
      <c r="E21" s="15">
        <v>5377</v>
      </c>
      <c r="F21" s="16">
        <v>161</v>
      </c>
      <c r="G21" s="9">
        <f t="shared" si="0"/>
        <v>2.9942347033661894E-2</v>
      </c>
      <c r="H21" s="4">
        <v>3798</v>
      </c>
      <c r="I21" s="10">
        <f t="shared" si="1"/>
        <v>0.70634182629719178</v>
      </c>
      <c r="J21" s="3">
        <v>6</v>
      </c>
      <c r="K21" s="10">
        <f t="shared" si="2"/>
        <v>1.1158638646085177E-3</v>
      </c>
      <c r="L21" s="4">
        <v>1523</v>
      </c>
      <c r="M21" s="10">
        <f t="shared" si="3"/>
        <v>0.28324344429979542</v>
      </c>
      <c r="N21" s="4">
        <v>2904</v>
      </c>
      <c r="O21" s="6">
        <f t="shared" si="4"/>
        <v>0.54007811047052257</v>
      </c>
      <c r="P21" s="4">
        <f t="shared" si="5"/>
        <v>2473</v>
      </c>
      <c r="Q21" s="6">
        <f t="shared" si="6"/>
        <v>0.45992188952947738</v>
      </c>
      <c r="R21">
        <v>42.345316799999999</v>
      </c>
      <c r="S21">
        <v>-71.096804000000006</v>
      </c>
      <c r="T21" t="s">
        <v>172</v>
      </c>
      <c r="U21" t="s">
        <v>170</v>
      </c>
      <c r="W21" t="s">
        <v>173</v>
      </c>
    </row>
    <row r="22" spans="1:23" x14ac:dyDescent="0.2">
      <c r="A22" s="1">
        <v>102.04</v>
      </c>
      <c r="B22" s="11" t="s">
        <v>26</v>
      </c>
      <c r="C22" s="2" t="s">
        <v>27</v>
      </c>
      <c r="D22" s="2"/>
      <c r="E22" s="15">
        <v>3592</v>
      </c>
      <c r="F22" s="16">
        <v>131</v>
      </c>
      <c r="G22" s="9">
        <f t="shared" si="0"/>
        <v>3.6469933184855231E-2</v>
      </c>
      <c r="H22" s="4">
        <v>2463</v>
      </c>
      <c r="I22" s="10">
        <f t="shared" si="1"/>
        <v>0.68569042316258355</v>
      </c>
      <c r="J22" s="3">
        <v>81</v>
      </c>
      <c r="K22" s="10">
        <f t="shared" si="2"/>
        <v>2.2550111358574609E-2</v>
      </c>
      <c r="L22" s="3">
        <v>953</v>
      </c>
      <c r="M22" s="10">
        <f t="shared" si="3"/>
        <v>0.26531180400890869</v>
      </c>
      <c r="N22" s="15">
        <v>1572</v>
      </c>
      <c r="O22" s="6">
        <f t="shared" si="4"/>
        <v>0.4376391982182628</v>
      </c>
      <c r="P22" s="4">
        <f t="shared" si="5"/>
        <v>2020</v>
      </c>
      <c r="Q22" s="6">
        <f t="shared" si="6"/>
        <v>0.5623608017817372</v>
      </c>
      <c r="R22">
        <v>42.346288700000002</v>
      </c>
      <c r="S22">
        <v>-71.103387900000001</v>
      </c>
      <c r="T22" t="s">
        <v>170</v>
      </c>
      <c r="U22" t="s">
        <v>174</v>
      </c>
      <c r="V22" t="s">
        <v>175</v>
      </c>
      <c r="W22" t="s">
        <v>27</v>
      </c>
    </row>
    <row r="23" spans="1:23" x14ac:dyDescent="0.2">
      <c r="A23" s="1">
        <v>103</v>
      </c>
      <c r="B23" s="11" t="s">
        <v>28</v>
      </c>
      <c r="C23" s="2" t="s">
        <v>29</v>
      </c>
      <c r="D23" s="2"/>
      <c r="E23" s="15">
        <v>5500</v>
      </c>
      <c r="F23" s="16">
        <v>360</v>
      </c>
      <c r="G23" s="9">
        <f t="shared" si="0"/>
        <v>6.545454545454546E-2</v>
      </c>
      <c r="H23" s="4">
        <v>4289</v>
      </c>
      <c r="I23" s="10">
        <f t="shared" si="1"/>
        <v>0.77981818181818185</v>
      </c>
      <c r="J23" s="3">
        <v>16</v>
      </c>
      <c r="K23" s="10">
        <f t="shared" si="2"/>
        <v>2.9090909090909089E-3</v>
      </c>
      <c r="L23" s="3">
        <v>751</v>
      </c>
      <c r="M23" s="10">
        <f t="shared" si="3"/>
        <v>0.13654545454545455</v>
      </c>
      <c r="N23" s="15">
        <v>1940</v>
      </c>
      <c r="O23" s="6">
        <f t="shared" si="4"/>
        <v>0.35272727272727272</v>
      </c>
      <c r="P23" s="4">
        <f t="shared" si="5"/>
        <v>3560</v>
      </c>
      <c r="Q23" s="6">
        <f t="shared" si="6"/>
        <v>0.64727272727272722</v>
      </c>
      <c r="R23">
        <v>42.339425200000001</v>
      </c>
      <c r="S23">
        <v>-71.101792700000004</v>
      </c>
      <c r="T23" t="s">
        <v>170</v>
      </c>
      <c r="U23" t="s">
        <v>176</v>
      </c>
      <c r="V23" t="s">
        <v>175</v>
      </c>
      <c r="W23" t="s">
        <v>345</v>
      </c>
    </row>
    <row r="24" spans="1:23" x14ac:dyDescent="0.2">
      <c r="A24" s="1">
        <v>104.03</v>
      </c>
      <c r="B24" s="11" t="s">
        <v>28</v>
      </c>
      <c r="C24" s="2" t="s">
        <v>27</v>
      </c>
      <c r="D24" s="2"/>
      <c r="E24" s="15">
        <v>2855</v>
      </c>
      <c r="F24" s="16">
        <v>280</v>
      </c>
      <c r="G24" s="9">
        <f t="shared" si="0"/>
        <v>9.8073555166374782E-2</v>
      </c>
      <c r="H24" s="4">
        <v>1932</v>
      </c>
      <c r="I24" s="10">
        <f t="shared" si="1"/>
        <v>0.67670753064798594</v>
      </c>
      <c r="J24" s="3">
        <v>89</v>
      </c>
      <c r="K24" s="10">
        <f t="shared" si="2"/>
        <v>3.1173380035026271E-2</v>
      </c>
      <c r="L24" s="3">
        <v>424</v>
      </c>
      <c r="M24" s="10">
        <f t="shared" si="3"/>
        <v>0.14851138353765325</v>
      </c>
      <c r="N24" s="15">
        <v>1440</v>
      </c>
      <c r="O24" s="6">
        <f t="shared" si="4"/>
        <v>0.50437828371278459</v>
      </c>
      <c r="P24" s="4">
        <f t="shared" si="5"/>
        <v>1415</v>
      </c>
      <c r="Q24" s="6">
        <f t="shared" si="6"/>
        <v>0.49562171628721541</v>
      </c>
      <c r="R24">
        <v>42.345075000000001</v>
      </c>
      <c r="S24">
        <v>-71.088060999999996</v>
      </c>
      <c r="T24" t="s">
        <v>32</v>
      </c>
      <c r="U24" t="s">
        <v>177</v>
      </c>
      <c r="W24" t="s">
        <v>178</v>
      </c>
    </row>
    <row r="25" spans="1:23" x14ac:dyDescent="0.2">
      <c r="A25" s="1">
        <v>104.04</v>
      </c>
      <c r="B25" s="11" t="s">
        <v>30</v>
      </c>
      <c r="C25" s="2" t="s">
        <v>27</v>
      </c>
      <c r="D25" s="2"/>
      <c r="E25" s="15">
        <v>5223</v>
      </c>
      <c r="F25" s="16">
        <v>319</v>
      </c>
      <c r="G25" s="9">
        <f t="shared" si="0"/>
        <v>6.1076009955964003E-2</v>
      </c>
      <c r="H25" s="4">
        <v>3396</v>
      </c>
      <c r="I25" s="10">
        <f t="shared" si="1"/>
        <v>0.65020103388856976</v>
      </c>
      <c r="J25" s="3">
        <v>37</v>
      </c>
      <c r="K25" s="10">
        <f t="shared" si="2"/>
        <v>7.084051311506797E-3</v>
      </c>
      <c r="L25" s="4">
        <v>1430</v>
      </c>
      <c r="M25" s="10">
        <f t="shared" si="3"/>
        <v>0.27378901014742485</v>
      </c>
      <c r="N25" s="15">
        <v>2575</v>
      </c>
      <c r="O25" s="6">
        <f t="shared" si="4"/>
        <v>0.49301167911162169</v>
      </c>
      <c r="P25" s="4">
        <f t="shared" si="5"/>
        <v>2648</v>
      </c>
      <c r="Q25" s="6">
        <f t="shared" si="6"/>
        <v>0.50698832088837831</v>
      </c>
      <c r="R25">
        <v>42.3419667</v>
      </c>
      <c r="S25">
        <v>-71.088637500000004</v>
      </c>
      <c r="T25" t="s">
        <v>179</v>
      </c>
      <c r="U25" t="s">
        <v>64</v>
      </c>
      <c r="V25" t="s">
        <v>177</v>
      </c>
      <c r="W25" t="s">
        <v>347</v>
      </c>
    </row>
    <row r="26" spans="1:23" x14ac:dyDescent="0.2">
      <c r="A26" s="1">
        <v>104.05</v>
      </c>
      <c r="B26" s="11" t="s">
        <v>28</v>
      </c>
      <c r="C26" s="2" t="s">
        <v>27</v>
      </c>
      <c r="D26" s="2"/>
      <c r="E26" s="15">
        <v>6038</v>
      </c>
      <c r="F26" s="16">
        <v>733</v>
      </c>
      <c r="G26" s="9">
        <f t="shared" si="0"/>
        <v>0.12139781384564426</v>
      </c>
      <c r="H26" s="4">
        <v>4196</v>
      </c>
      <c r="I26" s="10">
        <f t="shared" si="1"/>
        <v>0.6949320967207685</v>
      </c>
      <c r="J26" s="3">
        <v>19</v>
      </c>
      <c r="K26" s="10">
        <f t="shared" si="2"/>
        <v>3.1467373302418019E-3</v>
      </c>
      <c r="L26" s="3">
        <v>1091</v>
      </c>
      <c r="M26" s="10">
        <f t="shared" si="3"/>
        <v>0.18068896985756874</v>
      </c>
      <c r="N26" s="15">
        <v>2758</v>
      </c>
      <c r="O26" s="6">
        <f t="shared" si="4"/>
        <v>0.45677376614773102</v>
      </c>
      <c r="P26" s="4">
        <f t="shared" si="5"/>
        <v>3280</v>
      </c>
      <c r="Q26" s="6">
        <f t="shared" si="6"/>
        <v>0.54322623385226898</v>
      </c>
      <c r="R26">
        <v>42.339865400000001</v>
      </c>
      <c r="S26">
        <v>-71.089605199999994</v>
      </c>
      <c r="T26" t="s">
        <v>179</v>
      </c>
      <c r="U26" t="s">
        <v>171</v>
      </c>
    </row>
    <row r="27" spans="1:23" x14ac:dyDescent="0.2">
      <c r="A27" s="1">
        <v>104.08</v>
      </c>
      <c r="B27" s="11" t="s">
        <v>26</v>
      </c>
      <c r="C27" s="2" t="s">
        <v>27</v>
      </c>
      <c r="D27" s="2"/>
      <c r="E27" s="15">
        <v>1392</v>
      </c>
      <c r="F27" s="16">
        <v>122</v>
      </c>
      <c r="G27" s="9">
        <f t="shared" si="0"/>
        <v>8.7643678160919544E-2</v>
      </c>
      <c r="H27" s="4">
        <v>947</v>
      </c>
      <c r="I27" s="10">
        <f t="shared" si="1"/>
        <v>0.68031609195402298</v>
      </c>
      <c r="J27" s="3">
        <v>6</v>
      </c>
      <c r="K27" s="10">
        <f t="shared" si="2"/>
        <v>4.3103448275862068E-3</v>
      </c>
      <c r="L27" s="3">
        <v>306</v>
      </c>
      <c r="M27" s="10">
        <f t="shared" si="3"/>
        <v>0.21982758620689655</v>
      </c>
      <c r="N27" s="15">
        <v>597</v>
      </c>
      <c r="O27" s="6">
        <f t="shared" si="4"/>
        <v>0.42887931034482757</v>
      </c>
      <c r="P27" s="4">
        <f t="shared" si="5"/>
        <v>795</v>
      </c>
      <c r="Q27" s="6">
        <f t="shared" si="6"/>
        <v>0.57112068965517238</v>
      </c>
      <c r="R27">
        <v>42.343168200000001</v>
      </c>
      <c r="S27">
        <v>-71.095846100000003</v>
      </c>
      <c r="T27" t="s">
        <v>172</v>
      </c>
      <c r="U27" t="s">
        <v>170</v>
      </c>
      <c r="W27" t="s">
        <v>180</v>
      </c>
    </row>
    <row r="28" spans="1:23" x14ac:dyDescent="0.2">
      <c r="A28" s="1">
        <v>105</v>
      </c>
      <c r="B28" s="11" t="s">
        <v>31</v>
      </c>
      <c r="C28" s="2" t="s">
        <v>32</v>
      </c>
      <c r="D28" s="2"/>
      <c r="E28" s="15">
        <v>3522</v>
      </c>
      <c r="F28" s="16">
        <v>382</v>
      </c>
      <c r="G28" s="9">
        <f t="shared" si="0"/>
        <v>0.1084611016467916</v>
      </c>
      <c r="H28" s="4">
        <v>2412</v>
      </c>
      <c r="I28" s="10">
        <f t="shared" si="1"/>
        <v>0.68483816013628618</v>
      </c>
      <c r="J28" s="3">
        <v>0</v>
      </c>
      <c r="K28" s="10">
        <f t="shared" si="2"/>
        <v>0</v>
      </c>
      <c r="L28" s="3">
        <v>570</v>
      </c>
      <c r="M28" s="10">
        <f t="shared" si="3"/>
        <v>0.16183986371379896</v>
      </c>
      <c r="N28" s="4">
        <v>1907</v>
      </c>
      <c r="O28" s="6">
        <f t="shared" si="4"/>
        <v>0.54145371947756959</v>
      </c>
      <c r="P28" s="4">
        <f t="shared" si="5"/>
        <v>1615</v>
      </c>
      <c r="Q28" s="6">
        <f t="shared" si="6"/>
        <v>0.45854628052243046</v>
      </c>
      <c r="R28">
        <v>42.344563700000002</v>
      </c>
      <c r="S28">
        <v>-71.084574799999999</v>
      </c>
      <c r="T28" t="s">
        <v>32</v>
      </c>
      <c r="U28" t="s">
        <v>177</v>
      </c>
      <c r="V28" t="s">
        <v>179</v>
      </c>
      <c r="W28" t="s">
        <v>181</v>
      </c>
    </row>
    <row r="29" spans="1:23" x14ac:dyDescent="0.2">
      <c r="A29" s="1">
        <v>106</v>
      </c>
      <c r="B29" s="11" t="s">
        <v>33</v>
      </c>
      <c r="C29" s="2" t="s">
        <v>32</v>
      </c>
      <c r="D29" s="2"/>
      <c r="E29" s="15">
        <v>3145</v>
      </c>
      <c r="F29" s="16">
        <v>345</v>
      </c>
      <c r="G29" s="9">
        <f t="shared" si="0"/>
        <v>0.10969793322734499</v>
      </c>
      <c r="H29" s="4">
        <v>2239</v>
      </c>
      <c r="I29" s="10">
        <f t="shared" si="1"/>
        <v>0.71192368839427667</v>
      </c>
      <c r="J29" s="3">
        <v>15</v>
      </c>
      <c r="K29" s="10">
        <f t="shared" si="2"/>
        <v>4.7694753577106515E-3</v>
      </c>
      <c r="L29" s="3">
        <v>546</v>
      </c>
      <c r="M29" s="10">
        <f t="shared" si="3"/>
        <v>0.17360890302066773</v>
      </c>
      <c r="N29" s="4">
        <v>1288</v>
      </c>
      <c r="O29" s="6">
        <f t="shared" si="4"/>
        <v>0.40953895071542129</v>
      </c>
      <c r="P29" s="4">
        <f t="shared" si="5"/>
        <v>1857</v>
      </c>
      <c r="Q29" s="6">
        <f t="shared" si="6"/>
        <v>0.59046104928457865</v>
      </c>
      <c r="R29">
        <v>42.347638500000002</v>
      </c>
      <c r="S29">
        <v>-71.079385099999996</v>
      </c>
      <c r="T29" t="s">
        <v>32</v>
      </c>
      <c r="U29" t="s">
        <v>177</v>
      </c>
      <c r="V29" t="s">
        <v>65</v>
      </c>
      <c r="W29" t="s">
        <v>182</v>
      </c>
    </row>
    <row r="30" spans="1:23" x14ac:dyDescent="0.2">
      <c r="A30" s="1">
        <v>107.01</v>
      </c>
      <c r="B30" s="11" t="s">
        <v>31</v>
      </c>
      <c r="C30" s="2" t="s">
        <v>32</v>
      </c>
      <c r="D30" s="2"/>
      <c r="E30" s="15">
        <v>2568</v>
      </c>
      <c r="F30" s="16">
        <v>63</v>
      </c>
      <c r="G30" s="9">
        <f t="shared" si="0"/>
        <v>2.4532710280373831E-2</v>
      </c>
      <c r="H30" s="4">
        <v>2246</v>
      </c>
      <c r="I30" s="10">
        <f t="shared" si="1"/>
        <v>0.87461059190031154</v>
      </c>
      <c r="J30" s="3">
        <v>6</v>
      </c>
      <c r="K30" s="10">
        <f t="shared" si="2"/>
        <v>2.3364485981308409E-3</v>
      </c>
      <c r="L30" s="3">
        <v>291</v>
      </c>
      <c r="M30" s="10">
        <f t="shared" si="3"/>
        <v>0.11331775700934579</v>
      </c>
      <c r="N30" s="4">
        <v>1338</v>
      </c>
      <c r="O30" s="6">
        <f t="shared" si="4"/>
        <v>0.5210280373831776</v>
      </c>
      <c r="P30" s="4">
        <f t="shared" si="5"/>
        <v>1230</v>
      </c>
      <c r="Q30" s="6">
        <f t="shared" si="6"/>
        <v>0.47897196261682246</v>
      </c>
      <c r="R30">
        <v>42.349722300000003</v>
      </c>
      <c r="S30">
        <v>-71.083880800000003</v>
      </c>
      <c r="T30" t="s">
        <v>183</v>
      </c>
      <c r="W30" t="s">
        <v>178</v>
      </c>
    </row>
    <row r="31" spans="1:23" x14ac:dyDescent="0.2">
      <c r="A31" s="1">
        <v>107.02</v>
      </c>
      <c r="B31" s="11" t="s">
        <v>34</v>
      </c>
      <c r="C31" s="2" t="s">
        <v>32</v>
      </c>
      <c r="D31" s="2"/>
      <c r="E31" s="15">
        <v>2610</v>
      </c>
      <c r="F31" s="16">
        <v>65</v>
      </c>
      <c r="G31" s="9">
        <f t="shared" si="0"/>
        <v>2.4904214559386972E-2</v>
      </c>
      <c r="H31" s="4">
        <v>2427</v>
      </c>
      <c r="I31" s="10">
        <f t="shared" si="1"/>
        <v>0.92988505747126438</v>
      </c>
      <c r="J31" s="3">
        <v>4</v>
      </c>
      <c r="K31" s="10">
        <f t="shared" si="2"/>
        <v>1.5325670498084292E-3</v>
      </c>
      <c r="L31" s="3">
        <v>139</v>
      </c>
      <c r="M31" s="10">
        <f t="shared" si="3"/>
        <v>5.3256704980842909E-2</v>
      </c>
      <c r="N31" s="4">
        <v>1210</v>
      </c>
      <c r="O31" s="6">
        <f t="shared" si="4"/>
        <v>0.46360153256704983</v>
      </c>
      <c r="P31" s="4">
        <f t="shared" si="5"/>
        <v>1400</v>
      </c>
      <c r="Q31" s="6">
        <f t="shared" si="6"/>
        <v>0.53639846743295017</v>
      </c>
      <c r="R31">
        <v>42.351835399999999</v>
      </c>
      <c r="S31">
        <v>-71.075515899999999</v>
      </c>
      <c r="T31" t="s">
        <v>32</v>
      </c>
      <c r="W31" t="s">
        <v>184</v>
      </c>
    </row>
    <row r="32" spans="1:23" x14ac:dyDescent="0.2">
      <c r="A32" s="1">
        <v>108.01</v>
      </c>
      <c r="B32" s="11" t="s">
        <v>34</v>
      </c>
      <c r="C32" s="2" t="s">
        <v>32</v>
      </c>
      <c r="D32" s="2"/>
      <c r="E32" s="15">
        <v>2951</v>
      </c>
      <c r="F32" s="16">
        <v>90</v>
      </c>
      <c r="G32" s="9">
        <f t="shared" si="0"/>
        <v>3.0498136225008472E-2</v>
      </c>
      <c r="H32" s="4">
        <v>2656</v>
      </c>
      <c r="I32" s="10">
        <f t="shared" si="1"/>
        <v>0.90003388681802776</v>
      </c>
      <c r="J32" s="3">
        <v>0</v>
      </c>
      <c r="K32" s="10">
        <f t="shared" si="2"/>
        <v>0</v>
      </c>
      <c r="L32" s="3">
        <v>217</v>
      </c>
      <c r="M32" s="10">
        <f t="shared" si="3"/>
        <v>7.3534395120298204E-2</v>
      </c>
      <c r="N32" s="4">
        <v>1348</v>
      </c>
      <c r="O32" s="6">
        <f t="shared" si="4"/>
        <v>0.45679430701457135</v>
      </c>
      <c r="P32" s="4">
        <f t="shared" si="5"/>
        <v>1603</v>
      </c>
      <c r="Q32" s="6">
        <f t="shared" si="6"/>
        <v>0.54320569298542865</v>
      </c>
      <c r="R32">
        <v>42.354119300000001</v>
      </c>
      <c r="S32">
        <v>-71.077021599999995</v>
      </c>
      <c r="T32" t="s">
        <v>32</v>
      </c>
      <c r="W32" t="s">
        <v>184</v>
      </c>
    </row>
    <row r="33" spans="1:23" x14ac:dyDescent="0.2">
      <c r="A33" s="1">
        <v>108.02</v>
      </c>
      <c r="B33" s="11" t="s">
        <v>31</v>
      </c>
      <c r="C33" s="2" t="s">
        <v>32</v>
      </c>
      <c r="D33" s="3" t="s">
        <v>35</v>
      </c>
      <c r="E33" s="15">
        <v>3106</v>
      </c>
      <c r="F33" s="16">
        <v>17</v>
      </c>
      <c r="G33" s="9">
        <f t="shared" si="0"/>
        <v>5.4732775273663879E-3</v>
      </c>
      <c r="H33" s="4">
        <v>2807</v>
      </c>
      <c r="I33" s="10">
        <f t="shared" si="1"/>
        <v>0.90373470701867353</v>
      </c>
      <c r="J33" s="3">
        <v>0</v>
      </c>
      <c r="K33" s="10">
        <f t="shared" si="2"/>
        <v>0</v>
      </c>
      <c r="L33" s="3">
        <v>256</v>
      </c>
      <c r="M33" s="10">
        <f t="shared" si="3"/>
        <v>8.24211204121056E-2</v>
      </c>
      <c r="N33" s="4">
        <v>1573</v>
      </c>
      <c r="O33" s="6">
        <f t="shared" si="4"/>
        <v>0.50643915003219575</v>
      </c>
      <c r="P33" s="4">
        <f t="shared" si="5"/>
        <v>1533</v>
      </c>
      <c r="Q33" s="6">
        <f t="shared" si="6"/>
        <v>0.49356084996780425</v>
      </c>
      <c r="R33">
        <v>42.3515181</v>
      </c>
      <c r="S33">
        <v>-71.085680300000007</v>
      </c>
      <c r="T33" t="s">
        <v>32</v>
      </c>
    </row>
    <row r="34" spans="1:23" x14ac:dyDescent="0.2">
      <c r="A34" s="1">
        <v>201.01</v>
      </c>
      <c r="B34" s="11" t="s">
        <v>36</v>
      </c>
      <c r="C34" s="2" t="s">
        <v>37</v>
      </c>
      <c r="D34" s="2"/>
      <c r="E34" s="15">
        <v>4751</v>
      </c>
      <c r="F34" s="16">
        <v>97</v>
      </c>
      <c r="G34" s="9">
        <f t="shared" si="0"/>
        <v>2.041675436750158E-2</v>
      </c>
      <c r="H34" s="4">
        <v>4515</v>
      </c>
      <c r="I34" s="10">
        <f t="shared" si="1"/>
        <v>0.95032624710587243</v>
      </c>
      <c r="J34" s="3">
        <v>0</v>
      </c>
      <c r="K34" s="10">
        <f t="shared" si="2"/>
        <v>0</v>
      </c>
      <c r="L34" s="3">
        <v>245</v>
      </c>
      <c r="M34" s="10">
        <f t="shared" si="3"/>
        <v>5.1568090928225639E-2</v>
      </c>
      <c r="N34" s="4">
        <v>2290</v>
      </c>
      <c r="O34" s="6">
        <f t="shared" si="4"/>
        <v>0.48200378867606819</v>
      </c>
      <c r="P34" s="4">
        <f t="shared" si="5"/>
        <v>2461</v>
      </c>
      <c r="Q34" s="6">
        <f t="shared" si="6"/>
        <v>0.51799621132393181</v>
      </c>
      <c r="R34">
        <v>42.357708600000002</v>
      </c>
      <c r="S34">
        <v>-71.069411200000005</v>
      </c>
      <c r="T34" t="s">
        <v>39</v>
      </c>
      <c r="U34" t="s">
        <v>185</v>
      </c>
      <c r="W34" t="s">
        <v>186</v>
      </c>
    </row>
    <row r="35" spans="1:23" x14ac:dyDescent="0.2">
      <c r="A35" s="1">
        <v>202</v>
      </c>
      <c r="B35" s="11" t="s">
        <v>38</v>
      </c>
      <c r="C35" s="2" t="s">
        <v>37</v>
      </c>
      <c r="D35" s="2"/>
      <c r="E35" s="15">
        <v>3691</v>
      </c>
      <c r="F35" s="16">
        <v>147</v>
      </c>
      <c r="G35" s="9">
        <f t="shared" si="0"/>
        <v>3.9826605256028179E-2</v>
      </c>
      <c r="H35" s="4">
        <v>3225</v>
      </c>
      <c r="I35" s="10">
        <f t="shared" si="1"/>
        <v>0.87374695204551611</v>
      </c>
      <c r="J35" s="3">
        <v>0</v>
      </c>
      <c r="K35" s="10">
        <f t="shared" si="2"/>
        <v>0</v>
      </c>
      <c r="L35" s="3">
        <v>334</v>
      </c>
      <c r="M35" s="10">
        <f t="shared" si="3"/>
        <v>9.0490382010295314E-2</v>
      </c>
      <c r="N35" s="4">
        <v>1800</v>
      </c>
      <c r="O35" s="6">
        <f t="shared" si="4"/>
        <v>0.48767271742075319</v>
      </c>
      <c r="P35" s="4">
        <f t="shared" si="5"/>
        <v>1891</v>
      </c>
      <c r="Q35" s="6">
        <f t="shared" si="6"/>
        <v>0.51232728257924687</v>
      </c>
      <c r="R35">
        <v>42.360335399999997</v>
      </c>
      <c r="S35">
        <v>-71.068633399999996</v>
      </c>
      <c r="T35" t="s">
        <v>39</v>
      </c>
      <c r="U35" t="s">
        <v>65</v>
      </c>
      <c r="W35" t="s">
        <v>186</v>
      </c>
    </row>
    <row r="36" spans="1:23" x14ac:dyDescent="0.2">
      <c r="A36" s="1">
        <v>203.01</v>
      </c>
      <c r="B36" s="11" t="s">
        <v>38</v>
      </c>
      <c r="C36" s="2" t="s">
        <v>39</v>
      </c>
      <c r="D36" s="2"/>
      <c r="E36" s="15">
        <v>2160</v>
      </c>
      <c r="F36" s="16">
        <v>47</v>
      </c>
      <c r="G36" s="9">
        <f t="shared" si="0"/>
        <v>2.1759259259259259E-2</v>
      </c>
      <c r="H36" s="4">
        <v>1731</v>
      </c>
      <c r="I36" s="10">
        <f t="shared" si="1"/>
        <v>0.80138888888888893</v>
      </c>
      <c r="J36" s="3">
        <v>0</v>
      </c>
      <c r="K36" s="10">
        <f t="shared" si="2"/>
        <v>0</v>
      </c>
      <c r="L36" s="3">
        <v>401</v>
      </c>
      <c r="M36" s="10">
        <f t="shared" si="3"/>
        <v>0.18564814814814815</v>
      </c>
      <c r="N36" s="4">
        <v>937</v>
      </c>
      <c r="O36" s="6">
        <f t="shared" si="4"/>
        <v>0.43379629629629629</v>
      </c>
      <c r="P36" s="4">
        <f t="shared" si="5"/>
        <v>1223</v>
      </c>
      <c r="Q36" s="6">
        <f t="shared" si="6"/>
        <v>0.56620370370370365</v>
      </c>
      <c r="R36">
        <v>42.3631745</v>
      </c>
      <c r="S36">
        <v>-71.068646299999997</v>
      </c>
      <c r="T36" t="s">
        <v>39</v>
      </c>
      <c r="U36" t="s">
        <v>185</v>
      </c>
      <c r="W36" t="s">
        <v>186</v>
      </c>
    </row>
    <row r="37" spans="1:23" x14ac:dyDescent="0.2">
      <c r="A37" s="1">
        <v>203.02</v>
      </c>
      <c r="B37" s="11" t="s">
        <v>36</v>
      </c>
      <c r="C37" s="2" t="s">
        <v>37</v>
      </c>
      <c r="D37" s="3" t="s">
        <v>37</v>
      </c>
      <c r="E37" s="15">
        <v>980</v>
      </c>
      <c r="F37" s="16">
        <v>0</v>
      </c>
      <c r="G37" s="9">
        <f t="shared" si="0"/>
        <v>0</v>
      </c>
      <c r="H37" s="4">
        <v>896</v>
      </c>
      <c r="I37" s="10">
        <f t="shared" si="1"/>
        <v>0.91428571428571426</v>
      </c>
      <c r="J37" s="3">
        <v>0</v>
      </c>
      <c r="K37" s="10">
        <f t="shared" si="2"/>
        <v>0</v>
      </c>
      <c r="L37" s="3">
        <v>100</v>
      </c>
      <c r="M37" s="10">
        <f t="shared" si="3"/>
        <v>0.10204081632653061</v>
      </c>
      <c r="N37" s="4">
        <v>451</v>
      </c>
      <c r="O37" s="6">
        <f t="shared" si="4"/>
        <v>0.46020408163265308</v>
      </c>
      <c r="P37" s="4">
        <f t="shared" si="5"/>
        <v>529</v>
      </c>
      <c r="Q37" s="6">
        <f t="shared" si="6"/>
        <v>0.53979591836734697</v>
      </c>
      <c r="R37">
        <v>42.359344200000002</v>
      </c>
      <c r="S37">
        <v>-71.063995599999998</v>
      </c>
      <c r="T37" t="s">
        <v>39</v>
      </c>
      <c r="U37" t="s">
        <v>187</v>
      </c>
      <c r="V37" t="s">
        <v>65</v>
      </c>
      <c r="W37" t="s">
        <v>188</v>
      </c>
    </row>
    <row r="38" spans="1:23" x14ac:dyDescent="0.2">
      <c r="A38" s="1">
        <v>203.03</v>
      </c>
      <c r="B38" s="11" t="s">
        <v>38</v>
      </c>
      <c r="C38" s="2" t="s">
        <v>39</v>
      </c>
      <c r="D38" s="2"/>
      <c r="E38" s="15">
        <v>4311</v>
      </c>
      <c r="F38" s="16">
        <v>446</v>
      </c>
      <c r="G38" s="9">
        <f t="shared" si="0"/>
        <v>0.10345627464625377</v>
      </c>
      <c r="H38" s="4">
        <v>2985</v>
      </c>
      <c r="I38" s="10">
        <f t="shared" si="1"/>
        <v>0.69241475295755051</v>
      </c>
      <c r="J38" s="3">
        <v>27</v>
      </c>
      <c r="K38" s="10">
        <f t="shared" si="2"/>
        <v>6.2630480167014616E-3</v>
      </c>
      <c r="L38" s="3">
        <v>577</v>
      </c>
      <c r="M38" s="10">
        <f t="shared" si="3"/>
        <v>0.13384365576432383</v>
      </c>
      <c r="N38" s="4">
        <v>2468</v>
      </c>
      <c r="O38" s="6">
        <f t="shared" si="4"/>
        <v>0.57248898167478546</v>
      </c>
      <c r="P38" s="4">
        <f t="shared" si="5"/>
        <v>1843</v>
      </c>
      <c r="Q38" s="6">
        <f t="shared" si="6"/>
        <v>0.42751101832521454</v>
      </c>
      <c r="R38">
        <v>42.365960000000001</v>
      </c>
      <c r="S38">
        <v>-71.063467700000004</v>
      </c>
      <c r="T38" t="s">
        <v>189</v>
      </c>
      <c r="U38" t="s">
        <v>190</v>
      </c>
      <c r="V38" t="s">
        <v>47</v>
      </c>
      <c r="W38" t="s">
        <v>191</v>
      </c>
    </row>
    <row r="39" spans="1:23" x14ac:dyDescent="0.2">
      <c r="A39" s="1">
        <v>301</v>
      </c>
      <c r="B39" s="11" t="s">
        <v>40</v>
      </c>
      <c r="C39" s="2" t="s">
        <v>41</v>
      </c>
      <c r="D39" s="2"/>
      <c r="E39" s="15">
        <v>2334</v>
      </c>
      <c r="F39" s="16">
        <v>0</v>
      </c>
      <c r="G39" s="9">
        <f t="shared" si="0"/>
        <v>0</v>
      </c>
      <c r="H39" s="4">
        <v>2205</v>
      </c>
      <c r="I39" s="10">
        <f t="shared" si="1"/>
        <v>0.94473007712082258</v>
      </c>
      <c r="J39" s="3">
        <v>16</v>
      </c>
      <c r="K39" s="10">
        <f t="shared" si="2"/>
        <v>6.8551842330762643E-3</v>
      </c>
      <c r="L39" s="3">
        <v>60</v>
      </c>
      <c r="M39" s="10">
        <f t="shared" si="3"/>
        <v>2.570694087403599E-2</v>
      </c>
      <c r="N39" s="4">
        <v>1213</v>
      </c>
      <c r="O39" s="6">
        <f t="shared" si="4"/>
        <v>0.51970865467009431</v>
      </c>
      <c r="P39" s="4">
        <f t="shared" si="5"/>
        <v>1121</v>
      </c>
      <c r="Q39" s="6">
        <f t="shared" si="6"/>
        <v>0.48029134532990575</v>
      </c>
      <c r="R39">
        <v>42.366946200000001</v>
      </c>
      <c r="S39">
        <v>-71.056150200000005</v>
      </c>
      <c r="T39" t="s">
        <v>47</v>
      </c>
      <c r="U39" t="s">
        <v>39</v>
      </c>
      <c r="W39" t="s">
        <v>192</v>
      </c>
    </row>
    <row r="40" spans="1:23" x14ac:dyDescent="0.2">
      <c r="A40" s="1">
        <v>302</v>
      </c>
      <c r="B40" s="11" t="s">
        <v>42</v>
      </c>
      <c r="C40" s="2" t="s">
        <v>41</v>
      </c>
      <c r="D40" s="2"/>
      <c r="E40" s="15">
        <v>1814</v>
      </c>
      <c r="F40" s="16">
        <v>33</v>
      </c>
      <c r="G40" s="9">
        <f t="shared" si="0"/>
        <v>1.8191841234840134E-2</v>
      </c>
      <c r="H40" s="4">
        <v>1750</v>
      </c>
      <c r="I40" s="10">
        <f t="shared" si="1"/>
        <v>0.96471885336273433</v>
      </c>
      <c r="J40" s="3">
        <v>26</v>
      </c>
      <c r="K40" s="10">
        <f t="shared" si="2"/>
        <v>1.4332965821389196E-2</v>
      </c>
      <c r="L40" s="3">
        <v>35</v>
      </c>
      <c r="M40" s="10">
        <f t="shared" si="3"/>
        <v>1.9294377067254686E-2</v>
      </c>
      <c r="N40" s="4">
        <v>1006</v>
      </c>
      <c r="O40" s="6">
        <f t="shared" si="4"/>
        <v>0.55457552370452035</v>
      </c>
      <c r="P40" s="4">
        <f t="shared" si="5"/>
        <v>808</v>
      </c>
      <c r="Q40" s="6">
        <f t="shared" si="6"/>
        <v>0.4454244762954796</v>
      </c>
      <c r="R40">
        <v>42.364520800000001</v>
      </c>
      <c r="S40">
        <v>-71.056974999999994</v>
      </c>
      <c r="T40" t="s">
        <v>45</v>
      </c>
      <c r="U40" t="s">
        <v>39</v>
      </c>
      <c r="V40" t="s">
        <v>187</v>
      </c>
      <c r="W40" t="s">
        <v>193</v>
      </c>
    </row>
    <row r="41" spans="1:23" x14ac:dyDescent="0.2">
      <c r="A41" s="1">
        <v>303</v>
      </c>
      <c r="B41" s="11" t="s">
        <v>43</v>
      </c>
      <c r="C41" s="2" t="s">
        <v>44</v>
      </c>
      <c r="D41" s="3" t="s">
        <v>45</v>
      </c>
      <c r="E41" s="15">
        <v>5555</v>
      </c>
      <c r="F41" s="16">
        <v>377</v>
      </c>
      <c r="G41" s="9">
        <f t="shared" si="0"/>
        <v>6.786678667866787E-2</v>
      </c>
      <c r="H41" s="4">
        <v>4458</v>
      </c>
      <c r="I41" s="10">
        <f t="shared" si="1"/>
        <v>0.8025202520252025</v>
      </c>
      <c r="J41" s="3">
        <v>5</v>
      </c>
      <c r="K41" s="10">
        <f t="shared" si="2"/>
        <v>9.0009000900090005E-4</v>
      </c>
      <c r="L41" s="3">
        <v>519</v>
      </c>
      <c r="M41" s="10">
        <f t="shared" si="3"/>
        <v>9.3429342934293433E-2</v>
      </c>
      <c r="N41" s="4">
        <v>2915</v>
      </c>
      <c r="O41" s="6">
        <f t="shared" si="4"/>
        <v>0.52475247524752477</v>
      </c>
      <c r="P41" s="4">
        <f t="shared" si="5"/>
        <v>2640</v>
      </c>
      <c r="Q41" s="6">
        <f t="shared" si="6"/>
        <v>0.47524752475247523</v>
      </c>
      <c r="R41">
        <v>42.360056200000002</v>
      </c>
      <c r="S41">
        <v>-71.053286099999994</v>
      </c>
      <c r="T41" t="s">
        <v>45</v>
      </c>
      <c r="U41" t="s">
        <v>187</v>
      </c>
      <c r="W41" t="s">
        <v>193</v>
      </c>
    </row>
    <row r="42" spans="1:23" x14ac:dyDescent="0.2">
      <c r="A42" s="1">
        <v>304</v>
      </c>
      <c r="B42" s="11" t="s">
        <v>40</v>
      </c>
      <c r="C42" s="2" t="s">
        <v>41</v>
      </c>
      <c r="D42" s="3" t="s">
        <v>41</v>
      </c>
      <c r="E42" s="15">
        <v>2715</v>
      </c>
      <c r="F42" s="16">
        <v>14</v>
      </c>
      <c r="G42" s="9">
        <f t="shared" si="0"/>
        <v>5.1565377532228358E-3</v>
      </c>
      <c r="H42" s="4">
        <v>2588</v>
      </c>
      <c r="I42" s="10">
        <f t="shared" si="1"/>
        <v>0.9532228360957643</v>
      </c>
      <c r="J42" s="3">
        <v>0</v>
      </c>
      <c r="K42" s="10">
        <f t="shared" si="2"/>
        <v>0</v>
      </c>
      <c r="L42" s="3">
        <v>57</v>
      </c>
      <c r="M42" s="10">
        <f t="shared" si="3"/>
        <v>2.0994475138121547E-2</v>
      </c>
      <c r="N42" s="4">
        <v>1392</v>
      </c>
      <c r="O42" s="6">
        <f t="shared" si="4"/>
        <v>0.51270718232044199</v>
      </c>
      <c r="P42" s="4">
        <f t="shared" si="5"/>
        <v>1323</v>
      </c>
      <c r="Q42" s="6">
        <f t="shared" si="6"/>
        <v>0.48729281767955801</v>
      </c>
      <c r="R42">
        <v>42.364436699999999</v>
      </c>
      <c r="S42">
        <v>-71.054167800000002</v>
      </c>
      <c r="T42" t="s">
        <v>45</v>
      </c>
      <c r="U42" t="s">
        <v>189</v>
      </c>
      <c r="V42" t="s">
        <v>51</v>
      </c>
      <c r="W42" t="s">
        <v>193</v>
      </c>
    </row>
    <row r="43" spans="1:23" x14ac:dyDescent="0.2">
      <c r="A43" s="1">
        <v>305</v>
      </c>
      <c r="B43" s="11" t="s">
        <v>40</v>
      </c>
      <c r="C43" s="2" t="s">
        <v>41</v>
      </c>
      <c r="D43" s="17"/>
      <c r="E43" s="15">
        <v>2488</v>
      </c>
      <c r="F43" s="16">
        <v>62</v>
      </c>
      <c r="G43" s="9">
        <f t="shared" si="0"/>
        <v>2.4919614147909969E-2</v>
      </c>
      <c r="H43" s="4">
        <v>2303</v>
      </c>
      <c r="I43" s="10">
        <f t="shared" si="1"/>
        <v>0.92564308681672025</v>
      </c>
      <c r="J43" s="3">
        <v>1</v>
      </c>
      <c r="K43" s="10">
        <f t="shared" si="2"/>
        <v>4.0192926045016077E-4</v>
      </c>
      <c r="L43" s="3">
        <v>141</v>
      </c>
      <c r="M43" s="10">
        <f t="shared" si="3"/>
        <v>5.6672025723472672E-2</v>
      </c>
      <c r="N43" s="15">
        <v>1095</v>
      </c>
      <c r="O43" s="6">
        <f t="shared" si="4"/>
        <v>0.44011254019292606</v>
      </c>
      <c r="P43" s="4">
        <f t="shared" si="5"/>
        <v>1393</v>
      </c>
      <c r="Q43" s="6">
        <f t="shared" si="6"/>
        <v>0.55988745980707399</v>
      </c>
      <c r="R43">
        <v>42.367536800000003</v>
      </c>
      <c r="S43">
        <v>-71.051959400000001</v>
      </c>
      <c r="T43" t="s">
        <v>49</v>
      </c>
      <c r="U43" t="s">
        <v>187</v>
      </c>
    </row>
    <row r="44" spans="1:23" x14ac:dyDescent="0.2">
      <c r="A44" s="1">
        <v>401</v>
      </c>
      <c r="B44" s="11" t="s">
        <v>46</v>
      </c>
      <c r="C44" s="2" t="s">
        <v>47</v>
      </c>
      <c r="D44" s="2"/>
      <c r="E44" s="15">
        <v>2463</v>
      </c>
      <c r="F44" s="16">
        <v>0</v>
      </c>
      <c r="G44" s="9">
        <f t="shared" si="0"/>
        <v>0</v>
      </c>
      <c r="H44" s="4">
        <v>2419</v>
      </c>
      <c r="I44" s="10">
        <f t="shared" si="1"/>
        <v>0.98213560698335367</v>
      </c>
      <c r="J44" s="3">
        <v>0</v>
      </c>
      <c r="K44" s="10">
        <f t="shared" si="2"/>
        <v>0</v>
      </c>
      <c r="L44" s="3">
        <v>48</v>
      </c>
      <c r="M44" s="10">
        <f t="shared" si="3"/>
        <v>1.9488428745432398E-2</v>
      </c>
      <c r="N44" s="4">
        <v>997</v>
      </c>
      <c r="O44" s="6">
        <f t="shared" si="4"/>
        <v>0.4047909053999188</v>
      </c>
      <c r="P44" s="4">
        <f t="shared" si="5"/>
        <v>1466</v>
      </c>
      <c r="Q44" s="6">
        <f t="shared" si="6"/>
        <v>0.5952090946000812</v>
      </c>
      <c r="R44">
        <v>42.372998000000003</v>
      </c>
      <c r="S44">
        <v>-71.060149899999999</v>
      </c>
      <c r="T44" t="s">
        <v>189</v>
      </c>
      <c r="U44" t="s">
        <v>47</v>
      </c>
      <c r="W44" t="s">
        <v>191</v>
      </c>
    </row>
    <row r="45" spans="1:23" x14ac:dyDescent="0.2">
      <c r="A45" s="1">
        <v>402</v>
      </c>
      <c r="B45" s="11" t="s">
        <v>46</v>
      </c>
      <c r="C45" s="2" t="s">
        <v>47</v>
      </c>
      <c r="D45" s="2"/>
      <c r="E45" s="15">
        <v>2042</v>
      </c>
      <c r="F45" s="16">
        <v>504</v>
      </c>
      <c r="G45" s="9">
        <f t="shared" si="0"/>
        <v>0.24681684622918706</v>
      </c>
      <c r="H45" s="4">
        <v>1344</v>
      </c>
      <c r="I45" s="10">
        <f t="shared" si="1"/>
        <v>0.65817825661116547</v>
      </c>
      <c r="J45" s="3">
        <v>0</v>
      </c>
      <c r="K45" s="10">
        <f t="shared" si="2"/>
        <v>0</v>
      </c>
      <c r="L45" s="3">
        <v>111</v>
      </c>
      <c r="M45" s="10">
        <f t="shared" si="3"/>
        <v>5.4358472086190011E-2</v>
      </c>
      <c r="N45" s="4">
        <v>1035</v>
      </c>
      <c r="O45" s="6">
        <f t="shared" si="4"/>
        <v>0.50685602350636627</v>
      </c>
      <c r="P45" s="4">
        <f t="shared" si="5"/>
        <v>1007</v>
      </c>
      <c r="Q45" s="6">
        <f t="shared" si="6"/>
        <v>0.49314397649363367</v>
      </c>
      <c r="R45">
        <v>42.376852900000003</v>
      </c>
      <c r="S45">
        <v>-71.056793099999993</v>
      </c>
      <c r="T45" t="s">
        <v>189</v>
      </c>
      <c r="U45" t="s">
        <v>47</v>
      </c>
      <c r="V45" t="s">
        <v>194</v>
      </c>
      <c r="W45" t="s">
        <v>191</v>
      </c>
    </row>
    <row r="46" spans="1:23" x14ac:dyDescent="0.2">
      <c r="A46" s="1">
        <v>403</v>
      </c>
      <c r="B46" s="11" t="s">
        <v>46</v>
      </c>
      <c r="C46" s="2" t="s">
        <v>47</v>
      </c>
      <c r="D46" s="3" t="s">
        <v>47</v>
      </c>
      <c r="E46" s="15">
        <v>4513</v>
      </c>
      <c r="F46" s="16">
        <v>324</v>
      </c>
      <c r="G46" s="9">
        <f t="shared" si="0"/>
        <v>7.1792599157988038E-2</v>
      </c>
      <c r="H46" s="4">
        <v>3936</v>
      </c>
      <c r="I46" s="10">
        <f t="shared" si="1"/>
        <v>0.87214713051185466</v>
      </c>
      <c r="J46" s="3">
        <v>17</v>
      </c>
      <c r="K46" s="10">
        <f t="shared" si="2"/>
        <v>3.7668956348327056E-3</v>
      </c>
      <c r="L46" s="3">
        <v>352</v>
      </c>
      <c r="M46" s="10">
        <f t="shared" si="3"/>
        <v>7.7996897850653668E-2</v>
      </c>
      <c r="N46" s="4">
        <v>2061</v>
      </c>
      <c r="O46" s="6">
        <f t="shared" si="4"/>
        <v>0.45668070019942386</v>
      </c>
      <c r="P46" s="4">
        <f t="shared" si="5"/>
        <v>2452</v>
      </c>
      <c r="Q46" s="6">
        <f t="shared" si="6"/>
        <v>0.54331929980057614</v>
      </c>
      <c r="R46">
        <v>42.378734700000003</v>
      </c>
      <c r="S46">
        <v>-71.063384099999993</v>
      </c>
      <c r="T46" t="s">
        <v>47</v>
      </c>
      <c r="U46" t="s">
        <v>190</v>
      </c>
      <c r="V46" t="s">
        <v>189</v>
      </c>
      <c r="W46" t="s">
        <v>191</v>
      </c>
    </row>
    <row r="47" spans="1:23" x14ac:dyDescent="0.2">
      <c r="A47" s="1">
        <v>404.01</v>
      </c>
      <c r="B47" s="11" t="s">
        <v>46</v>
      </c>
      <c r="C47" s="2" t="s">
        <v>47</v>
      </c>
      <c r="D47" s="2"/>
      <c r="E47" s="15">
        <v>5691</v>
      </c>
      <c r="F47" s="16">
        <v>137</v>
      </c>
      <c r="G47" s="9">
        <f t="shared" si="0"/>
        <v>2.407309787383588E-2</v>
      </c>
      <c r="H47" s="4">
        <v>4404</v>
      </c>
      <c r="I47" s="10">
        <f t="shared" si="1"/>
        <v>0.77385345282024254</v>
      </c>
      <c r="J47" s="3">
        <v>34</v>
      </c>
      <c r="K47" s="10">
        <f t="shared" si="2"/>
        <v>5.9743454577402917E-3</v>
      </c>
      <c r="L47" s="3">
        <v>1179</v>
      </c>
      <c r="M47" s="10">
        <f t="shared" si="3"/>
        <v>0.20716921454928836</v>
      </c>
      <c r="N47" s="4">
        <v>1225</v>
      </c>
      <c r="O47" s="6">
        <f t="shared" si="4"/>
        <v>0.21525215252152521</v>
      </c>
      <c r="P47" s="4">
        <f t="shared" si="5"/>
        <v>4466</v>
      </c>
      <c r="Q47" s="6">
        <f t="shared" si="6"/>
        <v>0.78474784747847481</v>
      </c>
      <c r="R47">
        <v>42.374133399999998</v>
      </c>
      <c r="S47">
        <v>-71.066388799999999</v>
      </c>
    </row>
    <row r="48" spans="1:23" x14ac:dyDescent="0.2">
      <c r="A48" s="1">
        <v>406</v>
      </c>
      <c r="B48" s="11" t="s">
        <v>46</v>
      </c>
      <c r="C48" s="2" t="s">
        <v>47</v>
      </c>
      <c r="D48" s="2"/>
      <c r="E48" s="15">
        <v>3063</v>
      </c>
      <c r="F48" s="16">
        <v>184</v>
      </c>
      <c r="G48" s="9">
        <f t="shared" si="0"/>
        <v>6.0071825008161932E-2</v>
      </c>
      <c r="H48" s="4">
        <v>2797</v>
      </c>
      <c r="I48" s="10">
        <f t="shared" si="1"/>
        <v>0.91315703558602679</v>
      </c>
      <c r="J48" s="3">
        <v>0</v>
      </c>
      <c r="K48" s="10">
        <f t="shared" si="2"/>
        <v>0</v>
      </c>
      <c r="L48" s="3">
        <v>152</v>
      </c>
      <c r="M48" s="10">
        <f t="shared" si="3"/>
        <v>4.9624551093698989E-2</v>
      </c>
      <c r="N48" s="4">
        <v>1543</v>
      </c>
      <c r="O48" s="6">
        <f t="shared" si="4"/>
        <v>0.50375448906301012</v>
      </c>
      <c r="P48" s="4">
        <f t="shared" si="5"/>
        <v>1520</v>
      </c>
      <c r="Q48" s="6">
        <f t="shared" si="6"/>
        <v>0.49624551093698988</v>
      </c>
      <c r="R48">
        <v>42.383071899999997</v>
      </c>
      <c r="S48">
        <v>-71.069973000000005</v>
      </c>
      <c r="T48" t="s">
        <v>190</v>
      </c>
      <c r="U48" t="s">
        <v>195</v>
      </c>
      <c r="V48" t="s">
        <v>196</v>
      </c>
      <c r="W48" t="s">
        <v>197</v>
      </c>
    </row>
    <row r="49" spans="1:23" x14ac:dyDescent="0.2">
      <c r="A49" s="1">
        <v>408.01</v>
      </c>
      <c r="B49" s="11" t="s">
        <v>46</v>
      </c>
      <c r="C49" s="2" t="s">
        <v>47</v>
      </c>
      <c r="D49" s="2"/>
      <c r="E49" s="15">
        <v>4380</v>
      </c>
      <c r="F49" s="16">
        <v>668</v>
      </c>
      <c r="G49" s="9">
        <f t="shared" si="0"/>
        <v>0.15251141552511416</v>
      </c>
      <c r="H49" s="4">
        <v>2791</v>
      </c>
      <c r="I49" s="10">
        <f t="shared" si="1"/>
        <v>0.63721461187214612</v>
      </c>
      <c r="J49" s="3">
        <v>16</v>
      </c>
      <c r="K49" s="10">
        <f t="shared" si="2"/>
        <v>3.6529680365296802E-3</v>
      </c>
      <c r="L49" s="3">
        <v>842</v>
      </c>
      <c r="M49" s="10">
        <f t="shared" si="3"/>
        <v>0.19223744292237444</v>
      </c>
      <c r="N49" s="4">
        <v>1893</v>
      </c>
      <c r="O49" s="6">
        <f t="shared" si="4"/>
        <v>0.43219178082191778</v>
      </c>
      <c r="P49" s="4">
        <f t="shared" si="5"/>
        <v>2487</v>
      </c>
      <c r="Q49" s="6">
        <f t="shared" si="6"/>
        <v>0.56780821917808222</v>
      </c>
      <c r="R49">
        <v>42.379041000000001</v>
      </c>
      <c r="S49">
        <v>-71.052037200000001</v>
      </c>
      <c r="T49" t="s">
        <v>47</v>
      </c>
      <c r="U49" t="s">
        <v>190</v>
      </c>
      <c r="V49" t="s">
        <v>198</v>
      </c>
    </row>
    <row r="50" spans="1:23" x14ac:dyDescent="0.2">
      <c r="A50" s="1">
        <v>501.01</v>
      </c>
      <c r="B50" s="11" t="s">
        <v>48</v>
      </c>
      <c r="C50" s="2" t="s">
        <v>49</v>
      </c>
      <c r="D50" s="2"/>
      <c r="E50" s="15">
        <v>5564</v>
      </c>
      <c r="F50" s="16">
        <v>1488</v>
      </c>
      <c r="G50" s="9">
        <f t="shared" si="0"/>
        <v>0.26743350107836089</v>
      </c>
      <c r="H50" s="4">
        <v>4664</v>
      </c>
      <c r="I50" s="10">
        <f t="shared" si="1"/>
        <v>0.83824586628324949</v>
      </c>
      <c r="J50" s="3">
        <v>22</v>
      </c>
      <c r="K50" s="10">
        <f t="shared" si="2"/>
        <v>3.9539899352983464E-3</v>
      </c>
      <c r="L50" s="3">
        <v>424</v>
      </c>
      <c r="M50" s="10">
        <f t="shared" si="3"/>
        <v>7.6204169662113588E-2</v>
      </c>
      <c r="N50" s="4">
        <v>2851</v>
      </c>
      <c r="O50" s="6">
        <f t="shared" si="4"/>
        <v>0.51240115025161759</v>
      </c>
      <c r="P50" s="4">
        <f t="shared" si="5"/>
        <v>2713</v>
      </c>
      <c r="Q50" s="6">
        <f t="shared" si="6"/>
        <v>0.48759884974838247</v>
      </c>
      <c r="R50">
        <v>42.381665699999999</v>
      </c>
      <c r="S50">
        <v>-71.039790800000006</v>
      </c>
      <c r="T50" t="s">
        <v>198</v>
      </c>
      <c r="U50" t="s">
        <v>199</v>
      </c>
      <c r="V50" t="s">
        <v>130</v>
      </c>
    </row>
    <row r="51" spans="1:23" x14ac:dyDescent="0.2">
      <c r="A51" s="1">
        <v>502</v>
      </c>
      <c r="B51" s="11" t="s">
        <v>48</v>
      </c>
      <c r="C51" s="2" t="s">
        <v>49</v>
      </c>
      <c r="D51" s="3" t="s">
        <v>49</v>
      </c>
      <c r="E51" s="15">
        <v>5663</v>
      </c>
      <c r="F51" s="16">
        <v>1859</v>
      </c>
      <c r="G51" s="9">
        <f t="shared" si="0"/>
        <v>0.32827123432809463</v>
      </c>
      <c r="H51" s="4">
        <v>4579</v>
      </c>
      <c r="I51" s="10">
        <f t="shared" si="1"/>
        <v>0.80858202366236975</v>
      </c>
      <c r="J51" s="3">
        <v>96</v>
      </c>
      <c r="K51" s="10">
        <f t="shared" si="2"/>
        <v>1.6952145505915592E-2</v>
      </c>
      <c r="L51" s="3">
        <v>454</v>
      </c>
      <c r="M51" s="10">
        <f t="shared" si="3"/>
        <v>8.0169521455059151E-2</v>
      </c>
      <c r="N51" s="4">
        <v>2976</v>
      </c>
      <c r="O51" s="6">
        <f t="shared" si="4"/>
        <v>0.52551651068338334</v>
      </c>
      <c r="P51" s="4">
        <f t="shared" si="5"/>
        <v>2687</v>
      </c>
      <c r="Q51" s="6">
        <f t="shared" si="6"/>
        <v>0.47448348931661666</v>
      </c>
      <c r="R51">
        <v>42.377577799999997</v>
      </c>
      <c r="S51">
        <v>-71.035757700000005</v>
      </c>
      <c r="T51" t="s">
        <v>198</v>
      </c>
      <c r="U51" t="s">
        <v>200</v>
      </c>
      <c r="V51" t="s">
        <v>49</v>
      </c>
      <c r="W51" t="s">
        <v>201</v>
      </c>
    </row>
    <row r="52" spans="1:23" x14ac:dyDescent="0.2">
      <c r="A52" s="1">
        <v>503</v>
      </c>
      <c r="B52" s="11" t="s">
        <v>48</v>
      </c>
      <c r="C52" s="2" t="s">
        <v>49</v>
      </c>
      <c r="D52" s="2"/>
      <c r="E52" s="15">
        <v>2490</v>
      </c>
      <c r="F52" s="16">
        <v>604</v>
      </c>
      <c r="G52" s="9">
        <f t="shared" si="0"/>
        <v>0.24257028112449799</v>
      </c>
      <c r="H52" s="4">
        <v>1828</v>
      </c>
      <c r="I52" s="10">
        <f t="shared" si="1"/>
        <v>0.734136546184739</v>
      </c>
      <c r="J52" s="3">
        <v>17</v>
      </c>
      <c r="K52" s="10">
        <f t="shared" si="2"/>
        <v>6.8273092369477914E-3</v>
      </c>
      <c r="L52" s="3">
        <v>254</v>
      </c>
      <c r="M52" s="10">
        <f t="shared" si="3"/>
        <v>0.10200803212851406</v>
      </c>
      <c r="N52" s="4">
        <v>1265</v>
      </c>
      <c r="O52" s="6">
        <f t="shared" si="4"/>
        <v>0.50803212851405621</v>
      </c>
      <c r="P52" s="4">
        <f t="shared" si="5"/>
        <v>1225</v>
      </c>
      <c r="Q52" s="6">
        <f t="shared" si="6"/>
        <v>0.49196787148594379</v>
      </c>
      <c r="R52">
        <v>42.372239200000003</v>
      </c>
      <c r="S52">
        <v>-71.043411800000001</v>
      </c>
      <c r="T52" t="s">
        <v>49</v>
      </c>
      <c r="U52" t="s">
        <v>51</v>
      </c>
      <c r="V52" t="s">
        <v>200</v>
      </c>
      <c r="W52" t="s">
        <v>202</v>
      </c>
    </row>
    <row r="53" spans="1:23" x14ac:dyDescent="0.2">
      <c r="A53" s="1">
        <v>504</v>
      </c>
      <c r="B53" s="11" t="s">
        <v>48</v>
      </c>
      <c r="C53" s="2" t="s">
        <v>49</v>
      </c>
      <c r="D53" s="2"/>
      <c r="E53" s="15">
        <v>2472</v>
      </c>
      <c r="F53" s="16">
        <v>248</v>
      </c>
      <c r="G53" s="9">
        <f t="shared" si="0"/>
        <v>0.10032362459546926</v>
      </c>
      <c r="H53" s="4">
        <v>2226</v>
      </c>
      <c r="I53" s="10">
        <f t="shared" si="1"/>
        <v>0.90048543689320393</v>
      </c>
      <c r="J53" s="3">
        <v>35</v>
      </c>
      <c r="K53" s="10">
        <f t="shared" si="2"/>
        <v>1.4158576051779935E-2</v>
      </c>
      <c r="L53" s="3">
        <v>40</v>
      </c>
      <c r="M53" s="10">
        <f t="shared" si="3"/>
        <v>1.6181229773462782E-2</v>
      </c>
      <c r="N53" s="4">
        <v>1421</v>
      </c>
      <c r="O53" s="6">
        <f t="shared" si="4"/>
        <v>0.57483818770226536</v>
      </c>
      <c r="P53" s="4">
        <f t="shared" si="5"/>
        <v>1051</v>
      </c>
      <c r="Q53" s="6">
        <f t="shared" si="6"/>
        <v>0.42516181229773464</v>
      </c>
      <c r="R53">
        <v>42.368218400000003</v>
      </c>
      <c r="S53">
        <v>-71.0379018</v>
      </c>
      <c r="T53" t="s">
        <v>49</v>
      </c>
      <c r="U53" t="s">
        <v>203</v>
      </c>
      <c r="W53" t="s">
        <v>202</v>
      </c>
    </row>
    <row r="54" spans="1:23" x14ac:dyDescent="0.2">
      <c r="A54" s="1">
        <v>505</v>
      </c>
      <c r="B54" s="11" t="s">
        <v>48</v>
      </c>
      <c r="C54" s="2" t="s">
        <v>49</v>
      </c>
      <c r="D54" s="2"/>
      <c r="E54" s="15">
        <v>2351</v>
      </c>
      <c r="F54" s="16">
        <v>579</v>
      </c>
      <c r="G54" s="9">
        <f t="shared" si="0"/>
        <v>0.24627817949808592</v>
      </c>
      <c r="H54" s="4">
        <v>2083</v>
      </c>
      <c r="I54" s="10">
        <f t="shared" si="1"/>
        <v>0.8860059549128031</v>
      </c>
      <c r="J54" s="3">
        <v>8</v>
      </c>
      <c r="K54" s="10">
        <f t="shared" si="2"/>
        <v>3.4028073160357296E-3</v>
      </c>
      <c r="L54" s="3">
        <v>85</v>
      </c>
      <c r="M54" s="10">
        <f t="shared" si="3"/>
        <v>3.6154827732879626E-2</v>
      </c>
      <c r="N54" s="4">
        <v>1105</v>
      </c>
      <c r="O54" s="6">
        <f t="shared" si="4"/>
        <v>0.47001276052743513</v>
      </c>
      <c r="P54" s="4">
        <f t="shared" si="5"/>
        <v>1246</v>
      </c>
      <c r="Q54" s="6">
        <f t="shared" si="6"/>
        <v>0.52998723947256487</v>
      </c>
      <c r="R54">
        <v>42.369776600000002</v>
      </c>
      <c r="S54">
        <v>-71.033910399999996</v>
      </c>
      <c r="T54" t="s">
        <v>49</v>
      </c>
      <c r="U54" t="s">
        <v>203</v>
      </c>
      <c r="W54" t="s">
        <v>202</v>
      </c>
    </row>
    <row r="55" spans="1:23" x14ac:dyDescent="0.2">
      <c r="A55" s="1">
        <v>506</v>
      </c>
      <c r="B55" s="11" t="s">
        <v>48</v>
      </c>
      <c r="C55" s="2" t="s">
        <v>49</v>
      </c>
      <c r="D55" s="2"/>
      <c r="E55" s="15">
        <v>2481</v>
      </c>
      <c r="F55" s="16">
        <v>801</v>
      </c>
      <c r="G55" s="9">
        <f t="shared" si="0"/>
        <v>0.32285368802902054</v>
      </c>
      <c r="H55" s="4">
        <v>2232</v>
      </c>
      <c r="I55" s="10">
        <f t="shared" si="1"/>
        <v>0.89963724304715842</v>
      </c>
      <c r="J55" s="3">
        <v>0</v>
      </c>
      <c r="K55" s="10">
        <f t="shared" si="2"/>
        <v>0</v>
      </c>
      <c r="L55" s="3">
        <v>42</v>
      </c>
      <c r="M55" s="10">
        <f t="shared" si="3"/>
        <v>1.6928657799274487E-2</v>
      </c>
      <c r="N55" s="4">
        <v>1443</v>
      </c>
      <c r="O55" s="6">
        <f t="shared" si="4"/>
        <v>0.58162031438935913</v>
      </c>
      <c r="P55" s="4">
        <f t="shared" si="5"/>
        <v>1038</v>
      </c>
      <c r="Q55" s="6">
        <f t="shared" si="6"/>
        <v>0.41837968561064087</v>
      </c>
      <c r="R55">
        <v>42.371887700000002</v>
      </c>
      <c r="S55">
        <v>-71.037269499999994</v>
      </c>
      <c r="T55" t="s">
        <v>204</v>
      </c>
      <c r="U55" t="s">
        <v>49</v>
      </c>
      <c r="W55" t="s">
        <v>205</v>
      </c>
    </row>
    <row r="56" spans="1:23" x14ac:dyDescent="0.2">
      <c r="A56" s="1">
        <v>507</v>
      </c>
      <c r="B56" s="11" t="s">
        <v>48</v>
      </c>
      <c r="C56" s="2" t="s">
        <v>49</v>
      </c>
      <c r="D56" s="2"/>
      <c r="E56" s="15">
        <v>5608</v>
      </c>
      <c r="F56" s="16">
        <v>2432</v>
      </c>
      <c r="G56" s="9">
        <f t="shared" si="0"/>
        <v>0.43366619115549215</v>
      </c>
      <c r="H56" s="4">
        <v>5227</v>
      </c>
      <c r="I56" s="10">
        <f t="shared" si="1"/>
        <v>0.93206134094151216</v>
      </c>
      <c r="J56" s="3">
        <v>39</v>
      </c>
      <c r="K56" s="10">
        <f t="shared" si="2"/>
        <v>6.9543509272467904E-3</v>
      </c>
      <c r="L56" s="3">
        <v>90</v>
      </c>
      <c r="M56" s="10">
        <f t="shared" si="3"/>
        <v>1.6048502139800285E-2</v>
      </c>
      <c r="N56" s="4">
        <v>3302</v>
      </c>
      <c r="O56" s="6">
        <f t="shared" si="4"/>
        <v>0.58880171184022823</v>
      </c>
      <c r="P56" s="4">
        <f t="shared" si="5"/>
        <v>2306</v>
      </c>
      <c r="Q56" s="6">
        <f t="shared" si="6"/>
        <v>0.41119828815977177</v>
      </c>
      <c r="R56">
        <v>42.3753575</v>
      </c>
      <c r="S56">
        <v>-71.033271400000004</v>
      </c>
      <c r="T56" t="s">
        <v>204</v>
      </c>
      <c r="U56" t="s">
        <v>200</v>
      </c>
      <c r="W56" t="s">
        <v>201</v>
      </c>
    </row>
    <row r="57" spans="1:23" x14ac:dyDescent="0.2">
      <c r="A57" s="1">
        <v>509.01</v>
      </c>
      <c r="B57" s="11" t="s">
        <v>48</v>
      </c>
      <c r="C57" s="2" t="s">
        <v>49</v>
      </c>
      <c r="D57" s="2"/>
      <c r="E57" s="15">
        <v>4612</v>
      </c>
      <c r="F57" s="16">
        <v>1617</v>
      </c>
      <c r="G57" s="9">
        <f t="shared" si="0"/>
        <v>0.35060711188204685</v>
      </c>
      <c r="H57" s="4">
        <v>4280</v>
      </c>
      <c r="I57" s="10">
        <f t="shared" si="1"/>
        <v>0.92801387684301817</v>
      </c>
      <c r="J57" s="3">
        <v>37</v>
      </c>
      <c r="K57" s="10">
        <f t="shared" si="2"/>
        <v>8.0225498699045966E-3</v>
      </c>
      <c r="L57" s="3">
        <v>147</v>
      </c>
      <c r="M57" s="10">
        <f t="shared" si="3"/>
        <v>3.1873373807458805E-2</v>
      </c>
      <c r="N57" s="4">
        <v>2522</v>
      </c>
      <c r="O57" s="6">
        <f t="shared" si="4"/>
        <v>0.54683434518647012</v>
      </c>
      <c r="P57" s="4">
        <f t="shared" si="5"/>
        <v>2090</v>
      </c>
      <c r="Q57" s="6">
        <f t="shared" si="6"/>
        <v>0.45316565481352994</v>
      </c>
      <c r="R57">
        <v>42.381936799999998</v>
      </c>
      <c r="S57">
        <v>-71.029500100000007</v>
      </c>
      <c r="T57" t="s">
        <v>189</v>
      </c>
      <c r="U57" t="s">
        <v>130</v>
      </c>
      <c r="W57" t="s">
        <v>206</v>
      </c>
    </row>
    <row r="58" spans="1:23" x14ac:dyDescent="0.2">
      <c r="A58" s="1">
        <v>510</v>
      </c>
      <c r="B58" s="11" t="s">
        <v>48</v>
      </c>
      <c r="C58" s="2" t="s">
        <v>49</v>
      </c>
      <c r="D58" s="2"/>
      <c r="E58" s="15">
        <v>4871</v>
      </c>
      <c r="F58" s="16">
        <v>780</v>
      </c>
      <c r="G58" s="9">
        <f t="shared" si="0"/>
        <v>0.1601313898583453</v>
      </c>
      <c r="H58" s="4">
        <v>4012</v>
      </c>
      <c r="I58" s="10">
        <f t="shared" si="1"/>
        <v>0.82365017450215561</v>
      </c>
      <c r="J58" s="3">
        <v>23</v>
      </c>
      <c r="K58" s="10">
        <f t="shared" si="2"/>
        <v>4.7218230342845413E-3</v>
      </c>
      <c r="L58" s="3">
        <v>324</v>
      </c>
      <c r="M58" s="10">
        <f t="shared" si="3"/>
        <v>6.651611578731266E-2</v>
      </c>
      <c r="N58" s="4">
        <v>2405</v>
      </c>
      <c r="O58" s="6">
        <f t="shared" si="4"/>
        <v>0.49373845206323136</v>
      </c>
      <c r="P58" s="4">
        <f t="shared" si="5"/>
        <v>2466</v>
      </c>
      <c r="Q58" s="6">
        <f t="shared" si="6"/>
        <v>0.50626154793676859</v>
      </c>
      <c r="R58">
        <v>42.387302699999999</v>
      </c>
      <c r="S58">
        <v>-71.016127100000006</v>
      </c>
      <c r="T58" t="s">
        <v>207</v>
      </c>
      <c r="U58" t="s">
        <v>130</v>
      </c>
      <c r="W58" t="s">
        <v>208</v>
      </c>
    </row>
    <row r="59" spans="1:23" x14ac:dyDescent="0.2">
      <c r="A59" s="1">
        <v>511.01</v>
      </c>
      <c r="B59" s="11" t="s">
        <v>48</v>
      </c>
      <c r="C59" s="2" t="s">
        <v>49</v>
      </c>
      <c r="D59" s="3" t="s">
        <v>50</v>
      </c>
      <c r="E59" s="15">
        <v>7524</v>
      </c>
      <c r="F59" s="16">
        <v>1690</v>
      </c>
      <c r="G59" s="9">
        <f t="shared" si="0"/>
        <v>0.22461456671982988</v>
      </c>
      <c r="H59" s="4">
        <v>6442</v>
      </c>
      <c r="I59" s="10">
        <f t="shared" si="1"/>
        <v>0.85619351408825095</v>
      </c>
      <c r="J59" s="3">
        <v>109</v>
      </c>
      <c r="K59" s="10">
        <f t="shared" si="2"/>
        <v>1.4486975013290803E-2</v>
      </c>
      <c r="L59" s="3">
        <v>562</v>
      </c>
      <c r="M59" s="10">
        <f t="shared" si="3"/>
        <v>7.4694311536416799E-2</v>
      </c>
      <c r="N59" s="4">
        <v>3863</v>
      </c>
      <c r="O59" s="6">
        <f t="shared" si="4"/>
        <v>0.51342371079213189</v>
      </c>
      <c r="P59" s="4">
        <f t="shared" si="5"/>
        <v>3661</v>
      </c>
      <c r="Q59" s="6">
        <f t="shared" si="6"/>
        <v>0.48657628920786816</v>
      </c>
      <c r="R59">
        <v>42.3854556</v>
      </c>
      <c r="S59">
        <v>-71.004318799999993</v>
      </c>
      <c r="T59" t="s">
        <v>348</v>
      </c>
      <c r="U59" t="s">
        <v>133</v>
      </c>
      <c r="W59" t="s">
        <v>209</v>
      </c>
    </row>
    <row r="60" spans="1:23" x14ac:dyDescent="0.2">
      <c r="A60" s="1">
        <v>512</v>
      </c>
      <c r="B60" s="18" t="s">
        <v>48</v>
      </c>
      <c r="C60" s="2" t="s">
        <v>49</v>
      </c>
      <c r="D60" s="19" t="s">
        <v>51</v>
      </c>
      <c r="E60" s="4">
        <v>2891</v>
      </c>
      <c r="F60" s="5">
        <v>490</v>
      </c>
      <c r="G60" s="9">
        <f t="shared" si="0"/>
        <v>0.16949152542372881</v>
      </c>
      <c r="H60" s="4">
        <v>2683</v>
      </c>
      <c r="I60" s="10">
        <f t="shared" si="1"/>
        <v>0.9280525769629886</v>
      </c>
      <c r="J60" s="3">
        <v>11</v>
      </c>
      <c r="K60" s="10">
        <f t="shared" si="2"/>
        <v>3.8049117952265654E-3</v>
      </c>
      <c r="L60" s="3">
        <v>117</v>
      </c>
      <c r="M60" s="10">
        <f t="shared" si="3"/>
        <v>4.0470425458318922E-2</v>
      </c>
      <c r="N60" s="4">
        <v>1553</v>
      </c>
      <c r="O60" s="6">
        <f t="shared" si="4"/>
        <v>0.53718436527153235</v>
      </c>
      <c r="P60" s="4">
        <f t="shared" si="5"/>
        <v>1338</v>
      </c>
      <c r="Q60" s="6">
        <f t="shared" si="6"/>
        <v>0.46281563472846765</v>
      </c>
      <c r="R60">
        <v>42.3642605</v>
      </c>
      <c r="S60">
        <v>-71.0365915</v>
      </c>
      <c r="T60" t="s">
        <v>51</v>
      </c>
      <c r="U60" t="s">
        <v>210</v>
      </c>
    </row>
    <row r="61" spans="1:23" x14ac:dyDescent="0.2">
      <c r="A61" s="1">
        <v>601.01</v>
      </c>
      <c r="B61" s="11" t="s">
        <v>52</v>
      </c>
      <c r="C61" s="2" t="s">
        <v>53</v>
      </c>
      <c r="D61" s="3" t="s">
        <v>54</v>
      </c>
      <c r="E61" s="15">
        <v>3497</v>
      </c>
      <c r="F61" s="16">
        <v>40</v>
      </c>
      <c r="G61" s="9">
        <f t="shared" si="0"/>
        <v>1.1438375750643409E-2</v>
      </c>
      <c r="H61" s="4">
        <v>3403</v>
      </c>
      <c r="I61" s="10">
        <f t="shared" si="1"/>
        <v>0.97311981698598804</v>
      </c>
      <c r="J61" s="3">
        <v>5</v>
      </c>
      <c r="K61" s="10">
        <f t="shared" si="2"/>
        <v>1.4297969688304261E-3</v>
      </c>
      <c r="L61" s="3">
        <v>77</v>
      </c>
      <c r="M61" s="10">
        <f t="shared" si="3"/>
        <v>2.2018873319988561E-2</v>
      </c>
      <c r="N61" s="4">
        <v>1830</v>
      </c>
      <c r="O61" s="6">
        <f t="shared" si="4"/>
        <v>0.52330569059193599</v>
      </c>
      <c r="P61" s="4">
        <f t="shared" si="5"/>
        <v>1667</v>
      </c>
      <c r="Q61" s="6">
        <f t="shared" si="6"/>
        <v>0.47669430940806407</v>
      </c>
      <c r="R61">
        <v>42.334761800000003</v>
      </c>
      <c r="S61">
        <v>-71.0279302</v>
      </c>
      <c r="T61" t="s">
        <v>54</v>
      </c>
      <c r="U61" t="s">
        <v>211</v>
      </c>
      <c r="W61" t="s">
        <v>212</v>
      </c>
    </row>
    <row r="62" spans="1:23" x14ac:dyDescent="0.2">
      <c r="A62" s="1">
        <v>602</v>
      </c>
      <c r="B62" s="11" t="s">
        <v>52</v>
      </c>
      <c r="C62" s="2" t="s">
        <v>53</v>
      </c>
      <c r="D62" s="2"/>
      <c r="E62" s="15">
        <v>2295</v>
      </c>
      <c r="F62" s="16">
        <v>20</v>
      </c>
      <c r="G62" s="9">
        <f t="shared" si="0"/>
        <v>8.7145969498910684E-3</v>
      </c>
      <c r="H62" s="4">
        <v>2274</v>
      </c>
      <c r="I62" s="10">
        <f t="shared" si="1"/>
        <v>0.99084967320261441</v>
      </c>
      <c r="J62" s="3">
        <v>0</v>
      </c>
      <c r="K62" s="10">
        <f t="shared" si="2"/>
        <v>0</v>
      </c>
      <c r="L62" s="3">
        <v>5</v>
      </c>
      <c r="M62" s="10">
        <f t="shared" si="3"/>
        <v>2.1786492374727671E-3</v>
      </c>
      <c r="N62" s="4">
        <v>1114</v>
      </c>
      <c r="O62" s="6">
        <f t="shared" si="4"/>
        <v>0.48540305010893248</v>
      </c>
      <c r="P62" s="4">
        <f t="shared" si="5"/>
        <v>1181</v>
      </c>
      <c r="Q62" s="6">
        <f t="shared" si="6"/>
        <v>0.51459694989106752</v>
      </c>
      <c r="R62">
        <v>42.332558300000002</v>
      </c>
      <c r="S62">
        <v>-71.032679900000005</v>
      </c>
      <c r="T62" t="s">
        <v>211</v>
      </c>
      <c r="U62" t="s">
        <v>54</v>
      </c>
      <c r="V62" t="s">
        <v>53</v>
      </c>
    </row>
    <row r="63" spans="1:23" x14ac:dyDescent="0.2">
      <c r="A63" s="1">
        <v>603.01</v>
      </c>
      <c r="B63" s="11" t="s">
        <v>52</v>
      </c>
      <c r="C63" s="2" t="s">
        <v>53</v>
      </c>
      <c r="D63" s="2"/>
      <c r="E63" s="15">
        <v>3655</v>
      </c>
      <c r="F63" s="16">
        <v>16</v>
      </c>
      <c r="G63" s="9">
        <f t="shared" si="0"/>
        <v>4.3775649794801641E-3</v>
      </c>
      <c r="H63" s="4">
        <v>3542</v>
      </c>
      <c r="I63" s="10">
        <f t="shared" si="1"/>
        <v>0.96908344733242135</v>
      </c>
      <c r="J63" s="3">
        <v>0</v>
      </c>
      <c r="K63" s="10">
        <f t="shared" si="2"/>
        <v>0</v>
      </c>
      <c r="L63" s="3">
        <v>39</v>
      </c>
      <c r="M63" s="10">
        <f t="shared" si="3"/>
        <v>1.06703146374829E-2</v>
      </c>
      <c r="N63" s="4">
        <v>1528</v>
      </c>
      <c r="O63" s="6">
        <f t="shared" si="4"/>
        <v>0.41805745554035567</v>
      </c>
      <c r="P63" s="4">
        <f t="shared" si="5"/>
        <v>2127</v>
      </c>
      <c r="Q63" s="6">
        <f t="shared" si="6"/>
        <v>0.58194254445964433</v>
      </c>
      <c r="R63">
        <v>42.333466899999998</v>
      </c>
      <c r="S63">
        <v>-71.036948300000006</v>
      </c>
      <c r="T63" t="s">
        <v>211</v>
      </c>
      <c r="U63" t="s">
        <v>54</v>
      </c>
      <c r="V63" t="s">
        <v>53</v>
      </c>
    </row>
    <row r="64" spans="1:23" x14ac:dyDescent="0.2">
      <c r="A64" s="1">
        <v>604</v>
      </c>
      <c r="B64" s="11" t="s">
        <v>52</v>
      </c>
      <c r="C64" s="2" t="s">
        <v>53</v>
      </c>
      <c r="D64" s="3" t="s">
        <v>55</v>
      </c>
      <c r="E64" s="15">
        <v>5651</v>
      </c>
      <c r="F64" s="16">
        <v>93</v>
      </c>
      <c r="G64" s="9">
        <f t="shared" si="0"/>
        <v>1.6457264201026368E-2</v>
      </c>
      <c r="H64" s="4">
        <v>5368</v>
      </c>
      <c r="I64" s="10">
        <f t="shared" si="1"/>
        <v>0.94992036807644664</v>
      </c>
      <c r="J64" s="3">
        <v>0</v>
      </c>
      <c r="K64" s="10">
        <f t="shared" si="2"/>
        <v>0</v>
      </c>
      <c r="L64" s="3">
        <v>137</v>
      </c>
      <c r="M64" s="10">
        <f t="shared" si="3"/>
        <v>2.4243496726243142E-2</v>
      </c>
      <c r="N64" s="4">
        <v>2800</v>
      </c>
      <c r="O64" s="6">
        <f t="shared" si="4"/>
        <v>0.49548752433197663</v>
      </c>
      <c r="P64" s="4">
        <f t="shared" si="5"/>
        <v>2851</v>
      </c>
      <c r="Q64" s="6">
        <f t="shared" si="6"/>
        <v>0.50451247566802337</v>
      </c>
      <c r="R64">
        <v>42.3323988</v>
      </c>
      <c r="S64">
        <v>-71.042898100000002</v>
      </c>
      <c r="T64" t="s">
        <v>211</v>
      </c>
      <c r="U64" t="s">
        <v>54</v>
      </c>
      <c r="V64" t="s">
        <v>213</v>
      </c>
      <c r="W64" t="s">
        <v>214</v>
      </c>
    </row>
    <row r="65" spans="1:23" x14ac:dyDescent="0.2">
      <c r="A65" s="1">
        <v>605.01</v>
      </c>
      <c r="B65" s="11" t="s">
        <v>52</v>
      </c>
      <c r="C65" s="2" t="s">
        <v>53</v>
      </c>
      <c r="D65" s="2"/>
      <c r="E65" s="15">
        <v>4071</v>
      </c>
      <c r="F65" s="16">
        <v>69</v>
      </c>
      <c r="G65" s="9">
        <f t="shared" si="0"/>
        <v>1.6949152542372881E-2</v>
      </c>
      <c r="H65" s="4">
        <v>3864</v>
      </c>
      <c r="I65" s="10">
        <f t="shared" si="1"/>
        <v>0.94915254237288138</v>
      </c>
      <c r="J65" s="3">
        <v>31</v>
      </c>
      <c r="K65" s="10">
        <f t="shared" si="2"/>
        <v>7.6148366494718745E-3</v>
      </c>
      <c r="L65" s="3">
        <v>219</v>
      </c>
      <c r="M65" s="10">
        <f t="shared" si="3"/>
        <v>5.3795136330140013E-2</v>
      </c>
      <c r="N65" s="4">
        <v>2173</v>
      </c>
      <c r="O65" s="6">
        <f t="shared" si="4"/>
        <v>0.53377548513878659</v>
      </c>
      <c r="P65" s="4">
        <f t="shared" si="5"/>
        <v>1898</v>
      </c>
      <c r="Q65" s="6">
        <f t="shared" si="6"/>
        <v>0.46622451486121347</v>
      </c>
      <c r="R65">
        <v>42.336868600000003</v>
      </c>
      <c r="S65">
        <v>-71.038213299999995</v>
      </c>
      <c r="T65" t="s">
        <v>211</v>
      </c>
      <c r="U65" t="s">
        <v>215</v>
      </c>
      <c r="V65" t="s">
        <v>216</v>
      </c>
    </row>
    <row r="66" spans="1:23" x14ac:dyDescent="0.2">
      <c r="A66" s="1">
        <v>606</v>
      </c>
      <c r="B66" s="11" t="s">
        <v>56</v>
      </c>
      <c r="C66" s="2" t="s">
        <v>57</v>
      </c>
      <c r="D66" s="2"/>
      <c r="E66" s="15">
        <v>3621</v>
      </c>
      <c r="F66" s="16">
        <v>160</v>
      </c>
      <c r="G66" s="9">
        <f t="shared" si="0"/>
        <v>4.4186688760011049E-2</v>
      </c>
      <c r="H66" s="4">
        <v>3116</v>
      </c>
      <c r="I66" s="10">
        <f t="shared" si="1"/>
        <v>0.86053576360121509</v>
      </c>
      <c r="J66" s="3">
        <v>13</v>
      </c>
      <c r="K66" s="10">
        <f t="shared" si="2"/>
        <v>3.5901684617508974E-3</v>
      </c>
      <c r="L66" s="3">
        <v>387</v>
      </c>
      <c r="M66" s="10">
        <f t="shared" si="3"/>
        <v>0.10687655343827672</v>
      </c>
      <c r="N66" s="4">
        <v>2030</v>
      </c>
      <c r="O66" s="6">
        <f t="shared" si="4"/>
        <v>0.56061861364264021</v>
      </c>
      <c r="P66" s="4">
        <f t="shared" si="5"/>
        <v>1591</v>
      </c>
      <c r="Q66" s="6">
        <f t="shared" si="6"/>
        <v>0.43938138635735985</v>
      </c>
      <c r="R66">
        <v>42.3495755</v>
      </c>
      <c r="S66">
        <v>-71.042281200000005</v>
      </c>
      <c r="T66" t="s">
        <v>216</v>
      </c>
      <c r="U66" t="s">
        <v>217</v>
      </c>
      <c r="W66" t="s">
        <v>218</v>
      </c>
    </row>
    <row r="67" spans="1:23" x14ac:dyDescent="0.2">
      <c r="A67" s="1">
        <v>607</v>
      </c>
      <c r="B67" s="11" t="s">
        <v>52</v>
      </c>
      <c r="C67" s="2" t="s">
        <v>53</v>
      </c>
      <c r="D67" s="2"/>
      <c r="E67" s="15">
        <v>2615</v>
      </c>
      <c r="F67" s="16">
        <v>1231</v>
      </c>
      <c r="G67" s="9">
        <f t="shared" si="0"/>
        <v>0.47074569789674953</v>
      </c>
      <c r="H67" s="4">
        <v>935</v>
      </c>
      <c r="I67" s="10">
        <f t="shared" si="1"/>
        <v>0.35755258126195028</v>
      </c>
      <c r="J67" s="3">
        <v>42</v>
      </c>
      <c r="K67" s="10">
        <f t="shared" si="2"/>
        <v>1.6061185468451242E-2</v>
      </c>
      <c r="L67" s="3">
        <v>161</v>
      </c>
      <c r="M67" s="10">
        <f t="shared" si="3"/>
        <v>6.15678776290631E-2</v>
      </c>
      <c r="N67" s="4">
        <v>1086</v>
      </c>
      <c r="O67" s="6">
        <f t="shared" si="4"/>
        <v>0.4152963671128107</v>
      </c>
      <c r="P67" s="4">
        <f t="shared" si="5"/>
        <v>1529</v>
      </c>
      <c r="Q67" s="6">
        <f t="shared" si="6"/>
        <v>0.5847036328871893</v>
      </c>
      <c r="R67">
        <v>42.338521700000001</v>
      </c>
      <c r="S67">
        <v>-71.053904099999997</v>
      </c>
      <c r="T67" t="s">
        <v>219</v>
      </c>
      <c r="U67" t="s">
        <v>53</v>
      </c>
      <c r="V67" t="s">
        <v>213</v>
      </c>
    </row>
    <row r="68" spans="1:23" x14ac:dyDescent="0.2">
      <c r="A68" s="1">
        <v>608</v>
      </c>
      <c r="B68" s="11" t="s">
        <v>52</v>
      </c>
      <c r="C68" s="2" t="s">
        <v>53</v>
      </c>
      <c r="D68" s="3" t="s">
        <v>58</v>
      </c>
      <c r="E68" s="15">
        <v>4317</v>
      </c>
      <c r="F68" s="16">
        <v>20</v>
      </c>
      <c r="G68" s="9">
        <f t="shared" si="0"/>
        <v>4.6328468844104706E-3</v>
      </c>
      <c r="H68" s="4">
        <v>3748</v>
      </c>
      <c r="I68" s="10">
        <f t="shared" si="1"/>
        <v>0.86819550613852214</v>
      </c>
      <c r="J68" s="3">
        <v>61</v>
      </c>
      <c r="K68" s="10">
        <f t="shared" si="2"/>
        <v>1.4130182997451933E-2</v>
      </c>
      <c r="L68" s="3">
        <v>364</v>
      </c>
      <c r="M68" s="10">
        <f t="shared" si="3"/>
        <v>8.4317813296270555E-2</v>
      </c>
      <c r="N68" s="4">
        <v>2048</v>
      </c>
      <c r="O68" s="6">
        <f t="shared" si="4"/>
        <v>0.47440352096363214</v>
      </c>
      <c r="P68" s="4">
        <f t="shared" si="5"/>
        <v>2269</v>
      </c>
      <c r="Q68" s="6">
        <f t="shared" si="6"/>
        <v>0.52559647903636786</v>
      </c>
      <c r="R68">
        <v>42.335403399999997</v>
      </c>
      <c r="S68">
        <v>-71.051492600000003</v>
      </c>
      <c r="T68" t="s">
        <v>53</v>
      </c>
      <c r="U68" t="s">
        <v>220</v>
      </c>
      <c r="V68" t="s">
        <v>211</v>
      </c>
      <c r="W68" t="s">
        <v>221</v>
      </c>
    </row>
    <row r="69" spans="1:23" x14ac:dyDescent="0.2">
      <c r="A69" s="1">
        <v>610</v>
      </c>
      <c r="B69" s="11" t="s">
        <v>52</v>
      </c>
      <c r="C69" s="2" t="s">
        <v>53</v>
      </c>
      <c r="D69" s="2"/>
      <c r="E69" s="15">
        <v>3227</v>
      </c>
      <c r="F69" s="16">
        <v>828</v>
      </c>
      <c r="G69" s="9">
        <f t="shared" si="0"/>
        <v>0.25658506352649518</v>
      </c>
      <c r="H69" s="4">
        <v>1970</v>
      </c>
      <c r="I69" s="10">
        <f t="shared" si="1"/>
        <v>0.61047412457390771</v>
      </c>
      <c r="J69" s="3">
        <v>0</v>
      </c>
      <c r="K69" s="10">
        <f t="shared" si="2"/>
        <v>0</v>
      </c>
      <c r="L69" s="3">
        <v>152</v>
      </c>
      <c r="M69" s="10">
        <f t="shared" si="3"/>
        <v>4.710257204834211E-2</v>
      </c>
      <c r="N69" s="4">
        <v>1483</v>
      </c>
      <c r="O69" s="6">
        <f t="shared" si="4"/>
        <v>0.45955996281375888</v>
      </c>
      <c r="P69" s="4">
        <f t="shared" si="5"/>
        <v>1744</v>
      </c>
      <c r="Q69" s="6">
        <f t="shared" si="6"/>
        <v>0.54044003718624112</v>
      </c>
      <c r="R69">
        <v>42.331620600000001</v>
      </c>
      <c r="S69">
        <v>-71.049917100000002</v>
      </c>
      <c r="T69" t="s">
        <v>213</v>
      </c>
      <c r="U69" t="s">
        <v>211</v>
      </c>
      <c r="W69" t="s">
        <v>222</v>
      </c>
    </row>
    <row r="70" spans="1:23" x14ac:dyDescent="0.2">
      <c r="A70" s="1">
        <v>611.01</v>
      </c>
      <c r="B70" s="11" t="s">
        <v>52</v>
      </c>
      <c r="C70" s="2" t="s">
        <v>53</v>
      </c>
      <c r="D70" s="2"/>
      <c r="E70" s="15">
        <v>2300</v>
      </c>
      <c r="F70" s="16">
        <v>752</v>
      </c>
      <c r="G70" s="9">
        <f t="shared" si="0"/>
        <v>0.32695652173913042</v>
      </c>
      <c r="H70" s="4">
        <v>905</v>
      </c>
      <c r="I70" s="10">
        <f t="shared" si="1"/>
        <v>0.39347826086956522</v>
      </c>
      <c r="J70" s="3">
        <v>0</v>
      </c>
      <c r="K70" s="10">
        <f t="shared" si="2"/>
        <v>0</v>
      </c>
      <c r="L70" s="3">
        <v>416</v>
      </c>
      <c r="M70" s="10">
        <f t="shared" si="3"/>
        <v>0.18086956521739131</v>
      </c>
      <c r="N70" s="4">
        <v>914</v>
      </c>
      <c r="O70" s="6">
        <f t="shared" si="4"/>
        <v>0.3973913043478261</v>
      </c>
      <c r="P70" s="4">
        <f t="shared" si="5"/>
        <v>1386</v>
      </c>
      <c r="Q70" s="6">
        <f t="shared" si="6"/>
        <v>0.6026086956521739</v>
      </c>
      <c r="R70">
        <v>42.326284399999999</v>
      </c>
      <c r="S70">
        <v>-71.054296800000003</v>
      </c>
      <c r="T70" t="s">
        <v>213</v>
      </c>
      <c r="U70" t="s">
        <v>211</v>
      </c>
      <c r="W70" t="s">
        <v>223</v>
      </c>
    </row>
    <row r="71" spans="1:23" x14ac:dyDescent="0.2">
      <c r="A71" s="1">
        <v>612</v>
      </c>
      <c r="B71" s="11" t="s">
        <v>59</v>
      </c>
      <c r="C71" s="2" t="s">
        <v>53</v>
      </c>
      <c r="D71" s="2"/>
      <c r="E71" s="15">
        <v>4356</v>
      </c>
      <c r="F71" s="16">
        <v>99</v>
      </c>
      <c r="G71" s="9">
        <f t="shared" si="0"/>
        <v>2.2727272727272728E-2</v>
      </c>
      <c r="H71" s="4">
        <v>4080</v>
      </c>
      <c r="I71" s="10">
        <f t="shared" si="1"/>
        <v>0.9366391184573003</v>
      </c>
      <c r="J71" s="3">
        <v>1</v>
      </c>
      <c r="K71" s="10">
        <f t="shared" si="2"/>
        <v>2.295684113865932E-4</v>
      </c>
      <c r="L71" s="3">
        <v>298</v>
      </c>
      <c r="M71" s="10">
        <f t="shared" si="3"/>
        <v>6.8411386593204782E-2</v>
      </c>
      <c r="N71" s="4">
        <v>2548</v>
      </c>
      <c r="O71" s="6">
        <f t="shared" si="4"/>
        <v>0.58494031221303944</v>
      </c>
      <c r="P71" s="4">
        <f t="shared" si="5"/>
        <v>1808</v>
      </c>
      <c r="Q71" s="6">
        <f t="shared" si="6"/>
        <v>0.41505968778696051</v>
      </c>
      <c r="R71">
        <v>42.339808599999998</v>
      </c>
      <c r="S71">
        <v>-71.056724200000005</v>
      </c>
      <c r="T71" t="s">
        <v>219</v>
      </c>
      <c r="U71" t="s">
        <v>53</v>
      </c>
      <c r="V71" t="s">
        <v>224</v>
      </c>
      <c r="W71" t="s">
        <v>225</v>
      </c>
    </row>
    <row r="72" spans="1:23" x14ac:dyDescent="0.2">
      <c r="A72" s="1">
        <v>701.01</v>
      </c>
      <c r="B72" s="11" t="s">
        <v>60</v>
      </c>
      <c r="C72" s="2" t="s">
        <v>44</v>
      </c>
      <c r="D72" s="3" t="s">
        <v>61</v>
      </c>
      <c r="E72" s="15">
        <v>7075</v>
      </c>
      <c r="F72" s="16">
        <v>205</v>
      </c>
      <c r="G72" s="9">
        <f t="shared" si="0"/>
        <v>2.8975265017667843E-2</v>
      </c>
      <c r="H72" s="4">
        <v>4358</v>
      </c>
      <c r="I72" s="10">
        <f t="shared" si="1"/>
        <v>0.61597173144876327</v>
      </c>
      <c r="J72" s="3">
        <v>25</v>
      </c>
      <c r="K72" s="10">
        <f t="shared" si="2"/>
        <v>3.5335689045936395E-3</v>
      </c>
      <c r="L72" s="4">
        <v>2585</v>
      </c>
      <c r="M72" s="10">
        <f t="shared" si="3"/>
        <v>0.36537102473498234</v>
      </c>
      <c r="N72" s="4">
        <v>3534</v>
      </c>
      <c r="O72" s="6">
        <f t="shared" si="4"/>
        <v>0.49950530035335688</v>
      </c>
      <c r="P72" s="4">
        <f t="shared" si="5"/>
        <v>3541</v>
      </c>
      <c r="Q72" s="6">
        <f t="shared" si="6"/>
        <v>0.50049469964664306</v>
      </c>
      <c r="R72">
        <v>42.352441599999999</v>
      </c>
      <c r="S72">
        <v>-71.057517500000003</v>
      </c>
      <c r="T72" t="s">
        <v>226</v>
      </c>
      <c r="U72" t="s">
        <v>227</v>
      </c>
      <c r="V72" t="s">
        <v>65</v>
      </c>
      <c r="W72" t="s">
        <v>228</v>
      </c>
    </row>
    <row r="73" spans="1:23" x14ac:dyDescent="0.2">
      <c r="A73" s="1">
        <v>702</v>
      </c>
      <c r="B73" s="11" t="s">
        <v>62</v>
      </c>
      <c r="C73" s="2" t="s">
        <v>44</v>
      </c>
      <c r="D73" s="3" t="s">
        <v>63</v>
      </c>
      <c r="E73" s="15">
        <v>5622</v>
      </c>
      <c r="F73" s="16">
        <v>223</v>
      </c>
      <c r="G73" s="9">
        <f t="shared" si="0"/>
        <v>3.9665599430807545E-2</v>
      </c>
      <c r="H73" s="4">
        <v>2193</v>
      </c>
      <c r="I73" s="10">
        <f t="shared" si="1"/>
        <v>0.39007470651013876</v>
      </c>
      <c r="J73" s="3">
        <v>41</v>
      </c>
      <c r="K73" s="10">
        <f t="shared" si="2"/>
        <v>7.2927783706865888E-3</v>
      </c>
      <c r="L73" s="4">
        <v>3261</v>
      </c>
      <c r="M73" s="10">
        <f t="shared" si="3"/>
        <v>0.58004268943436499</v>
      </c>
      <c r="N73" s="4">
        <v>2388</v>
      </c>
      <c r="O73" s="6">
        <f t="shared" si="4"/>
        <v>0.4247598719316969</v>
      </c>
      <c r="P73" s="4">
        <f t="shared" si="5"/>
        <v>3234</v>
      </c>
      <c r="Q73" s="6">
        <f t="shared" si="6"/>
        <v>0.57524012806830305</v>
      </c>
      <c r="R73">
        <v>42.3496539</v>
      </c>
      <c r="S73">
        <v>-71.063914400000002</v>
      </c>
      <c r="T73" t="s">
        <v>227</v>
      </c>
      <c r="U73" t="s">
        <v>65</v>
      </c>
      <c r="V73" t="s">
        <v>229</v>
      </c>
      <c r="W73" t="s">
        <v>230</v>
      </c>
    </row>
    <row r="74" spans="1:23" x14ac:dyDescent="0.2">
      <c r="A74" s="1">
        <v>703</v>
      </c>
      <c r="B74" s="11" t="s">
        <v>34</v>
      </c>
      <c r="C74" s="2" t="s">
        <v>64</v>
      </c>
      <c r="D74" s="3" t="s">
        <v>65</v>
      </c>
      <c r="E74" s="15">
        <v>4461</v>
      </c>
      <c r="F74" s="16">
        <v>239</v>
      </c>
      <c r="G74" s="9">
        <f t="shared" si="0"/>
        <v>5.3575431517596951E-2</v>
      </c>
      <c r="H74" s="4">
        <v>3671</v>
      </c>
      <c r="I74" s="10">
        <f t="shared" si="1"/>
        <v>0.82290966151087197</v>
      </c>
      <c r="J74" s="3">
        <v>0</v>
      </c>
      <c r="K74" s="10">
        <f t="shared" si="2"/>
        <v>0</v>
      </c>
      <c r="L74" s="3">
        <v>680</v>
      </c>
      <c r="M74" s="10">
        <f t="shared" si="3"/>
        <v>0.15243219009190764</v>
      </c>
      <c r="N74" s="4">
        <v>2250</v>
      </c>
      <c r="O74" s="6">
        <f t="shared" si="4"/>
        <v>0.50437121721587086</v>
      </c>
      <c r="P74" s="4">
        <f t="shared" si="5"/>
        <v>2211</v>
      </c>
      <c r="Q74" s="6">
        <f t="shared" si="6"/>
        <v>0.49562878278412914</v>
      </c>
      <c r="R74">
        <v>42.3484105</v>
      </c>
      <c r="S74">
        <v>-71.070357099999995</v>
      </c>
      <c r="T74" t="s">
        <v>32</v>
      </c>
      <c r="U74" t="s">
        <v>227</v>
      </c>
      <c r="V74" t="s">
        <v>177</v>
      </c>
      <c r="W74" t="s">
        <v>231</v>
      </c>
    </row>
    <row r="75" spans="1:23" x14ac:dyDescent="0.2">
      <c r="A75" s="1">
        <v>704.02</v>
      </c>
      <c r="B75" s="11" t="s">
        <v>66</v>
      </c>
      <c r="C75" s="2" t="s">
        <v>64</v>
      </c>
      <c r="D75" s="2"/>
      <c r="E75" s="15">
        <v>2398</v>
      </c>
      <c r="F75" s="16">
        <v>314</v>
      </c>
      <c r="G75" s="9">
        <f t="shared" si="0"/>
        <v>0.13094245204336946</v>
      </c>
      <c r="H75" s="4">
        <v>862</v>
      </c>
      <c r="I75" s="10">
        <f t="shared" si="1"/>
        <v>0.35946622185154298</v>
      </c>
      <c r="J75" s="3">
        <v>19</v>
      </c>
      <c r="K75" s="10">
        <f t="shared" si="2"/>
        <v>7.9232693911592995E-3</v>
      </c>
      <c r="L75" s="4">
        <v>1154</v>
      </c>
      <c r="M75" s="10">
        <f t="shared" si="3"/>
        <v>0.48123436196830693</v>
      </c>
      <c r="N75" s="4">
        <v>1157</v>
      </c>
      <c r="O75" s="6">
        <f t="shared" si="4"/>
        <v>0.4824854045037531</v>
      </c>
      <c r="P75" s="4">
        <f t="shared" si="5"/>
        <v>1241</v>
      </c>
      <c r="Q75" s="6">
        <f t="shared" si="6"/>
        <v>0.5175145954962469</v>
      </c>
      <c r="R75">
        <v>42.345136799999999</v>
      </c>
      <c r="S75">
        <v>-71.064440500000003</v>
      </c>
      <c r="T75" t="s">
        <v>65</v>
      </c>
      <c r="U75" t="s">
        <v>177</v>
      </c>
      <c r="V75" t="s">
        <v>349</v>
      </c>
      <c r="W75" t="s">
        <v>232</v>
      </c>
    </row>
    <row r="76" spans="1:23" x14ac:dyDescent="0.2">
      <c r="A76" s="1">
        <v>705</v>
      </c>
      <c r="B76" s="11" t="s">
        <v>67</v>
      </c>
      <c r="C76" s="2" t="s">
        <v>64</v>
      </c>
      <c r="D76" s="2"/>
      <c r="E76" s="15">
        <v>5781</v>
      </c>
      <c r="F76" s="16">
        <v>461</v>
      </c>
      <c r="G76" s="9">
        <f t="shared" si="0"/>
        <v>7.9743988929250997E-2</v>
      </c>
      <c r="H76" s="4">
        <v>3650</v>
      </c>
      <c r="I76" s="10">
        <f t="shared" si="1"/>
        <v>0.63137865421207406</v>
      </c>
      <c r="J76" s="3">
        <v>77</v>
      </c>
      <c r="K76" s="10">
        <f t="shared" si="2"/>
        <v>1.3319494897076631E-2</v>
      </c>
      <c r="L76" s="4">
        <v>1282</v>
      </c>
      <c r="M76" s="10">
        <f t="shared" si="3"/>
        <v>0.22176094101366545</v>
      </c>
      <c r="N76" s="4">
        <v>2908</v>
      </c>
      <c r="O76" s="6">
        <f t="shared" si="4"/>
        <v>0.50302715793115382</v>
      </c>
      <c r="P76" s="4">
        <f t="shared" si="5"/>
        <v>2873</v>
      </c>
      <c r="Q76" s="6">
        <f t="shared" si="6"/>
        <v>0.49697284206884623</v>
      </c>
      <c r="R76">
        <v>42.341936099999998</v>
      </c>
      <c r="S76">
        <v>-71.071823499999994</v>
      </c>
      <c r="T76" t="s">
        <v>224</v>
      </c>
      <c r="U76" t="s">
        <v>233</v>
      </c>
      <c r="V76" t="s">
        <v>64</v>
      </c>
      <c r="W76" t="s">
        <v>234</v>
      </c>
    </row>
    <row r="77" spans="1:23" x14ac:dyDescent="0.2">
      <c r="A77" s="1">
        <v>706</v>
      </c>
      <c r="B77" s="11" t="s">
        <v>66</v>
      </c>
      <c r="C77" s="2" t="s">
        <v>64</v>
      </c>
      <c r="D77" s="2"/>
      <c r="E77" s="15">
        <v>2559</v>
      </c>
      <c r="F77" s="16">
        <v>138</v>
      </c>
      <c r="G77" s="9">
        <f t="shared" si="0"/>
        <v>5.3927315357561546E-2</v>
      </c>
      <c r="H77" s="4">
        <v>2209</v>
      </c>
      <c r="I77" s="10">
        <f t="shared" si="1"/>
        <v>0.86322782336850334</v>
      </c>
      <c r="J77" s="3">
        <v>7</v>
      </c>
      <c r="K77" s="10">
        <f t="shared" si="2"/>
        <v>2.7354435326299334E-3</v>
      </c>
      <c r="L77" s="3">
        <v>247</v>
      </c>
      <c r="M77" s="10">
        <f t="shared" si="3"/>
        <v>9.6522078937084796E-2</v>
      </c>
      <c r="N77" s="4">
        <v>1188</v>
      </c>
      <c r="O77" s="6">
        <f t="shared" si="4"/>
        <v>0.46424384525205159</v>
      </c>
      <c r="P77" s="4">
        <f t="shared" si="5"/>
        <v>1371</v>
      </c>
      <c r="Q77" s="6">
        <f t="shared" si="6"/>
        <v>0.53575615474794847</v>
      </c>
      <c r="R77">
        <v>42.343258400000003</v>
      </c>
      <c r="S77">
        <v>-71.075377099999997</v>
      </c>
      <c r="T77" t="s">
        <v>177</v>
      </c>
      <c r="U77" t="s">
        <v>224</v>
      </c>
      <c r="V77" t="s">
        <v>235</v>
      </c>
      <c r="W77" t="s">
        <v>32</v>
      </c>
    </row>
    <row r="78" spans="1:23" x14ac:dyDescent="0.2">
      <c r="A78" s="1">
        <v>707</v>
      </c>
      <c r="B78" s="11" t="s">
        <v>34</v>
      </c>
      <c r="C78" s="2" t="s">
        <v>64</v>
      </c>
      <c r="D78" s="2"/>
      <c r="E78" s="15">
        <v>2738</v>
      </c>
      <c r="F78" s="16">
        <v>729</v>
      </c>
      <c r="G78" s="9">
        <f t="shared" si="0"/>
        <v>0.26625273922571219</v>
      </c>
      <c r="H78" s="4">
        <v>1784</v>
      </c>
      <c r="I78" s="10">
        <f t="shared" si="1"/>
        <v>0.65157048940832729</v>
      </c>
      <c r="J78" s="3">
        <v>33</v>
      </c>
      <c r="K78" s="10">
        <f t="shared" si="2"/>
        <v>1.2052593133674214E-2</v>
      </c>
      <c r="L78" s="3">
        <v>285</v>
      </c>
      <c r="M78" s="10">
        <f t="shared" si="3"/>
        <v>0.10409057706355003</v>
      </c>
      <c r="N78" s="4">
        <v>1317</v>
      </c>
      <c r="O78" s="6">
        <f t="shared" si="4"/>
        <v>0.48100803506208911</v>
      </c>
      <c r="P78" s="4">
        <f t="shared" si="5"/>
        <v>1421</v>
      </c>
      <c r="Q78" s="6">
        <f t="shared" si="6"/>
        <v>0.51899196493791089</v>
      </c>
      <c r="R78">
        <v>42.345887599999998</v>
      </c>
      <c r="S78">
        <v>-71.076148399999994</v>
      </c>
      <c r="T78" t="s">
        <v>177</v>
      </c>
      <c r="U78" t="s">
        <v>224</v>
      </c>
      <c r="V78" t="s">
        <v>65</v>
      </c>
      <c r="W78" t="s">
        <v>32</v>
      </c>
    </row>
    <row r="79" spans="1:23" x14ac:dyDescent="0.2">
      <c r="A79" s="1">
        <v>708</v>
      </c>
      <c r="B79" s="11" t="s">
        <v>68</v>
      </c>
      <c r="C79" s="2" t="s">
        <v>64</v>
      </c>
      <c r="D79" s="2"/>
      <c r="E79" s="15">
        <v>3577</v>
      </c>
      <c r="F79" s="16">
        <v>736</v>
      </c>
      <c r="G79" s="9">
        <f t="shared" si="0"/>
        <v>0.20575901593514118</v>
      </c>
      <c r="H79" s="4">
        <v>2572</v>
      </c>
      <c r="I79" s="10">
        <f t="shared" si="1"/>
        <v>0.71903830025160753</v>
      </c>
      <c r="J79" s="3">
        <v>0</v>
      </c>
      <c r="K79" s="10">
        <f t="shared" si="2"/>
        <v>0</v>
      </c>
      <c r="L79" s="3">
        <v>282</v>
      </c>
      <c r="M79" s="10">
        <f t="shared" si="3"/>
        <v>7.8837014257757895E-2</v>
      </c>
      <c r="N79" s="4">
        <v>1850</v>
      </c>
      <c r="O79" s="6">
        <f t="shared" si="4"/>
        <v>0.51719317864131953</v>
      </c>
      <c r="P79" s="4">
        <f t="shared" si="5"/>
        <v>1727</v>
      </c>
      <c r="Q79" s="6">
        <f t="shared" si="6"/>
        <v>0.48280682135868047</v>
      </c>
      <c r="R79">
        <v>42.341148699999998</v>
      </c>
      <c r="S79">
        <v>-71.080984999999998</v>
      </c>
      <c r="T79" t="s">
        <v>64</v>
      </c>
      <c r="U79" t="s">
        <v>233</v>
      </c>
      <c r="V79" t="s">
        <v>224</v>
      </c>
      <c r="W79" t="s">
        <v>236</v>
      </c>
    </row>
    <row r="80" spans="1:23" x14ac:dyDescent="0.2">
      <c r="A80" s="1">
        <v>709</v>
      </c>
      <c r="B80" s="11" t="s">
        <v>67</v>
      </c>
      <c r="C80" s="2" t="s">
        <v>64</v>
      </c>
      <c r="D80" s="2"/>
      <c r="E80" s="15">
        <v>2809</v>
      </c>
      <c r="F80" s="16">
        <v>943</v>
      </c>
      <c r="G80" s="9">
        <f t="shared" si="0"/>
        <v>0.33570665717337128</v>
      </c>
      <c r="H80" s="4">
        <v>1597</v>
      </c>
      <c r="I80" s="10">
        <f t="shared" si="1"/>
        <v>0.56852972588109651</v>
      </c>
      <c r="J80" s="3">
        <v>9</v>
      </c>
      <c r="K80" s="10">
        <f t="shared" si="2"/>
        <v>3.203987184051264E-3</v>
      </c>
      <c r="L80" s="3">
        <v>175</v>
      </c>
      <c r="M80" s="10">
        <f t="shared" si="3"/>
        <v>6.2299750800996798E-2</v>
      </c>
      <c r="N80" s="4">
        <v>1130</v>
      </c>
      <c r="O80" s="6">
        <f t="shared" si="4"/>
        <v>0.40227839088643647</v>
      </c>
      <c r="P80" s="4">
        <f t="shared" si="5"/>
        <v>1679</v>
      </c>
      <c r="Q80" s="6">
        <f t="shared" si="6"/>
        <v>0.59772160911356353</v>
      </c>
      <c r="R80">
        <v>42.338428299999997</v>
      </c>
      <c r="S80">
        <v>-71.078159099999993</v>
      </c>
      <c r="T80" t="s">
        <v>179</v>
      </c>
      <c r="U80" t="s">
        <v>237</v>
      </c>
      <c r="V80" t="s">
        <v>170</v>
      </c>
      <c r="W80" t="s">
        <v>236</v>
      </c>
    </row>
    <row r="81" spans="1:23" x14ac:dyDescent="0.2">
      <c r="A81" s="1">
        <v>711.01</v>
      </c>
      <c r="B81" s="11" t="s">
        <v>67</v>
      </c>
      <c r="C81" s="2" t="s">
        <v>64</v>
      </c>
      <c r="D81" s="2"/>
      <c r="E81" s="15">
        <v>4290</v>
      </c>
      <c r="F81" s="16">
        <v>755</v>
      </c>
      <c r="G81" s="9">
        <f t="shared" si="0"/>
        <v>0.175990675990676</v>
      </c>
      <c r="H81" s="4">
        <v>2642</v>
      </c>
      <c r="I81" s="10">
        <f t="shared" si="1"/>
        <v>0.6158508158508158</v>
      </c>
      <c r="J81" s="3">
        <v>12</v>
      </c>
      <c r="K81" s="10">
        <f t="shared" si="2"/>
        <v>2.7972027972027972E-3</v>
      </c>
      <c r="L81" s="4">
        <v>1103</v>
      </c>
      <c r="M81" s="10">
        <f t="shared" si="3"/>
        <v>0.25710955710955713</v>
      </c>
      <c r="N81" s="4">
        <v>2095</v>
      </c>
      <c r="O81" s="6">
        <f t="shared" si="4"/>
        <v>0.48834498834498835</v>
      </c>
      <c r="P81" s="4">
        <f t="shared" si="5"/>
        <v>2195</v>
      </c>
      <c r="Q81" s="6">
        <f t="shared" si="6"/>
        <v>0.5116550116550117</v>
      </c>
      <c r="R81">
        <v>42.335956099999997</v>
      </c>
      <c r="S81">
        <v>-71.072756900000002</v>
      </c>
      <c r="T81" t="s">
        <v>64</v>
      </c>
      <c r="U81" t="s">
        <v>179</v>
      </c>
      <c r="V81" t="s">
        <v>238</v>
      </c>
      <c r="W81" t="s">
        <v>239</v>
      </c>
    </row>
    <row r="82" spans="1:23" x14ac:dyDescent="0.2">
      <c r="A82" s="1">
        <v>712.01</v>
      </c>
      <c r="B82" s="11" t="s">
        <v>67</v>
      </c>
      <c r="C82" s="2" t="s">
        <v>64</v>
      </c>
      <c r="D82" s="2"/>
      <c r="E82" s="15">
        <v>3734</v>
      </c>
      <c r="F82" s="16">
        <v>917</v>
      </c>
      <c r="G82" s="9">
        <f t="shared" si="0"/>
        <v>0.2455811462238886</v>
      </c>
      <c r="H82" s="4">
        <v>2038</v>
      </c>
      <c r="I82" s="10">
        <f t="shared" si="1"/>
        <v>0.54579539367970009</v>
      </c>
      <c r="J82" s="3">
        <v>42</v>
      </c>
      <c r="K82" s="10">
        <f t="shared" si="2"/>
        <v>1.1247991430101767E-2</v>
      </c>
      <c r="L82" s="3">
        <v>630</v>
      </c>
      <c r="M82" s="10">
        <f t="shared" si="3"/>
        <v>0.1687198714515265</v>
      </c>
      <c r="N82" s="4">
        <v>1998</v>
      </c>
      <c r="O82" s="6">
        <f t="shared" si="4"/>
        <v>0.53508302088912696</v>
      </c>
      <c r="P82" s="4">
        <f t="shared" si="5"/>
        <v>1736</v>
      </c>
      <c r="Q82" s="6">
        <f t="shared" si="6"/>
        <v>0.46491697911087304</v>
      </c>
      <c r="R82">
        <v>42.339806299999999</v>
      </c>
      <c r="S82">
        <v>-71.067072899999999</v>
      </c>
      <c r="T82" t="s">
        <v>224</v>
      </c>
      <c r="U82" t="s">
        <v>64</v>
      </c>
      <c r="V82" t="s">
        <v>240</v>
      </c>
      <c r="W82" t="s">
        <v>241</v>
      </c>
    </row>
    <row r="83" spans="1:23" x14ac:dyDescent="0.2">
      <c r="A83" s="1">
        <v>801</v>
      </c>
      <c r="B83" s="11" t="s">
        <v>69</v>
      </c>
      <c r="C83" s="2" t="s">
        <v>70</v>
      </c>
      <c r="D83" s="2"/>
      <c r="E83" s="15">
        <v>2690</v>
      </c>
      <c r="F83" s="16">
        <v>1364</v>
      </c>
      <c r="G83" s="9">
        <f t="shared" si="0"/>
        <v>0.50706319702602232</v>
      </c>
      <c r="H83" s="4">
        <v>550</v>
      </c>
      <c r="I83" s="10">
        <f t="shared" si="1"/>
        <v>0.20446096654275092</v>
      </c>
      <c r="J83" s="3">
        <v>63</v>
      </c>
      <c r="K83" s="10">
        <f t="shared" si="2"/>
        <v>2.342007434944238E-2</v>
      </c>
      <c r="L83" s="3">
        <v>44</v>
      </c>
      <c r="M83" s="10">
        <f t="shared" si="3"/>
        <v>1.6356877323420074E-2</v>
      </c>
      <c r="N83" s="4">
        <v>1633</v>
      </c>
      <c r="O83" s="6">
        <f t="shared" si="4"/>
        <v>0.60706319702602229</v>
      </c>
      <c r="P83" s="4">
        <f t="shared" si="5"/>
        <v>1057</v>
      </c>
      <c r="Q83" s="6">
        <f t="shared" si="6"/>
        <v>0.39293680297397771</v>
      </c>
      <c r="R83">
        <v>42.329331699999997</v>
      </c>
      <c r="S83">
        <v>-71.070529100000002</v>
      </c>
      <c r="T83" t="s">
        <v>237</v>
      </c>
      <c r="U83" t="s">
        <v>220</v>
      </c>
      <c r="V83" t="s">
        <v>242</v>
      </c>
      <c r="W83" t="s">
        <v>243</v>
      </c>
    </row>
    <row r="84" spans="1:23" x14ac:dyDescent="0.2">
      <c r="A84" s="1">
        <v>803</v>
      </c>
      <c r="B84" s="11" t="s">
        <v>71</v>
      </c>
      <c r="C84" s="2" t="s">
        <v>70</v>
      </c>
      <c r="D84" s="2"/>
      <c r="E84" s="15">
        <v>2089</v>
      </c>
      <c r="F84" s="16">
        <v>1546</v>
      </c>
      <c r="G84" s="9">
        <f t="shared" si="0"/>
        <v>0.74006701771182382</v>
      </c>
      <c r="H84" s="4">
        <v>231</v>
      </c>
      <c r="I84" s="10">
        <f t="shared" si="1"/>
        <v>0.11057922450933461</v>
      </c>
      <c r="J84" s="3">
        <v>78</v>
      </c>
      <c r="K84" s="10">
        <f t="shared" si="2"/>
        <v>3.7338439444710388E-2</v>
      </c>
      <c r="L84" s="3">
        <v>76</v>
      </c>
      <c r="M84" s="10">
        <f t="shared" si="3"/>
        <v>3.6381043561512685E-2</v>
      </c>
      <c r="N84" s="4">
        <v>956</v>
      </c>
      <c r="O84" s="6">
        <f t="shared" si="4"/>
        <v>0.45763523216850166</v>
      </c>
      <c r="P84" s="4">
        <f t="shared" si="5"/>
        <v>1133</v>
      </c>
      <c r="Q84" s="6">
        <f t="shared" si="6"/>
        <v>0.54236476783149834</v>
      </c>
      <c r="R84">
        <v>42.3274519</v>
      </c>
      <c r="S84">
        <v>-71.0790504</v>
      </c>
      <c r="T84" t="s">
        <v>242</v>
      </c>
      <c r="U84" t="s">
        <v>237</v>
      </c>
      <c r="V84" t="s">
        <v>213</v>
      </c>
      <c r="W84" t="s">
        <v>244</v>
      </c>
    </row>
    <row r="85" spans="1:23" x14ac:dyDescent="0.2">
      <c r="A85" s="1">
        <v>804.01</v>
      </c>
      <c r="B85" s="11" t="s">
        <v>72</v>
      </c>
      <c r="C85" s="2" t="s">
        <v>70</v>
      </c>
      <c r="D85" s="2"/>
      <c r="E85" s="15">
        <v>3265</v>
      </c>
      <c r="F85" s="16">
        <v>1724</v>
      </c>
      <c r="G85" s="9">
        <f t="shared" si="0"/>
        <v>0.5280245022970903</v>
      </c>
      <c r="H85" s="4">
        <v>721</v>
      </c>
      <c r="I85" s="10">
        <f t="shared" si="1"/>
        <v>0.22082695252679937</v>
      </c>
      <c r="J85" s="3">
        <v>36</v>
      </c>
      <c r="K85" s="10">
        <f t="shared" si="2"/>
        <v>1.1026033690658498E-2</v>
      </c>
      <c r="L85" s="3">
        <v>142</v>
      </c>
      <c r="M85" s="10">
        <f t="shared" si="3"/>
        <v>4.3491577335375189E-2</v>
      </c>
      <c r="N85" s="4">
        <v>1560</v>
      </c>
      <c r="O85" s="6">
        <f t="shared" si="4"/>
        <v>0.4777947932618683</v>
      </c>
      <c r="P85" s="4">
        <f t="shared" si="5"/>
        <v>1705</v>
      </c>
      <c r="Q85" s="6">
        <f t="shared" si="6"/>
        <v>0.52220520673813176</v>
      </c>
      <c r="R85">
        <v>42.332118600000001</v>
      </c>
      <c r="S85">
        <v>-71.080898500000004</v>
      </c>
      <c r="T85" t="s">
        <v>237</v>
      </c>
      <c r="U85" t="s">
        <v>179</v>
      </c>
      <c r="V85" t="s">
        <v>242</v>
      </c>
      <c r="W85" t="s">
        <v>245</v>
      </c>
    </row>
    <row r="86" spans="1:23" x14ac:dyDescent="0.2">
      <c r="A86" s="1">
        <v>805</v>
      </c>
      <c r="B86" s="11" t="s">
        <v>73</v>
      </c>
      <c r="C86" s="2" t="s">
        <v>70</v>
      </c>
      <c r="D86" s="2"/>
      <c r="E86" s="15">
        <v>3212</v>
      </c>
      <c r="F86" s="16">
        <v>1538</v>
      </c>
      <c r="G86" s="9">
        <f t="shared" si="0"/>
        <v>0.47882938978829392</v>
      </c>
      <c r="H86" s="4">
        <v>683</v>
      </c>
      <c r="I86" s="10">
        <f t="shared" si="1"/>
        <v>0.21264009962640099</v>
      </c>
      <c r="J86" s="3">
        <v>0</v>
      </c>
      <c r="K86" s="10">
        <f t="shared" si="2"/>
        <v>0</v>
      </c>
      <c r="L86" s="3">
        <v>191</v>
      </c>
      <c r="M86" s="10">
        <f t="shared" si="3"/>
        <v>5.9464508094645083E-2</v>
      </c>
      <c r="N86" s="4">
        <v>1634</v>
      </c>
      <c r="O86" s="6">
        <f t="shared" si="4"/>
        <v>0.50871731008717314</v>
      </c>
      <c r="P86" s="4">
        <f t="shared" si="5"/>
        <v>1578</v>
      </c>
      <c r="Q86" s="6">
        <f t="shared" si="6"/>
        <v>0.49128268991282692</v>
      </c>
      <c r="R86">
        <v>42.335682400000003</v>
      </c>
      <c r="S86">
        <v>-71.082541800000001</v>
      </c>
      <c r="T86" t="s">
        <v>179</v>
      </c>
      <c r="U86" t="s">
        <v>64</v>
      </c>
      <c r="W86" t="s">
        <v>246</v>
      </c>
    </row>
    <row r="87" spans="1:23" x14ac:dyDescent="0.2">
      <c r="A87" s="1">
        <v>806.01</v>
      </c>
      <c r="B87" s="11" t="s">
        <v>72</v>
      </c>
      <c r="C87" s="2" t="s">
        <v>70</v>
      </c>
      <c r="D87" s="2"/>
      <c r="E87" s="15">
        <v>4126</v>
      </c>
      <c r="F87" s="16">
        <v>1183</v>
      </c>
      <c r="G87" s="9">
        <f t="shared" si="0"/>
        <v>0.2867183713039263</v>
      </c>
      <c r="H87" s="4">
        <v>1933</v>
      </c>
      <c r="I87" s="10">
        <f t="shared" si="1"/>
        <v>0.46849248666989823</v>
      </c>
      <c r="J87" s="3">
        <v>79</v>
      </c>
      <c r="K87" s="10">
        <f t="shared" si="2"/>
        <v>1.9146873485215706E-2</v>
      </c>
      <c r="L87" s="3">
        <v>776</v>
      </c>
      <c r="M87" s="10">
        <f t="shared" si="3"/>
        <v>0.18807561803199224</v>
      </c>
      <c r="N87" s="4">
        <v>1866</v>
      </c>
      <c r="O87" s="6">
        <f t="shared" si="4"/>
        <v>0.45225399903053803</v>
      </c>
      <c r="P87" s="4">
        <f t="shared" si="5"/>
        <v>2260</v>
      </c>
      <c r="Q87" s="6">
        <f t="shared" si="6"/>
        <v>0.54774600096946191</v>
      </c>
      <c r="R87">
        <v>42.333366599999998</v>
      </c>
      <c r="S87">
        <v>-71.0880449</v>
      </c>
      <c r="T87" t="s">
        <v>179</v>
      </c>
      <c r="U87" t="s">
        <v>237</v>
      </c>
      <c r="V87" t="s">
        <v>247</v>
      </c>
      <c r="W87" t="s">
        <v>245</v>
      </c>
    </row>
    <row r="88" spans="1:23" x14ac:dyDescent="0.2">
      <c r="A88" s="1">
        <v>808.01</v>
      </c>
      <c r="B88" s="11" t="s">
        <v>74</v>
      </c>
      <c r="C88" s="2" t="s">
        <v>75</v>
      </c>
      <c r="D88" s="2"/>
      <c r="E88" s="15">
        <v>4517</v>
      </c>
      <c r="F88" s="16">
        <v>1071</v>
      </c>
      <c r="G88" s="9">
        <f t="shared" si="0"/>
        <v>0.2371042727473987</v>
      </c>
      <c r="H88" s="4">
        <v>2182</v>
      </c>
      <c r="I88" s="10">
        <f t="shared" si="1"/>
        <v>0.48306398051804295</v>
      </c>
      <c r="J88" s="3">
        <v>16</v>
      </c>
      <c r="K88" s="10">
        <f t="shared" si="2"/>
        <v>3.5421740092982067E-3</v>
      </c>
      <c r="L88" s="3">
        <v>518</v>
      </c>
      <c r="M88" s="10">
        <f t="shared" si="3"/>
        <v>0.11467788355102944</v>
      </c>
      <c r="N88" s="4">
        <v>2274</v>
      </c>
      <c r="O88" s="6">
        <f t="shared" si="4"/>
        <v>0.50343148107150759</v>
      </c>
      <c r="P88" s="4">
        <f t="shared" si="5"/>
        <v>2243</v>
      </c>
      <c r="Q88" s="6">
        <f t="shared" si="6"/>
        <v>0.49656851892849235</v>
      </c>
      <c r="R88">
        <v>42.334605699999997</v>
      </c>
      <c r="S88">
        <v>-71.096209500000001</v>
      </c>
      <c r="T88" t="s">
        <v>179</v>
      </c>
      <c r="U88" t="s">
        <v>237</v>
      </c>
      <c r="V88" t="s">
        <v>170</v>
      </c>
      <c r="W88" t="s">
        <v>248</v>
      </c>
    </row>
    <row r="89" spans="1:23" x14ac:dyDescent="0.2">
      <c r="A89" s="1">
        <v>809</v>
      </c>
      <c r="B89" s="11" t="s">
        <v>74</v>
      </c>
      <c r="C89" s="2" t="s">
        <v>75</v>
      </c>
      <c r="D89" s="2"/>
      <c r="E89" s="15">
        <v>3690</v>
      </c>
      <c r="F89" s="16">
        <v>131</v>
      </c>
      <c r="G89" s="9">
        <f t="shared" si="0"/>
        <v>3.5501355013550139E-2</v>
      </c>
      <c r="H89" s="4">
        <v>2678</v>
      </c>
      <c r="I89" s="10">
        <f t="shared" si="1"/>
        <v>0.72574525745257457</v>
      </c>
      <c r="J89" s="3">
        <v>35</v>
      </c>
      <c r="K89" s="10">
        <f t="shared" si="2"/>
        <v>9.485094850948509E-3</v>
      </c>
      <c r="L89" s="3">
        <v>778</v>
      </c>
      <c r="M89" s="10">
        <f t="shared" si="3"/>
        <v>0.210840108401084</v>
      </c>
      <c r="N89" s="4">
        <v>2196</v>
      </c>
      <c r="O89" s="6">
        <f t="shared" si="4"/>
        <v>0.59512195121951217</v>
      </c>
      <c r="P89" s="4">
        <f t="shared" si="5"/>
        <v>1494</v>
      </c>
      <c r="Q89" s="6">
        <f t="shared" si="6"/>
        <v>0.40487804878048783</v>
      </c>
      <c r="R89">
        <v>42.3323459</v>
      </c>
      <c r="S89">
        <v>-71.1016908</v>
      </c>
      <c r="T89" t="s">
        <v>75</v>
      </c>
      <c r="U89" t="s">
        <v>247</v>
      </c>
      <c r="V89" t="s">
        <v>249</v>
      </c>
      <c r="W89" t="s">
        <v>250</v>
      </c>
    </row>
    <row r="90" spans="1:23" x14ac:dyDescent="0.2">
      <c r="A90" s="1">
        <v>810.01</v>
      </c>
      <c r="B90" s="11" t="s">
        <v>76</v>
      </c>
      <c r="C90" s="2" t="s">
        <v>75</v>
      </c>
      <c r="D90" s="2"/>
      <c r="E90" s="15">
        <v>4807</v>
      </c>
      <c r="F90" s="16">
        <v>1202</v>
      </c>
      <c r="G90" s="9">
        <f t="shared" si="0"/>
        <v>0.25005200748907841</v>
      </c>
      <c r="H90" s="4">
        <v>1599</v>
      </c>
      <c r="I90" s="10">
        <f t="shared" si="1"/>
        <v>0.33263990014562095</v>
      </c>
      <c r="J90" s="3">
        <v>0</v>
      </c>
      <c r="K90" s="10">
        <f t="shared" si="2"/>
        <v>0</v>
      </c>
      <c r="L90" s="4">
        <v>1175</v>
      </c>
      <c r="M90" s="10">
        <f t="shared" si="3"/>
        <v>0.24443519866860827</v>
      </c>
      <c r="N90" s="4">
        <v>2215</v>
      </c>
      <c r="O90" s="6">
        <f t="shared" si="4"/>
        <v>0.46078635323486583</v>
      </c>
      <c r="P90" s="4">
        <f t="shared" si="5"/>
        <v>2592</v>
      </c>
      <c r="Q90" s="6">
        <f t="shared" si="6"/>
        <v>0.53921364676513417</v>
      </c>
      <c r="R90">
        <v>42.334566600000002</v>
      </c>
      <c r="S90">
        <v>-71.106830299999999</v>
      </c>
      <c r="T90" t="s">
        <v>247</v>
      </c>
      <c r="U90" t="s">
        <v>75</v>
      </c>
      <c r="V90" t="s">
        <v>175</v>
      </c>
      <c r="W90" t="s">
        <v>251</v>
      </c>
    </row>
    <row r="91" spans="1:23" x14ac:dyDescent="0.2">
      <c r="A91" s="1">
        <v>811</v>
      </c>
      <c r="B91" s="11" t="s">
        <v>77</v>
      </c>
      <c r="C91" s="2" t="s">
        <v>75</v>
      </c>
      <c r="D91" s="2"/>
      <c r="E91" s="15">
        <v>4088</v>
      </c>
      <c r="F91" s="16">
        <v>855</v>
      </c>
      <c r="G91" s="9">
        <f t="shared" si="0"/>
        <v>0.20914872798434442</v>
      </c>
      <c r="H91" s="4">
        <v>2282</v>
      </c>
      <c r="I91" s="10">
        <f t="shared" si="1"/>
        <v>0.55821917808219179</v>
      </c>
      <c r="J91" s="3">
        <v>25</v>
      </c>
      <c r="K91" s="10">
        <f t="shared" si="2"/>
        <v>6.1154598825831699E-3</v>
      </c>
      <c r="L91" s="3">
        <v>648</v>
      </c>
      <c r="M91" s="10">
        <f t="shared" si="3"/>
        <v>0.15851272015655576</v>
      </c>
      <c r="N91" s="4">
        <v>2041</v>
      </c>
      <c r="O91" s="6">
        <f t="shared" si="4"/>
        <v>0.49926614481409004</v>
      </c>
      <c r="P91" s="4">
        <f t="shared" si="5"/>
        <v>2047</v>
      </c>
      <c r="Q91" s="6">
        <f t="shared" si="6"/>
        <v>0.50073385518590996</v>
      </c>
      <c r="R91">
        <v>42.328390599999999</v>
      </c>
      <c r="S91">
        <v>-71.107480800000005</v>
      </c>
      <c r="T91" t="s">
        <v>75</v>
      </c>
      <c r="U91" t="s">
        <v>252</v>
      </c>
      <c r="W91" t="s">
        <v>253</v>
      </c>
    </row>
    <row r="92" spans="1:23" x14ac:dyDescent="0.2">
      <c r="A92" s="1">
        <v>812</v>
      </c>
      <c r="B92" s="11" t="s">
        <v>78</v>
      </c>
      <c r="C92" s="2" t="s">
        <v>79</v>
      </c>
      <c r="D92" s="2"/>
      <c r="E92" s="15">
        <v>3664</v>
      </c>
      <c r="F92" s="16">
        <v>1319</v>
      </c>
      <c r="G92" s="9">
        <f t="shared" si="0"/>
        <v>0.35998908296943233</v>
      </c>
      <c r="H92" s="4">
        <v>1328</v>
      </c>
      <c r="I92" s="10">
        <f t="shared" si="1"/>
        <v>0.36244541484716158</v>
      </c>
      <c r="J92" s="3">
        <v>0</v>
      </c>
      <c r="K92" s="10">
        <f t="shared" si="2"/>
        <v>0</v>
      </c>
      <c r="L92" s="3">
        <v>204</v>
      </c>
      <c r="M92" s="10">
        <f t="shared" si="3"/>
        <v>5.5676855895196505E-2</v>
      </c>
      <c r="N92" s="4">
        <v>1621</v>
      </c>
      <c r="O92" s="6">
        <f t="shared" si="4"/>
        <v>0.44241266375545851</v>
      </c>
      <c r="P92" s="4">
        <f t="shared" si="5"/>
        <v>2043</v>
      </c>
      <c r="Q92" s="6">
        <f t="shared" si="6"/>
        <v>0.55758733624454149</v>
      </c>
      <c r="R92">
        <v>42.324431599999997</v>
      </c>
      <c r="S92">
        <v>-71.103862599999999</v>
      </c>
      <c r="T92" t="s">
        <v>254</v>
      </c>
      <c r="U92" t="s">
        <v>70</v>
      </c>
      <c r="W92" t="s">
        <v>255</v>
      </c>
    </row>
    <row r="93" spans="1:23" x14ac:dyDescent="0.2">
      <c r="A93" s="1">
        <v>813</v>
      </c>
      <c r="B93" s="11" t="s">
        <v>71</v>
      </c>
      <c r="C93" s="2" t="s">
        <v>70</v>
      </c>
      <c r="D93" s="2"/>
      <c r="E93" s="15">
        <v>5326</v>
      </c>
      <c r="F93" s="16">
        <v>2726</v>
      </c>
      <c r="G93" s="9">
        <f t="shared" si="0"/>
        <v>0.51182876455125803</v>
      </c>
      <c r="H93" s="4">
        <v>1181</v>
      </c>
      <c r="I93" s="10">
        <f t="shared" si="1"/>
        <v>0.22174239579421706</v>
      </c>
      <c r="J93" s="3">
        <v>36</v>
      </c>
      <c r="K93" s="10">
        <f t="shared" si="2"/>
        <v>6.7592940292902741E-3</v>
      </c>
      <c r="L93" s="3">
        <v>202</v>
      </c>
      <c r="M93" s="10">
        <f t="shared" si="3"/>
        <v>3.7927149831017651E-2</v>
      </c>
      <c r="N93" s="4">
        <v>2668</v>
      </c>
      <c r="O93" s="6">
        <f t="shared" si="4"/>
        <v>0.50093879083740145</v>
      </c>
      <c r="P93" s="4">
        <f t="shared" si="5"/>
        <v>2658</v>
      </c>
      <c r="Q93" s="6">
        <f t="shared" si="6"/>
        <v>0.49906120916259855</v>
      </c>
      <c r="R93">
        <v>42.319327000000001</v>
      </c>
      <c r="S93">
        <v>-71.097690099999994</v>
      </c>
      <c r="T93" t="s">
        <v>256</v>
      </c>
      <c r="U93" t="s">
        <v>70</v>
      </c>
      <c r="V93" t="s">
        <v>257</v>
      </c>
      <c r="W93" t="s">
        <v>258</v>
      </c>
    </row>
    <row r="94" spans="1:23" x14ac:dyDescent="0.2">
      <c r="A94" s="1">
        <v>814</v>
      </c>
      <c r="B94" s="11" t="s">
        <v>80</v>
      </c>
      <c r="C94" s="2" t="s">
        <v>70</v>
      </c>
      <c r="D94" s="3" t="s">
        <v>81</v>
      </c>
      <c r="E94" s="15">
        <v>2941</v>
      </c>
      <c r="F94" s="16">
        <v>1293</v>
      </c>
      <c r="G94" s="9">
        <f t="shared" si="0"/>
        <v>0.43964637878272694</v>
      </c>
      <c r="H94" s="4">
        <v>1287</v>
      </c>
      <c r="I94" s="10">
        <f t="shared" si="1"/>
        <v>0.43760625637538253</v>
      </c>
      <c r="J94" s="3">
        <v>20</v>
      </c>
      <c r="K94" s="10">
        <f t="shared" si="2"/>
        <v>6.8004080244814689E-3</v>
      </c>
      <c r="L94" s="3">
        <v>171</v>
      </c>
      <c r="M94" s="10">
        <f t="shared" si="3"/>
        <v>5.8143488609316556E-2</v>
      </c>
      <c r="N94" s="4">
        <v>1490</v>
      </c>
      <c r="O94" s="6">
        <f t="shared" si="4"/>
        <v>0.50663039782386943</v>
      </c>
      <c r="P94" s="4">
        <f t="shared" si="5"/>
        <v>1451</v>
      </c>
      <c r="Q94" s="6">
        <f t="shared" si="6"/>
        <v>0.49336960217613057</v>
      </c>
      <c r="R94">
        <v>42.3277602</v>
      </c>
      <c r="S94">
        <v>-71.093754899999993</v>
      </c>
      <c r="T94" t="s">
        <v>254</v>
      </c>
      <c r="U94" t="s">
        <v>75</v>
      </c>
      <c r="V94" t="s">
        <v>238</v>
      </c>
      <c r="W94" t="s">
        <v>259</v>
      </c>
    </row>
    <row r="95" spans="1:23" x14ac:dyDescent="0.2">
      <c r="A95" s="1">
        <v>815</v>
      </c>
      <c r="B95" s="11" t="s">
        <v>71</v>
      </c>
      <c r="C95" s="2" t="s">
        <v>70</v>
      </c>
      <c r="D95" s="3" t="s">
        <v>70</v>
      </c>
      <c r="E95" s="15">
        <v>2616</v>
      </c>
      <c r="F95" s="16">
        <v>1532</v>
      </c>
      <c r="G95" s="9">
        <f t="shared" si="0"/>
        <v>0.58562691131498468</v>
      </c>
      <c r="H95" s="4">
        <v>425</v>
      </c>
      <c r="I95" s="10">
        <f t="shared" si="1"/>
        <v>0.16246177370030582</v>
      </c>
      <c r="J95" s="3">
        <v>49</v>
      </c>
      <c r="K95" s="10">
        <f t="shared" si="2"/>
        <v>1.8730886850152905E-2</v>
      </c>
      <c r="L95" s="3">
        <v>50</v>
      </c>
      <c r="M95" s="10">
        <f t="shared" si="3"/>
        <v>1.91131498470948E-2</v>
      </c>
      <c r="N95" s="4">
        <v>1083</v>
      </c>
      <c r="O95" s="6">
        <f t="shared" si="4"/>
        <v>0.41399082568807338</v>
      </c>
      <c r="P95" s="4">
        <f t="shared" si="5"/>
        <v>1533</v>
      </c>
      <c r="Q95" s="6">
        <f t="shared" si="6"/>
        <v>0.58600917431192656</v>
      </c>
      <c r="R95">
        <v>42.320718599999999</v>
      </c>
      <c r="S95">
        <v>-71.092914100000002</v>
      </c>
      <c r="T95" t="s">
        <v>260</v>
      </c>
      <c r="U95" t="s">
        <v>70</v>
      </c>
      <c r="V95" t="s">
        <v>242</v>
      </c>
      <c r="W95" t="s">
        <v>261</v>
      </c>
    </row>
    <row r="96" spans="1:23" x14ac:dyDescent="0.2">
      <c r="A96" s="1">
        <v>817</v>
      </c>
      <c r="B96" s="11" t="s">
        <v>71</v>
      </c>
      <c r="C96" s="2" t="s">
        <v>70</v>
      </c>
      <c r="D96" s="2"/>
      <c r="E96" s="15">
        <v>4151</v>
      </c>
      <c r="F96" s="16">
        <v>2849</v>
      </c>
      <c r="G96" s="9">
        <f t="shared" si="0"/>
        <v>0.68634064080944346</v>
      </c>
      <c r="H96" s="4">
        <v>409</v>
      </c>
      <c r="I96" s="10">
        <f t="shared" si="1"/>
        <v>9.8530474584437491E-2</v>
      </c>
      <c r="J96" s="3">
        <v>328</v>
      </c>
      <c r="K96" s="10">
        <f t="shared" si="2"/>
        <v>7.9017104312213926E-2</v>
      </c>
      <c r="L96" s="3">
        <v>219</v>
      </c>
      <c r="M96" s="10">
        <f t="shared" si="3"/>
        <v>5.2758371476752587E-2</v>
      </c>
      <c r="N96" s="4">
        <v>1909</v>
      </c>
      <c r="O96" s="6">
        <f t="shared" si="4"/>
        <v>0.45988918332931822</v>
      </c>
      <c r="P96" s="4">
        <f t="shared" si="5"/>
        <v>2242</v>
      </c>
      <c r="Q96" s="6">
        <f t="shared" si="6"/>
        <v>0.54011081667068173</v>
      </c>
      <c r="R96">
        <v>42.322696200000003</v>
      </c>
      <c r="S96">
        <v>-71.086033999999998</v>
      </c>
      <c r="T96" t="s">
        <v>242</v>
      </c>
      <c r="U96" t="s">
        <v>254</v>
      </c>
      <c r="W96" t="s">
        <v>262</v>
      </c>
    </row>
    <row r="97" spans="1:23" x14ac:dyDescent="0.2">
      <c r="A97" s="1">
        <v>818</v>
      </c>
      <c r="B97" s="11" t="s">
        <v>71</v>
      </c>
      <c r="C97" s="2" t="s">
        <v>70</v>
      </c>
      <c r="D97" s="2"/>
      <c r="E97" s="15">
        <v>3489</v>
      </c>
      <c r="F97" s="16">
        <v>2439</v>
      </c>
      <c r="G97" s="9">
        <f t="shared" si="0"/>
        <v>0.69905417024935512</v>
      </c>
      <c r="H97" s="4">
        <v>605</v>
      </c>
      <c r="I97" s="10">
        <f t="shared" si="1"/>
        <v>0.17340212095156204</v>
      </c>
      <c r="J97" s="3">
        <v>104</v>
      </c>
      <c r="K97" s="10">
        <f t="shared" si="2"/>
        <v>2.9807967899111495E-2</v>
      </c>
      <c r="L97" s="3">
        <v>119</v>
      </c>
      <c r="M97" s="10">
        <f t="shared" si="3"/>
        <v>3.4107194038406417E-2</v>
      </c>
      <c r="N97" s="4">
        <v>1619</v>
      </c>
      <c r="O97" s="6">
        <f t="shared" si="4"/>
        <v>0.46402980796789911</v>
      </c>
      <c r="P97" s="4">
        <f t="shared" si="5"/>
        <v>1870</v>
      </c>
      <c r="Q97" s="6">
        <f t="shared" si="6"/>
        <v>0.53597019203210083</v>
      </c>
      <c r="R97">
        <v>42.320318399999998</v>
      </c>
      <c r="S97">
        <v>-71.080030300000004</v>
      </c>
      <c r="T97" t="s">
        <v>242</v>
      </c>
      <c r="U97" t="s">
        <v>260</v>
      </c>
      <c r="W97" t="s">
        <v>263</v>
      </c>
    </row>
    <row r="98" spans="1:23" x14ac:dyDescent="0.2">
      <c r="A98" s="1">
        <v>819</v>
      </c>
      <c r="B98" s="11" t="s">
        <v>82</v>
      </c>
      <c r="C98" s="2" t="s">
        <v>70</v>
      </c>
      <c r="D98" s="2"/>
      <c r="E98" s="15">
        <v>3494</v>
      </c>
      <c r="F98" s="16">
        <v>2496</v>
      </c>
      <c r="G98" s="9">
        <f t="shared" si="0"/>
        <v>0.71436748712077847</v>
      </c>
      <c r="H98" s="4">
        <v>718</v>
      </c>
      <c r="I98" s="10">
        <f t="shared" si="1"/>
        <v>0.20549513451631368</v>
      </c>
      <c r="J98" s="3">
        <v>1</v>
      </c>
      <c r="K98" s="10">
        <f t="shared" si="2"/>
        <v>2.8620492272467084E-4</v>
      </c>
      <c r="L98" s="3">
        <v>23</v>
      </c>
      <c r="M98" s="10">
        <f t="shared" si="3"/>
        <v>6.5827132226674301E-3</v>
      </c>
      <c r="N98" s="4">
        <v>1581</v>
      </c>
      <c r="O98" s="6">
        <f t="shared" si="4"/>
        <v>0.45248998282770464</v>
      </c>
      <c r="P98" s="4">
        <f t="shared" si="5"/>
        <v>1913</v>
      </c>
      <c r="Q98" s="6">
        <f t="shared" si="6"/>
        <v>0.54751001717229542</v>
      </c>
      <c r="R98">
        <v>42.315474199999997</v>
      </c>
      <c r="S98">
        <v>-71.089652000000001</v>
      </c>
      <c r="T98" t="s">
        <v>70</v>
      </c>
      <c r="U98" t="s">
        <v>260</v>
      </c>
      <c r="V98" t="s">
        <v>257</v>
      </c>
    </row>
    <row r="99" spans="1:23" x14ac:dyDescent="0.2">
      <c r="A99" s="1">
        <v>820</v>
      </c>
      <c r="B99" s="11" t="s">
        <v>83</v>
      </c>
      <c r="C99" s="2" t="s">
        <v>70</v>
      </c>
      <c r="D99" s="2"/>
      <c r="E99" s="15">
        <v>3409</v>
      </c>
      <c r="F99" s="16">
        <v>2354</v>
      </c>
      <c r="G99" s="9">
        <f t="shared" si="0"/>
        <v>0.69052508066881779</v>
      </c>
      <c r="H99" s="4">
        <v>544</v>
      </c>
      <c r="I99" s="10">
        <f t="shared" si="1"/>
        <v>0.1595775887356996</v>
      </c>
      <c r="J99" s="3">
        <v>0</v>
      </c>
      <c r="K99" s="10">
        <f t="shared" si="2"/>
        <v>0</v>
      </c>
      <c r="L99" s="3">
        <v>84</v>
      </c>
      <c r="M99" s="10">
        <f t="shared" si="3"/>
        <v>2.4640657084188913E-2</v>
      </c>
      <c r="N99" s="4">
        <v>1514</v>
      </c>
      <c r="O99" s="6">
        <f t="shared" si="4"/>
        <v>0.44411850982692874</v>
      </c>
      <c r="P99" s="4">
        <f t="shared" si="5"/>
        <v>1895</v>
      </c>
      <c r="Q99" s="6">
        <f t="shared" si="6"/>
        <v>0.55588149017307131</v>
      </c>
      <c r="R99">
        <v>42.313747900000003</v>
      </c>
      <c r="S99">
        <v>-71.083948300000003</v>
      </c>
      <c r="T99" t="s">
        <v>70</v>
      </c>
      <c r="U99" t="s">
        <v>264</v>
      </c>
      <c r="W99" t="s">
        <v>265</v>
      </c>
    </row>
    <row r="100" spans="1:23" x14ac:dyDescent="0.2">
      <c r="A100" s="1">
        <v>821</v>
      </c>
      <c r="B100" s="11" t="s">
        <v>83</v>
      </c>
      <c r="C100" s="2" t="s">
        <v>70</v>
      </c>
      <c r="D100" s="2"/>
      <c r="E100" s="15">
        <v>5750</v>
      </c>
      <c r="F100" s="16">
        <v>3974</v>
      </c>
      <c r="G100" s="9">
        <f t="shared" si="0"/>
        <v>0.69113043478260872</v>
      </c>
      <c r="H100" s="4">
        <v>1033</v>
      </c>
      <c r="I100" s="10">
        <f t="shared" si="1"/>
        <v>0.17965217391304347</v>
      </c>
      <c r="J100" s="3">
        <v>180</v>
      </c>
      <c r="K100" s="10">
        <f t="shared" si="2"/>
        <v>3.1304347826086959E-2</v>
      </c>
      <c r="L100" s="3">
        <v>20</v>
      </c>
      <c r="M100" s="10">
        <f t="shared" si="3"/>
        <v>3.4782608695652175E-3</v>
      </c>
      <c r="N100" s="4">
        <v>2540</v>
      </c>
      <c r="O100" s="6">
        <f t="shared" si="4"/>
        <v>0.44173913043478263</v>
      </c>
      <c r="P100" s="4">
        <f t="shared" si="5"/>
        <v>3210</v>
      </c>
      <c r="Q100" s="6">
        <f t="shared" si="6"/>
        <v>0.55826086956521737</v>
      </c>
      <c r="R100">
        <v>42.309448500000002</v>
      </c>
      <c r="S100">
        <v>-71.087229199999996</v>
      </c>
      <c r="T100" t="s">
        <v>266</v>
      </c>
      <c r="U100" t="s">
        <v>70</v>
      </c>
      <c r="V100" t="s">
        <v>257</v>
      </c>
    </row>
    <row r="101" spans="1:23" x14ac:dyDescent="0.2">
      <c r="A101" s="1">
        <v>901</v>
      </c>
      <c r="B101" s="11" t="s">
        <v>83</v>
      </c>
      <c r="C101" s="2" t="s">
        <v>84</v>
      </c>
      <c r="D101" s="3"/>
      <c r="E101" s="15">
        <v>5148</v>
      </c>
      <c r="F101" s="14">
        <v>3845</v>
      </c>
      <c r="G101" s="9">
        <f t="shared" si="0"/>
        <v>0.74689199689199692</v>
      </c>
      <c r="H101" s="15">
        <v>487</v>
      </c>
      <c r="I101" s="20">
        <f t="shared" si="1"/>
        <v>9.4599844599844593E-2</v>
      </c>
      <c r="J101" s="17">
        <v>7</v>
      </c>
      <c r="K101" s="20">
        <f t="shared" si="2"/>
        <v>1.3597513597513598E-3</v>
      </c>
      <c r="L101" s="17">
        <v>66</v>
      </c>
      <c r="M101" s="20">
        <f t="shared" si="3"/>
        <v>1.282051282051282E-2</v>
      </c>
      <c r="N101" s="15">
        <v>2338</v>
      </c>
      <c r="O101" s="6">
        <f t="shared" si="4"/>
        <v>0.45415695415695417</v>
      </c>
      <c r="P101" s="4">
        <f t="shared" si="5"/>
        <v>2810</v>
      </c>
      <c r="Q101" s="6">
        <f t="shared" si="6"/>
        <v>0.54584304584304588</v>
      </c>
      <c r="R101">
        <v>42.302375699999999</v>
      </c>
      <c r="S101">
        <v>-71.082019799999998</v>
      </c>
      <c r="T101" t="s">
        <v>267</v>
      </c>
      <c r="U101" t="s">
        <v>268</v>
      </c>
      <c r="W101" t="s">
        <v>269</v>
      </c>
    </row>
    <row r="102" spans="1:23" x14ac:dyDescent="0.2">
      <c r="A102" s="1">
        <v>902</v>
      </c>
      <c r="B102" s="11" t="s">
        <v>83</v>
      </c>
      <c r="C102" s="2" t="s">
        <v>84</v>
      </c>
      <c r="D102" s="3"/>
      <c r="E102" s="15">
        <v>2587</v>
      </c>
      <c r="F102" s="14">
        <v>1755</v>
      </c>
      <c r="G102" s="9">
        <f t="shared" si="0"/>
        <v>0.67839195979899503</v>
      </c>
      <c r="H102" s="15">
        <v>576</v>
      </c>
      <c r="I102" s="20">
        <f t="shared" si="1"/>
        <v>0.22265172013915732</v>
      </c>
      <c r="J102" s="17">
        <v>17</v>
      </c>
      <c r="K102" s="20">
        <f t="shared" si="2"/>
        <v>6.5713181291070736E-3</v>
      </c>
      <c r="L102" s="17">
        <v>6</v>
      </c>
      <c r="M102" s="20">
        <f t="shared" si="3"/>
        <v>2.3192887514495554E-3</v>
      </c>
      <c r="N102" s="15">
        <v>1291</v>
      </c>
      <c r="O102" s="6">
        <f t="shared" si="4"/>
        <v>0.49903362968689602</v>
      </c>
      <c r="P102" s="4">
        <f t="shared" si="5"/>
        <v>1296</v>
      </c>
      <c r="Q102" s="6">
        <f t="shared" si="6"/>
        <v>0.50096637031310398</v>
      </c>
      <c r="R102">
        <v>42.3071378</v>
      </c>
      <c r="S102">
        <v>-71.0790559</v>
      </c>
      <c r="T102" t="s">
        <v>270</v>
      </c>
      <c r="U102" t="s">
        <v>266</v>
      </c>
      <c r="V102" t="s">
        <v>271</v>
      </c>
      <c r="W102" t="s">
        <v>272</v>
      </c>
    </row>
    <row r="103" spans="1:23" x14ac:dyDescent="0.2">
      <c r="A103" s="1">
        <v>903</v>
      </c>
      <c r="B103" s="11" t="s">
        <v>85</v>
      </c>
      <c r="C103" s="2" t="s">
        <v>84</v>
      </c>
      <c r="D103" s="3"/>
      <c r="E103" s="15">
        <v>3469</v>
      </c>
      <c r="F103" s="14">
        <v>2488</v>
      </c>
      <c r="G103" s="9">
        <f t="shared" si="0"/>
        <v>0.71720957048140677</v>
      </c>
      <c r="H103" s="15">
        <v>450</v>
      </c>
      <c r="I103" s="20">
        <f t="shared" si="1"/>
        <v>0.12972038051311618</v>
      </c>
      <c r="J103" s="17">
        <v>27</v>
      </c>
      <c r="K103" s="20">
        <f t="shared" si="2"/>
        <v>7.7832228307869707E-3</v>
      </c>
      <c r="L103" s="17">
        <v>21</v>
      </c>
      <c r="M103" s="20">
        <f t="shared" si="3"/>
        <v>6.0536177572787543E-3</v>
      </c>
      <c r="N103" s="15">
        <v>1553</v>
      </c>
      <c r="O103" s="6">
        <f t="shared" si="4"/>
        <v>0.44767944652637648</v>
      </c>
      <c r="P103" s="4">
        <f t="shared" si="5"/>
        <v>1916</v>
      </c>
      <c r="Q103" s="6">
        <f t="shared" si="6"/>
        <v>0.55232055347362352</v>
      </c>
      <c r="R103">
        <v>42.310936599999998</v>
      </c>
      <c r="S103">
        <v>-71.076504999999997</v>
      </c>
      <c r="T103" t="s">
        <v>264</v>
      </c>
      <c r="U103" t="s">
        <v>273</v>
      </c>
      <c r="V103" t="s">
        <v>274</v>
      </c>
    </row>
    <row r="104" spans="1:23" x14ac:dyDescent="0.2">
      <c r="A104" s="1">
        <v>904</v>
      </c>
      <c r="B104" s="11" t="s">
        <v>86</v>
      </c>
      <c r="C104" s="2" t="s">
        <v>70</v>
      </c>
      <c r="D104" s="3"/>
      <c r="E104" s="15">
        <v>4318</v>
      </c>
      <c r="F104" s="14">
        <v>3289</v>
      </c>
      <c r="G104" s="9">
        <f t="shared" si="0"/>
        <v>0.76169522927281152</v>
      </c>
      <c r="H104" s="15">
        <v>601</v>
      </c>
      <c r="I104" s="20">
        <f t="shared" si="1"/>
        <v>0.13918480778138026</v>
      </c>
      <c r="J104" s="17">
        <v>0</v>
      </c>
      <c r="K104" s="20">
        <f t="shared" si="2"/>
        <v>0</v>
      </c>
      <c r="L104" s="17">
        <v>139</v>
      </c>
      <c r="M104" s="20">
        <f t="shared" si="3"/>
        <v>3.2190829087540528E-2</v>
      </c>
      <c r="N104" s="15">
        <v>1861</v>
      </c>
      <c r="O104" s="6">
        <f t="shared" si="4"/>
        <v>0.43098656785548867</v>
      </c>
      <c r="P104" s="4">
        <f t="shared" si="5"/>
        <v>2457</v>
      </c>
      <c r="Q104" s="6">
        <f t="shared" si="6"/>
        <v>0.56901343214451139</v>
      </c>
      <c r="R104">
        <v>42.317163499999999</v>
      </c>
      <c r="S104">
        <v>-71.074709799999994</v>
      </c>
      <c r="T104" t="s">
        <v>264</v>
      </c>
      <c r="U104" t="s">
        <v>274</v>
      </c>
      <c r="W104" t="s">
        <v>92</v>
      </c>
    </row>
    <row r="105" spans="1:23" x14ac:dyDescent="0.2">
      <c r="A105" s="1">
        <v>906</v>
      </c>
      <c r="B105" s="11" t="s">
        <v>87</v>
      </c>
      <c r="C105" s="2" t="s">
        <v>70</v>
      </c>
      <c r="D105" s="3"/>
      <c r="E105" s="15">
        <v>2599</v>
      </c>
      <c r="F105" s="14">
        <v>1784</v>
      </c>
      <c r="G105" s="9">
        <f t="shared" si="0"/>
        <v>0.68641785302039249</v>
      </c>
      <c r="H105" s="15">
        <v>304</v>
      </c>
      <c r="I105" s="20">
        <f t="shared" si="1"/>
        <v>0.11696806464024626</v>
      </c>
      <c r="J105" s="17">
        <v>9</v>
      </c>
      <c r="K105" s="20">
        <f t="shared" si="2"/>
        <v>3.4628703347441324E-3</v>
      </c>
      <c r="L105" s="17">
        <v>140</v>
      </c>
      <c r="M105" s="20">
        <f t="shared" si="3"/>
        <v>5.3866871873797614E-2</v>
      </c>
      <c r="N105" s="15">
        <v>1455</v>
      </c>
      <c r="O105" s="6">
        <f t="shared" si="4"/>
        <v>0.55983070411696811</v>
      </c>
      <c r="P105" s="4">
        <f t="shared" si="5"/>
        <v>1144</v>
      </c>
      <c r="Q105" s="6">
        <f t="shared" si="6"/>
        <v>0.44016929588303194</v>
      </c>
      <c r="R105">
        <v>42.322960399999999</v>
      </c>
      <c r="S105">
        <v>-71.072275300000001</v>
      </c>
      <c r="T105" t="s">
        <v>242</v>
      </c>
      <c r="U105" t="s">
        <v>264</v>
      </c>
      <c r="V105" t="s">
        <v>274</v>
      </c>
      <c r="W105" t="s">
        <v>275</v>
      </c>
    </row>
    <row r="106" spans="1:23" x14ac:dyDescent="0.2">
      <c r="A106" s="1">
        <v>907</v>
      </c>
      <c r="B106" s="11" t="s">
        <v>88</v>
      </c>
      <c r="C106" s="2" t="s">
        <v>84</v>
      </c>
      <c r="D106" s="3"/>
      <c r="E106" s="15">
        <v>3884</v>
      </c>
      <c r="F106" s="14">
        <v>353</v>
      </c>
      <c r="G106" s="9">
        <f t="shared" si="0"/>
        <v>9.0885684860968069E-2</v>
      </c>
      <c r="H106" s="15">
        <v>2985</v>
      </c>
      <c r="I106" s="20">
        <f t="shared" si="1"/>
        <v>0.76853759011328526</v>
      </c>
      <c r="J106" s="17">
        <v>5</v>
      </c>
      <c r="K106" s="20">
        <f t="shared" si="2"/>
        <v>1.2873326467559218E-3</v>
      </c>
      <c r="L106" s="17">
        <v>326</v>
      </c>
      <c r="M106" s="20">
        <f t="shared" si="3"/>
        <v>8.3934088568486095E-2</v>
      </c>
      <c r="N106" s="15">
        <v>2157</v>
      </c>
      <c r="O106" s="6">
        <f t="shared" si="4"/>
        <v>0.55535530381050469</v>
      </c>
      <c r="P106" s="4">
        <f t="shared" si="5"/>
        <v>1727</v>
      </c>
      <c r="Q106" s="6">
        <f t="shared" si="6"/>
        <v>0.44464469618949537</v>
      </c>
      <c r="R106">
        <v>42.324131000000001</v>
      </c>
      <c r="S106">
        <v>-71.060028500000001</v>
      </c>
      <c r="T106" t="s">
        <v>213</v>
      </c>
      <c r="U106" t="s">
        <v>242</v>
      </c>
      <c r="V106" t="s">
        <v>274</v>
      </c>
      <c r="W106" t="s">
        <v>276</v>
      </c>
    </row>
    <row r="107" spans="1:23" x14ac:dyDescent="0.2">
      <c r="A107" s="1">
        <v>909.01</v>
      </c>
      <c r="B107" s="11" t="s">
        <v>89</v>
      </c>
      <c r="C107" s="2" t="s">
        <v>84</v>
      </c>
      <c r="D107" s="3"/>
      <c r="E107" s="15">
        <v>3789</v>
      </c>
      <c r="F107" s="14">
        <v>452</v>
      </c>
      <c r="G107" s="9">
        <f t="shared" si="0"/>
        <v>0.11929268936394827</v>
      </c>
      <c r="H107" s="15">
        <v>1315</v>
      </c>
      <c r="I107" s="20">
        <f t="shared" si="1"/>
        <v>0.34705727104776984</v>
      </c>
      <c r="J107" s="17">
        <v>69</v>
      </c>
      <c r="K107" s="20">
        <f t="shared" si="2"/>
        <v>1.8210609659540775E-2</v>
      </c>
      <c r="L107" s="15">
        <v>1112</v>
      </c>
      <c r="M107" s="20">
        <f t="shared" si="3"/>
        <v>0.29348112958564265</v>
      </c>
      <c r="N107" s="15">
        <v>1875</v>
      </c>
      <c r="O107" s="6">
        <f t="shared" si="4"/>
        <v>0.49485352335708632</v>
      </c>
      <c r="P107" s="4">
        <f t="shared" si="5"/>
        <v>1914</v>
      </c>
      <c r="Q107" s="6">
        <f t="shared" si="6"/>
        <v>0.50514647664291368</v>
      </c>
      <c r="R107">
        <v>42.3170979</v>
      </c>
      <c r="S107">
        <v>-71.044533299999998</v>
      </c>
      <c r="T107" t="s">
        <v>274</v>
      </c>
      <c r="U107" t="s">
        <v>273</v>
      </c>
      <c r="W107" t="s">
        <v>277</v>
      </c>
    </row>
    <row r="108" spans="1:23" x14ac:dyDescent="0.2">
      <c r="A108" s="1">
        <v>910.01</v>
      </c>
      <c r="B108" s="11" t="s">
        <v>90</v>
      </c>
      <c r="C108" s="2" t="s">
        <v>84</v>
      </c>
      <c r="D108" s="19" t="s">
        <v>91</v>
      </c>
      <c r="E108" s="15">
        <v>2967</v>
      </c>
      <c r="F108" s="14">
        <v>436</v>
      </c>
      <c r="G108" s="9">
        <f t="shared" si="0"/>
        <v>0.14694978092349173</v>
      </c>
      <c r="H108" s="15">
        <v>1762</v>
      </c>
      <c r="I108" s="20">
        <f t="shared" si="1"/>
        <v>0.59386585776878997</v>
      </c>
      <c r="J108" s="17">
        <v>5</v>
      </c>
      <c r="K108" s="20">
        <f t="shared" si="2"/>
        <v>1.6852039096730705E-3</v>
      </c>
      <c r="L108" s="17">
        <v>746</v>
      </c>
      <c r="M108" s="20">
        <f t="shared" si="3"/>
        <v>0.25143242332322213</v>
      </c>
      <c r="N108" s="15">
        <v>1398</v>
      </c>
      <c r="O108" s="6">
        <f t="shared" si="4"/>
        <v>0.47118301314459049</v>
      </c>
      <c r="P108" s="4">
        <f t="shared" si="5"/>
        <v>1569</v>
      </c>
      <c r="Q108" s="6">
        <f t="shared" si="6"/>
        <v>0.52881698685540945</v>
      </c>
      <c r="R108">
        <v>42.3082694</v>
      </c>
      <c r="S108">
        <v>-71.051679500000006</v>
      </c>
      <c r="T108" t="s">
        <v>273</v>
      </c>
      <c r="U108" t="s">
        <v>94</v>
      </c>
      <c r="W108" t="s">
        <v>91</v>
      </c>
    </row>
    <row r="109" spans="1:23" x14ac:dyDescent="0.2">
      <c r="A109" s="1">
        <v>911</v>
      </c>
      <c r="B109" s="11" t="s">
        <v>89</v>
      </c>
      <c r="C109" s="2" t="s">
        <v>84</v>
      </c>
      <c r="D109" s="3"/>
      <c r="E109" s="15">
        <v>4758</v>
      </c>
      <c r="F109" s="14">
        <v>532</v>
      </c>
      <c r="G109" s="9">
        <f t="shared" si="0"/>
        <v>0.11181168558217738</v>
      </c>
      <c r="H109" s="15">
        <v>3181</v>
      </c>
      <c r="I109" s="20">
        <f t="shared" si="1"/>
        <v>0.66855821773854562</v>
      </c>
      <c r="J109" s="17">
        <v>81</v>
      </c>
      <c r="K109" s="20">
        <f t="shared" si="2"/>
        <v>1.7023959646910468E-2</v>
      </c>
      <c r="L109" s="15">
        <v>1110</v>
      </c>
      <c r="M109" s="20">
        <f t="shared" si="3"/>
        <v>0.23329129886506936</v>
      </c>
      <c r="N109" s="15">
        <v>2410</v>
      </c>
      <c r="O109" s="6">
        <f t="shared" si="4"/>
        <v>0.50651534258091635</v>
      </c>
      <c r="P109" s="4">
        <f t="shared" si="5"/>
        <v>2348</v>
      </c>
      <c r="Q109" s="6">
        <f t="shared" si="6"/>
        <v>0.49348465741908365</v>
      </c>
      <c r="R109">
        <v>42.315640999999999</v>
      </c>
      <c r="S109">
        <v>-71.055594900000003</v>
      </c>
      <c r="T109" t="s">
        <v>274</v>
      </c>
      <c r="U109" t="s">
        <v>273</v>
      </c>
      <c r="V109" t="s">
        <v>266</v>
      </c>
      <c r="W109" t="s">
        <v>278</v>
      </c>
    </row>
    <row r="110" spans="1:23" x14ac:dyDescent="0.2">
      <c r="A110" s="1">
        <v>912</v>
      </c>
      <c r="B110" s="11" t="s">
        <v>89</v>
      </c>
      <c r="C110" s="2" t="s">
        <v>84</v>
      </c>
      <c r="D110" s="19" t="s">
        <v>92</v>
      </c>
      <c r="E110" s="15">
        <v>3265</v>
      </c>
      <c r="F110" s="14">
        <v>1194</v>
      </c>
      <c r="G110" s="9">
        <f t="shared" si="0"/>
        <v>0.36569678407350686</v>
      </c>
      <c r="H110" s="15">
        <v>1548</v>
      </c>
      <c r="I110" s="20">
        <f t="shared" si="1"/>
        <v>0.47411944869831546</v>
      </c>
      <c r="J110" s="17">
        <v>37</v>
      </c>
      <c r="K110" s="20">
        <f t="shared" si="2"/>
        <v>1.1332312404287902E-2</v>
      </c>
      <c r="L110" s="17">
        <v>519</v>
      </c>
      <c r="M110" s="20">
        <f t="shared" si="3"/>
        <v>0.15895865237366003</v>
      </c>
      <c r="N110" s="15">
        <v>1784</v>
      </c>
      <c r="O110" s="6">
        <f t="shared" si="4"/>
        <v>0.54640122511485456</v>
      </c>
      <c r="P110" s="4">
        <f t="shared" si="5"/>
        <v>1481</v>
      </c>
      <c r="Q110" s="6">
        <f t="shared" si="6"/>
        <v>0.45359877488514549</v>
      </c>
      <c r="R110">
        <v>42.316325900000002</v>
      </c>
      <c r="S110">
        <v>-71.062219799999994</v>
      </c>
      <c r="T110" t="s">
        <v>274</v>
      </c>
      <c r="U110" t="s">
        <v>273</v>
      </c>
      <c r="V110" t="s">
        <v>264</v>
      </c>
      <c r="W110" t="s">
        <v>92</v>
      </c>
    </row>
    <row r="111" spans="1:23" x14ac:dyDescent="0.2">
      <c r="A111" s="1">
        <v>913</v>
      </c>
      <c r="B111" s="11" t="s">
        <v>89</v>
      </c>
      <c r="C111" s="2" t="s">
        <v>84</v>
      </c>
      <c r="D111" s="3"/>
      <c r="E111" s="15">
        <v>2561</v>
      </c>
      <c r="F111" s="14">
        <v>1597</v>
      </c>
      <c r="G111" s="9">
        <f t="shared" si="0"/>
        <v>0.62358453729012109</v>
      </c>
      <c r="H111" s="15">
        <v>532</v>
      </c>
      <c r="I111" s="20">
        <f t="shared" si="1"/>
        <v>0.20773135493947675</v>
      </c>
      <c r="J111" s="17">
        <v>21</v>
      </c>
      <c r="K111" s="20">
        <f t="shared" si="2"/>
        <v>8.1999219055056624E-3</v>
      </c>
      <c r="L111" s="17">
        <v>101</v>
      </c>
      <c r="M111" s="20">
        <f t="shared" si="3"/>
        <v>3.9437719640765326E-2</v>
      </c>
      <c r="N111" s="15">
        <v>1274</v>
      </c>
      <c r="O111" s="6">
        <f t="shared" si="4"/>
        <v>0.49746192893401014</v>
      </c>
      <c r="P111" s="4">
        <f t="shared" si="5"/>
        <v>1287</v>
      </c>
      <c r="Q111" s="6">
        <f t="shared" si="6"/>
        <v>0.5025380710659898</v>
      </c>
      <c r="R111">
        <v>42.319935700000002</v>
      </c>
      <c r="S111">
        <v>-71.066870100000003</v>
      </c>
      <c r="T111" t="s">
        <v>274</v>
      </c>
      <c r="U111" t="s">
        <v>264</v>
      </c>
      <c r="V111" t="s">
        <v>242</v>
      </c>
      <c r="W111" t="s">
        <v>92</v>
      </c>
    </row>
    <row r="112" spans="1:23" x14ac:dyDescent="0.2">
      <c r="A112" s="1">
        <v>914</v>
      </c>
      <c r="B112" s="11" t="s">
        <v>89</v>
      </c>
      <c r="C112" s="2" t="s">
        <v>84</v>
      </c>
      <c r="D112" s="3"/>
      <c r="E112" s="15">
        <v>3165</v>
      </c>
      <c r="F112" s="14">
        <v>1740</v>
      </c>
      <c r="G112" s="9">
        <f t="shared" si="0"/>
        <v>0.54976303317535546</v>
      </c>
      <c r="H112" s="15">
        <v>513</v>
      </c>
      <c r="I112" s="20">
        <f t="shared" si="1"/>
        <v>0.16208530805687205</v>
      </c>
      <c r="J112" s="17">
        <v>83</v>
      </c>
      <c r="K112" s="20">
        <f t="shared" si="2"/>
        <v>2.6224328593996839E-2</v>
      </c>
      <c r="L112" s="17">
        <v>47</v>
      </c>
      <c r="M112" s="20">
        <f t="shared" si="3"/>
        <v>1.4849921011058451E-2</v>
      </c>
      <c r="N112" s="15">
        <v>1722</v>
      </c>
      <c r="O112" s="6">
        <f t="shared" si="4"/>
        <v>0.54407582938388621</v>
      </c>
      <c r="P112" s="4">
        <f t="shared" si="5"/>
        <v>1443</v>
      </c>
      <c r="Q112" s="6">
        <f t="shared" si="6"/>
        <v>0.45592417061611373</v>
      </c>
      <c r="R112">
        <v>42.3152689</v>
      </c>
      <c r="S112">
        <v>-71.069853800000004</v>
      </c>
      <c r="T112" t="s">
        <v>264</v>
      </c>
      <c r="U112" t="s">
        <v>274</v>
      </c>
      <c r="V112" t="s">
        <v>273</v>
      </c>
    </row>
    <row r="113" spans="1:23" x14ac:dyDescent="0.2">
      <c r="A113" s="1">
        <v>915</v>
      </c>
      <c r="B113" s="11" t="s">
        <v>90</v>
      </c>
      <c r="C113" s="2" t="s">
        <v>84</v>
      </c>
      <c r="D113" s="3"/>
      <c r="E113" s="15">
        <v>5048</v>
      </c>
      <c r="F113" s="14">
        <v>2766</v>
      </c>
      <c r="G113" s="9">
        <f t="shared" si="0"/>
        <v>0.54793977812995243</v>
      </c>
      <c r="H113" s="15">
        <v>1025</v>
      </c>
      <c r="I113" s="20">
        <f t="shared" si="1"/>
        <v>0.20305071315372425</v>
      </c>
      <c r="J113" s="17">
        <v>0</v>
      </c>
      <c r="K113" s="20">
        <f t="shared" si="2"/>
        <v>0</v>
      </c>
      <c r="L113" s="17">
        <v>230</v>
      </c>
      <c r="M113" s="20">
        <f t="shared" si="3"/>
        <v>4.556259904912837E-2</v>
      </c>
      <c r="N113" s="15">
        <v>2357</v>
      </c>
      <c r="O113" s="6">
        <f t="shared" si="4"/>
        <v>0.46691759112519809</v>
      </c>
      <c r="P113" s="4">
        <f t="shared" si="5"/>
        <v>2691</v>
      </c>
      <c r="Q113" s="6">
        <f t="shared" si="6"/>
        <v>0.53308240887480185</v>
      </c>
      <c r="R113">
        <v>42.311494099999997</v>
      </c>
      <c r="S113">
        <v>-71.064370699999998</v>
      </c>
      <c r="T113" t="s">
        <v>273</v>
      </c>
      <c r="U113" t="s">
        <v>266</v>
      </c>
      <c r="W113" t="s">
        <v>279</v>
      </c>
    </row>
    <row r="114" spans="1:23" x14ac:dyDescent="0.2">
      <c r="A114" s="1">
        <v>916</v>
      </c>
      <c r="B114" s="11" t="s">
        <v>93</v>
      </c>
      <c r="C114" s="2" t="s">
        <v>84</v>
      </c>
      <c r="D114" s="19" t="s">
        <v>94</v>
      </c>
      <c r="E114" s="15">
        <v>3106</v>
      </c>
      <c r="F114" s="14">
        <v>1124</v>
      </c>
      <c r="G114" s="9">
        <f t="shared" si="0"/>
        <v>0.36188023180940115</v>
      </c>
      <c r="H114" s="15">
        <v>684</v>
      </c>
      <c r="I114" s="20">
        <f t="shared" si="1"/>
        <v>0.22021893110109467</v>
      </c>
      <c r="J114" s="17">
        <v>42</v>
      </c>
      <c r="K114" s="20">
        <f t="shared" si="2"/>
        <v>1.3522215067611075E-2</v>
      </c>
      <c r="L114" s="15">
        <v>1014</v>
      </c>
      <c r="M114" s="20">
        <f t="shared" si="3"/>
        <v>0.32646490663232453</v>
      </c>
      <c r="N114" s="15">
        <v>1689</v>
      </c>
      <c r="O114" s="6">
        <f t="shared" si="4"/>
        <v>0.54378622021893108</v>
      </c>
      <c r="P114" s="4">
        <f t="shared" si="5"/>
        <v>1417</v>
      </c>
      <c r="Q114" s="6">
        <f t="shared" si="6"/>
        <v>0.45621377978106892</v>
      </c>
      <c r="R114">
        <v>42.306036400000004</v>
      </c>
      <c r="S114">
        <v>-71.061189400000004</v>
      </c>
      <c r="T114" t="s">
        <v>94</v>
      </c>
    </row>
    <row r="115" spans="1:23" x14ac:dyDescent="0.2">
      <c r="A115" s="1">
        <v>917</v>
      </c>
      <c r="B115" s="11" t="s">
        <v>93</v>
      </c>
      <c r="C115" s="2" t="s">
        <v>84</v>
      </c>
      <c r="D115" s="19" t="s">
        <v>95</v>
      </c>
      <c r="E115" s="15">
        <v>3214</v>
      </c>
      <c r="F115" s="14">
        <v>1985</v>
      </c>
      <c r="G115" s="9">
        <f t="shared" si="0"/>
        <v>0.61761045426260108</v>
      </c>
      <c r="H115" s="15">
        <v>425</v>
      </c>
      <c r="I115" s="20">
        <f t="shared" si="1"/>
        <v>0.13223397635345363</v>
      </c>
      <c r="J115" s="17">
        <v>47</v>
      </c>
      <c r="K115" s="20">
        <f t="shared" si="2"/>
        <v>1.462352209085252E-2</v>
      </c>
      <c r="L115" s="17">
        <v>317</v>
      </c>
      <c r="M115" s="20">
        <f t="shared" si="3"/>
        <v>9.8630989421281887E-2</v>
      </c>
      <c r="N115" s="15">
        <v>1383</v>
      </c>
      <c r="O115" s="6">
        <f t="shared" si="4"/>
        <v>0.43030491599253268</v>
      </c>
      <c r="P115" s="4">
        <f t="shared" si="5"/>
        <v>1831</v>
      </c>
      <c r="Q115" s="6">
        <f t="shared" si="6"/>
        <v>0.56969508400746738</v>
      </c>
      <c r="R115">
        <v>42.303611099999998</v>
      </c>
      <c r="S115">
        <v>-71.065913600000002</v>
      </c>
      <c r="T115" t="s">
        <v>94</v>
      </c>
      <c r="U115" t="s">
        <v>84</v>
      </c>
      <c r="V115" t="s">
        <v>270</v>
      </c>
    </row>
    <row r="116" spans="1:23" x14ac:dyDescent="0.2">
      <c r="A116" s="1">
        <v>918</v>
      </c>
      <c r="B116" s="11" t="s">
        <v>96</v>
      </c>
      <c r="C116" s="2" t="s">
        <v>84</v>
      </c>
      <c r="D116" s="3"/>
      <c r="E116" s="15">
        <v>3528</v>
      </c>
      <c r="F116" s="14">
        <v>2776</v>
      </c>
      <c r="G116" s="9">
        <f t="shared" si="0"/>
        <v>0.78684807256235823</v>
      </c>
      <c r="H116" s="15">
        <v>273</v>
      </c>
      <c r="I116" s="20">
        <f t="shared" si="1"/>
        <v>7.7380952380952384E-2</v>
      </c>
      <c r="J116" s="17">
        <v>24</v>
      </c>
      <c r="K116" s="20">
        <f t="shared" si="2"/>
        <v>6.8027210884353739E-3</v>
      </c>
      <c r="L116" s="17">
        <v>69</v>
      </c>
      <c r="M116" s="20">
        <f t="shared" si="3"/>
        <v>1.9557823129251702E-2</v>
      </c>
      <c r="N116" s="15">
        <v>1627</v>
      </c>
      <c r="O116" s="6">
        <f t="shared" si="4"/>
        <v>0.46116780045351474</v>
      </c>
      <c r="P116" s="4">
        <f t="shared" si="5"/>
        <v>1901</v>
      </c>
      <c r="Q116" s="6">
        <f t="shared" si="6"/>
        <v>0.53883219954648531</v>
      </c>
      <c r="R116">
        <v>42.307366399999999</v>
      </c>
      <c r="S116">
        <v>-71.070516699999999</v>
      </c>
      <c r="T116" t="s">
        <v>270</v>
      </c>
      <c r="U116" t="s">
        <v>280</v>
      </c>
      <c r="V116" t="s">
        <v>273</v>
      </c>
      <c r="W116" t="s">
        <v>281</v>
      </c>
    </row>
    <row r="117" spans="1:23" x14ac:dyDescent="0.2">
      <c r="A117" s="1">
        <v>919</v>
      </c>
      <c r="B117" s="11" t="s">
        <v>97</v>
      </c>
      <c r="C117" s="2" t="s">
        <v>84</v>
      </c>
      <c r="D117" s="19" t="s">
        <v>98</v>
      </c>
      <c r="E117" s="15">
        <v>4194</v>
      </c>
      <c r="F117" s="14">
        <v>3325</v>
      </c>
      <c r="G117" s="9">
        <f t="shared" si="0"/>
        <v>0.79279923700524557</v>
      </c>
      <c r="H117" s="15">
        <v>416</v>
      </c>
      <c r="I117" s="20">
        <f t="shared" si="1"/>
        <v>9.918931807343824E-2</v>
      </c>
      <c r="J117" s="17">
        <v>0</v>
      </c>
      <c r="K117" s="20">
        <f t="shared" si="2"/>
        <v>0</v>
      </c>
      <c r="L117" s="3">
        <v>55</v>
      </c>
      <c r="M117" s="20">
        <f t="shared" si="3"/>
        <v>1.3113972341440152E-2</v>
      </c>
      <c r="N117" s="15">
        <v>1806</v>
      </c>
      <c r="O117" s="6">
        <f t="shared" si="4"/>
        <v>0.43061516452074394</v>
      </c>
      <c r="P117" s="4">
        <f t="shared" si="5"/>
        <v>2388</v>
      </c>
      <c r="Q117" s="6">
        <f t="shared" si="6"/>
        <v>0.56938483547925611</v>
      </c>
      <c r="R117">
        <v>42.300840800000003</v>
      </c>
      <c r="S117">
        <v>-71.075530799999996</v>
      </c>
      <c r="T117" t="s">
        <v>84</v>
      </c>
      <c r="U117" t="s">
        <v>282</v>
      </c>
      <c r="W117" t="s">
        <v>281</v>
      </c>
    </row>
    <row r="118" spans="1:23" x14ac:dyDescent="0.2">
      <c r="A118" s="1">
        <v>920</v>
      </c>
      <c r="B118" s="11" t="s">
        <v>99</v>
      </c>
      <c r="C118" s="2" t="s">
        <v>84</v>
      </c>
      <c r="D118" s="3"/>
      <c r="E118" s="15">
        <v>5347</v>
      </c>
      <c r="F118" s="14">
        <v>3436</v>
      </c>
      <c r="G118" s="9">
        <f t="shared" si="0"/>
        <v>0.64260332896951566</v>
      </c>
      <c r="H118" s="15">
        <v>1083</v>
      </c>
      <c r="I118" s="20">
        <f t="shared" si="1"/>
        <v>0.20254348232653824</v>
      </c>
      <c r="J118" s="17">
        <v>112</v>
      </c>
      <c r="K118" s="20">
        <f t="shared" si="2"/>
        <v>2.0946325042079671E-2</v>
      </c>
      <c r="L118" s="17">
        <v>262</v>
      </c>
      <c r="M118" s="20">
        <f t="shared" si="3"/>
        <v>4.8999438937722087E-2</v>
      </c>
      <c r="N118" s="15">
        <v>2442</v>
      </c>
      <c r="O118" s="6">
        <f t="shared" si="4"/>
        <v>0.45670469422105853</v>
      </c>
      <c r="P118" s="4">
        <f t="shared" si="5"/>
        <v>2905</v>
      </c>
      <c r="Q118" s="6">
        <f t="shared" si="6"/>
        <v>0.54329530577894147</v>
      </c>
      <c r="R118">
        <v>42.299675800000003</v>
      </c>
      <c r="S118">
        <v>-71.067566799999994</v>
      </c>
      <c r="T118" t="s">
        <v>84</v>
      </c>
      <c r="U118" t="s">
        <v>283</v>
      </c>
      <c r="W118" t="s">
        <v>100</v>
      </c>
    </row>
    <row r="119" spans="1:23" x14ac:dyDescent="0.2">
      <c r="A119" s="1">
        <v>921.01</v>
      </c>
      <c r="B119" s="11" t="s">
        <v>93</v>
      </c>
      <c r="C119" s="2" t="s">
        <v>84</v>
      </c>
      <c r="D119" s="19" t="s">
        <v>100</v>
      </c>
      <c r="E119" s="15">
        <v>7178</v>
      </c>
      <c r="F119" s="14">
        <v>1830</v>
      </c>
      <c r="G119" s="9">
        <f t="shared" si="0"/>
        <v>0.25494566731680135</v>
      </c>
      <c r="H119" s="15">
        <v>2151</v>
      </c>
      <c r="I119" s="20">
        <f t="shared" si="1"/>
        <v>0.29966564502646975</v>
      </c>
      <c r="J119" s="17">
        <v>31</v>
      </c>
      <c r="K119" s="20">
        <f t="shared" si="2"/>
        <v>4.3187517414321535E-3</v>
      </c>
      <c r="L119" s="15">
        <v>2752</v>
      </c>
      <c r="M119" s="20">
        <f t="shared" si="3"/>
        <v>0.38339370298133185</v>
      </c>
      <c r="N119" s="15">
        <v>3813</v>
      </c>
      <c r="O119" s="6">
        <f t="shared" si="4"/>
        <v>0.53120646419615491</v>
      </c>
      <c r="P119" s="4">
        <f t="shared" si="5"/>
        <v>3365</v>
      </c>
      <c r="Q119" s="6">
        <f t="shared" si="6"/>
        <v>0.46879353580384509</v>
      </c>
      <c r="R119">
        <v>42.297949899999999</v>
      </c>
      <c r="S119">
        <v>-71.054127800000003</v>
      </c>
      <c r="T119" t="s">
        <v>284</v>
      </c>
      <c r="U119" t="s">
        <v>283</v>
      </c>
      <c r="V119" t="s">
        <v>84</v>
      </c>
      <c r="W119" t="s">
        <v>285</v>
      </c>
    </row>
    <row r="120" spans="1:23" x14ac:dyDescent="0.2">
      <c r="A120" s="1">
        <v>922</v>
      </c>
      <c r="B120" s="11" t="s">
        <v>99</v>
      </c>
      <c r="C120" s="2" t="s">
        <v>84</v>
      </c>
      <c r="D120" s="3" t="s">
        <v>101</v>
      </c>
      <c r="E120" s="15">
        <v>3107</v>
      </c>
      <c r="F120" s="14">
        <v>1530</v>
      </c>
      <c r="G120" s="9">
        <f t="shared" si="0"/>
        <v>0.49243643385902802</v>
      </c>
      <c r="H120" s="15">
        <v>934</v>
      </c>
      <c r="I120" s="20">
        <f t="shared" si="1"/>
        <v>0.30061152236884453</v>
      </c>
      <c r="J120" s="17">
        <v>0</v>
      </c>
      <c r="K120" s="20">
        <f t="shared" si="2"/>
        <v>0</v>
      </c>
      <c r="L120" s="17">
        <v>525</v>
      </c>
      <c r="M120" s="20">
        <f t="shared" si="3"/>
        <v>0.16897328612809784</v>
      </c>
      <c r="N120" s="15">
        <v>1374</v>
      </c>
      <c r="O120" s="6">
        <f t="shared" si="4"/>
        <v>0.4422272288381075</v>
      </c>
      <c r="P120" s="4">
        <f t="shared" si="5"/>
        <v>1733</v>
      </c>
      <c r="Q120" s="6">
        <f t="shared" si="6"/>
        <v>0.5577727711618925</v>
      </c>
      <c r="R120">
        <v>42.295023100000002</v>
      </c>
      <c r="S120">
        <v>-71.066169799999997</v>
      </c>
      <c r="T120" t="s">
        <v>286</v>
      </c>
      <c r="U120" t="s">
        <v>287</v>
      </c>
      <c r="V120" t="s">
        <v>84</v>
      </c>
      <c r="W120" t="s">
        <v>224</v>
      </c>
    </row>
    <row r="121" spans="1:23" x14ac:dyDescent="0.2">
      <c r="A121" s="1">
        <v>923</v>
      </c>
      <c r="B121" s="11" t="s">
        <v>102</v>
      </c>
      <c r="C121" s="2" t="s">
        <v>84</v>
      </c>
      <c r="D121" s="3"/>
      <c r="E121" s="15">
        <v>3392</v>
      </c>
      <c r="F121" s="14">
        <v>2750</v>
      </c>
      <c r="G121" s="9">
        <f t="shared" si="0"/>
        <v>0.81073113207547165</v>
      </c>
      <c r="H121" s="15">
        <v>432</v>
      </c>
      <c r="I121" s="20">
        <f t="shared" si="1"/>
        <v>0.12735849056603774</v>
      </c>
      <c r="J121" s="17">
        <v>87</v>
      </c>
      <c r="K121" s="20">
        <f t="shared" si="2"/>
        <v>2.5648584905660379E-2</v>
      </c>
      <c r="L121" s="17">
        <v>33</v>
      </c>
      <c r="M121" s="20">
        <f t="shared" si="3"/>
        <v>9.72877358490566E-3</v>
      </c>
      <c r="N121" s="15">
        <v>1567</v>
      </c>
      <c r="O121" s="6">
        <f t="shared" si="4"/>
        <v>0.46196933962264153</v>
      </c>
      <c r="P121" s="4">
        <f t="shared" si="5"/>
        <v>1825</v>
      </c>
      <c r="Q121" s="6">
        <f t="shared" si="6"/>
        <v>0.53803066037735847</v>
      </c>
      <c r="R121">
        <v>42.293943499999997</v>
      </c>
      <c r="S121">
        <v>-71.075060699999995</v>
      </c>
      <c r="T121" t="s">
        <v>288</v>
      </c>
      <c r="U121" t="s">
        <v>283</v>
      </c>
      <c r="W121" t="s">
        <v>289</v>
      </c>
    </row>
    <row r="122" spans="1:23" x14ac:dyDescent="0.2">
      <c r="A122" s="1">
        <v>924</v>
      </c>
      <c r="B122" s="11" t="s">
        <v>97</v>
      </c>
      <c r="C122" s="2" t="s">
        <v>84</v>
      </c>
      <c r="D122" s="3"/>
      <c r="E122" s="15">
        <v>6549</v>
      </c>
      <c r="F122" s="14">
        <v>5239</v>
      </c>
      <c r="G122" s="9">
        <f t="shared" si="0"/>
        <v>0.79996946098641009</v>
      </c>
      <c r="H122" s="15">
        <v>546</v>
      </c>
      <c r="I122" s="20">
        <f t="shared" si="1"/>
        <v>8.3371507100320666E-2</v>
      </c>
      <c r="J122" s="17">
        <v>99</v>
      </c>
      <c r="K122" s="20">
        <f t="shared" si="2"/>
        <v>1.5116811726981219E-2</v>
      </c>
      <c r="L122" s="17">
        <v>34</v>
      </c>
      <c r="M122" s="20">
        <f t="shared" si="3"/>
        <v>5.1916323102763782E-3</v>
      </c>
      <c r="N122" s="15">
        <v>2845</v>
      </c>
      <c r="O122" s="6">
        <f t="shared" si="4"/>
        <v>0.43441746831577338</v>
      </c>
      <c r="P122" s="4">
        <f t="shared" si="5"/>
        <v>3704</v>
      </c>
      <c r="Q122" s="6">
        <f t="shared" si="6"/>
        <v>0.56558253168422656</v>
      </c>
      <c r="R122">
        <v>42.296041799999998</v>
      </c>
      <c r="S122">
        <v>-71.084987699999999</v>
      </c>
      <c r="T122" t="s">
        <v>267</v>
      </c>
      <c r="U122" t="s">
        <v>283</v>
      </c>
      <c r="W122" t="s">
        <v>290</v>
      </c>
    </row>
    <row r="123" spans="1:23" x14ac:dyDescent="0.2">
      <c r="A123" s="1">
        <v>1001</v>
      </c>
      <c r="B123" s="11" t="s">
        <v>103</v>
      </c>
      <c r="C123" s="2" t="s">
        <v>84</v>
      </c>
      <c r="D123" s="3"/>
      <c r="E123" s="15">
        <v>7140</v>
      </c>
      <c r="F123" s="14">
        <v>5927</v>
      </c>
      <c r="G123" s="9">
        <f t="shared" si="0"/>
        <v>0.83011204481792722</v>
      </c>
      <c r="H123" s="15">
        <v>1191</v>
      </c>
      <c r="I123" s="20">
        <f t="shared" si="1"/>
        <v>0.16680672268907562</v>
      </c>
      <c r="J123" s="17">
        <v>212</v>
      </c>
      <c r="K123" s="20">
        <f t="shared" si="2"/>
        <v>2.9691876750700279E-2</v>
      </c>
      <c r="L123" s="17">
        <v>68</v>
      </c>
      <c r="M123" s="20">
        <f t="shared" si="3"/>
        <v>9.5238095238095247E-3</v>
      </c>
      <c r="N123" s="15">
        <v>2929</v>
      </c>
      <c r="O123" s="6">
        <f t="shared" si="4"/>
        <v>0.41022408963585433</v>
      </c>
      <c r="P123" s="4">
        <f t="shared" si="5"/>
        <v>4211</v>
      </c>
      <c r="Q123" s="6">
        <f t="shared" si="6"/>
        <v>0.58977591036414567</v>
      </c>
      <c r="R123">
        <v>42.290249799999998</v>
      </c>
      <c r="S123">
        <v>-71.087302699999995</v>
      </c>
      <c r="T123" t="s">
        <v>267</v>
      </c>
      <c r="U123" t="s">
        <v>291</v>
      </c>
    </row>
    <row r="124" spans="1:23" x14ac:dyDescent="0.2">
      <c r="A124" s="1">
        <v>1002</v>
      </c>
      <c r="B124" s="11" t="s">
        <v>103</v>
      </c>
      <c r="C124" s="2" t="s">
        <v>84</v>
      </c>
      <c r="D124" s="3"/>
      <c r="E124" s="15">
        <v>3440</v>
      </c>
      <c r="F124" s="14">
        <v>2815</v>
      </c>
      <c r="G124" s="9">
        <f t="shared" si="0"/>
        <v>0.8183139534883721</v>
      </c>
      <c r="H124" s="15">
        <v>506</v>
      </c>
      <c r="I124" s="20">
        <f t="shared" si="1"/>
        <v>0.14709302325581394</v>
      </c>
      <c r="J124" s="17">
        <v>0</v>
      </c>
      <c r="K124" s="20">
        <f t="shared" si="2"/>
        <v>0</v>
      </c>
      <c r="L124" s="17">
        <v>69</v>
      </c>
      <c r="M124" s="20">
        <f t="shared" si="3"/>
        <v>2.005813953488372E-2</v>
      </c>
      <c r="N124" s="15">
        <v>1597</v>
      </c>
      <c r="O124" s="6">
        <f t="shared" si="4"/>
        <v>0.46424418604651163</v>
      </c>
      <c r="P124" s="4">
        <f t="shared" si="5"/>
        <v>1843</v>
      </c>
      <c r="Q124" s="6">
        <f t="shared" si="6"/>
        <v>0.53575581395348837</v>
      </c>
      <c r="R124">
        <v>42.284800400000002</v>
      </c>
      <c r="S124">
        <v>-71.085721500000005</v>
      </c>
      <c r="T124" t="s">
        <v>267</v>
      </c>
      <c r="U124" t="s">
        <v>292</v>
      </c>
    </row>
    <row r="125" spans="1:23" x14ac:dyDescent="0.2">
      <c r="A125" s="1">
        <v>1003</v>
      </c>
      <c r="B125" s="11" t="s">
        <v>103</v>
      </c>
      <c r="C125" s="2" t="s">
        <v>84</v>
      </c>
      <c r="D125" s="3"/>
      <c r="E125" s="15">
        <v>4106</v>
      </c>
      <c r="F125" s="14">
        <v>3709</v>
      </c>
      <c r="G125" s="9">
        <f t="shared" si="0"/>
        <v>0.90331222601071604</v>
      </c>
      <c r="H125" s="15">
        <v>212</v>
      </c>
      <c r="I125" s="20">
        <f t="shared" si="1"/>
        <v>5.1631758402338045E-2</v>
      </c>
      <c r="J125" s="17">
        <v>84</v>
      </c>
      <c r="K125" s="20">
        <f t="shared" si="2"/>
        <v>2.0457866536775452E-2</v>
      </c>
      <c r="L125" s="17">
        <v>125</v>
      </c>
      <c r="M125" s="20">
        <f t="shared" si="3"/>
        <v>3.0443253774963468E-2</v>
      </c>
      <c r="N125" s="15">
        <v>1781</v>
      </c>
      <c r="O125" s="6">
        <f t="shared" si="4"/>
        <v>0.43375547978567952</v>
      </c>
      <c r="P125" s="4">
        <f t="shared" si="5"/>
        <v>2325</v>
      </c>
      <c r="Q125" s="6">
        <f t="shared" si="6"/>
        <v>0.56624452021432048</v>
      </c>
      <c r="R125">
        <v>42.282797899999998</v>
      </c>
      <c r="S125">
        <v>-71.079797200000002</v>
      </c>
      <c r="T125" t="s">
        <v>293</v>
      </c>
      <c r="W125" t="s">
        <v>294</v>
      </c>
    </row>
    <row r="126" spans="1:23" x14ac:dyDescent="0.2">
      <c r="A126" s="1">
        <v>1004</v>
      </c>
      <c r="B126" s="11" t="s">
        <v>102</v>
      </c>
      <c r="C126" s="2" t="s">
        <v>84</v>
      </c>
      <c r="D126" s="19" t="s">
        <v>104</v>
      </c>
      <c r="E126" s="15">
        <v>5703</v>
      </c>
      <c r="F126" s="14">
        <v>3882</v>
      </c>
      <c r="G126" s="9">
        <f t="shared" si="0"/>
        <v>0.68069437138348243</v>
      </c>
      <c r="H126" s="15">
        <v>1098</v>
      </c>
      <c r="I126" s="20">
        <f t="shared" si="1"/>
        <v>0.19253024723829562</v>
      </c>
      <c r="J126" s="17">
        <v>186</v>
      </c>
      <c r="K126" s="20">
        <f t="shared" si="2"/>
        <v>3.2614413466596527E-2</v>
      </c>
      <c r="L126" s="17">
        <v>664</v>
      </c>
      <c r="M126" s="20">
        <f t="shared" si="3"/>
        <v>0.1164299491495704</v>
      </c>
      <c r="N126" s="15">
        <v>2514</v>
      </c>
      <c r="O126" s="6">
        <f t="shared" si="4"/>
        <v>0.4408206207259337</v>
      </c>
      <c r="P126" s="4">
        <f t="shared" si="5"/>
        <v>3189</v>
      </c>
      <c r="Q126" s="6">
        <f t="shared" si="6"/>
        <v>0.55917937927406625</v>
      </c>
      <c r="R126">
        <v>42.281787000000001</v>
      </c>
      <c r="S126">
        <v>-71.070844699999995</v>
      </c>
      <c r="T126" t="s">
        <v>293</v>
      </c>
      <c r="U126" t="s">
        <v>104</v>
      </c>
      <c r="W126" t="s">
        <v>295</v>
      </c>
    </row>
    <row r="127" spans="1:23" x14ac:dyDescent="0.2">
      <c r="A127" s="1">
        <v>1005</v>
      </c>
      <c r="B127" s="11" t="s">
        <v>102</v>
      </c>
      <c r="C127" s="2" t="s">
        <v>84</v>
      </c>
      <c r="D127" s="3"/>
      <c r="E127" s="15">
        <v>6909</v>
      </c>
      <c r="F127" s="14">
        <v>4538</v>
      </c>
      <c r="G127" s="9">
        <f t="shared" si="0"/>
        <v>0.65682443190041973</v>
      </c>
      <c r="H127" s="15">
        <v>1574</v>
      </c>
      <c r="I127" s="20">
        <f t="shared" si="1"/>
        <v>0.22781878708930381</v>
      </c>
      <c r="J127" s="17">
        <v>117</v>
      </c>
      <c r="K127" s="20">
        <f t="shared" si="2"/>
        <v>1.6934433347807209E-2</v>
      </c>
      <c r="L127" s="17">
        <v>753</v>
      </c>
      <c r="M127" s="20">
        <f t="shared" si="3"/>
        <v>0.10898827616152844</v>
      </c>
      <c r="N127" s="15">
        <v>3180</v>
      </c>
      <c r="O127" s="6">
        <f t="shared" si="4"/>
        <v>0.46026921406860616</v>
      </c>
      <c r="P127" s="4">
        <f t="shared" si="5"/>
        <v>3729</v>
      </c>
      <c r="Q127" s="6">
        <f t="shared" si="6"/>
        <v>0.53973078593139379</v>
      </c>
      <c r="R127">
        <v>42.2882344</v>
      </c>
      <c r="S127">
        <v>-71.070747400000002</v>
      </c>
      <c r="T127" t="s">
        <v>291</v>
      </c>
      <c r="U127" t="s">
        <v>101</v>
      </c>
      <c r="W127" t="s">
        <v>295</v>
      </c>
    </row>
    <row r="128" spans="1:23" x14ac:dyDescent="0.2">
      <c r="A128" s="1">
        <v>1006.01</v>
      </c>
      <c r="B128" s="11" t="s">
        <v>99</v>
      </c>
      <c r="C128" s="2" t="s">
        <v>84</v>
      </c>
      <c r="D128" s="3"/>
      <c r="E128" s="15">
        <v>5978</v>
      </c>
      <c r="F128" s="14">
        <v>2691</v>
      </c>
      <c r="G128" s="9">
        <f t="shared" si="0"/>
        <v>0.45015055202408832</v>
      </c>
      <c r="H128" s="15">
        <v>2143</v>
      </c>
      <c r="I128" s="20">
        <f t="shared" si="1"/>
        <v>0.35848109735697559</v>
      </c>
      <c r="J128" s="17">
        <v>58</v>
      </c>
      <c r="K128" s="20">
        <f t="shared" si="2"/>
        <v>9.7022415523586487E-3</v>
      </c>
      <c r="L128" s="15">
        <v>1091</v>
      </c>
      <c r="M128" s="20">
        <f t="shared" si="3"/>
        <v>0.18250250920040148</v>
      </c>
      <c r="N128" s="15">
        <v>2676</v>
      </c>
      <c r="O128" s="6">
        <f t="shared" si="4"/>
        <v>0.44764135162261626</v>
      </c>
      <c r="P128" s="4">
        <f t="shared" si="5"/>
        <v>3302</v>
      </c>
      <c r="Q128" s="6">
        <f t="shared" si="6"/>
        <v>0.55235864837738369</v>
      </c>
      <c r="R128">
        <v>42.290849100000003</v>
      </c>
      <c r="S128">
        <v>-71.056279399999994</v>
      </c>
      <c r="T128" t="s">
        <v>287</v>
      </c>
      <c r="U128" t="s">
        <v>296</v>
      </c>
    </row>
    <row r="129" spans="1:23" x14ac:dyDescent="0.2">
      <c r="A129" s="1">
        <v>1006.03</v>
      </c>
      <c r="B129" s="11" t="s">
        <v>93</v>
      </c>
      <c r="C129" s="2" t="s">
        <v>84</v>
      </c>
      <c r="D129" s="19" t="s">
        <v>105</v>
      </c>
      <c r="E129" s="15">
        <v>1973</v>
      </c>
      <c r="F129" s="14">
        <v>259</v>
      </c>
      <c r="G129" s="9">
        <f t="shared" si="0"/>
        <v>0.13127217435377597</v>
      </c>
      <c r="H129" s="15">
        <v>1599</v>
      </c>
      <c r="I129" s="20">
        <f t="shared" si="1"/>
        <v>0.81044095286365936</v>
      </c>
      <c r="J129" s="17">
        <v>8</v>
      </c>
      <c r="K129" s="20">
        <f t="shared" si="2"/>
        <v>4.0547389761784085E-3</v>
      </c>
      <c r="L129" s="17">
        <v>130</v>
      </c>
      <c r="M129" s="20">
        <f t="shared" si="3"/>
        <v>6.5889508362899141E-2</v>
      </c>
      <c r="N129" s="15">
        <v>874</v>
      </c>
      <c r="O129" s="6">
        <f t="shared" si="4"/>
        <v>0.44298023314749113</v>
      </c>
      <c r="P129" s="4">
        <f t="shared" si="5"/>
        <v>1099</v>
      </c>
      <c r="Q129" s="6">
        <f t="shared" si="6"/>
        <v>0.55701976685250887</v>
      </c>
      <c r="R129">
        <v>42.291551200000001</v>
      </c>
      <c r="S129">
        <v>-71.041319099999996</v>
      </c>
      <c r="T129" t="s">
        <v>296</v>
      </c>
      <c r="U129" t="s">
        <v>297</v>
      </c>
    </row>
    <row r="130" spans="1:23" x14ac:dyDescent="0.2">
      <c r="A130" s="1">
        <v>1007</v>
      </c>
      <c r="B130" s="11" t="s">
        <v>99</v>
      </c>
      <c r="C130" s="2" t="s">
        <v>84</v>
      </c>
      <c r="D130" s="3"/>
      <c r="E130" s="15">
        <v>4389</v>
      </c>
      <c r="F130" s="14">
        <v>125</v>
      </c>
      <c r="G130" s="9">
        <f t="shared" si="0"/>
        <v>2.8480291638186377E-2</v>
      </c>
      <c r="H130" s="15">
        <v>4155</v>
      </c>
      <c r="I130" s="20">
        <f t="shared" si="1"/>
        <v>0.94668489405331513</v>
      </c>
      <c r="J130" s="17">
        <v>7</v>
      </c>
      <c r="K130" s="20">
        <f t="shared" si="2"/>
        <v>1.594896331738437E-3</v>
      </c>
      <c r="L130" s="17">
        <v>144</v>
      </c>
      <c r="M130" s="20">
        <f t="shared" si="3"/>
        <v>3.2809295967190705E-2</v>
      </c>
      <c r="N130" s="15">
        <v>2364</v>
      </c>
      <c r="O130" s="6">
        <f t="shared" si="4"/>
        <v>0.53861927546138078</v>
      </c>
      <c r="P130" s="4">
        <f t="shared" si="5"/>
        <v>2025</v>
      </c>
      <c r="Q130" s="6">
        <f t="shared" si="6"/>
        <v>0.46138072453861928</v>
      </c>
      <c r="R130">
        <v>42.282671899999997</v>
      </c>
      <c r="S130">
        <v>-71.047960200000006</v>
      </c>
      <c r="T130" t="s">
        <v>298</v>
      </c>
      <c r="U130" t="s">
        <v>104</v>
      </c>
    </row>
    <row r="131" spans="1:23" x14ac:dyDescent="0.2">
      <c r="A131" s="1">
        <v>1008</v>
      </c>
      <c r="B131" s="11" t="s">
        <v>99</v>
      </c>
      <c r="C131" s="2" t="s">
        <v>84</v>
      </c>
      <c r="D131" s="19" t="s">
        <v>106</v>
      </c>
      <c r="E131" s="15">
        <v>6572</v>
      </c>
      <c r="F131" s="14">
        <v>2016</v>
      </c>
      <c r="G131" s="9">
        <f t="shared" si="0"/>
        <v>0.30675593426658554</v>
      </c>
      <c r="H131" s="15">
        <v>4047</v>
      </c>
      <c r="I131" s="20">
        <f t="shared" si="1"/>
        <v>0.61579427875836878</v>
      </c>
      <c r="J131" s="17">
        <v>0</v>
      </c>
      <c r="K131" s="20">
        <f t="shared" si="2"/>
        <v>0</v>
      </c>
      <c r="L131" s="17">
        <v>744</v>
      </c>
      <c r="M131" s="20">
        <f t="shared" si="3"/>
        <v>0.11320754716981132</v>
      </c>
      <c r="N131" s="15">
        <v>3301</v>
      </c>
      <c r="O131" s="6">
        <f t="shared" si="4"/>
        <v>0.50228241022519782</v>
      </c>
      <c r="P131" s="4">
        <f t="shared" si="5"/>
        <v>3271</v>
      </c>
      <c r="Q131" s="6">
        <f t="shared" si="6"/>
        <v>0.49771758977480218</v>
      </c>
      <c r="R131">
        <v>42.277191999999999</v>
      </c>
      <c r="S131">
        <v>-71.063824299999993</v>
      </c>
      <c r="T131" t="s">
        <v>299</v>
      </c>
      <c r="W131" t="s">
        <v>106</v>
      </c>
    </row>
    <row r="132" spans="1:23" x14ac:dyDescent="0.2">
      <c r="A132" s="1">
        <v>1009</v>
      </c>
      <c r="B132" s="11" t="s">
        <v>103</v>
      </c>
      <c r="C132" s="2" t="s">
        <v>107</v>
      </c>
      <c r="D132" s="19" t="s">
        <v>108</v>
      </c>
      <c r="E132" s="15">
        <v>4556</v>
      </c>
      <c r="F132" s="14">
        <v>2451</v>
      </c>
      <c r="G132" s="9">
        <f t="shared" si="0"/>
        <v>0.53797190517998239</v>
      </c>
      <c r="H132" s="15">
        <v>1304</v>
      </c>
      <c r="I132" s="20">
        <f t="shared" si="1"/>
        <v>0.28621597892888501</v>
      </c>
      <c r="J132" s="17">
        <v>160</v>
      </c>
      <c r="K132" s="20">
        <f t="shared" si="2"/>
        <v>3.5118525021949079E-2</v>
      </c>
      <c r="L132" s="17">
        <v>404</v>
      </c>
      <c r="M132" s="20">
        <f t="shared" si="3"/>
        <v>8.8674275680421424E-2</v>
      </c>
      <c r="N132" s="15">
        <v>2424</v>
      </c>
      <c r="O132" s="6">
        <f t="shared" si="4"/>
        <v>0.53204565408252857</v>
      </c>
      <c r="P132" s="4">
        <f t="shared" si="5"/>
        <v>2132</v>
      </c>
      <c r="Q132" s="6">
        <f t="shared" si="6"/>
        <v>0.46795434591747148</v>
      </c>
      <c r="R132">
        <v>42.274006499999999</v>
      </c>
      <c r="S132">
        <v>-71.074230799999995</v>
      </c>
      <c r="T132" t="s">
        <v>300</v>
      </c>
      <c r="U132" t="s">
        <v>292</v>
      </c>
      <c r="W132" t="s">
        <v>301</v>
      </c>
    </row>
    <row r="133" spans="1:23" x14ac:dyDescent="0.2">
      <c r="A133" s="1">
        <v>1010.01</v>
      </c>
      <c r="B133" s="11" t="s">
        <v>109</v>
      </c>
      <c r="C133" s="2" t="s">
        <v>107</v>
      </c>
      <c r="D133" s="3"/>
      <c r="E133" s="15">
        <v>5978</v>
      </c>
      <c r="F133" s="14">
        <v>5536</v>
      </c>
      <c r="G133" s="9">
        <f t="shared" si="0"/>
        <v>0.92606222816995654</v>
      </c>
      <c r="H133" s="15">
        <v>535</v>
      </c>
      <c r="I133" s="20">
        <f t="shared" si="1"/>
        <v>8.9494814319170293E-2</v>
      </c>
      <c r="J133" s="17">
        <v>101</v>
      </c>
      <c r="K133" s="20">
        <f t="shared" si="2"/>
        <v>1.6895282703245234E-2</v>
      </c>
      <c r="L133" s="17">
        <v>55</v>
      </c>
      <c r="M133" s="20">
        <f t="shared" si="3"/>
        <v>9.2004014720642353E-3</v>
      </c>
      <c r="N133" s="15">
        <v>3039</v>
      </c>
      <c r="O133" s="6">
        <f t="shared" si="4"/>
        <v>0.50836400133824022</v>
      </c>
      <c r="P133" s="4">
        <f t="shared" si="5"/>
        <v>2939</v>
      </c>
      <c r="Q133" s="6">
        <f t="shared" si="6"/>
        <v>0.49163599866175978</v>
      </c>
      <c r="R133">
        <v>42.271810899999998</v>
      </c>
      <c r="S133">
        <v>-71.099985899999993</v>
      </c>
      <c r="T133" t="s">
        <v>302</v>
      </c>
      <c r="W133" t="s">
        <v>303</v>
      </c>
    </row>
    <row r="134" spans="1:23" x14ac:dyDescent="0.2">
      <c r="A134" s="1">
        <v>1010.02</v>
      </c>
      <c r="B134" s="11" t="s">
        <v>109</v>
      </c>
      <c r="C134" s="2" t="s">
        <v>107</v>
      </c>
      <c r="D134" s="19" t="s">
        <v>107</v>
      </c>
      <c r="E134" s="15">
        <v>6179</v>
      </c>
      <c r="F134" s="14">
        <v>5270</v>
      </c>
      <c r="G134" s="9">
        <f t="shared" si="0"/>
        <v>0.8528888169606732</v>
      </c>
      <c r="H134" s="15">
        <v>776</v>
      </c>
      <c r="I134" s="20">
        <f t="shared" si="1"/>
        <v>0.12558666450882019</v>
      </c>
      <c r="J134" s="17">
        <v>72</v>
      </c>
      <c r="K134" s="20">
        <f t="shared" si="2"/>
        <v>1.1652370933808059E-2</v>
      </c>
      <c r="L134" s="17">
        <v>109</v>
      </c>
      <c r="M134" s="20">
        <f t="shared" si="3"/>
        <v>1.7640394885903868E-2</v>
      </c>
      <c r="N134" s="15">
        <v>2342</v>
      </c>
      <c r="O134" s="6">
        <f t="shared" si="4"/>
        <v>0.37902573231914549</v>
      </c>
      <c r="P134" s="4">
        <f t="shared" si="5"/>
        <v>3837</v>
      </c>
      <c r="Q134" s="6">
        <f t="shared" si="6"/>
        <v>0.62097426768085451</v>
      </c>
      <c r="R134">
        <v>42.274057200000001</v>
      </c>
      <c r="S134">
        <v>-71.085326699999996</v>
      </c>
      <c r="T134" t="s">
        <v>107</v>
      </c>
      <c r="U134" t="s">
        <v>292</v>
      </c>
      <c r="W134" t="s">
        <v>294</v>
      </c>
    </row>
    <row r="135" spans="1:23" x14ac:dyDescent="0.2">
      <c r="A135" s="1">
        <v>1011.01</v>
      </c>
      <c r="B135" s="11" t="s">
        <v>109</v>
      </c>
      <c r="C135" s="2" t="s">
        <v>107</v>
      </c>
      <c r="D135" s="3"/>
      <c r="E135" s="15">
        <v>3850</v>
      </c>
      <c r="F135" s="14">
        <v>3581</v>
      </c>
      <c r="G135" s="9">
        <f t="shared" si="0"/>
        <v>0.93012987012987014</v>
      </c>
      <c r="H135" s="15">
        <v>91</v>
      </c>
      <c r="I135" s="20">
        <f t="shared" si="1"/>
        <v>2.3636363636363636E-2</v>
      </c>
      <c r="J135" s="17">
        <v>0</v>
      </c>
      <c r="K135" s="20">
        <f t="shared" si="2"/>
        <v>0</v>
      </c>
      <c r="L135" s="17">
        <v>87</v>
      </c>
      <c r="M135" s="20">
        <f t="shared" si="3"/>
        <v>2.2597402597402599E-2</v>
      </c>
      <c r="N135" s="15">
        <v>1800</v>
      </c>
      <c r="O135" s="6">
        <f t="shared" si="4"/>
        <v>0.46753246753246752</v>
      </c>
      <c r="P135" s="4">
        <f t="shared" si="5"/>
        <v>2050</v>
      </c>
      <c r="Q135" s="6">
        <f t="shared" si="6"/>
        <v>0.53246753246753242</v>
      </c>
      <c r="R135">
        <v>42.2826649</v>
      </c>
      <c r="S135">
        <v>-71.095081899999997</v>
      </c>
      <c r="T135" t="s">
        <v>304</v>
      </c>
      <c r="U135" t="s">
        <v>292</v>
      </c>
      <c r="W135" t="s">
        <v>294</v>
      </c>
    </row>
    <row r="136" spans="1:23" x14ac:dyDescent="0.2">
      <c r="A136" s="1">
        <v>1011.02</v>
      </c>
      <c r="B136" s="11" t="s">
        <v>109</v>
      </c>
      <c r="C136" s="2" t="s">
        <v>107</v>
      </c>
      <c r="D136" s="3"/>
      <c r="E136" s="15">
        <v>5137</v>
      </c>
      <c r="F136" s="14">
        <v>4605</v>
      </c>
      <c r="G136" s="9">
        <f t="shared" si="0"/>
        <v>0.89643760949970797</v>
      </c>
      <c r="H136" s="15">
        <v>380</v>
      </c>
      <c r="I136" s="20">
        <f t="shared" si="1"/>
        <v>7.3973136071637136E-2</v>
      </c>
      <c r="J136" s="17">
        <v>53</v>
      </c>
      <c r="K136" s="20">
        <f t="shared" si="2"/>
        <v>1.0317305820517812E-2</v>
      </c>
      <c r="L136" s="17">
        <v>37</v>
      </c>
      <c r="M136" s="20">
        <f t="shared" si="3"/>
        <v>7.202647459606774E-3</v>
      </c>
      <c r="N136" s="15">
        <v>2508</v>
      </c>
      <c r="O136" s="6">
        <f t="shared" si="4"/>
        <v>0.48822269807280516</v>
      </c>
      <c r="P136" s="4">
        <f t="shared" si="5"/>
        <v>2629</v>
      </c>
      <c r="Q136" s="6">
        <f t="shared" si="6"/>
        <v>0.51177730192719484</v>
      </c>
      <c r="R136">
        <v>42.278796100000001</v>
      </c>
      <c r="S136">
        <v>-71.092046199999999</v>
      </c>
      <c r="T136" t="s">
        <v>305</v>
      </c>
      <c r="U136" t="s">
        <v>107</v>
      </c>
      <c r="W136" t="s">
        <v>294</v>
      </c>
    </row>
    <row r="137" spans="1:23" x14ac:dyDescent="0.2">
      <c r="A137" s="1">
        <v>1101.03</v>
      </c>
      <c r="B137" s="11" t="s">
        <v>110</v>
      </c>
      <c r="C137" s="2" t="s">
        <v>79</v>
      </c>
      <c r="D137" s="3"/>
      <c r="E137" s="15">
        <v>6667</v>
      </c>
      <c r="F137" s="14">
        <v>2006</v>
      </c>
      <c r="G137" s="9">
        <f t="shared" si="0"/>
        <v>0.30088495575221241</v>
      </c>
      <c r="H137" s="15">
        <v>4093</v>
      </c>
      <c r="I137" s="20">
        <f t="shared" si="1"/>
        <v>0.61391930403479822</v>
      </c>
      <c r="J137" s="17">
        <v>0</v>
      </c>
      <c r="K137" s="20">
        <f t="shared" si="2"/>
        <v>0</v>
      </c>
      <c r="L137" s="17">
        <v>298</v>
      </c>
      <c r="M137" s="20">
        <f t="shared" si="3"/>
        <v>4.4697765111744413E-2</v>
      </c>
      <c r="N137" s="15">
        <v>2875</v>
      </c>
      <c r="O137" s="6">
        <f t="shared" si="4"/>
        <v>0.43122843857807108</v>
      </c>
      <c r="P137" s="4">
        <f t="shared" si="5"/>
        <v>3792</v>
      </c>
      <c r="Q137" s="6">
        <f t="shared" si="6"/>
        <v>0.56877156142192886</v>
      </c>
      <c r="R137">
        <v>42.2961825</v>
      </c>
      <c r="S137">
        <v>-71.115738800000003</v>
      </c>
      <c r="T137" t="s">
        <v>306</v>
      </c>
      <c r="U137" t="s">
        <v>307</v>
      </c>
      <c r="W137" t="s">
        <v>308</v>
      </c>
    </row>
    <row r="138" spans="1:23" x14ac:dyDescent="0.2">
      <c r="A138" s="1">
        <v>1102.01</v>
      </c>
      <c r="B138" s="11" t="s">
        <v>111</v>
      </c>
      <c r="C138" s="2" t="s">
        <v>112</v>
      </c>
      <c r="D138" s="3"/>
      <c r="E138" s="15">
        <v>2528</v>
      </c>
      <c r="F138" s="14">
        <v>1269</v>
      </c>
      <c r="G138" s="9">
        <f t="shared" si="0"/>
        <v>0.50197784810126578</v>
      </c>
      <c r="H138" s="15">
        <v>835</v>
      </c>
      <c r="I138" s="20">
        <f t="shared" si="1"/>
        <v>0.33030063291139239</v>
      </c>
      <c r="J138" s="17">
        <v>23</v>
      </c>
      <c r="K138" s="20">
        <f t="shared" si="2"/>
        <v>9.0981012658227847E-3</v>
      </c>
      <c r="L138" s="17">
        <v>40</v>
      </c>
      <c r="M138" s="20">
        <f t="shared" si="3"/>
        <v>1.5822784810126583E-2</v>
      </c>
      <c r="N138" s="15">
        <v>1085</v>
      </c>
      <c r="O138" s="6">
        <f t="shared" si="4"/>
        <v>0.42919303797468356</v>
      </c>
      <c r="P138" s="4">
        <f t="shared" si="5"/>
        <v>1443</v>
      </c>
      <c r="Q138" s="6">
        <f t="shared" si="6"/>
        <v>0.57080696202531644</v>
      </c>
      <c r="R138">
        <v>42.280495999999999</v>
      </c>
      <c r="S138">
        <v>-71.117050800000001</v>
      </c>
      <c r="T138" t="s">
        <v>309</v>
      </c>
      <c r="U138" t="s">
        <v>112</v>
      </c>
      <c r="W138" t="s">
        <v>310</v>
      </c>
    </row>
    <row r="139" spans="1:23" x14ac:dyDescent="0.2">
      <c r="A139" s="1">
        <v>1103.01</v>
      </c>
      <c r="B139" s="11" t="s">
        <v>110</v>
      </c>
      <c r="C139" s="2" t="s">
        <v>112</v>
      </c>
      <c r="D139" s="3"/>
      <c r="E139" s="15">
        <v>2720</v>
      </c>
      <c r="F139" s="14">
        <v>875</v>
      </c>
      <c r="G139" s="9">
        <f t="shared" si="0"/>
        <v>0.32169117647058826</v>
      </c>
      <c r="H139" s="15">
        <v>1483</v>
      </c>
      <c r="I139" s="20">
        <f t="shared" si="1"/>
        <v>0.54522058823529407</v>
      </c>
      <c r="J139" s="17">
        <v>72</v>
      </c>
      <c r="K139" s="20">
        <f t="shared" si="2"/>
        <v>2.6470588235294117E-2</v>
      </c>
      <c r="L139" s="17">
        <v>45</v>
      </c>
      <c r="M139" s="20">
        <f t="shared" si="3"/>
        <v>1.6544117647058824E-2</v>
      </c>
      <c r="N139" s="15">
        <v>1175</v>
      </c>
      <c r="O139" s="6">
        <f t="shared" si="4"/>
        <v>0.43198529411764708</v>
      </c>
      <c r="P139" s="4">
        <f t="shared" si="5"/>
        <v>1545</v>
      </c>
      <c r="Q139" s="6">
        <f t="shared" si="6"/>
        <v>0.56801470588235292</v>
      </c>
      <c r="R139">
        <v>42.286805200000003</v>
      </c>
      <c r="S139">
        <v>-71.113277499999995</v>
      </c>
      <c r="T139" t="s">
        <v>306</v>
      </c>
      <c r="U139" t="s">
        <v>311</v>
      </c>
    </row>
    <row r="140" spans="1:23" x14ac:dyDescent="0.2">
      <c r="A140" s="1">
        <v>1104.01</v>
      </c>
      <c r="B140" s="11" t="s">
        <v>111</v>
      </c>
      <c r="C140" s="2" t="s">
        <v>112</v>
      </c>
      <c r="D140" s="19" t="s">
        <v>112</v>
      </c>
      <c r="E140" s="15">
        <v>3550</v>
      </c>
      <c r="F140" s="14">
        <v>1216</v>
      </c>
      <c r="G140" s="9">
        <f t="shared" si="0"/>
        <v>0.34253521126760561</v>
      </c>
      <c r="H140" s="15">
        <v>1801</v>
      </c>
      <c r="I140" s="20">
        <f t="shared" si="1"/>
        <v>0.50732394366197187</v>
      </c>
      <c r="J140" s="17">
        <v>86</v>
      </c>
      <c r="K140" s="20">
        <f t="shared" si="2"/>
        <v>2.4225352112676058E-2</v>
      </c>
      <c r="L140" s="17">
        <v>143</v>
      </c>
      <c r="M140" s="20">
        <f t="shared" si="3"/>
        <v>4.0281690140845074E-2</v>
      </c>
      <c r="N140" s="15">
        <v>1495</v>
      </c>
      <c r="O140" s="6">
        <f t="shared" si="4"/>
        <v>0.42112676056338028</v>
      </c>
      <c r="P140" s="4">
        <f t="shared" si="5"/>
        <v>2055</v>
      </c>
      <c r="Q140" s="6">
        <f t="shared" si="6"/>
        <v>0.57887323943661972</v>
      </c>
      <c r="R140">
        <v>42.286433199999998</v>
      </c>
      <c r="S140">
        <v>-71.122552900000002</v>
      </c>
      <c r="T140" t="s">
        <v>312</v>
      </c>
      <c r="U140" t="s">
        <v>311</v>
      </c>
      <c r="W140" t="s">
        <v>313</v>
      </c>
    </row>
    <row r="141" spans="1:23" x14ac:dyDescent="0.2">
      <c r="A141" s="1">
        <v>1104.03</v>
      </c>
      <c r="B141" s="11" t="s">
        <v>111</v>
      </c>
      <c r="C141" s="2" t="s">
        <v>112</v>
      </c>
      <c r="D141" s="19" t="s">
        <v>113</v>
      </c>
      <c r="E141" s="15">
        <v>4532</v>
      </c>
      <c r="F141" s="14">
        <v>1326</v>
      </c>
      <c r="G141" s="9">
        <f t="shared" si="0"/>
        <v>0.29258605472197707</v>
      </c>
      <c r="H141" s="15">
        <v>2769</v>
      </c>
      <c r="I141" s="20">
        <f t="shared" si="1"/>
        <v>0.61098852603706977</v>
      </c>
      <c r="J141" s="17">
        <v>49</v>
      </c>
      <c r="K141" s="20">
        <f t="shared" si="2"/>
        <v>1.0812003530450132E-2</v>
      </c>
      <c r="L141" s="17">
        <v>154</v>
      </c>
      <c r="M141" s="20">
        <f t="shared" si="3"/>
        <v>3.3980582524271843E-2</v>
      </c>
      <c r="N141" s="15">
        <v>2051</v>
      </c>
      <c r="O141" s="6">
        <f t="shared" si="4"/>
        <v>0.45255957634598409</v>
      </c>
      <c r="P141" s="4">
        <f t="shared" si="5"/>
        <v>2481</v>
      </c>
      <c r="Q141" s="6">
        <f t="shared" si="6"/>
        <v>0.54744042365401591</v>
      </c>
      <c r="R141">
        <v>42.278272100000002</v>
      </c>
      <c r="S141">
        <v>-71.126973800000002</v>
      </c>
      <c r="T141" t="s">
        <v>314</v>
      </c>
      <c r="U141" t="s">
        <v>112</v>
      </c>
      <c r="V141" t="s">
        <v>315</v>
      </c>
    </row>
    <row r="142" spans="1:23" x14ac:dyDescent="0.2">
      <c r="A142" s="1">
        <v>1105.01</v>
      </c>
      <c r="B142" s="11" t="s">
        <v>114</v>
      </c>
      <c r="C142" s="2" t="s">
        <v>112</v>
      </c>
      <c r="D142" s="17"/>
      <c r="E142" s="15">
        <v>3738</v>
      </c>
      <c r="F142" s="14">
        <v>332</v>
      </c>
      <c r="G142" s="9">
        <f t="shared" si="0"/>
        <v>8.8817549491706796E-2</v>
      </c>
      <c r="H142" s="15">
        <v>3000</v>
      </c>
      <c r="I142" s="20">
        <f t="shared" si="1"/>
        <v>0.8025682182985554</v>
      </c>
      <c r="J142" s="17">
        <v>17</v>
      </c>
      <c r="K142" s="20">
        <f t="shared" si="2"/>
        <v>4.5478865703584802E-3</v>
      </c>
      <c r="L142" s="17">
        <v>42</v>
      </c>
      <c r="M142" s="20">
        <f t="shared" si="3"/>
        <v>1.1235955056179775E-2</v>
      </c>
      <c r="N142" s="15">
        <v>1723</v>
      </c>
      <c r="O142" s="6">
        <f t="shared" si="4"/>
        <v>0.46094168004280361</v>
      </c>
      <c r="P142" s="4">
        <f t="shared" si="5"/>
        <v>2015</v>
      </c>
      <c r="Q142" s="6">
        <f t="shared" si="6"/>
        <v>0.53905831995719633</v>
      </c>
      <c r="R142">
        <v>42.282161799999997</v>
      </c>
      <c r="S142">
        <v>-71.141448600000004</v>
      </c>
      <c r="T142" t="s">
        <v>314</v>
      </c>
      <c r="U142" t="s">
        <v>112</v>
      </c>
      <c r="W142" t="s">
        <v>117</v>
      </c>
    </row>
    <row r="143" spans="1:23" x14ac:dyDescent="0.2">
      <c r="A143" s="1">
        <v>1105.02</v>
      </c>
      <c r="B143" s="11" t="s">
        <v>111</v>
      </c>
      <c r="C143" s="2" t="s">
        <v>112</v>
      </c>
      <c r="D143" s="3"/>
      <c r="E143" s="15">
        <v>4909</v>
      </c>
      <c r="F143" s="14">
        <v>866</v>
      </c>
      <c r="G143" s="9">
        <f t="shared" si="0"/>
        <v>0.17641067427174578</v>
      </c>
      <c r="H143" s="15">
        <v>3329</v>
      </c>
      <c r="I143" s="20">
        <f t="shared" si="1"/>
        <v>0.67814218781829294</v>
      </c>
      <c r="J143" s="17">
        <v>209</v>
      </c>
      <c r="K143" s="20">
        <f t="shared" si="2"/>
        <v>4.257486249745366E-2</v>
      </c>
      <c r="L143" s="17">
        <v>246</v>
      </c>
      <c r="M143" s="20">
        <f t="shared" si="3"/>
        <v>5.0112039111835406E-2</v>
      </c>
      <c r="N143" s="15">
        <v>2431</v>
      </c>
      <c r="O143" s="6">
        <f t="shared" si="4"/>
        <v>0.49521287431248728</v>
      </c>
      <c r="P143" s="4">
        <f t="shared" si="5"/>
        <v>2478</v>
      </c>
      <c r="Q143" s="6">
        <f t="shared" si="6"/>
        <v>0.50478712568751272</v>
      </c>
      <c r="R143">
        <v>42.282917099999999</v>
      </c>
      <c r="S143">
        <v>-71.132604999999998</v>
      </c>
      <c r="T143" t="s">
        <v>112</v>
      </c>
      <c r="U143" t="s">
        <v>314</v>
      </c>
    </row>
    <row r="144" spans="1:23" x14ac:dyDescent="0.2">
      <c r="A144" s="1">
        <v>1106.01</v>
      </c>
      <c r="B144" s="11" t="s">
        <v>115</v>
      </c>
      <c r="C144" s="2" t="s">
        <v>116</v>
      </c>
      <c r="D144" s="3"/>
      <c r="E144" s="15">
        <v>2970</v>
      </c>
      <c r="F144" s="14">
        <v>128</v>
      </c>
      <c r="G144" s="9">
        <f t="shared" si="0"/>
        <v>4.30976430976431E-2</v>
      </c>
      <c r="H144" s="15">
        <v>2636</v>
      </c>
      <c r="I144" s="20">
        <f t="shared" si="1"/>
        <v>0.88754208754208752</v>
      </c>
      <c r="J144" s="17">
        <v>0</v>
      </c>
      <c r="K144" s="20">
        <f t="shared" si="2"/>
        <v>0</v>
      </c>
      <c r="L144" s="17">
        <v>282</v>
      </c>
      <c r="M144" s="20">
        <f t="shared" si="3"/>
        <v>9.494949494949495E-2</v>
      </c>
      <c r="N144" s="15">
        <v>1294</v>
      </c>
      <c r="O144" s="6">
        <f t="shared" si="4"/>
        <v>0.43569023569023568</v>
      </c>
      <c r="P144" s="4">
        <f t="shared" si="5"/>
        <v>1676</v>
      </c>
      <c r="Q144" s="6">
        <f t="shared" si="6"/>
        <v>0.56430976430976432</v>
      </c>
      <c r="R144">
        <v>42.298330200000002</v>
      </c>
      <c r="S144">
        <v>-71.139706899999993</v>
      </c>
      <c r="T144" t="s">
        <v>316</v>
      </c>
      <c r="U144" t="s">
        <v>317</v>
      </c>
    </row>
    <row r="145" spans="1:23" x14ac:dyDescent="0.2">
      <c r="A145" s="1">
        <v>1106.07</v>
      </c>
      <c r="B145" s="11" t="s">
        <v>114</v>
      </c>
      <c r="C145" s="2" t="s">
        <v>112</v>
      </c>
      <c r="D145" s="3" t="s">
        <v>117</v>
      </c>
      <c r="E145" s="15">
        <v>5420</v>
      </c>
      <c r="F145" s="14">
        <v>306</v>
      </c>
      <c r="G145" s="9">
        <f t="shared" si="0"/>
        <v>5.6457564575645755E-2</v>
      </c>
      <c r="H145" s="15">
        <v>4830</v>
      </c>
      <c r="I145" s="20">
        <f t="shared" si="1"/>
        <v>0.89114391143911442</v>
      </c>
      <c r="J145" s="17">
        <v>19</v>
      </c>
      <c r="K145" s="20">
        <f t="shared" si="2"/>
        <v>3.5055350553505533E-3</v>
      </c>
      <c r="L145" s="17">
        <v>214</v>
      </c>
      <c r="M145" s="20">
        <f t="shared" si="3"/>
        <v>3.9483394833948339E-2</v>
      </c>
      <c r="N145" s="15">
        <v>2505</v>
      </c>
      <c r="O145" s="6">
        <f t="shared" si="4"/>
        <v>0.46217712177121772</v>
      </c>
      <c r="P145" s="4">
        <f t="shared" si="5"/>
        <v>2915</v>
      </c>
      <c r="Q145" s="6">
        <f t="shared" si="6"/>
        <v>0.53782287822878228</v>
      </c>
      <c r="R145">
        <v>42.290286799999997</v>
      </c>
      <c r="S145">
        <v>-71.134640000000005</v>
      </c>
      <c r="T145" t="s">
        <v>112</v>
      </c>
    </row>
    <row r="146" spans="1:23" x14ac:dyDescent="0.2">
      <c r="A146" s="1">
        <v>1201.03</v>
      </c>
      <c r="B146" s="11" t="s">
        <v>78</v>
      </c>
      <c r="C146" s="2" t="s">
        <v>79</v>
      </c>
      <c r="D146" s="3" t="s">
        <v>79</v>
      </c>
      <c r="E146" s="15">
        <v>1669</v>
      </c>
      <c r="F146" s="14">
        <v>94</v>
      </c>
      <c r="G146" s="9">
        <f t="shared" si="0"/>
        <v>5.632115038945476E-2</v>
      </c>
      <c r="H146" s="15">
        <v>1484</v>
      </c>
      <c r="I146" s="20">
        <f t="shared" si="1"/>
        <v>0.88915518274415817</v>
      </c>
      <c r="J146" s="17">
        <v>0</v>
      </c>
      <c r="K146" s="20">
        <f t="shared" si="2"/>
        <v>0</v>
      </c>
      <c r="L146" s="17">
        <v>161</v>
      </c>
      <c r="M146" s="20">
        <f t="shared" si="3"/>
        <v>9.6464949071300182E-2</v>
      </c>
      <c r="N146" s="15">
        <v>796</v>
      </c>
      <c r="O146" s="6">
        <f t="shared" si="4"/>
        <v>0.47693229478729776</v>
      </c>
      <c r="P146" s="4">
        <f t="shared" si="5"/>
        <v>873</v>
      </c>
      <c r="Q146" s="6">
        <f t="shared" si="6"/>
        <v>0.52306770521270218</v>
      </c>
      <c r="R146">
        <v>42.311756699999997</v>
      </c>
      <c r="S146">
        <v>-71.118263200000001</v>
      </c>
      <c r="T146" t="s">
        <v>318</v>
      </c>
      <c r="U146" t="s">
        <v>79</v>
      </c>
      <c r="W146" t="s">
        <v>319</v>
      </c>
    </row>
    <row r="147" spans="1:23" x14ac:dyDescent="0.2">
      <c r="A147" s="1">
        <v>1201.04</v>
      </c>
      <c r="B147" s="11" t="s">
        <v>78</v>
      </c>
      <c r="C147" s="2" t="s">
        <v>79</v>
      </c>
      <c r="D147" s="3"/>
      <c r="E147" s="15">
        <v>2210</v>
      </c>
      <c r="F147" s="14">
        <v>243</v>
      </c>
      <c r="G147" s="9">
        <f t="shared" si="0"/>
        <v>0.10995475113122172</v>
      </c>
      <c r="H147" s="15">
        <v>1870</v>
      </c>
      <c r="I147" s="20">
        <f t="shared" si="1"/>
        <v>0.84615384615384615</v>
      </c>
      <c r="J147" s="17">
        <v>0</v>
      </c>
      <c r="K147" s="20">
        <f t="shared" si="2"/>
        <v>0</v>
      </c>
      <c r="L147" s="17">
        <v>104</v>
      </c>
      <c r="M147" s="20">
        <f t="shared" si="3"/>
        <v>4.7058823529411764E-2</v>
      </c>
      <c r="N147" s="15">
        <v>922</v>
      </c>
      <c r="O147" s="6">
        <f t="shared" si="4"/>
        <v>0.41719457013574662</v>
      </c>
      <c r="P147" s="4">
        <f t="shared" si="5"/>
        <v>1288</v>
      </c>
      <c r="Q147" s="6">
        <f t="shared" si="6"/>
        <v>0.58280542986425343</v>
      </c>
      <c r="R147">
        <v>42.305686199999997</v>
      </c>
      <c r="S147">
        <v>-71.117304899999993</v>
      </c>
      <c r="T147" t="s">
        <v>79</v>
      </c>
      <c r="U147" t="s">
        <v>307</v>
      </c>
    </row>
    <row r="148" spans="1:23" x14ac:dyDescent="0.2">
      <c r="A148" s="1">
        <v>1201.05</v>
      </c>
      <c r="B148" s="11" t="s">
        <v>78</v>
      </c>
      <c r="C148" s="2" t="s">
        <v>79</v>
      </c>
      <c r="D148" s="3"/>
      <c r="E148" s="15">
        <v>2726</v>
      </c>
      <c r="F148" s="14">
        <v>122</v>
      </c>
      <c r="G148" s="9">
        <f t="shared" si="0"/>
        <v>4.475421863536317E-2</v>
      </c>
      <c r="H148" s="15">
        <v>2376</v>
      </c>
      <c r="I148" s="20">
        <f t="shared" si="1"/>
        <v>0.87160674981658104</v>
      </c>
      <c r="J148" s="17">
        <v>35</v>
      </c>
      <c r="K148" s="20">
        <f t="shared" si="2"/>
        <v>1.2839325018341893E-2</v>
      </c>
      <c r="L148" s="17">
        <v>298</v>
      </c>
      <c r="M148" s="20">
        <f t="shared" si="3"/>
        <v>0.10931768158473955</v>
      </c>
      <c r="N148" s="15">
        <v>1030</v>
      </c>
      <c r="O148" s="6">
        <f t="shared" si="4"/>
        <v>0.37784299339691857</v>
      </c>
      <c r="P148" s="4">
        <f t="shared" si="5"/>
        <v>1696</v>
      </c>
      <c r="Q148" s="6">
        <f t="shared" si="6"/>
        <v>0.62215700660308149</v>
      </c>
      <c r="R148">
        <v>42.308739799999998</v>
      </c>
      <c r="S148">
        <v>-71.126293799999999</v>
      </c>
      <c r="T148" t="s">
        <v>79</v>
      </c>
      <c r="U148" t="s">
        <v>318</v>
      </c>
    </row>
    <row r="149" spans="1:23" x14ac:dyDescent="0.2">
      <c r="A149" s="1">
        <v>1202.01</v>
      </c>
      <c r="B149" s="11" t="s">
        <v>78</v>
      </c>
      <c r="C149" s="2" t="s">
        <v>79</v>
      </c>
      <c r="D149" s="3"/>
      <c r="E149" s="15">
        <v>3919</v>
      </c>
      <c r="F149" s="14">
        <v>559</v>
      </c>
      <c r="G149" s="9">
        <f t="shared" si="0"/>
        <v>0.14263842817045164</v>
      </c>
      <c r="H149" s="15">
        <v>2842</v>
      </c>
      <c r="I149" s="20">
        <f t="shared" si="1"/>
        <v>0.72518499617249299</v>
      </c>
      <c r="J149" s="17">
        <v>106</v>
      </c>
      <c r="K149" s="20">
        <f t="shared" si="2"/>
        <v>2.7047716254146467E-2</v>
      </c>
      <c r="L149" s="17">
        <v>187</v>
      </c>
      <c r="M149" s="20">
        <f t="shared" si="3"/>
        <v>4.7716254146465936E-2</v>
      </c>
      <c r="N149" s="15">
        <v>2034</v>
      </c>
      <c r="O149" s="6">
        <f t="shared" si="4"/>
        <v>0.51900995151824447</v>
      </c>
      <c r="P149" s="4">
        <f t="shared" si="5"/>
        <v>1885</v>
      </c>
      <c r="Q149" s="6">
        <f t="shared" si="6"/>
        <v>0.48099004848175553</v>
      </c>
      <c r="R149">
        <v>42.305157000000001</v>
      </c>
      <c r="S149">
        <v>-71.1083675</v>
      </c>
      <c r="T149" t="s">
        <v>320</v>
      </c>
      <c r="U149" t="s">
        <v>79</v>
      </c>
      <c r="W149" t="s">
        <v>319</v>
      </c>
    </row>
    <row r="150" spans="1:23" x14ac:dyDescent="0.2">
      <c r="A150" s="1">
        <v>1203.01</v>
      </c>
      <c r="B150" s="11" t="s">
        <v>118</v>
      </c>
      <c r="C150" s="2" t="s">
        <v>79</v>
      </c>
      <c r="D150" s="3"/>
      <c r="E150" s="15">
        <v>5570</v>
      </c>
      <c r="F150" s="14">
        <v>1381</v>
      </c>
      <c r="G150" s="9">
        <f t="shared" si="0"/>
        <v>0.24793536804308797</v>
      </c>
      <c r="H150" s="15">
        <v>3156</v>
      </c>
      <c r="I150" s="20">
        <f t="shared" si="1"/>
        <v>0.56660682226211845</v>
      </c>
      <c r="J150" s="17">
        <v>0</v>
      </c>
      <c r="K150" s="20">
        <f t="shared" si="2"/>
        <v>0</v>
      </c>
      <c r="L150" s="17">
        <v>317</v>
      </c>
      <c r="M150" s="20">
        <f t="shared" si="3"/>
        <v>5.691202872531418E-2</v>
      </c>
      <c r="N150" s="15">
        <v>2748</v>
      </c>
      <c r="O150" s="6">
        <f t="shared" si="4"/>
        <v>0.49335727109515259</v>
      </c>
      <c r="P150" s="4">
        <f t="shared" si="5"/>
        <v>2822</v>
      </c>
      <c r="Q150" s="6">
        <f t="shared" si="6"/>
        <v>0.50664272890484741</v>
      </c>
      <c r="R150">
        <v>42.312641499999998</v>
      </c>
      <c r="S150">
        <v>-71.101931300000004</v>
      </c>
      <c r="T150" t="s">
        <v>321</v>
      </c>
      <c r="U150" t="s">
        <v>84</v>
      </c>
      <c r="V150" t="s">
        <v>260</v>
      </c>
      <c r="W150" t="s">
        <v>307</v>
      </c>
    </row>
    <row r="151" spans="1:23" x14ac:dyDescent="0.2">
      <c r="A151" s="1">
        <v>1204</v>
      </c>
      <c r="B151" s="11" t="s">
        <v>78</v>
      </c>
      <c r="C151" s="2" t="s">
        <v>79</v>
      </c>
      <c r="D151" s="3"/>
      <c r="E151" s="15">
        <v>6519</v>
      </c>
      <c r="F151" s="14">
        <v>645</v>
      </c>
      <c r="G151" s="9">
        <f t="shared" si="0"/>
        <v>9.8941555453290378E-2</v>
      </c>
      <c r="H151" s="15">
        <v>5424</v>
      </c>
      <c r="I151" s="20">
        <f t="shared" si="1"/>
        <v>0.83202945236999537</v>
      </c>
      <c r="J151" s="17">
        <v>0</v>
      </c>
      <c r="K151" s="20">
        <f t="shared" si="2"/>
        <v>0</v>
      </c>
      <c r="L151" s="17">
        <v>704</v>
      </c>
      <c r="M151" s="20">
        <f t="shared" si="3"/>
        <v>0.10799202331645957</v>
      </c>
      <c r="N151" s="15">
        <v>2977</v>
      </c>
      <c r="O151" s="6">
        <f t="shared" si="4"/>
        <v>0.45666513268906272</v>
      </c>
      <c r="P151" s="4">
        <f t="shared" si="5"/>
        <v>3542</v>
      </c>
      <c r="Q151" s="6">
        <f t="shared" si="6"/>
        <v>0.54333486731093728</v>
      </c>
      <c r="R151">
        <v>42.3139015</v>
      </c>
      <c r="S151">
        <v>-71.111665299999999</v>
      </c>
      <c r="T151" t="s">
        <v>257</v>
      </c>
      <c r="W151" t="s">
        <v>322</v>
      </c>
    </row>
    <row r="152" spans="1:23" x14ac:dyDescent="0.2">
      <c r="A152" s="1">
        <v>1205</v>
      </c>
      <c r="B152" s="11" t="s">
        <v>78</v>
      </c>
      <c r="C152" s="2" t="s">
        <v>79</v>
      </c>
      <c r="D152" s="3"/>
      <c r="E152" s="15">
        <v>2817</v>
      </c>
      <c r="F152" s="14">
        <v>531</v>
      </c>
      <c r="G152" s="9">
        <f t="shared" si="0"/>
        <v>0.18849840255591055</v>
      </c>
      <c r="H152" s="15">
        <v>1487</v>
      </c>
      <c r="I152" s="20">
        <f t="shared" si="1"/>
        <v>0.52786652467163653</v>
      </c>
      <c r="J152" s="17">
        <v>14</v>
      </c>
      <c r="K152" s="20">
        <f t="shared" si="2"/>
        <v>4.9698260560880371E-3</v>
      </c>
      <c r="L152" s="17">
        <v>253</v>
      </c>
      <c r="M152" s="20">
        <f t="shared" si="3"/>
        <v>8.9811856585019528E-2</v>
      </c>
      <c r="N152" s="15">
        <v>1463</v>
      </c>
      <c r="O152" s="6">
        <f t="shared" si="4"/>
        <v>0.51934682286119982</v>
      </c>
      <c r="P152" s="4">
        <f t="shared" si="5"/>
        <v>1354</v>
      </c>
      <c r="Q152" s="6">
        <f t="shared" si="6"/>
        <v>0.48065317713880013</v>
      </c>
      <c r="R152">
        <v>42.320658700000003</v>
      </c>
      <c r="S152">
        <v>-71.1042025</v>
      </c>
      <c r="T152" t="s">
        <v>75</v>
      </c>
      <c r="W152" t="s">
        <v>323</v>
      </c>
    </row>
    <row r="153" spans="1:23" x14ac:dyDescent="0.2">
      <c r="A153" s="1">
        <v>1206</v>
      </c>
      <c r="B153" s="11" t="s">
        <v>78</v>
      </c>
      <c r="C153" s="2" t="s">
        <v>79</v>
      </c>
      <c r="D153" s="3"/>
      <c r="E153" s="15">
        <v>2447</v>
      </c>
      <c r="F153" s="14">
        <v>231</v>
      </c>
      <c r="G153" s="9">
        <f t="shared" si="0"/>
        <v>9.4401307723743361E-2</v>
      </c>
      <c r="H153" s="15">
        <v>1902</v>
      </c>
      <c r="I153" s="20">
        <f t="shared" si="1"/>
        <v>0.77727829995913367</v>
      </c>
      <c r="J153" s="17">
        <v>14</v>
      </c>
      <c r="K153" s="20">
        <f t="shared" si="2"/>
        <v>5.7212913771965673E-3</v>
      </c>
      <c r="L153" s="17">
        <v>156</v>
      </c>
      <c r="M153" s="20">
        <f t="shared" si="3"/>
        <v>6.3751532488761753E-2</v>
      </c>
      <c r="N153" s="15">
        <v>1323</v>
      </c>
      <c r="O153" s="6">
        <f t="shared" si="4"/>
        <v>0.5406620351450756</v>
      </c>
      <c r="P153" s="4">
        <f t="shared" si="5"/>
        <v>1124</v>
      </c>
      <c r="Q153" s="6">
        <f t="shared" si="6"/>
        <v>0.4593379648549244</v>
      </c>
      <c r="R153">
        <v>42.319109699999998</v>
      </c>
      <c r="S153">
        <v>-71.108840700000002</v>
      </c>
      <c r="T153" t="s">
        <v>257</v>
      </c>
      <c r="W153" t="s">
        <v>307</v>
      </c>
    </row>
    <row r="154" spans="1:23" x14ac:dyDescent="0.2">
      <c r="A154" s="1">
        <v>1207</v>
      </c>
      <c r="B154" s="11" t="s">
        <v>78</v>
      </c>
      <c r="C154" s="2" t="s">
        <v>79</v>
      </c>
      <c r="D154" s="3"/>
      <c r="E154" s="15">
        <v>2332</v>
      </c>
      <c r="F154" s="14">
        <v>198</v>
      </c>
      <c r="G154" s="9">
        <f t="shared" si="0"/>
        <v>8.4905660377358486E-2</v>
      </c>
      <c r="H154" s="15">
        <v>1611</v>
      </c>
      <c r="I154" s="20">
        <f t="shared" si="1"/>
        <v>0.69082332761578047</v>
      </c>
      <c r="J154" s="17">
        <v>92</v>
      </c>
      <c r="K154" s="20">
        <f t="shared" si="2"/>
        <v>3.9451114922813037E-2</v>
      </c>
      <c r="L154" s="17">
        <v>311</v>
      </c>
      <c r="M154" s="20">
        <f t="shared" si="3"/>
        <v>0.13336192109777015</v>
      </c>
      <c r="N154" s="15">
        <v>1058</v>
      </c>
      <c r="O154" s="6">
        <f t="shared" si="4"/>
        <v>0.45368782161234994</v>
      </c>
      <c r="P154" s="4">
        <f t="shared" si="5"/>
        <v>1274</v>
      </c>
      <c r="Q154" s="6">
        <f t="shared" si="6"/>
        <v>0.54631217838765012</v>
      </c>
      <c r="R154">
        <v>42.324255700000002</v>
      </c>
      <c r="S154">
        <v>-71.111211100000006</v>
      </c>
      <c r="T154" t="s">
        <v>252</v>
      </c>
      <c r="U154" t="s">
        <v>75</v>
      </c>
      <c r="W154" t="s">
        <v>324</v>
      </c>
    </row>
    <row r="155" spans="1:23" x14ac:dyDescent="0.2">
      <c r="A155" s="1">
        <v>1301</v>
      </c>
      <c r="B155" s="11" t="s">
        <v>119</v>
      </c>
      <c r="C155" s="2" t="s">
        <v>116</v>
      </c>
      <c r="D155" s="3"/>
      <c r="E155" s="15">
        <v>6764</v>
      </c>
      <c r="F155" s="14">
        <v>349</v>
      </c>
      <c r="G155" s="9">
        <f t="shared" si="0"/>
        <v>5.1596688350088703E-2</v>
      </c>
      <c r="H155" s="15">
        <v>5666</v>
      </c>
      <c r="I155" s="20">
        <f t="shared" si="1"/>
        <v>0.83767001774098171</v>
      </c>
      <c r="J155" s="17">
        <v>61</v>
      </c>
      <c r="K155" s="20">
        <f t="shared" si="2"/>
        <v>9.0183323477232413E-3</v>
      </c>
      <c r="L155" s="17">
        <v>836</v>
      </c>
      <c r="M155" s="20">
        <f t="shared" si="3"/>
        <v>0.12359550561797752</v>
      </c>
      <c r="N155" s="15">
        <v>3275</v>
      </c>
      <c r="O155" s="6">
        <f t="shared" si="4"/>
        <v>0.48418095801301003</v>
      </c>
      <c r="P155" s="4">
        <f t="shared" si="5"/>
        <v>3489</v>
      </c>
      <c r="Q155" s="6">
        <f t="shared" si="6"/>
        <v>0.51581904198698991</v>
      </c>
      <c r="R155">
        <v>42.290425499999998</v>
      </c>
      <c r="S155">
        <v>-71.171497799999997</v>
      </c>
      <c r="T155" t="s">
        <v>325</v>
      </c>
      <c r="U155" t="s">
        <v>326</v>
      </c>
    </row>
    <row r="156" spans="1:23" x14ac:dyDescent="0.2">
      <c r="A156" s="1">
        <v>1302</v>
      </c>
      <c r="B156" s="11" t="s">
        <v>120</v>
      </c>
      <c r="C156" s="2" t="s">
        <v>116</v>
      </c>
      <c r="D156" s="3" t="s">
        <v>121</v>
      </c>
      <c r="E156" s="15">
        <v>5299</v>
      </c>
      <c r="F156" s="14">
        <v>255</v>
      </c>
      <c r="G156" s="9">
        <f t="shared" si="0"/>
        <v>4.812228722400453E-2</v>
      </c>
      <c r="H156" s="15">
        <v>4812</v>
      </c>
      <c r="I156" s="20">
        <f t="shared" si="1"/>
        <v>0.90809586714474433</v>
      </c>
      <c r="J156" s="17">
        <v>56</v>
      </c>
      <c r="K156" s="20">
        <f t="shared" si="2"/>
        <v>1.0568031704095112E-2</v>
      </c>
      <c r="L156" s="17">
        <v>226</v>
      </c>
      <c r="M156" s="20">
        <f t="shared" si="3"/>
        <v>4.2649556520098129E-2</v>
      </c>
      <c r="N156" s="15">
        <v>2526</v>
      </c>
      <c r="O156" s="6">
        <f t="shared" si="4"/>
        <v>0.47669371579543313</v>
      </c>
      <c r="P156" s="4">
        <f t="shared" si="5"/>
        <v>2773</v>
      </c>
      <c r="Q156" s="6">
        <f t="shared" si="6"/>
        <v>0.52330628420456693</v>
      </c>
      <c r="R156">
        <v>42.287331899999998</v>
      </c>
      <c r="S156">
        <v>-71.157011999999995</v>
      </c>
      <c r="T156" t="s">
        <v>325</v>
      </c>
      <c r="W156" t="s">
        <v>121</v>
      </c>
    </row>
    <row r="157" spans="1:23" x14ac:dyDescent="0.2">
      <c r="A157" s="1">
        <v>1303</v>
      </c>
      <c r="B157" s="11" t="s">
        <v>120</v>
      </c>
      <c r="C157" s="2" t="s">
        <v>116</v>
      </c>
      <c r="D157" s="3" t="s">
        <v>116</v>
      </c>
      <c r="E157" s="15">
        <v>4519</v>
      </c>
      <c r="F157" s="14">
        <v>170</v>
      </c>
      <c r="G157" s="9">
        <f t="shared" si="0"/>
        <v>3.7618942243859262E-2</v>
      </c>
      <c r="H157" s="15">
        <v>3948</v>
      </c>
      <c r="I157" s="20">
        <f t="shared" si="1"/>
        <v>0.87364461163974327</v>
      </c>
      <c r="J157" s="17">
        <v>0</v>
      </c>
      <c r="K157" s="20">
        <f t="shared" si="2"/>
        <v>0</v>
      </c>
      <c r="L157" s="17">
        <v>330</v>
      </c>
      <c r="M157" s="20">
        <f t="shared" si="3"/>
        <v>7.3025005532197387E-2</v>
      </c>
      <c r="N157" s="15">
        <v>2094</v>
      </c>
      <c r="O157" s="6">
        <f t="shared" si="4"/>
        <v>0.46337685328612527</v>
      </c>
      <c r="P157" s="4">
        <f t="shared" si="5"/>
        <v>2425</v>
      </c>
      <c r="Q157" s="6">
        <f t="shared" si="6"/>
        <v>0.53662314671387479</v>
      </c>
      <c r="R157">
        <v>42.279129500000003</v>
      </c>
      <c r="S157">
        <v>-71.150709699999993</v>
      </c>
      <c r="T157" t="s">
        <v>327</v>
      </c>
      <c r="U157" t="s">
        <v>70</v>
      </c>
      <c r="W157" t="s">
        <v>328</v>
      </c>
    </row>
    <row r="158" spans="1:23" x14ac:dyDescent="0.2">
      <c r="A158" s="1">
        <v>1304.02</v>
      </c>
      <c r="B158" s="11" t="s">
        <v>120</v>
      </c>
      <c r="C158" s="2" t="s">
        <v>116</v>
      </c>
      <c r="D158" s="3"/>
      <c r="E158" s="15">
        <v>4934</v>
      </c>
      <c r="F158" s="14">
        <v>204</v>
      </c>
      <c r="G158" s="9">
        <f t="shared" si="0"/>
        <v>4.1345764085934336E-2</v>
      </c>
      <c r="H158" s="15">
        <v>4084</v>
      </c>
      <c r="I158" s="20">
        <f t="shared" si="1"/>
        <v>0.82772598297527367</v>
      </c>
      <c r="J158" s="17">
        <v>95</v>
      </c>
      <c r="K158" s="20">
        <f t="shared" si="2"/>
        <v>1.9254154843940007E-2</v>
      </c>
      <c r="L158" s="17">
        <v>564</v>
      </c>
      <c r="M158" s="20">
        <f t="shared" si="3"/>
        <v>0.11430887717875962</v>
      </c>
      <c r="N158" s="15">
        <v>2128</v>
      </c>
      <c r="O158" s="6">
        <f t="shared" si="4"/>
        <v>0.43129306850425619</v>
      </c>
      <c r="P158" s="4">
        <f t="shared" si="5"/>
        <v>2806</v>
      </c>
      <c r="Q158" s="6">
        <f t="shared" si="6"/>
        <v>0.56870693149574381</v>
      </c>
      <c r="R158">
        <v>42.272401100000003</v>
      </c>
      <c r="S158">
        <v>-71.169405600000005</v>
      </c>
      <c r="T158" t="s">
        <v>329</v>
      </c>
      <c r="W158" t="s">
        <v>330</v>
      </c>
    </row>
    <row r="159" spans="1:23" x14ac:dyDescent="0.2">
      <c r="A159" s="1">
        <v>1304.04</v>
      </c>
      <c r="B159" s="11" t="s">
        <v>120</v>
      </c>
      <c r="C159" s="2" t="s">
        <v>116</v>
      </c>
      <c r="D159" s="3"/>
      <c r="E159" s="15">
        <v>3439</v>
      </c>
      <c r="F159" s="14">
        <v>551</v>
      </c>
      <c r="G159" s="9">
        <f t="shared" si="0"/>
        <v>0.16022099447513813</v>
      </c>
      <c r="H159" s="15">
        <v>2405</v>
      </c>
      <c r="I159" s="20">
        <f t="shared" si="1"/>
        <v>0.69933120093050305</v>
      </c>
      <c r="J159" s="17">
        <v>0</v>
      </c>
      <c r="K159" s="20">
        <f t="shared" si="2"/>
        <v>0</v>
      </c>
      <c r="L159" s="17">
        <v>349</v>
      </c>
      <c r="M159" s="20">
        <f t="shared" si="3"/>
        <v>0.10148298924105845</v>
      </c>
      <c r="N159" s="15">
        <v>1639</v>
      </c>
      <c r="O159" s="6">
        <f t="shared" si="4"/>
        <v>0.47659203256760685</v>
      </c>
      <c r="P159" s="4">
        <f t="shared" si="5"/>
        <v>1800</v>
      </c>
      <c r="Q159" s="6">
        <f t="shared" si="6"/>
        <v>0.52340796743239315</v>
      </c>
      <c r="R159">
        <v>42.268996799999996</v>
      </c>
      <c r="S159">
        <v>-71.159465800000007</v>
      </c>
      <c r="T159" t="s">
        <v>329</v>
      </c>
      <c r="U159" t="s">
        <v>116</v>
      </c>
    </row>
    <row r="160" spans="1:23" x14ac:dyDescent="0.2">
      <c r="A160" s="1">
        <v>1304.06</v>
      </c>
      <c r="B160" s="11" t="s">
        <v>122</v>
      </c>
      <c r="C160" s="2" t="s">
        <v>116</v>
      </c>
      <c r="D160" s="3" t="s">
        <v>123</v>
      </c>
      <c r="E160" s="15">
        <v>6345</v>
      </c>
      <c r="F160" s="14">
        <v>3269</v>
      </c>
      <c r="G160" s="9">
        <f t="shared" si="0"/>
        <v>0.51520882584712369</v>
      </c>
      <c r="H160" s="15">
        <v>2530</v>
      </c>
      <c r="I160" s="20">
        <f t="shared" si="1"/>
        <v>0.39873916469661153</v>
      </c>
      <c r="J160" s="17">
        <v>32</v>
      </c>
      <c r="K160" s="20">
        <f t="shared" si="2"/>
        <v>5.0433412135539799E-3</v>
      </c>
      <c r="L160" s="17">
        <v>455</v>
      </c>
      <c r="M160" s="20">
        <f t="shared" si="3"/>
        <v>7.1710007880220653E-2</v>
      </c>
      <c r="N160" s="15">
        <v>2951</v>
      </c>
      <c r="O160" s="6">
        <f t="shared" si="4"/>
        <v>0.46509062253743105</v>
      </c>
      <c r="P160" s="4">
        <f t="shared" si="5"/>
        <v>3394</v>
      </c>
      <c r="Q160" s="6">
        <f t="shared" si="6"/>
        <v>0.53490937746256895</v>
      </c>
      <c r="R160">
        <v>42.260064499999999</v>
      </c>
      <c r="S160">
        <v>-71.151497599999999</v>
      </c>
      <c r="T160" t="s">
        <v>125</v>
      </c>
      <c r="U160" t="s">
        <v>116</v>
      </c>
    </row>
    <row r="161" spans="1:23" x14ac:dyDescent="0.2">
      <c r="A161" s="1">
        <v>1401.02</v>
      </c>
      <c r="B161" s="11" t="s">
        <v>124</v>
      </c>
      <c r="C161" s="2" t="s">
        <v>125</v>
      </c>
      <c r="D161" s="3"/>
      <c r="E161" s="15">
        <v>5561</v>
      </c>
      <c r="F161" s="14">
        <v>2574</v>
      </c>
      <c r="G161" s="9">
        <f t="shared" si="0"/>
        <v>0.46286639093688187</v>
      </c>
      <c r="H161" s="15">
        <v>2563</v>
      </c>
      <c r="I161" s="20">
        <f t="shared" si="1"/>
        <v>0.46088832943715158</v>
      </c>
      <c r="J161" s="17">
        <v>63</v>
      </c>
      <c r="K161" s="20">
        <f t="shared" si="2"/>
        <v>1.1328897680273332E-2</v>
      </c>
      <c r="L161" s="17">
        <v>154</v>
      </c>
      <c r="M161" s="20">
        <f t="shared" si="3"/>
        <v>2.76928609962237E-2</v>
      </c>
      <c r="N161" s="15">
        <v>2492</v>
      </c>
      <c r="O161" s="6">
        <f t="shared" si="4"/>
        <v>0.44812084157525622</v>
      </c>
      <c r="P161" s="4">
        <f t="shared" si="5"/>
        <v>3069</v>
      </c>
      <c r="Q161" s="6">
        <f t="shared" si="6"/>
        <v>0.55187915842474378</v>
      </c>
      <c r="R161">
        <v>42.244685799999999</v>
      </c>
      <c r="S161">
        <v>-71.142477299999996</v>
      </c>
      <c r="T161" t="s">
        <v>331</v>
      </c>
    </row>
    <row r="162" spans="1:23" x14ac:dyDescent="0.2">
      <c r="A162" s="1">
        <v>1401.05</v>
      </c>
      <c r="B162" s="11" t="s">
        <v>126</v>
      </c>
      <c r="C162" s="2" t="s">
        <v>125</v>
      </c>
      <c r="D162" s="3"/>
      <c r="E162" s="15">
        <v>4063</v>
      </c>
      <c r="F162" s="14">
        <v>1195</v>
      </c>
      <c r="G162" s="9">
        <f t="shared" si="0"/>
        <v>0.29411764705882354</v>
      </c>
      <c r="H162" s="15">
        <v>2296</v>
      </c>
      <c r="I162" s="20">
        <f t="shared" si="1"/>
        <v>0.56509968003937971</v>
      </c>
      <c r="J162" s="17">
        <v>0</v>
      </c>
      <c r="K162" s="20">
        <f t="shared" si="2"/>
        <v>0</v>
      </c>
      <c r="L162" s="17">
        <v>50</v>
      </c>
      <c r="M162" s="20">
        <f t="shared" si="3"/>
        <v>1.2306177701206006E-2</v>
      </c>
      <c r="N162" s="15">
        <v>2020</v>
      </c>
      <c r="O162" s="6">
        <f t="shared" si="4"/>
        <v>0.49716957912872262</v>
      </c>
      <c r="P162" s="4">
        <f t="shared" si="5"/>
        <v>2043</v>
      </c>
      <c r="Q162" s="6">
        <f t="shared" si="6"/>
        <v>0.50283042087127738</v>
      </c>
      <c r="R162">
        <v>42.267997000000001</v>
      </c>
      <c r="S162">
        <v>-71.125189199999994</v>
      </c>
      <c r="T162" t="s">
        <v>332</v>
      </c>
    </row>
    <row r="163" spans="1:23" x14ac:dyDescent="0.2">
      <c r="A163" s="1">
        <v>1401.06</v>
      </c>
      <c r="B163" s="11" t="s">
        <v>111</v>
      </c>
      <c r="C163" s="2" t="s">
        <v>112</v>
      </c>
      <c r="D163" s="3"/>
      <c r="E163" s="15">
        <v>2185</v>
      </c>
      <c r="F163" s="14">
        <v>1194</v>
      </c>
      <c r="G163" s="9">
        <f t="shared" si="0"/>
        <v>0.54645308924485125</v>
      </c>
      <c r="H163" s="15">
        <v>776</v>
      </c>
      <c r="I163" s="20">
        <f t="shared" si="1"/>
        <v>0.35514874141876429</v>
      </c>
      <c r="J163" s="17">
        <v>30</v>
      </c>
      <c r="K163" s="20">
        <f t="shared" si="2"/>
        <v>1.3729977116704805E-2</v>
      </c>
      <c r="L163" s="17">
        <v>44</v>
      </c>
      <c r="M163" s="20">
        <f t="shared" si="3"/>
        <v>2.0137299771167048E-2</v>
      </c>
      <c r="N163" s="15">
        <v>953</v>
      </c>
      <c r="O163" s="6">
        <f t="shared" si="4"/>
        <v>0.43615560640732265</v>
      </c>
      <c r="P163" s="4">
        <f t="shared" si="5"/>
        <v>1232</v>
      </c>
      <c r="Q163" s="6">
        <f t="shared" si="6"/>
        <v>0.56384439359267735</v>
      </c>
      <c r="R163">
        <v>42.273873799999997</v>
      </c>
      <c r="S163">
        <v>-71.137141600000007</v>
      </c>
      <c r="T163" t="s">
        <v>314</v>
      </c>
      <c r="U163" t="s">
        <v>332</v>
      </c>
    </row>
    <row r="164" spans="1:23" x14ac:dyDescent="0.2">
      <c r="A164" s="1">
        <v>1401.07</v>
      </c>
      <c r="B164" s="11" t="s">
        <v>124</v>
      </c>
      <c r="C164" s="2" t="s">
        <v>125</v>
      </c>
      <c r="D164" s="3"/>
      <c r="E164" s="15">
        <v>2754</v>
      </c>
      <c r="F164" s="14">
        <v>952</v>
      </c>
      <c r="G164" s="9">
        <f t="shared" si="0"/>
        <v>0.34567901234567899</v>
      </c>
      <c r="H164" s="15">
        <v>1431</v>
      </c>
      <c r="I164" s="20">
        <f t="shared" si="1"/>
        <v>0.51960784313725494</v>
      </c>
      <c r="J164" s="17">
        <v>114</v>
      </c>
      <c r="K164" s="20">
        <f t="shared" si="2"/>
        <v>4.1394335511982572E-2</v>
      </c>
      <c r="L164" s="17">
        <v>0</v>
      </c>
      <c r="M164" s="20">
        <f t="shared" si="3"/>
        <v>0</v>
      </c>
      <c r="N164" s="15">
        <v>1154</v>
      </c>
      <c r="O164" s="6">
        <f t="shared" si="4"/>
        <v>0.41902687000726219</v>
      </c>
      <c r="P164" s="4">
        <f t="shared" si="5"/>
        <v>1600</v>
      </c>
      <c r="Q164" s="6">
        <f t="shared" si="6"/>
        <v>0.58097312999273787</v>
      </c>
      <c r="R164">
        <v>42.257721600000004</v>
      </c>
      <c r="S164">
        <v>-71.128420599999998</v>
      </c>
      <c r="T164" t="s">
        <v>125</v>
      </c>
      <c r="U164" t="s">
        <v>333</v>
      </c>
      <c r="V164" t="s">
        <v>334</v>
      </c>
      <c r="W164" t="s">
        <v>335</v>
      </c>
    </row>
    <row r="165" spans="1:23" x14ac:dyDescent="0.2">
      <c r="A165" s="1">
        <v>1402.01</v>
      </c>
      <c r="B165" s="11" t="s">
        <v>124</v>
      </c>
      <c r="C165" s="2" t="s">
        <v>125</v>
      </c>
      <c r="D165" s="3" t="s">
        <v>127</v>
      </c>
      <c r="E165" s="15">
        <v>2475</v>
      </c>
      <c r="F165" s="14">
        <v>901</v>
      </c>
      <c r="G165" s="9">
        <f t="shared" si="0"/>
        <v>0.36404040404040405</v>
      </c>
      <c r="H165" s="15">
        <v>1324</v>
      </c>
      <c r="I165" s="20">
        <f t="shared" si="1"/>
        <v>0.53494949494949495</v>
      </c>
      <c r="J165" s="17">
        <v>0</v>
      </c>
      <c r="K165" s="20">
        <f t="shared" si="2"/>
        <v>0</v>
      </c>
      <c r="L165" s="17">
        <v>147</v>
      </c>
      <c r="M165" s="20">
        <f t="shared" si="3"/>
        <v>5.9393939393939395E-2</v>
      </c>
      <c r="N165" s="15">
        <v>1296</v>
      </c>
      <c r="O165" s="6">
        <f t="shared" si="4"/>
        <v>0.52363636363636368</v>
      </c>
      <c r="P165" s="4">
        <f t="shared" si="5"/>
        <v>1179</v>
      </c>
      <c r="Q165" s="6">
        <f t="shared" si="6"/>
        <v>0.47636363636363638</v>
      </c>
      <c r="R165">
        <v>42.237530599999999</v>
      </c>
      <c r="S165">
        <v>-71.1305713</v>
      </c>
      <c r="T165" t="s">
        <v>336</v>
      </c>
      <c r="U165" t="s">
        <v>333</v>
      </c>
      <c r="V165" t="s">
        <v>125</v>
      </c>
    </row>
    <row r="166" spans="1:23" x14ac:dyDescent="0.2">
      <c r="A166" s="1">
        <v>1402.02</v>
      </c>
      <c r="B166" s="11" t="s">
        <v>124</v>
      </c>
      <c r="C166" s="2" t="s">
        <v>125</v>
      </c>
      <c r="D166" s="3" t="s">
        <v>128</v>
      </c>
      <c r="E166" s="15">
        <v>6784</v>
      </c>
      <c r="F166" s="14">
        <v>2430</v>
      </c>
      <c r="G166" s="9">
        <f t="shared" si="0"/>
        <v>0.35819575471698112</v>
      </c>
      <c r="H166" s="15">
        <v>3456</v>
      </c>
      <c r="I166" s="20">
        <f t="shared" si="1"/>
        <v>0.50943396226415094</v>
      </c>
      <c r="J166" s="17">
        <v>0</v>
      </c>
      <c r="K166" s="20">
        <f t="shared" si="2"/>
        <v>0</v>
      </c>
      <c r="L166" s="17">
        <v>258</v>
      </c>
      <c r="M166" s="20">
        <f t="shared" si="3"/>
        <v>3.8030660377358493E-2</v>
      </c>
      <c r="N166" s="15">
        <v>3475</v>
      </c>
      <c r="O166" s="6">
        <f t="shared" si="4"/>
        <v>0.51223466981132071</v>
      </c>
      <c r="P166" s="4">
        <f t="shared" si="5"/>
        <v>3309</v>
      </c>
      <c r="Q166" s="6">
        <f t="shared" si="6"/>
        <v>0.48776533018867924</v>
      </c>
      <c r="R166">
        <v>42.249518100000003</v>
      </c>
      <c r="S166">
        <v>-71.117542999999998</v>
      </c>
      <c r="T166" t="s">
        <v>125</v>
      </c>
      <c r="U166" t="s">
        <v>127</v>
      </c>
      <c r="W166" t="s">
        <v>337</v>
      </c>
    </row>
    <row r="167" spans="1:23" x14ac:dyDescent="0.2">
      <c r="A167" s="1">
        <v>1403</v>
      </c>
      <c r="B167" s="11" t="s">
        <v>124</v>
      </c>
      <c r="C167" s="2" t="s">
        <v>125</v>
      </c>
      <c r="D167" s="3" t="s">
        <v>125</v>
      </c>
      <c r="E167" s="15">
        <v>7519</v>
      </c>
      <c r="F167" s="14">
        <v>4370</v>
      </c>
      <c r="G167" s="9">
        <f t="shared" si="0"/>
        <v>0.58119430775369063</v>
      </c>
      <c r="H167" s="15">
        <v>2067</v>
      </c>
      <c r="I167" s="20">
        <f t="shared" si="1"/>
        <v>0.27490357760340473</v>
      </c>
      <c r="J167" s="17">
        <v>23</v>
      </c>
      <c r="K167" s="20">
        <f t="shared" si="2"/>
        <v>3.0589174092299507E-3</v>
      </c>
      <c r="L167" s="17">
        <v>52</v>
      </c>
      <c r="M167" s="20">
        <f t="shared" si="3"/>
        <v>6.9158132730416282E-3</v>
      </c>
      <c r="N167" s="15">
        <v>3415</v>
      </c>
      <c r="O167" s="6">
        <f t="shared" si="4"/>
        <v>0.45418273706609924</v>
      </c>
      <c r="P167" s="4">
        <f t="shared" si="5"/>
        <v>4104</v>
      </c>
      <c r="Q167" s="6">
        <f t="shared" si="6"/>
        <v>0.54581726293390076</v>
      </c>
      <c r="R167">
        <v>42.258773400000003</v>
      </c>
      <c r="S167">
        <v>-71.118813099999997</v>
      </c>
      <c r="T167" t="s">
        <v>125</v>
      </c>
    </row>
    <row r="168" spans="1:23" x14ac:dyDescent="0.2">
      <c r="A168" s="1">
        <v>1404</v>
      </c>
      <c r="B168" s="11" t="s">
        <v>129</v>
      </c>
      <c r="C168" s="2" t="s">
        <v>125</v>
      </c>
      <c r="D168" s="3"/>
      <c r="E168" s="15">
        <v>8961</v>
      </c>
      <c r="F168" s="14">
        <v>6983</v>
      </c>
      <c r="G168" s="9">
        <f t="shared" si="0"/>
        <v>0.77926570695234909</v>
      </c>
      <c r="H168" s="15">
        <v>1324</v>
      </c>
      <c r="I168" s="20">
        <f t="shared" si="1"/>
        <v>0.14775136703492914</v>
      </c>
      <c r="J168" s="17">
        <v>81</v>
      </c>
      <c r="K168" s="20">
        <f t="shared" si="2"/>
        <v>9.0391697355205886E-3</v>
      </c>
      <c r="L168" s="17">
        <v>144</v>
      </c>
      <c r="M168" s="20">
        <f t="shared" si="3"/>
        <v>1.6069635085369936E-2</v>
      </c>
      <c r="N168" s="15">
        <v>4332</v>
      </c>
      <c r="O168" s="6">
        <f t="shared" si="4"/>
        <v>0.48342818881821226</v>
      </c>
      <c r="P168" s="4">
        <f t="shared" si="5"/>
        <v>4629</v>
      </c>
      <c r="Q168" s="6">
        <f t="shared" si="6"/>
        <v>0.51657181118178774</v>
      </c>
      <c r="R168">
        <v>42.269221899999998</v>
      </c>
      <c r="S168">
        <v>-71.111808800000006</v>
      </c>
      <c r="T168" t="s">
        <v>332</v>
      </c>
    </row>
    <row r="169" spans="1:23" x14ac:dyDescent="0.2">
      <c r="A169" s="1">
        <v>9801.01</v>
      </c>
      <c r="B169" s="11" t="s">
        <v>90</v>
      </c>
      <c r="C169" s="2" t="s">
        <v>134</v>
      </c>
      <c r="D169" s="3"/>
      <c r="E169" s="15">
        <v>405</v>
      </c>
      <c r="F169" s="14">
        <v>127</v>
      </c>
      <c r="G169" s="9">
        <f t="shared" si="0"/>
        <v>0.31358024691358027</v>
      </c>
      <c r="H169" s="15">
        <v>193</v>
      </c>
      <c r="I169" s="20">
        <f t="shared" si="1"/>
        <v>0.47654320987654319</v>
      </c>
      <c r="J169" s="17">
        <v>58</v>
      </c>
      <c r="K169" s="20">
        <f t="shared" si="2"/>
        <v>0.14320987654320988</v>
      </c>
      <c r="L169" s="17">
        <v>1</v>
      </c>
      <c r="M169" s="20">
        <f t="shared" si="3"/>
        <v>2.4691358024691358E-3</v>
      </c>
      <c r="N169" s="15">
        <v>328</v>
      </c>
      <c r="O169" s="6">
        <f t="shared" si="4"/>
        <v>0.80987654320987656</v>
      </c>
      <c r="P169" s="4">
        <f t="shared" si="5"/>
        <v>77</v>
      </c>
      <c r="Q169" s="6">
        <f t="shared" si="6"/>
        <v>0.19012345679012346</v>
      </c>
      <c r="R169">
        <v>42.326511600000003</v>
      </c>
      <c r="S169">
        <v>-70.939033699999996</v>
      </c>
      <c r="T169" t="s">
        <v>338</v>
      </c>
    </row>
    <row r="170" spans="1:23" x14ac:dyDescent="0.2">
      <c r="A170" s="1">
        <v>9803</v>
      </c>
      <c r="B170" s="11" t="s">
        <v>135</v>
      </c>
      <c r="C170" s="2" t="s">
        <v>70</v>
      </c>
      <c r="D170" s="3" t="s">
        <v>136</v>
      </c>
      <c r="E170" s="15">
        <v>380</v>
      </c>
      <c r="F170" s="14">
        <v>91</v>
      </c>
      <c r="G170" s="9">
        <f t="shared" si="0"/>
        <v>0.23947368421052631</v>
      </c>
      <c r="H170" s="15">
        <v>221</v>
      </c>
      <c r="I170" s="20">
        <f t="shared" si="1"/>
        <v>0.58157894736842108</v>
      </c>
      <c r="J170" s="17">
        <v>13</v>
      </c>
      <c r="K170" s="20">
        <f t="shared" si="2"/>
        <v>3.4210526315789476E-2</v>
      </c>
      <c r="L170" s="17">
        <v>24</v>
      </c>
      <c r="M170" s="20">
        <f t="shared" si="3"/>
        <v>6.3157894736842107E-2</v>
      </c>
      <c r="N170" s="15">
        <v>295</v>
      </c>
      <c r="O170" s="6">
        <f t="shared" si="4"/>
        <v>0.77631578947368418</v>
      </c>
      <c r="P170" s="4">
        <f t="shared" si="5"/>
        <v>85</v>
      </c>
      <c r="Q170" s="6">
        <f t="shared" si="6"/>
        <v>0.22368421052631579</v>
      </c>
      <c r="R170">
        <v>42.300613400000003</v>
      </c>
      <c r="S170">
        <v>-71.094612999999995</v>
      </c>
      <c r="T170" t="s">
        <v>70</v>
      </c>
      <c r="U170" t="s">
        <v>84</v>
      </c>
      <c r="V170" t="s">
        <v>339</v>
      </c>
    </row>
    <row r="171" spans="1:23" x14ac:dyDescent="0.2">
      <c r="A171" s="1">
        <v>9807</v>
      </c>
      <c r="B171" s="11" t="s">
        <v>124</v>
      </c>
      <c r="C171" s="2" t="s">
        <v>125</v>
      </c>
      <c r="D171" s="3"/>
      <c r="E171" s="15">
        <v>0</v>
      </c>
      <c r="F171" s="14">
        <v>0</v>
      </c>
      <c r="G171" s="21">
        <v>0</v>
      </c>
      <c r="H171" s="15">
        <v>0</v>
      </c>
      <c r="I171" s="20">
        <v>0</v>
      </c>
      <c r="J171" s="17">
        <v>0</v>
      </c>
      <c r="K171" s="20">
        <v>0</v>
      </c>
      <c r="L171" s="17">
        <v>0</v>
      </c>
      <c r="M171" s="20">
        <v>0</v>
      </c>
      <c r="N171" s="15">
        <v>0</v>
      </c>
      <c r="O171" s="20">
        <v>0</v>
      </c>
      <c r="P171" s="4">
        <f t="shared" si="5"/>
        <v>0</v>
      </c>
      <c r="Q171" s="20">
        <v>0</v>
      </c>
      <c r="R171">
        <v>42.265017999999998</v>
      </c>
      <c r="S171">
        <v>-71.140050400000007</v>
      </c>
      <c r="T171" t="s">
        <v>332</v>
      </c>
      <c r="U171" t="s">
        <v>346</v>
      </c>
      <c r="V171" t="s">
        <v>125</v>
      </c>
    </row>
    <row r="172" spans="1:23" x14ac:dyDescent="0.2">
      <c r="A172" s="1">
        <v>9810</v>
      </c>
      <c r="B172" s="11" t="s">
        <v>110</v>
      </c>
      <c r="C172" s="2" t="s">
        <v>79</v>
      </c>
      <c r="D172" s="3"/>
      <c r="E172" s="15">
        <v>0</v>
      </c>
      <c r="F172" s="14">
        <v>0</v>
      </c>
      <c r="G172" s="21">
        <v>0</v>
      </c>
      <c r="H172" s="15">
        <v>0</v>
      </c>
      <c r="I172" s="20">
        <v>0</v>
      </c>
      <c r="J172" s="17">
        <v>0</v>
      </c>
      <c r="K172" s="20">
        <v>0</v>
      </c>
      <c r="L172" s="17">
        <v>0</v>
      </c>
      <c r="M172" s="20">
        <v>0</v>
      </c>
      <c r="N172" s="15">
        <v>0</v>
      </c>
      <c r="O172" s="20">
        <v>0</v>
      </c>
      <c r="P172" s="4">
        <f t="shared" si="5"/>
        <v>0</v>
      </c>
      <c r="Q172" s="20">
        <v>0</v>
      </c>
      <c r="R172">
        <v>42.298883099999998</v>
      </c>
      <c r="S172">
        <v>-71.126705900000005</v>
      </c>
      <c r="T172" t="s">
        <v>306</v>
      </c>
      <c r="U172" t="s">
        <v>307</v>
      </c>
      <c r="W172" t="s">
        <v>340</v>
      </c>
    </row>
    <row r="173" spans="1:23" x14ac:dyDescent="0.2">
      <c r="A173" s="1">
        <v>9811</v>
      </c>
      <c r="B173" s="11" t="s">
        <v>137</v>
      </c>
      <c r="C173" s="2" t="s">
        <v>107</v>
      </c>
      <c r="D173" s="3" t="s">
        <v>136</v>
      </c>
      <c r="E173" s="15">
        <v>470</v>
      </c>
      <c r="F173" s="14">
        <v>249</v>
      </c>
      <c r="G173" s="9">
        <f>F173/E173</f>
        <v>0.52978723404255323</v>
      </c>
      <c r="H173" s="15">
        <v>168</v>
      </c>
      <c r="I173" s="20">
        <f>H173/E173</f>
        <v>0.35744680851063831</v>
      </c>
      <c r="J173" s="17">
        <v>15</v>
      </c>
      <c r="K173" s="20">
        <f>J173/E173</f>
        <v>3.1914893617021274E-2</v>
      </c>
      <c r="L173" s="17">
        <v>8</v>
      </c>
      <c r="M173" s="20">
        <f>L173/E173</f>
        <v>1.7021276595744681E-2</v>
      </c>
      <c r="N173" s="15">
        <v>313</v>
      </c>
      <c r="O173" s="6">
        <f>N173/E173</f>
        <v>0.66595744680851066</v>
      </c>
      <c r="P173" s="4">
        <f t="shared" si="5"/>
        <v>157</v>
      </c>
      <c r="Q173" s="6">
        <f>P173/E173</f>
        <v>0.33404255319148934</v>
      </c>
      <c r="R173">
        <v>42.2879942</v>
      </c>
      <c r="S173">
        <v>-71.1034042</v>
      </c>
      <c r="T173" t="s">
        <v>306</v>
      </c>
      <c r="U173" t="s">
        <v>282</v>
      </c>
      <c r="V173" t="s">
        <v>311</v>
      </c>
    </row>
    <row r="174" spans="1:23" x14ac:dyDescent="0.2">
      <c r="A174" s="1">
        <v>9812.01</v>
      </c>
      <c r="B174" s="11" t="s">
        <v>52</v>
      </c>
      <c r="C174" s="2" t="s">
        <v>53</v>
      </c>
      <c r="D174" s="2" t="s">
        <v>54</v>
      </c>
      <c r="E174" s="15">
        <v>0</v>
      </c>
      <c r="F174" s="14">
        <v>0</v>
      </c>
      <c r="G174" s="21">
        <v>0</v>
      </c>
      <c r="H174" s="15">
        <v>0</v>
      </c>
      <c r="I174" s="20">
        <v>0</v>
      </c>
      <c r="J174" s="17">
        <v>0</v>
      </c>
      <c r="K174" s="20">
        <v>0</v>
      </c>
      <c r="L174" s="17">
        <v>0</v>
      </c>
      <c r="M174" s="20">
        <v>0</v>
      </c>
      <c r="N174" s="15">
        <v>0</v>
      </c>
      <c r="O174" s="20">
        <v>0</v>
      </c>
      <c r="P174" s="4">
        <f t="shared" si="5"/>
        <v>0</v>
      </c>
      <c r="Q174" s="20">
        <v>0</v>
      </c>
      <c r="R174">
        <v>42.332050299999999</v>
      </c>
      <c r="S174">
        <v>-71.027046499999997</v>
      </c>
      <c r="T174" t="s">
        <v>54</v>
      </c>
      <c r="U174" t="s">
        <v>211</v>
      </c>
      <c r="W174" t="s">
        <v>341</v>
      </c>
    </row>
    <row r="175" spans="1:23" x14ac:dyDescent="0.2">
      <c r="A175" s="1">
        <v>9812.02</v>
      </c>
      <c r="B175" s="11" t="s">
        <v>56</v>
      </c>
      <c r="C175" s="2" t="s">
        <v>57</v>
      </c>
      <c r="D175" s="19" t="s">
        <v>138</v>
      </c>
      <c r="E175" s="15">
        <v>215</v>
      </c>
      <c r="F175" s="14">
        <v>27</v>
      </c>
      <c r="G175" s="9">
        <f t="shared" ref="G175:G176" si="7">F175/E175</f>
        <v>0.12558139534883722</v>
      </c>
      <c r="H175" s="15">
        <v>179</v>
      </c>
      <c r="I175" s="20">
        <f t="shared" ref="I175:I176" si="8">H175/E175</f>
        <v>0.83255813953488367</v>
      </c>
      <c r="J175" s="17">
        <v>0</v>
      </c>
      <c r="K175" s="20">
        <f t="shared" ref="K175:K176" si="9">J175/E175</f>
        <v>0</v>
      </c>
      <c r="L175" s="17">
        <v>16</v>
      </c>
      <c r="M175" s="20">
        <f t="shared" ref="M175:M176" si="10">L175/E175</f>
        <v>7.441860465116279E-2</v>
      </c>
      <c r="N175" s="15">
        <v>206</v>
      </c>
      <c r="O175" s="6">
        <f t="shared" ref="O175:O176" si="11">N175/E175</f>
        <v>0.95813953488372094</v>
      </c>
      <c r="P175" s="4">
        <f t="shared" si="5"/>
        <v>9</v>
      </c>
      <c r="Q175" s="6">
        <f t="shared" ref="Q175:Q176" si="12">P175/E175</f>
        <v>4.1860465116279069E-2</v>
      </c>
      <c r="R175">
        <v>42.343916399999998</v>
      </c>
      <c r="S175">
        <v>-71.024361900000002</v>
      </c>
      <c r="T175" t="s">
        <v>54</v>
      </c>
      <c r="U175" t="s">
        <v>211</v>
      </c>
      <c r="V175" t="s">
        <v>215</v>
      </c>
    </row>
    <row r="176" spans="1:23" x14ac:dyDescent="0.2">
      <c r="A176" s="1">
        <v>9813</v>
      </c>
      <c r="B176" s="11" t="s">
        <v>48</v>
      </c>
      <c r="C176" s="2" t="s">
        <v>49</v>
      </c>
      <c r="D176" s="3"/>
      <c r="E176" s="15">
        <v>400</v>
      </c>
      <c r="F176" s="14">
        <v>20</v>
      </c>
      <c r="G176" s="9">
        <f t="shared" si="7"/>
        <v>0.05</v>
      </c>
      <c r="H176" s="15">
        <v>362</v>
      </c>
      <c r="I176" s="20">
        <f t="shared" si="8"/>
        <v>0.90500000000000003</v>
      </c>
      <c r="J176" s="17">
        <v>0</v>
      </c>
      <c r="K176" s="20">
        <f t="shared" si="9"/>
        <v>0</v>
      </c>
      <c r="L176" s="17">
        <v>37</v>
      </c>
      <c r="M176" s="20">
        <f t="shared" si="10"/>
        <v>9.2499999999999999E-2</v>
      </c>
      <c r="N176" s="15">
        <v>284</v>
      </c>
      <c r="O176" s="6">
        <f t="shared" si="11"/>
        <v>0.71</v>
      </c>
      <c r="P176" s="4">
        <f t="shared" si="5"/>
        <v>116</v>
      </c>
      <c r="Q176" s="6">
        <f t="shared" si="12"/>
        <v>0.28999999999999998</v>
      </c>
      <c r="R176">
        <v>42.361128899999997</v>
      </c>
      <c r="S176">
        <v>-71.006975400000002</v>
      </c>
      <c r="T176" t="s">
        <v>51</v>
      </c>
    </row>
    <row r="177" spans="1:23" x14ac:dyDescent="0.2">
      <c r="A177" s="1">
        <v>9815.01</v>
      </c>
      <c r="B177" s="11" t="s">
        <v>139</v>
      </c>
      <c r="C177" s="2" t="s">
        <v>32</v>
      </c>
      <c r="D177" s="3"/>
      <c r="E177" s="15">
        <v>0</v>
      </c>
      <c r="F177" s="14">
        <v>0</v>
      </c>
      <c r="G177" s="21">
        <v>0</v>
      </c>
      <c r="H177" s="15">
        <v>0</v>
      </c>
      <c r="I177" s="20">
        <v>0</v>
      </c>
      <c r="J177" s="17">
        <v>0</v>
      </c>
      <c r="K177" s="20">
        <v>0</v>
      </c>
      <c r="L177" s="17">
        <v>0</v>
      </c>
      <c r="M177" s="20">
        <v>0</v>
      </c>
      <c r="N177" s="15">
        <v>0</v>
      </c>
      <c r="O177" s="20">
        <v>0</v>
      </c>
      <c r="P177" s="4">
        <f t="shared" si="5"/>
        <v>0</v>
      </c>
      <c r="Q177" s="20">
        <v>0</v>
      </c>
      <c r="R177">
        <v>42.352428799999998</v>
      </c>
      <c r="S177">
        <v>-71.087810099999999</v>
      </c>
      <c r="T177" t="s">
        <v>183</v>
      </c>
      <c r="W177" t="s">
        <v>171</v>
      </c>
    </row>
    <row r="178" spans="1:23" x14ac:dyDescent="0.2">
      <c r="A178" s="1">
        <v>9815.02</v>
      </c>
      <c r="B178" s="11" t="s">
        <v>131</v>
      </c>
      <c r="C178" s="2" t="s">
        <v>49</v>
      </c>
      <c r="D178" s="3"/>
      <c r="E178" s="15">
        <v>0</v>
      </c>
      <c r="F178" s="14">
        <v>0</v>
      </c>
      <c r="G178" s="21">
        <v>0</v>
      </c>
      <c r="H178" s="15">
        <v>0</v>
      </c>
      <c r="I178" s="6">
        <v>0</v>
      </c>
      <c r="J178" s="17">
        <v>0</v>
      </c>
      <c r="K178" s="6">
        <v>0</v>
      </c>
      <c r="L178" s="17">
        <v>0</v>
      </c>
      <c r="M178" s="6">
        <v>0</v>
      </c>
      <c r="N178" s="15">
        <v>0</v>
      </c>
      <c r="O178" s="6">
        <v>0</v>
      </c>
      <c r="P178" s="4">
        <f t="shared" si="5"/>
        <v>0</v>
      </c>
      <c r="Q178" s="6">
        <v>0</v>
      </c>
      <c r="R178">
        <v>42.396366999999998</v>
      </c>
      <c r="S178">
        <v>-71.004379099999994</v>
      </c>
      <c r="T178" t="s">
        <v>132</v>
      </c>
      <c r="U178" t="s">
        <v>207</v>
      </c>
      <c r="W178" t="s">
        <v>132</v>
      </c>
    </row>
    <row r="179" spans="1:23" x14ac:dyDescent="0.2">
      <c r="A179" s="1">
        <v>9816</v>
      </c>
      <c r="B179" s="11" t="s">
        <v>48</v>
      </c>
      <c r="C179" s="2" t="s">
        <v>49</v>
      </c>
      <c r="D179" s="3"/>
      <c r="E179" s="15">
        <v>0</v>
      </c>
      <c r="F179" s="14">
        <v>0</v>
      </c>
      <c r="G179" s="21">
        <v>0</v>
      </c>
      <c r="H179" s="15">
        <v>0</v>
      </c>
      <c r="I179" s="20">
        <v>0</v>
      </c>
      <c r="J179" s="17">
        <v>0</v>
      </c>
      <c r="K179" s="20">
        <v>0</v>
      </c>
      <c r="L179" s="17">
        <v>0</v>
      </c>
      <c r="M179" s="20">
        <v>0</v>
      </c>
      <c r="N179" s="15">
        <v>0</v>
      </c>
      <c r="O179" s="6">
        <v>0</v>
      </c>
      <c r="P179" s="4">
        <f t="shared" si="5"/>
        <v>0</v>
      </c>
      <c r="Q179" s="6">
        <v>0</v>
      </c>
      <c r="R179">
        <v>42.388620500000002</v>
      </c>
      <c r="S179">
        <v>-70.993442400000006</v>
      </c>
      <c r="T179" t="s">
        <v>207</v>
      </c>
      <c r="U179" t="s">
        <v>132</v>
      </c>
      <c r="W179" t="s">
        <v>342</v>
      </c>
    </row>
    <row r="180" spans="1:23" x14ac:dyDescent="0.2">
      <c r="A180" s="1">
        <v>9817</v>
      </c>
      <c r="B180" s="11" t="s">
        <v>34</v>
      </c>
      <c r="C180" s="2" t="s">
        <v>37</v>
      </c>
      <c r="D180" s="3"/>
      <c r="E180" s="15">
        <v>0</v>
      </c>
      <c r="F180" s="14">
        <v>0</v>
      </c>
      <c r="G180" s="21">
        <v>0</v>
      </c>
      <c r="H180" s="15">
        <v>0</v>
      </c>
      <c r="I180" s="20">
        <v>0</v>
      </c>
      <c r="J180" s="17">
        <v>0</v>
      </c>
      <c r="K180" s="20">
        <v>0</v>
      </c>
      <c r="L180" s="17">
        <v>0</v>
      </c>
      <c r="M180" s="20">
        <v>0</v>
      </c>
      <c r="N180" s="15">
        <v>0</v>
      </c>
      <c r="O180" s="6">
        <v>0</v>
      </c>
      <c r="P180" s="4">
        <f t="shared" si="5"/>
        <v>0</v>
      </c>
      <c r="Q180" s="6">
        <v>0</v>
      </c>
      <c r="R180">
        <v>42.3550872</v>
      </c>
      <c r="S180">
        <v>-71.0657432</v>
      </c>
      <c r="T180" t="s">
        <v>226</v>
      </c>
      <c r="W180" t="s">
        <v>343</v>
      </c>
    </row>
    <row r="181" spans="1:23" x14ac:dyDescent="0.2">
      <c r="A181" s="1">
        <v>9818</v>
      </c>
      <c r="B181" s="11" t="s">
        <v>140</v>
      </c>
      <c r="C181" s="2" t="s">
        <v>79</v>
      </c>
      <c r="D181" s="3"/>
      <c r="E181" s="15">
        <v>26</v>
      </c>
      <c r="F181" s="14">
        <v>9</v>
      </c>
      <c r="G181" s="9">
        <f t="shared" ref="G181:G182" si="13">F181/E181</f>
        <v>0.34615384615384615</v>
      </c>
      <c r="H181" s="15">
        <v>17</v>
      </c>
      <c r="I181" s="20">
        <f t="shared" ref="I181:I182" si="14">H181/E181</f>
        <v>0.65384615384615385</v>
      </c>
      <c r="J181" s="17">
        <v>0</v>
      </c>
      <c r="K181" s="20">
        <f t="shared" ref="K181:K182" si="15">J181/E181</f>
        <v>0</v>
      </c>
      <c r="L181" s="17">
        <v>0</v>
      </c>
      <c r="M181" s="20">
        <f t="shared" ref="M181:M182" si="16">L181/E181</f>
        <v>0</v>
      </c>
      <c r="N181" s="15">
        <v>4</v>
      </c>
      <c r="O181" s="6">
        <f t="shared" ref="O181:O182" si="17">N181/E181</f>
        <v>0.15384615384615385</v>
      </c>
      <c r="P181" s="4">
        <f t="shared" si="5"/>
        <v>22</v>
      </c>
      <c r="Q181" s="6">
        <f t="shared" ref="Q181:Q182" si="18">P181/E181</f>
        <v>0.84615384615384615</v>
      </c>
      <c r="R181">
        <v>42.323121100000002</v>
      </c>
      <c r="S181">
        <v>-71.116881800000002</v>
      </c>
      <c r="T181" t="s">
        <v>252</v>
      </c>
      <c r="W181" t="s">
        <v>253</v>
      </c>
    </row>
    <row r="182" spans="1:23" x14ac:dyDescent="0.2">
      <c r="A182" s="1">
        <v>9901.01</v>
      </c>
      <c r="B182" s="11" t="s">
        <v>78</v>
      </c>
      <c r="C182" s="2"/>
      <c r="D182" s="3"/>
      <c r="E182" s="15">
        <v>67</v>
      </c>
      <c r="F182" s="14">
        <v>18</v>
      </c>
      <c r="G182" s="9">
        <f t="shared" si="13"/>
        <v>0.26865671641791045</v>
      </c>
      <c r="H182" s="15">
        <v>49</v>
      </c>
      <c r="I182" s="20">
        <f t="shared" si="14"/>
        <v>0.73134328358208955</v>
      </c>
      <c r="J182" s="17">
        <v>0</v>
      </c>
      <c r="K182" s="20">
        <f t="shared" si="15"/>
        <v>0</v>
      </c>
      <c r="L182" s="17">
        <v>0</v>
      </c>
      <c r="M182" s="20">
        <f t="shared" si="16"/>
        <v>0</v>
      </c>
      <c r="N182" s="15">
        <v>55</v>
      </c>
      <c r="O182" s="6">
        <f t="shared" si="17"/>
        <v>0.82089552238805974</v>
      </c>
      <c r="P182" s="4">
        <f t="shared" si="5"/>
        <v>12</v>
      </c>
      <c r="Q182" s="6">
        <f t="shared" si="18"/>
        <v>0.17910447761194029</v>
      </c>
      <c r="R182">
        <v>42.329611</v>
      </c>
      <c r="S182">
        <v>-70.949199500000006</v>
      </c>
      <c r="T18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2020-06-19T16:18:34Z</dcterms:created>
  <dcterms:modified xsi:type="dcterms:W3CDTF">2020-08-28T20:31:16Z</dcterms:modified>
</cp:coreProperties>
</file>