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40" windowWidth="10110" windowHeight="3990" tabRatio="601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'pg3'!$A$1:$H$49</definedName>
    <definedName name="SU">'Pg1'!$A$25:$A$25</definedName>
  </definedNames>
  <calcPr calcId="145621"/>
</workbook>
</file>

<file path=xl/calcChain.xml><?xml version="1.0" encoding="utf-8"?>
<calcChain xmlns="http://schemas.openxmlformats.org/spreadsheetml/2006/main">
  <c r="D7" i="4" l="1"/>
  <c r="D19" i="6" l="1"/>
  <c r="D9" i="6" l="1"/>
  <c r="D20" i="6" s="1"/>
  <c r="D39" i="6"/>
  <c r="D41" i="6" s="1"/>
  <c r="E7" i="4"/>
  <c r="D8" i="4"/>
  <c r="E8" i="4"/>
  <c r="D14" i="4"/>
  <c r="E14" i="4"/>
  <c r="D15" i="4"/>
  <c r="E15" i="4"/>
  <c r="D21" i="4"/>
  <c r="E21" i="4"/>
  <c r="D28" i="4"/>
  <c r="E28" i="4"/>
  <c r="D29" i="4"/>
  <c r="E29" i="4"/>
  <c r="D22" i="4"/>
  <c r="E22" i="4"/>
</calcChain>
</file>

<file path=xl/sharedStrings.xml><?xml version="1.0" encoding="utf-8"?>
<sst xmlns="http://schemas.openxmlformats.org/spreadsheetml/2006/main" count="130" uniqueCount="93">
  <si>
    <t>1</t>
  </si>
  <si>
    <t>2</t>
  </si>
  <si>
    <t>3</t>
  </si>
  <si>
    <t>4</t>
  </si>
  <si>
    <t>Grant Levels and Eligibility Standards</t>
  </si>
  <si>
    <t>TAFDC</t>
  </si>
  <si>
    <t>Exempt</t>
  </si>
  <si>
    <t>Nonexempt</t>
  </si>
  <si>
    <t>Maximum Monthly Benefits*</t>
  </si>
  <si>
    <t>Supplemental Security Income</t>
  </si>
  <si>
    <t>Maximum Monthly</t>
  </si>
  <si>
    <t>Federal</t>
  </si>
  <si>
    <t>State</t>
  </si>
  <si>
    <t>Benefits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</si>
  <si>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</si>
  <si>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</si>
  <si>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</si>
  <si>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</si>
  <si>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</si>
  <si>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</si>
  <si>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</si>
  <si>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</si>
  <si>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</si>
  <si>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</si>
  <si>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</si>
  <si>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</si>
  <si>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</si>
  <si>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</si>
  <si>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</si>
  <si>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</si>
  <si>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</si>
  <si>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</si>
  <si>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</si>
  <si>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</si>
  <si>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</si>
  <si>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</si>
  <si>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</si>
  <si>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</si>
  <si>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</si>
  <si>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</si>
  <si>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</si>
  <si>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</si>
  <si>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</si>
  <si>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</si>
  <si>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</si>
  <si>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</si>
  <si>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</si>
  <si>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</si>
  <si>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</si>
  <si>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</si>
  <si>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</si>
  <si>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</si>
  <si>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</si>
  <si>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</si>
  <si>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>Maximum Monthly Benefit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</si>
  <si>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</si>
  <si>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</si>
  <si>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</si>
  <si>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</si>
  <si>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</si>
  <si>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</si>
  <si>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</si>
  <si>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</si>
  <si>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</si>
  <si>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rPr>
        <b/>
        <vertAlign val="superscript"/>
        <sz val="9"/>
        <rFont val="Arial"/>
        <family val="2"/>
      </rPr>
      <t>(1)</t>
    </r>
    <r>
      <rPr>
        <b/>
        <sz val="9"/>
        <rFont val="Arial"/>
        <family val="2"/>
      </rPr>
      <t>Effective July 2012 SSI-SSP caseload numbers include blind persons who previously received benefits paid through the Massachusetts Commission for the Blind.</t>
    </r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</si>
  <si>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</si>
  <si>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</si>
  <si>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</si>
  <si>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</si>
  <si>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r>
      <rPr>
        <vertAlign val="superscript"/>
        <sz val="9"/>
        <rFont val="Arial"/>
        <family val="2"/>
      </rPr>
      <t xml:space="preserve">(4) </t>
    </r>
    <r>
      <rPr>
        <sz val="9"/>
        <rFont val="Arial"/>
        <family val="2"/>
      </rPr>
      <t>These income limits do not apply to households with elderly and disabled members.  Also, TAFDC, EAEDC, and SSI clients are automatically eligible for SNAP.</t>
    </r>
  </si>
  <si>
    <t>Incremental</t>
  </si>
  <si>
    <t>All Households Except Those With Elderly and/or Disabled Members.</t>
  </si>
  <si>
    <r>
      <t>Income Standards</t>
    </r>
    <r>
      <rPr>
        <u/>
        <vertAlign val="superscript"/>
        <sz val="10"/>
        <rFont val="Arial"/>
        <family val="2"/>
      </rPr>
      <t>(4)</t>
    </r>
  </si>
  <si>
    <t>Cases</t>
  </si>
  <si>
    <t>Oct-10 -         Oct-11 -        Oct-12 -       Oct-13 -        Oct-14 -</t>
  </si>
  <si>
    <t xml:space="preserve">   4.4%             4.0%             2.9%             5.1%            5.2%</t>
  </si>
  <si>
    <t>Sep-11           Sep-12         Sep-13         Sep-14         Sep-15</t>
  </si>
  <si>
    <t>Updated February 1, 2017</t>
  </si>
  <si>
    <t xml:space="preserve"> Monthly Grant</t>
  </si>
  <si>
    <t>Effective January 1, 2017</t>
  </si>
  <si>
    <t>Previous Month*</t>
  </si>
  <si>
    <t>* Change in April SNAP numbers from previous report due to correction.</t>
  </si>
  <si>
    <r>
      <t xml:space="preserve">FY17 Avg Monthly Grant </t>
    </r>
    <r>
      <rPr>
        <b/>
        <vertAlign val="superscript"/>
        <sz val="10"/>
        <rFont val="Arial"/>
        <family val="2"/>
      </rPr>
      <t>(2)</t>
    </r>
  </si>
  <si>
    <t>Updated August 9, 2017</t>
  </si>
  <si>
    <r>
      <t xml:space="preserve">FY17 Avg Monthly Grant </t>
    </r>
    <r>
      <rPr>
        <b/>
        <vertAlign val="superscript"/>
        <sz val="10"/>
        <rFont val="Arial"/>
        <family val="2"/>
      </rPr>
      <t>(3)</t>
    </r>
  </si>
  <si>
    <r>
      <rPr>
        <b/>
        <sz val="10"/>
        <color theme="0"/>
        <rFont val="Arial"/>
        <family val="2"/>
      </rPr>
      <t>....</t>
    </r>
    <r>
      <rPr>
        <b/>
        <sz val="10"/>
        <rFont val="Arial"/>
        <family val="2"/>
      </rPr>
      <t>$309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</si>
  <si>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FY17 Average Monthly Grant for TAFDC and EAEDC is a calculation based on the average monthly spending and the monthly caseload.</t>
    </r>
  </si>
  <si>
    <t>FY18 Appropriations</t>
  </si>
  <si>
    <t>Secure Jobs Connect</t>
  </si>
  <si>
    <t>FY18 Target</t>
  </si>
  <si>
    <t>As of October 2017</t>
  </si>
  <si>
    <t>As of November 2017</t>
  </si>
  <si>
    <t>As of 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</si>
</sst>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sz val="9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0"/>
      <name val="Arial"/>
      <family val="2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3" fontId="2" fillId="0" borderId="0"/>
    <xf numFmtId="0" fontId="3" fillId="0" borderId="0"/>
    <xf numFmtId="0" fontId="1" fillId="0" borderId="0"/>
  </cellStyleXfs>
  <cellXfs count="263">
    <xf numFmtId="0" fontId="0" fillId="0" borderId="0" xfId="0"/>
    <xf numFmtId="0" fontId="2" fillId="3" borderId="3" xfId="3" applyNumberFormat="1" applyFont="1" applyFill="1" applyBorder="1" applyAlignment="1">
      <alignment horizontal="center"/>
    </xf>
    <xf numFmtId="0" fontId="2" fillId="3" borderId="4" xfId="3" applyNumberFormat="1" applyFont="1" applyFill="1" applyBorder="1" applyAlignment="1">
      <alignment horizontal="center"/>
    </xf>
    <xf numFmtId="0" fontId="5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2" fillId="4" borderId="0" xfId="3" applyNumberFormat="1" applyFont="1" applyFill="1" applyAlignment="1"/>
    <xf numFmtId="0" fontId="2" fillId="3" borderId="12" xfId="3" applyNumberFormat="1" applyFont="1" applyFill="1" applyBorder="1" applyAlignment="1"/>
    <xf numFmtId="0" fontId="4" fillId="3" borderId="10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2" fillId="3" borderId="0" xfId="3" applyNumberFormat="1" applyFont="1" applyFill="1" applyBorder="1" applyAlignment="1"/>
    <xf numFmtId="164" fontId="2" fillId="4" borderId="0" xfId="3" applyNumberFormat="1" applyFont="1" applyFill="1" applyBorder="1" applyAlignment="1">
      <alignment horizontal="center"/>
    </xf>
    <xf numFmtId="0" fontId="2" fillId="4" borderId="0" xfId="3" applyNumberFormat="1" applyFont="1" applyFill="1" applyBorder="1" applyAlignment="1"/>
    <xf numFmtId="0" fontId="2" fillId="3" borderId="13" xfId="3" applyNumberFormat="1" applyFont="1" applyFill="1" applyBorder="1" applyAlignment="1"/>
    <xf numFmtId="164" fontId="2" fillId="4" borderId="7" xfId="3" applyNumberFormat="1" applyFont="1" applyFill="1" applyBorder="1" applyAlignment="1">
      <alignment horizontal="center"/>
    </xf>
    <xf numFmtId="0" fontId="3" fillId="4" borderId="0" xfId="3" applyNumberFormat="1" applyFont="1" applyFill="1" applyAlignment="1"/>
    <xf numFmtId="0" fontId="4" fillId="4" borderId="0" xfId="3" applyNumberFormat="1" applyFont="1" applyFill="1" applyAlignment="1"/>
    <xf numFmtId="0" fontId="4" fillId="3" borderId="15" xfId="3" applyNumberFormat="1" applyFont="1" applyFill="1" applyBorder="1" applyAlignment="1"/>
    <xf numFmtId="0" fontId="2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2" fillId="3" borderId="16" xfId="3" applyNumberFormat="1" applyFont="1" applyFill="1" applyBorder="1" applyAlignment="1"/>
    <xf numFmtId="0" fontId="0" fillId="3" borderId="17" xfId="0" applyFill="1" applyBorder="1"/>
    <xf numFmtId="164" fontId="2" fillId="4" borderId="17" xfId="3" applyNumberFormat="1" applyFont="1" applyFill="1" applyBorder="1" applyAlignment="1">
      <alignment horizontal="center"/>
    </xf>
    <xf numFmtId="0" fontId="0" fillId="0" borderId="17" xfId="0" applyBorder="1"/>
    <xf numFmtId="0" fontId="2" fillId="3" borderId="18" xfId="3" applyNumberFormat="1" applyFont="1" applyFill="1" applyBorder="1" applyAlignment="1"/>
    <xf numFmtId="0" fontId="0" fillId="3" borderId="19" xfId="0" applyFill="1" applyBorder="1"/>
    <xf numFmtId="164" fontId="2" fillId="4" borderId="19" xfId="3" applyNumberFormat="1" applyFont="1" applyFill="1" applyBorder="1" applyAlignment="1">
      <alignment horizontal="center"/>
    </xf>
    <xf numFmtId="0" fontId="0" fillId="0" borderId="19" xfId="0" applyBorder="1"/>
    <xf numFmtId="0" fontId="2" fillId="3" borderId="9" xfId="3" applyNumberFormat="1" applyFont="1" applyFill="1" applyBorder="1" applyAlignment="1">
      <alignment horizontal="center"/>
    </xf>
    <xf numFmtId="0" fontId="2" fillId="3" borderId="9" xfId="3" applyNumberFormat="1" applyFont="1" applyFill="1" applyBorder="1" applyAlignment="1"/>
    <xf numFmtId="0" fontId="3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4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7" fillId="0" borderId="0" xfId="0" applyFont="1"/>
    <xf numFmtId="3" fontId="5" fillId="4" borderId="0" xfId="2" applyNumberFormat="1" applyFont="1" applyFill="1" applyAlignment="1"/>
    <xf numFmtId="3" fontId="2" fillId="4" borderId="0" xfId="2" applyNumberFormat="1" applyFont="1" applyFill="1" applyAlignment="1"/>
    <xf numFmtId="3" fontId="2" fillId="4" borderId="0" xfId="2" applyNumberFormat="1" applyFont="1" applyFill="1" applyAlignment="1">
      <alignment horizontal="center"/>
    </xf>
    <xf numFmtId="3" fontId="2" fillId="0" borderId="0" xfId="2" applyNumberFormat="1" applyFont="1" applyAlignment="1" applyProtection="1">
      <protection locked="0"/>
    </xf>
    <xf numFmtId="3" fontId="9" fillId="3" borderId="12" xfId="2" applyNumberFormat="1" applyFont="1" applyFill="1" applyBorder="1" applyAlignment="1">
      <alignment horizontal="center"/>
    </xf>
    <xf numFmtId="3" fontId="2" fillId="3" borderId="15" xfId="2" applyFont="1" applyFill="1" applyBorder="1" applyAlignment="1">
      <alignment horizontal="centerContinuous"/>
    </xf>
    <xf numFmtId="3" fontId="10" fillId="3" borderId="15" xfId="2" applyNumberFormat="1" applyFont="1" applyFill="1" applyBorder="1" applyAlignment="1">
      <alignment horizontal="centerContinuous"/>
    </xf>
    <xf numFmtId="3" fontId="2" fillId="3" borderId="21" xfId="2" applyFont="1" applyFill="1" applyBorder="1" applyAlignment="1">
      <alignment horizontal="centerContinuous"/>
    </xf>
    <xf numFmtId="3" fontId="2" fillId="4" borderId="0" xfId="2" applyNumberFormat="1" applyFont="1" applyFill="1" applyBorder="1" applyAlignment="1"/>
    <xf numFmtId="3" fontId="9" fillId="3" borderId="10" xfId="2" applyNumberFormat="1" applyFont="1" applyFill="1" applyBorder="1" applyAlignment="1">
      <alignment horizontal="center" wrapText="1"/>
    </xf>
    <xf numFmtId="3" fontId="2" fillId="4" borderId="22" xfId="2" applyNumberFormat="1" applyFont="1" applyFill="1" applyBorder="1" applyAlignment="1">
      <alignment horizontal="center" wrapText="1"/>
    </xf>
    <xf numFmtId="3" fontId="2" fillId="5" borderId="23" xfId="2" applyNumberFormat="1" applyFont="1" applyFill="1" applyBorder="1" applyAlignment="1">
      <alignment horizontal="center" wrapText="1"/>
    </xf>
    <xf numFmtId="3" fontId="2" fillId="0" borderId="0" xfId="2" applyNumberFormat="1" applyFont="1" applyAlignment="1">
      <alignment horizontal="center" wrapText="1"/>
    </xf>
    <xf numFmtId="3" fontId="9" fillId="3" borderId="13" xfId="2" applyNumberFormat="1" applyFont="1" applyFill="1" applyBorder="1" applyAlignment="1"/>
    <xf numFmtId="10" fontId="2" fillId="4" borderId="14" xfId="2" applyNumberFormat="1" applyFont="1" applyFill="1" applyBorder="1" applyAlignment="1">
      <alignment horizontal="center"/>
    </xf>
    <xf numFmtId="166" fontId="2" fillId="5" borderId="24" xfId="2" applyNumberFormat="1" applyFont="1" applyFill="1" applyBorder="1" applyAlignment="1">
      <alignment horizontal="center"/>
    </xf>
    <xf numFmtId="10" fontId="2" fillId="0" borderId="0" xfId="2" applyNumberFormat="1"/>
    <xf numFmtId="3" fontId="9" fillId="4" borderId="0" xfId="2" applyNumberFormat="1" applyFont="1" applyFill="1" applyBorder="1" applyAlignment="1"/>
    <xf numFmtId="3" fontId="2" fillId="4" borderId="0" xfId="2" applyNumberFormat="1" applyFont="1" applyFill="1" applyBorder="1" applyAlignment="1">
      <alignment horizontal="center"/>
    </xf>
    <xf numFmtId="166" fontId="2" fillId="4" borderId="0" xfId="2" applyNumberFormat="1" applyFont="1" applyFill="1" applyAlignment="1">
      <alignment horizontal="center"/>
    </xf>
    <xf numFmtId="3" fontId="9" fillId="3" borderId="12" xfId="2" applyNumberFormat="1" applyFont="1" applyFill="1" applyBorder="1" applyAlignment="1">
      <alignment horizontal="left"/>
    </xf>
    <xf numFmtId="3" fontId="10" fillId="2" borderId="15" xfId="2" applyFont="1" applyFill="1" applyBorder="1" applyAlignment="1">
      <alignment horizontal="centerContinuous"/>
    </xf>
    <xf numFmtId="3" fontId="2" fillId="3" borderId="15" xfId="2" applyNumberFormat="1" applyFont="1" applyFill="1" applyBorder="1" applyAlignment="1">
      <alignment horizontal="centerContinuous"/>
    </xf>
    <xf numFmtId="3" fontId="9" fillId="3" borderId="12" xfId="2" applyFont="1" applyFill="1" applyBorder="1" applyAlignment="1">
      <alignment horizontal="centerContinuous"/>
    </xf>
    <xf numFmtId="3" fontId="9" fillId="0" borderId="0" xfId="2" applyNumberFormat="1" applyFont="1" applyAlignment="1"/>
    <xf numFmtId="3" fontId="2" fillId="0" borderId="0" xfId="2" applyNumberFormat="1"/>
    <xf numFmtId="3" fontId="2" fillId="0" borderId="0" xfId="2" applyNumberFormat="1" applyFont="1" applyAlignment="1">
      <alignment horizontal="center"/>
    </xf>
    <xf numFmtId="3" fontId="12" fillId="0" borderId="0" xfId="2" applyNumberFormat="1" applyFont="1" applyAlignment="1"/>
    <xf numFmtId="0" fontId="3" fillId="0" borderId="0" xfId="3" applyNumberFormat="1" applyFont="1" applyAlignment="1" applyProtection="1">
      <protection locked="0"/>
    </xf>
    <xf numFmtId="0" fontId="2" fillId="4" borderId="7" xfId="3" applyNumberFormat="1" applyFont="1" applyFill="1" applyBorder="1" applyAlignment="1"/>
    <xf numFmtId="0" fontId="2" fillId="4" borderId="0" xfId="3" applyNumberFormat="1" applyFont="1" applyFill="1" applyAlignment="1">
      <alignment horizontal="center"/>
    </xf>
    <xf numFmtId="0" fontId="4" fillId="3" borderId="1" xfId="3" applyNumberFormat="1" applyFont="1" applyFill="1" applyBorder="1" applyAlignment="1"/>
    <xf numFmtId="0" fontId="4" fillId="3" borderId="2" xfId="3" applyNumberFormat="1" applyFont="1" applyFill="1" applyBorder="1" applyAlignment="1"/>
    <xf numFmtId="0" fontId="2" fillId="3" borderId="2" xfId="3" applyNumberFormat="1" applyFont="1" applyFill="1" applyBorder="1" applyAlignment="1"/>
    <xf numFmtId="164" fontId="2" fillId="4" borderId="0" xfId="3" applyNumberFormat="1" applyFont="1" applyFill="1" applyBorder="1" applyAlignment="1">
      <alignment horizontal="right"/>
    </xf>
    <xf numFmtId="164" fontId="2" fillId="0" borderId="0" xfId="3" applyNumberFormat="1" applyFont="1" applyFill="1" applyBorder="1" applyAlignment="1">
      <alignment horizontal="right"/>
    </xf>
    <xf numFmtId="164" fontId="4" fillId="4" borderId="0" xfId="3" applyNumberFormat="1" applyFont="1" applyFill="1" applyBorder="1" applyAlignment="1">
      <alignment horizontal="right"/>
    </xf>
    <xf numFmtId="0" fontId="2" fillId="4" borderId="0" xfId="3" applyNumberFormat="1" applyFont="1" applyFill="1" applyBorder="1" applyAlignment="1">
      <alignment horizontal="right"/>
    </xf>
    <xf numFmtId="0" fontId="3" fillId="0" borderId="0" xfId="3" applyNumberFormat="1" applyFont="1" applyAlignment="1"/>
    <xf numFmtId="164" fontId="13" fillId="4" borderId="0" xfId="3" applyNumberFormat="1" applyFont="1" applyFill="1" applyBorder="1" applyAlignment="1">
      <alignment horizontal="right"/>
    </xf>
    <xf numFmtId="164" fontId="2" fillId="4" borderId="7" xfId="3" applyNumberFormat="1" applyFont="1" applyFill="1" applyBorder="1" applyAlignment="1">
      <alignment horizontal="right"/>
    </xf>
    <xf numFmtId="0" fontId="2" fillId="0" borderId="0" xfId="3" applyNumberFormat="1" applyFont="1" applyFill="1" applyBorder="1" applyAlignment="1"/>
    <xf numFmtId="0" fontId="4" fillId="3" borderId="0" xfId="3" applyNumberFormat="1" applyFont="1" applyFill="1" applyBorder="1" applyAlignment="1">
      <alignment horizontal="right"/>
    </xf>
    <xf numFmtId="0" fontId="10" fillId="3" borderId="25" xfId="3" applyNumberFormat="1" applyFont="1" applyFill="1" applyBorder="1" applyAlignment="1">
      <alignment horizontal="left"/>
    </xf>
    <xf numFmtId="0" fontId="3" fillId="3" borderId="7" xfId="3" applyNumberFormat="1" applyFont="1" applyFill="1" applyBorder="1" applyAlignment="1"/>
    <xf numFmtId="0" fontId="3" fillId="3" borderId="0" xfId="3" applyNumberFormat="1" applyFont="1" applyFill="1" applyBorder="1" applyAlignment="1"/>
    <xf numFmtId="0" fontId="14" fillId="4" borderId="0" xfId="3" applyNumberFormat="1" applyFont="1" applyFill="1" applyAlignment="1"/>
    <xf numFmtId="3" fontId="9" fillId="3" borderId="16" xfId="2" applyNumberFormat="1" applyFont="1" applyFill="1" applyBorder="1" applyAlignment="1"/>
    <xf numFmtId="10" fontId="11" fillId="4" borderId="26" xfId="2" applyNumberFormat="1" applyFont="1" applyFill="1" applyBorder="1" applyAlignment="1">
      <alignment horizontal="center"/>
    </xf>
    <xf numFmtId="166" fontId="11" fillId="5" borderId="27" xfId="2" applyNumberFormat="1" applyFont="1" applyFill="1" applyBorder="1" applyAlignment="1">
      <alignment horizontal="center"/>
    </xf>
    <xf numFmtId="10" fontId="2" fillId="4" borderId="26" xfId="2" applyNumberFormat="1" applyFont="1" applyFill="1" applyBorder="1" applyAlignment="1">
      <alignment horizontal="center"/>
    </xf>
    <xf numFmtId="3" fontId="2" fillId="5" borderId="28" xfId="2" applyNumberFormat="1" applyFont="1" applyFill="1" applyBorder="1" applyAlignment="1">
      <alignment horizontal="center" wrapText="1"/>
    </xf>
    <xf numFmtId="165" fontId="9" fillId="3" borderId="16" xfId="2" applyNumberFormat="1" applyFont="1" applyFill="1" applyBorder="1" applyAlignment="1"/>
    <xf numFmtId="17" fontId="4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4" fillId="3" borderId="0" xfId="0" applyFont="1" applyFill="1" applyBorder="1"/>
    <xf numFmtId="0" fontId="2" fillId="3" borderId="25" xfId="3" applyNumberFormat="1" applyFont="1" applyFill="1" applyBorder="1" applyAlignment="1"/>
    <xf numFmtId="164" fontId="3" fillId="0" borderId="0" xfId="3" applyNumberFormat="1" applyFont="1" applyAlignment="1" applyProtection="1">
      <protection locked="0"/>
    </xf>
    <xf numFmtId="0" fontId="6" fillId="4" borderId="7" xfId="3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8" fontId="3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3" fillId="0" borderId="0" xfId="3" applyNumberFormat="1" applyFont="1" applyBorder="1" applyAlignment="1"/>
    <xf numFmtId="0" fontId="3" fillId="3" borderId="9" xfId="3" applyNumberFormat="1" applyFont="1" applyFill="1" applyBorder="1" applyAlignment="1"/>
    <xf numFmtId="0" fontId="11" fillId="4" borderId="0" xfId="3" applyNumberFormat="1" applyFont="1" applyFill="1" applyBorder="1" applyAlignment="1"/>
    <xf numFmtId="0" fontId="8" fillId="0" borderId="0" xfId="1" applyAlignment="1" applyProtection="1">
      <alignment horizontal="right"/>
    </xf>
    <xf numFmtId="0" fontId="16" fillId="0" borderId="0" xfId="0" applyFont="1"/>
    <xf numFmtId="0" fontId="3" fillId="6" borderId="0" xfId="3" applyNumberFormat="1" applyFont="1" applyFill="1" applyBorder="1" applyAlignment="1"/>
    <xf numFmtId="0" fontId="2" fillId="6" borderId="0" xfId="3" applyNumberFormat="1" applyFont="1" applyFill="1" applyBorder="1" applyAlignment="1"/>
    <xf numFmtId="0" fontId="9" fillId="3" borderId="2" xfId="3" applyNumberFormat="1" applyFont="1" applyFill="1" applyBorder="1" applyAlignment="1"/>
    <xf numFmtId="0" fontId="9" fillId="3" borderId="2" xfId="3" applyNumberFormat="1" applyFont="1" applyFill="1" applyBorder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4" borderId="0" xfId="3" applyNumberFormat="1" applyFont="1" applyFill="1" applyBorder="1" applyAlignment="1"/>
    <xf numFmtId="0" fontId="17" fillId="0" borderId="0" xfId="0" applyFont="1" applyBorder="1"/>
    <xf numFmtId="3" fontId="9" fillId="0" borderId="0" xfId="2" applyNumberFormat="1" applyFont="1" applyAlignment="1" applyProtection="1">
      <protection locked="0"/>
    </xf>
    <xf numFmtId="0" fontId="9" fillId="0" borderId="0" xfId="0" applyFont="1"/>
    <xf numFmtId="0" fontId="9" fillId="0" borderId="0" xfId="3" applyNumberFormat="1" applyFont="1" applyFill="1" applyBorder="1" applyAlignment="1">
      <alignment horizontal="left"/>
    </xf>
    <xf numFmtId="0" fontId="10" fillId="0" borderId="0" xfId="0" applyFont="1" applyBorder="1" applyAlignment="1"/>
    <xf numFmtId="164" fontId="9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2" fillId="0" borderId="0" xfId="2" applyNumberFormat="1" applyFont="1" applyAlignment="1">
      <alignment horizontal="right" wrapText="1"/>
    </xf>
    <xf numFmtId="167" fontId="2" fillId="0" borderId="0" xfId="2" applyNumberFormat="1" applyFont="1" applyAlignment="1" applyProtection="1">
      <alignment horizontal="right"/>
      <protection locked="0"/>
    </xf>
    <xf numFmtId="0" fontId="2" fillId="3" borderId="25" xfId="3" applyNumberFormat="1" applyFont="1" applyFill="1" applyBorder="1" applyAlignment="1">
      <alignment horizontal="left"/>
    </xf>
    <xf numFmtId="164" fontId="2" fillId="4" borderId="7" xfId="3" applyNumberFormat="1" applyFont="1" applyFill="1" applyBorder="1" applyAlignment="1">
      <alignment horizontal="left"/>
    </xf>
    <xf numFmtId="0" fontId="3" fillId="0" borderId="7" xfId="3" applyNumberFormat="1" applyFont="1" applyBorder="1" applyAlignment="1"/>
    <xf numFmtId="0" fontId="3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3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5" fillId="0" borderId="0" xfId="0" applyFont="1" applyFill="1"/>
    <xf numFmtId="167" fontId="3" fillId="0" borderId="0" xfId="3" applyNumberFormat="1" applyFont="1" applyFill="1" applyAlignment="1" applyProtection="1">
      <protection locked="0"/>
    </xf>
    <xf numFmtId="0" fontId="3" fillId="0" borderId="2" xfId="3" applyNumberFormat="1" applyFont="1" applyFill="1" applyBorder="1" applyAlignment="1" applyProtection="1">
      <protection locked="0"/>
    </xf>
    <xf numFmtId="0" fontId="6" fillId="4" borderId="0" xfId="3" applyNumberFormat="1" applyFont="1" applyFill="1" applyAlignment="1">
      <alignment horizontal="left"/>
    </xf>
    <xf numFmtId="0" fontId="6" fillId="4" borderId="0" xfId="3" applyNumberFormat="1" applyFont="1" applyFill="1" applyAlignment="1"/>
    <xf numFmtId="0" fontId="27" fillId="4" borderId="0" xfId="3" applyNumberFormat="1" applyFont="1" applyFill="1" applyAlignment="1"/>
    <xf numFmtId="0" fontId="6" fillId="0" borderId="0" xfId="0" applyFont="1"/>
    <xf numFmtId="164" fontId="10" fillId="0" borderId="7" xfId="3" applyNumberFormat="1" applyFont="1" applyFill="1" applyBorder="1" applyAlignment="1">
      <alignment horizontal="right"/>
    </xf>
    <xf numFmtId="0" fontId="9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164" fontId="9" fillId="4" borderId="0" xfId="3" applyNumberFormat="1" applyFont="1" applyFill="1" applyBorder="1" applyAlignment="1">
      <alignment horizontal="right"/>
    </xf>
    <xf numFmtId="0" fontId="9" fillId="4" borderId="0" xfId="3" applyNumberFormat="1" applyFont="1" applyFill="1" applyBorder="1" applyAlignment="1"/>
    <xf numFmtId="3" fontId="2" fillId="0" borderId="0" xfId="0" applyNumberFormat="1" applyFont="1" applyFill="1"/>
    <xf numFmtId="0" fontId="2" fillId="4" borderId="0" xfId="3" applyNumberFormat="1" applyFont="1" applyFill="1" applyBorder="1" applyAlignment="1">
      <alignment horizontal="left"/>
    </xf>
    <xf numFmtId="0" fontId="2" fillId="0" borderId="0" xfId="3" applyNumberFormat="1" applyFont="1" applyAlignment="1" applyProtection="1">
      <protection locked="0"/>
    </xf>
    <xf numFmtId="0" fontId="4" fillId="6" borderId="33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protection locked="0"/>
    </xf>
    <xf numFmtId="0" fontId="2" fillId="3" borderId="35" xfId="3" applyNumberFormat="1" applyFont="1" applyFill="1" applyBorder="1" applyAlignment="1" applyProtection="1"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2" fillId="3" borderId="35" xfId="3" applyNumberFormat="1" applyFont="1" applyFill="1" applyBorder="1" applyAlignment="1" applyProtection="1">
      <alignment horizontal="center"/>
      <protection locked="0"/>
    </xf>
    <xf numFmtId="0" fontId="2" fillId="3" borderId="37" xfId="3" applyNumberFormat="1" applyFont="1" applyFill="1" applyBorder="1" applyAlignment="1" applyProtection="1">
      <alignment horizontal="center"/>
      <protection locked="0"/>
    </xf>
    <xf numFmtId="0" fontId="9" fillId="4" borderId="0" xfId="3" applyNumberFormat="1" applyFont="1" applyFill="1" applyAlignment="1">
      <alignment horizontal="left"/>
    </xf>
    <xf numFmtId="49" fontId="6" fillId="4" borderId="0" xfId="3" applyNumberFormat="1" applyFont="1" applyFill="1" applyBorder="1" applyAlignment="1">
      <alignment horizontal="center"/>
    </xf>
    <xf numFmtId="0" fontId="3" fillId="0" borderId="0" xfId="3" applyNumberFormat="1" applyFont="1" applyAlignment="1" applyProtection="1">
      <alignment horizontal="center"/>
      <protection locked="0"/>
    </xf>
    <xf numFmtId="0" fontId="3" fillId="3" borderId="29" xfId="3" applyNumberFormat="1" applyFont="1" applyFill="1" applyBorder="1" applyAlignment="1" applyProtection="1">
      <alignment horizontal="center"/>
      <protection locked="0"/>
    </xf>
    <xf numFmtId="0" fontId="3" fillId="3" borderId="20" xfId="3" applyNumberFormat="1" applyFont="1" applyFill="1" applyBorder="1" applyAlignment="1" applyProtection="1">
      <alignment horizontal="center"/>
      <protection locked="0"/>
    </xf>
    <xf numFmtId="49" fontId="6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6" fillId="4" borderId="7" xfId="3" applyNumberFormat="1" applyFont="1" applyFill="1" applyBorder="1" applyAlignment="1">
      <alignment horizontal="center"/>
    </xf>
    <xf numFmtId="49" fontId="6" fillId="0" borderId="8" xfId="3" applyNumberFormat="1" applyFont="1" applyBorder="1" applyAlignment="1" applyProtection="1">
      <alignment horizontal="center"/>
      <protection locked="0"/>
    </xf>
    <xf numFmtId="0" fontId="2" fillId="4" borderId="0" xfId="3" applyNumberFormat="1" applyFont="1" applyFill="1" applyBorder="1" applyAlignment="1">
      <alignment horizontal="center"/>
    </xf>
    <xf numFmtId="0" fontId="3" fillId="0" borderId="0" xfId="3" applyNumberFormat="1" applyFont="1" applyBorder="1" applyAlignment="1" applyProtection="1">
      <alignment horizontal="center"/>
      <protection locked="0"/>
    </xf>
    <xf numFmtId="0" fontId="2" fillId="0" borderId="0" xfId="3" applyNumberFormat="1" applyFont="1" applyAlignment="1" applyProtection="1">
      <alignment horizontal="center"/>
      <protection locked="0"/>
    </xf>
    <xf numFmtId="0" fontId="3" fillId="0" borderId="0" xfId="3" applyNumberFormat="1" applyFont="1" applyAlignment="1">
      <alignment horizontal="center"/>
    </xf>
    <xf numFmtId="0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0" fontId="3" fillId="0" borderId="2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0" fontId="3" fillId="0" borderId="7" xfId="3" applyNumberFormat="1" applyFont="1" applyFill="1" applyBorder="1" applyAlignment="1">
      <alignment horizontal="center"/>
    </xf>
    <xf numFmtId="0" fontId="3" fillId="0" borderId="8" xfId="3" applyNumberFormat="1" applyFont="1" applyFill="1" applyBorder="1" applyAlignment="1">
      <alignment horizontal="center"/>
    </xf>
    <xf numFmtId="0" fontId="3" fillId="3" borderId="29" xfId="3" applyNumberFormat="1" applyFont="1" applyFill="1" applyBorder="1" applyAlignment="1">
      <alignment horizontal="center"/>
    </xf>
    <xf numFmtId="0" fontId="3" fillId="3" borderId="20" xfId="3" applyNumberFormat="1" applyFont="1" applyFill="1" applyBorder="1" applyAlignment="1">
      <alignment horizontal="center"/>
    </xf>
    <xf numFmtId="0" fontId="3" fillId="0" borderId="7" xfId="3" applyNumberFormat="1" applyFont="1" applyBorder="1" applyAlignment="1">
      <alignment horizontal="center"/>
    </xf>
    <xf numFmtId="0" fontId="3" fillId="0" borderId="8" xfId="3" applyNumberFormat="1" applyFont="1" applyBorder="1" applyAlignment="1" applyProtection="1">
      <alignment horizontal="center"/>
      <protection locked="0"/>
    </xf>
    <xf numFmtId="0" fontId="6" fillId="4" borderId="0" xfId="3" applyFont="1" applyFill="1" applyAlignment="1">
      <alignment horizontal="center"/>
    </xf>
    <xf numFmtId="0" fontId="6" fillId="4" borderId="0" xfId="3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3" fontId="2" fillId="4" borderId="26" xfId="2" applyNumberFormat="1" applyFont="1" applyFill="1" applyBorder="1" applyAlignment="1">
      <alignment horizontal="center"/>
    </xf>
    <xf numFmtId="3" fontId="11" fillId="0" borderId="14" xfId="2" applyNumberFormat="1" applyFont="1" applyFill="1" applyBorder="1" applyAlignment="1">
      <alignment horizontal="center"/>
    </xf>
    <xf numFmtId="37" fontId="2" fillId="4" borderId="26" xfId="2" applyNumberFormat="1" applyFont="1" applyFill="1" applyBorder="1" applyAlignment="1">
      <alignment horizontal="center"/>
    </xf>
    <xf numFmtId="37" fontId="2" fillId="4" borderId="14" xfId="2" applyNumberFormat="1" applyFont="1" applyFill="1" applyBorder="1" applyAlignment="1">
      <alignment horizontal="center"/>
    </xf>
    <xf numFmtId="37" fontId="11" fillId="4" borderId="26" xfId="2" applyNumberFormat="1" applyFont="1" applyFill="1" applyBorder="1" applyAlignment="1">
      <alignment horizontal="center"/>
    </xf>
    <xf numFmtId="3" fontId="11" fillId="4" borderId="14" xfId="2" applyNumberFormat="1" applyFont="1" applyFill="1" applyBorder="1" applyAlignment="1">
      <alignment horizontal="center"/>
    </xf>
    <xf numFmtId="3" fontId="2" fillId="4" borderId="22" xfId="2" applyFont="1" applyFill="1" applyBorder="1" applyAlignment="1">
      <alignment horizontal="center" wrapText="1"/>
    </xf>
    <xf numFmtId="3" fontId="2" fillId="4" borderId="14" xfId="2" applyNumberFormat="1" applyFill="1" applyBorder="1" applyAlignment="1">
      <alignment horizontal="center"/>
    </xf>
    <xf numFmtId="0" fontId="0" fillId="0" borderId="0" xfId="0" applyFill="1" applyBorder="1"/>
    <xf numFmtId="0" fontId="8" fillId="0" borderId="0" xfId="1" applyFill="1" applyBorder="1" applyAlignment="1" applyProtection="1">
      <alignment horizontal="center" vertical="center" wrapText="1"/>
    </xf>
    <xf numFmtId="0" fontId="8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2" fillId="2" borderId="33" xfId="3" applyNumberFormat="1" applyFont="1" applyFill="1" applyBorder="1" applyAlignment="1">
      <alignment wrapText="1"/>
    </xf>
    <xf numFmtId="0" fontId="4" fillId="3" borderId="35" xfId="3" applyNumberFormat="1" applyFont="1" applyFill="1" applyBorder="1" applyAlignment="1">
      <alignment horizontal="center"/>
    </xf>
    <xf numFmtId="0" fontId="8" fillId="8" borderId="0" xfId="1" applyFill="1" applyBorder="1" applyAlignment="1" applyProtection="1">
      <alignment horizontal="center" vertical="center" wrapText="1"/>
    </xf>
    <xf numFmtId="0" fontId="8" fillId="8" borderId="36" xfId="1" applyFill="1" applyBorder="1" applyAlignment="1" applyProtection="1">
      <alignment horizontal="center" vertical="center" wrapText="1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9" fillId="0" borderId="11" xfId="0" applyNumberFormat="1" applyFont="1" applyBorder="1" applyAlignment="1">
      <alignment horizontal="left"/>
    </xf>
    <xf numFmtId="164" fontId="0" fillId="0" borderId="40" xfId="0" applyNumberFormat="1" applyBorder="1" applyAlignment="1">
      <alignment horizontal="center"/>
    </xf>
    <xf numFmtId="0" fontId="0" fillId="0" borderId="40" xfId="0" applyBorder="1"/>
    <xf numFmtId="164" fontId="10" fillId="0" borderId="41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0" fontId="6" fillId="4" borderId="0" xfId="3" applyNumberFormat="1" applyFont="1" applyFill="1" applyBorder="1" applyAlignment="1"/>
    <xf numFmtId="0" fontId="0" fillId="3" borderId="33" xfId="0" applyFill="1" applyBorder="1"/>
    <xf numFmtId="0" fontId="2" fillId="3" borderId="42" xfId="3" applyNumberFormat="1" applyFont="1" applyFill="1" applyBorder="1" applyAlignment="1">
      <alignment horizontal="center"/>
    </xf>
    <xf numFmtId="0" fontId="2" fillId="3" borderId="43" xfId="3" applyNumberFormat="1" applyFont="1" applyFill="1" applyBorder="1" applyAlignment="1">
      <alignment horizontal="center"/>
    </xf>
    <xf numFmtId="0" fontId="9" fillId="0" borderId="11" xfId="3" applyNumberFormat="1" applyFont="1" applyFill="1" applyBorder="1" applyAlignment="1">
      <alignment horizontal="left"/>
    </xf>
    <xf numFmtId="164" fontId="9" fillId="7" borderId="38" xfId="3" applyNumberFormat="1" applyFont="1" applyFill="1" applyBorder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1" fillId="0" borderId="26" xfId="2" applyNumberFormat="1" applyFont="1" applyFill="1" applyBorder="1" applyAlignment="1">
      <alignment horizontal="center"/>
    </xf>
    <xf numFmtId="3" fontId="2" fillId="0" borderId="14" xfId="2" applyNumberFormat="1" applyFill="1" applyBorder="1" applyAlignment="1">
      <alignment horizontal="center"/>
    </xf>
    <xf numFmtId="3" fontId="9" fillId="3" borderId="15" xfId="2" applyFont="1" applyFill="1" applyBorder="1" applyAlignment="1">
      <alignment horizontal="centerContinuous"/>
    </xf>
    <xf numFmtId="3" fontId="32" fillId="0" borderId="0" xfId="2" applyNumberFormat="1" applyFont="1" applyAlignment="1"/>
    <xf numFmtId="0" fontId="2" fillId="3" borderId="35" xfId="3" applyNumberFormat="1" applyFont="1" applyFill="1" applyBorder="1" applyAlignment="1"/>
    <xf numFmtId="49" fontId="6" fillId="0" borderId="36" xfId="3" applyNumberFormat="1" applyFont="1" applyBorder="1" applyAlignment="1" applyProtection="1">
      <alignment horizontal="center"/>
      <protection locked="0"/>
    </xf>
    <xf numFmtId="164" fontId="2" fillId="0" borderId="0" xfId="3" applyNumberFormat="1" applyFont="1" applyFill="1" applyBorder="1" applyAlignment="1"/>
    <xf numFmtId="164" fontId="2" fillId="0" borderId="0" xfId="3" applyNumberFormat="1" applyFont="1" applyFill="1" applyAlignment="1" applyProtection="1">
      <protection locked="0"/>
    </xf>
    <xf numFmtId="164" fontId="13" fillId="0" borderId="0" xfId="3" applyNumberFormat="1" applyFont="1" applyFill="1" applyBorder="1" applyAlignment="1">
      <alignment horizontal="right"/>
    </xf>
    <xf numFmtId="164" fontId="9" fillId="0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>
      <alignment horizontal="left"/>
    </xf>
    <xf numFmtId="0" fontId="18" fillId="0" borderId="0" xfId="0" applyNumberFormat="1" applyFont="1" applyAlignment="1">
      <alignment horizontal="left" vertical="center" wrapText="1"/>
    </xf>
    <xf numFmtId="164" fontId="9" fillId="0" borderId="38" xfId="0" applyNumberFormat="1" applyFont="1" applyBorder="1" applyAlignment="1">
      <alignment horizontal="left"/>
    </xf>
    <xf numFmtId="164" fontId="9" fillId="0" borderId="39" xfId="0" applyNumberFormat="1" applyFont="1" applyBorder="1" applyAlignment="1">
      <alignment horizontal="left"/>
    </xf>
    <xf numFmtId="164" fontId="2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3" borderId="0" xfId="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4" fillId="6" borderId="32" xfId="3" applyNumberFormat="1" applyFont="1" applyFill="1" applyBorder="1" applyAlignment="1" applyProtection="1">
      <alignment horizontal="center"/>
      <protection locked="0"/>
    </xf>
    <xf numFmtId="0" fontId="8" fillId="8" borderId="0" xfId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0" fillId="6" borderId="32" xfId="0" applyFill="1" applyBorder="1" applyAlignment="1" applyProtection="1">
      <alignment horizontal="center"/>
      <protection locked="0"/>
    </xf>
    <xf numFmtId="0" fontId="0" fillId="0" borderId="36" xfId="0" applyBorder="1" applyAlignment="1">
      <alignment horizontal="center" vertical="center" wrapText="1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38" xfId="0" applyNumberFormat="1" applyBorder="1" applyAlignment="1" applyProtection="1">
      <alignment horizontal="center"/>
      <protection locked="0"/>
    </xf>
    <xf numFmtId="0" fontId="0" fillId="0" borderId="38" xfId="0" applyBorder="1" applyAlignment="1">
      <alignment horizontal="center"/>
    </xf>
    <xf numFmtId="0" fontId="2" fillId="0" borderId="0" xfId="0" applyFont="1" applyAlignment="1">
      <alignment wrapText="1"/>
    </xf>
    <xf numFmtId="164" fontId="2" fillId="4" borderId="38" xfId="3" applyNumberFormat="1" applyFont="1" applyFill="1" applyBorder="1" applyAlignment="1" applyProtection="1">
      <alignment horizontal="center"/>
      <protection locked="0"/>
    </xf>
    <xf numFmtId="0" fontId="0" fillId="0" borderId="38" xfId="0" applyBorder="1" applyAlignment="1"/>
    <xf numFmtId="0" fontId="0" fillId="0" borderId="39" xfId="0" applyBorder="1" applyAlignment="1"/>
    <xf numFmtId="0" fontId="4" fillId="3" borderId="9" xfId="3" applyNumberFormat="1" applyFont="1" applyFill="1" applyBorder="1" applyAlignment="1">
      <alignment horizontal="center"/>
    </xf>
    <xf numFmtId="0" fontId="4" fillId="3" borderId="29" xfId="3" applyNumberFormat="1" applyFont="1" applyFill="1" applyBorder="1" applyAlignment="1">
      <alignment horizontal="center"/>
    </xf>
    <xf numFmtId="0" fontId="18" fillId="0" borderId="0" xfId="0" quotePrefix="1" applyNumberFormat="1" applyFont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4"/>
    <cellStyle name="Normal_F&amp;F_May 2005" xfId="2"/>
    <cellStyle name="Normal_Page 3" xfId="3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weleae/LOCALS~1/Temp/c.program%20files.lotus.notes.data/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ss.gov/eohhs/docs/dta/eligibility-charts/c-snap-364-976.pdf" TargetMode="External"/><Relationship Id="rId2" Type="http://schemas.openxmlformats.org/officeDocument/2006/relationships/hyperlink" Target="http://www.mass.gov/eohhs/docs/dta/eligibility-charts/c-tafdc-204425.pdf" TargetMode="External"/><Relationship Id="rId1" Type="http://schemas.openxmlformats.org/officeDocument/2006/relationships/hyperlink" Target="http://www.mass.gov/eohhs/docs/dta/eligibility-charts/c-tafdc-204420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ass.gov/eohhs/docs/dta/eligibility-charts/c-snap-364-60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F35"/>
  <sheetViews>
    <sheetView tabSelected="1" showOutlineSymbols="0" zoomScale="115" zoomScaleNormal="115" workbookViewId="0">
      <selection activeCell="H11" sqref="H11"/>
    </sheetView>
  </sheetViews>
  <sheetFormatPr defaultColWidth="10.7109375" defaultRowHeight="12.75" x14ac:dyDescent="0.2"/>
  <cols>
    <col min="1" max="1" width="26.28515625" style="67" customWidth="1"/>
    <col min="2" max="2" width="11" style="46" customWidth="1"/>
    <col min="3" max="3" width="8.7109375" style="46" customWidth="1"/>
    <col min="4" max="4" width="9.7109375" style="68" customWidth="1"/>
    <col min="5" max="5" width="9.7109375" style="69" customWidth="1"/>
    <col min="6" max="6" width="6.140625" style="69" customWidth="1"/>
    <col min="7" max="16384" width="10.7109375" style="46"/>
  </cols>
  <sheetData>
    <row r="1" spans="1:240" ht="18" x14ac:dyDescent="0.25">
      <c r="A1" s="70" t="s">
        <v>23</v>
      </c>
    </row>
    <row r="2" spans="1:240" ht="12.75" customHeight="1" x14ac:dyDescent="0.2">
      <c r="A2" s="60"/>
      <c r="B2" s="51"/>
      <c r="C2" s="51"/>
      <c r="D2" s="51"/>
      <c r="E2" s="61"/>
      <c r="F2" s="61"/>
    </row>
    <row r="3" spans="1:240" ht="12.75" customHeight="1" x14ac:dyDescent="0.2">
      <c r="A3" s="60"/>
      <c r="B3" s="51"/>
      <c r="C3" s="51"/>
      <c r="D3" s="51"/>
      <c r="E3" s="61"/>
      <c r="F3" s="61"/>
    </row>
    <row r="4" spans="1:240" ht="24" customHeight="1" thickBot="1" x14ac:dyDescent="0.3">
      <c r="A4" s="43" t="s">
        <v>62</v>
      </c>
      <c r="B4" s="44"/>
      <c r="C4" s="44"/>
      <c r="D4" s="44"/>
      <c r="E4" s="45"/>
      <c r="F4" s="45"/>
    </row>
    <row r="5" spans="1:240" ht="15" customHeight="1" thickTop="1" x14ac:dyDescent="0.2">
      <c r="A5" s="47"/>
      <c r="B5" s="223" t="s">
        <v>19</v>
      </c>
      <c r="C5" s="48"/>
      <c r="D5" s="49"/>
      <c r="E5" s="48"/>
      <c r="F5" s="50"/>
    </row>
    <row r="6" spans="1:240" ht="39.950000000000003" customHeight="1" x14ac:dyDescent="0.2">
      <c r="A6" s="52"/>
      <c r="B6" s="196" t="s">
        <v>91</v>
      </c>
      <c r="C6" s="196" t="s">
        <v>20</v>
      </c>
      <c r="D6" s="53" t="s">
        <v>21</v>
      </c>
      <c r="E6" s="53" t="s">
        <v>22</v>
      </c>
      <c r="F6" s="54"/>
      <c r="G6" s="55"/>
      <c r="H6" s="55"/>
      <c r="I6" s="132"/>
      <c r="J6" s="55"/>
      <c r="K6" s="132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</row>
    <row r="7" spans="1:240" ht="16.5" customHeight="1" x14ac:dyDescent="0.2">
      <c r="A7" s="90" t="s">
        <v>73</v>
      </c>
      <c r="B7" s="221">
        <v>30458</v>
      </c>
      <c r="C7" s="190">
        <v>30123</v>
      </c>
      <c r="D7" s="194">
        <f>(B7-C7)</f>
        <v>335</v>
      </c>
      <c r="E7" s="91">
        <f>(B7-C7)/C7</f>
        <v>1.1121070278524716E-2</v>
      </c>
      <c r="F7" s="92"/>
      <c r="I7" s="133"/>
      <c r="K7" s="132"/>
    </row>
    <row r="8" spans="1:240" ht="16.5" customHeight="1" thickBot="1" x14ac:dyDescent="0.25">
      <c r="A8" s="56" t="s">
        <v>68</v>
      </c>
      <c r="B8" s="191">
        <v>61145</v>
      </c>
      <c r="C8" s="195">
        <v>60011</v>
      </c>
      <c r="D8" s="193">
        <f>(B8-C8)</f>
        <v>1134</v>
      </c>
      <c r="E8" s="57">
        <f>(B8-C8)/C8</f>
        <v>1.8896535635133559E-2</v>
      </c>
      <c r="F8" s="58"/>
      <c r="I8" s="133"/>
      <c r="K8" s="132"/>
      <c r="U8" s="59"/>
    </row>
    <row r="9" spans="1:240" ht="12.75" customHeight="1" thickTop="1" x14ac:dyDescent="0.2">
      <c r="A9" s="60"/>
      <c r="B9" s="51"/>
      <c r="C9" s="51"/>
      <c r="D9" s="51"/>
      <c r="E9" s="61"/>
      <c r="F9" s="61"/>
      <c r="I9" s="133"/>
      <c r="K9" s="132"/>
    </row>
    <row r="10" spans="1:240" ht="12.75" customHeight="1" x14ac:dyDescent="0.2">
      <c r="A10" s="60"/>
      <c r="B10" s="51"/>
      <c r="C10" s="51"/>
      <c r="D10" s="51"/>
      <c r="E10" s="61"/>
      <c r="F10" s="61"/>
      <c r="K10" s="132"/>
    </row>
    <row r="11" spans="1:240" ht="24" customHeight="1" thickBot="1" x14ac:dyDescent="0.3">
      <c r="A11" s="43" t="s">
        <v>63</v>
      </c>
      <c r="B11" s="44"/>
      <c r="C11" s="44"/>
      <c r="D11" s="44"/>
      <c r="E11" s="45"/>
      <c r="F11" s="62"/>
      <c r="K11" s="132"/>
    </row>
    <row r="12" spans="1:240" ht="15" customHeight="1" thickTop="1" x14ac:dyDescent="0.2">
      <c r="A12" s="63"/>
      <c r="B12" s="64" t="s">
        <v>19</v>
      </c>
      <c r="C12" s="48"/>
      <c r="D12" s="65"/>
      <c r="E12" s="48"/>
      <c r="F12" s="50"/>
    </row>
    <row r="13" spans="1:240" ht="39.950000000000003" customHeight="1" x14ac:dyDescent="0.2">
      <c r="A13" s="52"/>
      <c r="B13" s="196" t="s">
        <v>91</v>
      </c>
      <c r="C13" s="196" t="s">
        <v>20</v>
      </c>
      <c r="D13" s="53" t="s">
        <v>21</v>
      </c>
      <c r="E13" s="53" t="s">
        <v>22</v>
      </c>
      <c r="F13" s="54"/>
    </row>
    <row r="14" spans="1:240" ht="16.5" customHeight="1" x14ac:dyDescent="0.2">
      <c r="A14" s="90" t="s">
        <v>73</v>
      </c>
      <c r="B14" s="219">
        <v>19873</v>
      </c>
      <c r="C14" s="190">
        <v>19953</v>
      </c>
      <c r="D14" s="192">
        <f>(B14-C14)</f>
        <v>-80</v>
      </c>
      <c r="E14" s="93">
        <f>(B14-C14)/C14</f>
        <v>-4.0094221420337792E-3</v>
      </c>
      <c r="F14" s="94"/>
    </row>
    <row r="15" spans="1:240" ht="16.5" customHeight="1" thickBot="1" x14ac:dyDescent="0.25">
      <c r="A15" s="56" t="s">
        <v>68</v>
      </c>
      <c r="B15" s="220">
        <v>20030</v>
      </c>
      <c r="C15" s="191">
        <v>20081</v>
      </c>
      <c r="D15" s="193">
        <f>(B15-C15)</f>
        <v>-51</v>
      </c>
      <c r="E15" s="57">
        <f>(B15-C15)/C15</f>
        <v>-2.5397141576614709E-3</v>
      </c>
      <c r="F15" s="58"/>
    </row>
    <row r="16" spans="1:240" ht="12.75" customHeight="1" thickTop="1" x14ac:dyDescent="0.2">
      <c r="A16" s="60"/>
      <c r="B16" s="51"/>
      <c r="C16" s="51"/>
      <c r="D16" s="51"/>
      <c r="E16" s="61"/>
      <c r="F16" s="61"/>
    </row>
    <row r="17" spans="1:6" ht="12.75" customHeight="1" x14ac:dyDescent="0.2">
      <c r="A17" s="60"/>
      <c r="B17" s="51"/>
      <c r="C17" s="51"/>
      <c r="D17" s="51"/>
      <c r="E17" s="61"/>
      <c r="F17" s="61"/>
    </row>
    <row r="18" spans="1:6" ht="24" customHeight="1" thickBot="1" x14ac:dyDescent="0.3">
      <c r="A18" s="43" t="s">
        <v>65</v>
      </c>
      <c r="B18" s="44"/>
      <c r="C18" s="44"/>
      <c r="D18" s="44"/>
      <c r="E18" s="62"/>
      <c r="F18" s="62"/>
    </row>
    <row r="19" spans="1:6" ht="15" customHeight="1" thickTop="1" x14ac:dyDescent="0.2">
      <c r="A19" s="63"/>
      <c r="B19" s="64" t="s">
        <v>19</v>
      </c>
      <c r="C19" s="48"/>
      <c r="D19" s="65"/>
      <c r="E19" s="48"/>
      <c r="F19" s="50"/>
    </row>
    <row r="20" spans="1:6" ht="39.950000000000003" customHeight="1" x14ac:dyDescent="0.2">
      <c r="A20" s="52"/>
      <c r="B20" s="196" t="s">
        <v>90</v>
      </c>
      <c r="C20" s="196" t="s">
        <v>20</v>
      </c>
      <c r="D20" s="53" t="s">
        <v>21</v>
      </c>
      <c r="E20" s="53" t="s">
        <v>22</v>
      </c>
      <c r="F20" s="54"/>
    </row>
    <row r="21" spans="1:6" ht="16.5" customHeight="1" x14ac:dyDescent="0.2">
      <c r="A21" s="90" t="s">
        <v>73</v>
      </c>
      <c r="B21" s="219">
        <v>197336</v>
      </c>
      <c r="C21" s="190">
        <v>197365</v>
      </c>
      <c r="D21" s="192">
        <f>(B21-C21)</f>
        <v>-29</v>
      </c>
      <c r="E21" s="93">
        <f>(B21-C21)/C21</f>
        <v>-1.4693588022192383E-4</v>
      </c>
      <c r="F21" s="92"/>
    </row>
    <row r="22" spans="1:6" ht="16.5" customHeight="1" thickBot="1" x14ac:dyDescent="0.25">
      <c r="A22" s="56" t="s">
        <v>68</v>
      </c>
      <c r="B22" s="222">
        <v>197336</v>
      </c>
      <c r="C22" s="197">
        <v>197365</v>
      </c>
      <c r="D22" s="193">
        <f>(B22-C22)</f>
        <v>-29</v>
      </c>
      <c r="E22" s="57">
        <f>(B22-C22)/C22</f>
        <v>-1.4693588022192383E-4</v>
      </c>
      <c r="F22" s="58"/>
    </row>
    <row r="23" spans="1:6" ht="12.75" customHeight="1" thickTop="1" x14ac:dyDescent="0.2">
      <c r="A23" s="60"/>
      <c r="B23" s="51"/>
      <c r="C23" s="51"/>
      <c r="D23" s="51"/>
      <c r="E23" s="61"/>
      <c r="F23" s="61"/>
    </row>
    <row r="24" spans="1:6" ht="12.75" customHeight="1" x14ac:dyDescent="0.2">
      <c r="A24" s="60"/>
      <c r="B24" s="51"/>
      <c r="C24" s="51"/>
      <c r="D24" s="51"/>
      <c r="E24" s="61"/>
      <c r="F24" s="61"/>
    </row>
    <row r="25" spans="1:6" ht="24" customHeight="1" thickBot="1" x14ac:dyDescent="0.3">
      <c r="A25" s="43" t="s">
        <v>47</v>
      </c>
      <c r="B25" s="44"/>
      <c r="C25" s="44"/>
      <c r="D25" s="44"/>
      <c r="E25" s="62"/>
      <c r="F25" s="62"/>
    </row>
    <row r="26" spans="1:6" ht="15" customHeight="1" thickTop="1" x14ac:dyDescent="0.2">
      <c r="A26" s="66"/>
      <c r="B26" s="64" t="s">
        <v>19</v>
      </c>
      <c r="C26" s="48"/>
      <c r="D26" s="65"/>
      <c r="E26" s="48"/>
      <c r="F26" s="50"/>
    </row>
    <row r="27" spans="1:6" ht="39.950000000000003" customHeight="1" x14ac:dyDescent="0.2">
      <c r="A27" s="52"/>
      <c r="B27" s="196" t="s">
        <v>92</v>
      </c>
      <c r="C27" s="196" t="s">
        <v>80</v>
      </c>
      <c r="D27" s="53" t="s">
        <v>21</v>
      </c>
      <c r="E27" s="53" t="s">
        <v>22</v>
      </c>
      <c r="F27" s="54"/>
    </row>
    <row r="28" spans="1:6" ht="16.5" customHeight="1" x14ac:dyDescent="0.2">
      <c r="A28" s="95" t="s">
        <v>73</v>
      </c>
      <c r="B28" s="219">
        <v>446640</v>
      </c>
      <c r="C28" s="190">
        <v>445728</v>
      </c>
      <c r="D28" s="192">
        <f>(B28-C28)</f>
        <v>912</v>
      </c>
      <c r="E28" s="93">
        <f>(B28-C28)/C28</f>
        <v>2.0460908895110919E-3</v>
      </c>
      <c r="F28" s="92"/>
    </row>
    <row r="29" spans="1:6" ht="16.5" customHeight="1" thickBot="1" x14ac:dyDescent="0.25">
      <c r="A29" s="56" t="s">
        <v>68</v>
      </c>
      <c r="B29" s="220">
        <v>766805</v>
      </c>
      <c r="C29" s="197">
        <v>765353</v>
      </c>
      <c r="D29" s="193">
        <f>(B29-C29)</f>
        <v>1452</v>
      </c>
      <c r="E29" s="57">
        <f>(B29-C29)/C29</f>
        <v>1.8971637923938366E-3</v>
      </c>
      <c r="F29" s="58"/>
    </row>
    <row r="30" spans="1:6" ht="12.75" customHeight="1" thickTop="1" x14ac:dyDescent="0.2">
      <c r="A30" s="60"/>
      <c r="B30" s="51"/>
      <c r="C30" s="51"/>
      <c r="D30" s="51"/>
      <c r="E30" s="61"/>
      <c r="F30" s="61"/>
    </row>
    <row r="31" spans="1:6" ht="12.75" customHeight="1" x14ac:dyDescent="0.2">
      <c r="A31" s="60"/>
      <c r="B31" s="51"/>
      <c r="C31" s="51"/>
      <c r="D31" s="51"/>
      <c r="E31" s="61"/>
      <c r="F31" s="61"/>
    </row>
    <row r="32" spans="1:6" s="121" customFormat="1" x14ac:dyDescent="0.2">
      <c r="A32" s="233" t="s">
        <v>57</v>
      </c>
      <c r="B32" s="233"/>
      <c r="C32" s="233"/>
      <c r="D32" s="233"/>
      <c r="E32" s="233"/>
      <c r="F32" s="233"/>
    </row>
    <row r="33" spans="1:6" s="121" customFormat="1" ht="36.75" customHeight="1" x14ac:dyDescent="0.2">
      <c r="A33" s="233" t="s">
        <v>64</v>
      </c>
      <c r="B33" s="233"/>
      <c r="C33" s="233"/>
      <c r="D33" s="233"/>
      <c r="E33" s="233"/>
      <c r="F33" s="233"/>
    </row>
    <row r="34" spans="1:6" x14ac:dyDescent="0.2">
      <c r="A34" s="224" t="s">
        <v>81</v>
      </c>
    </row>
    <row r="35" spans="1:6" x14ac:dyDescent="0.2">
      <c r="A35" s="122"/>
    </row>
  </sheetData>
  <mergeCells count="2">
    <mergeCell ref="A33:F33"/>
    <mergeCell ref="A32:F32"/>
  </mergeCells>
  <phoneticPr fontId="6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December 2017&amp;R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topLeftCell="A24" zoomScale="115" zoomScaleNormal="115" workbookViewId="0">
      <selection activeCell="B43" sqref="B43:D43"/>
    </sheetView>
  </sheetViews>
  <sheetFormatPr defaultRowHeight="12.75" x14ac:dyDescent="0.2"/>
  <cols>
    <col min="1" max="1" width="11.140625" customWidth="1"/>
    <col min="2" max="2" width="12.5703125" customWidth="1"/>
    <col min="3" max="3" width="5.28515625" customWidth="1"/>
    <col min="4" max="4" width="16.42578125" bestFit="1" customWidth="1"/>
    <col min="5" max="5" width="13.85546875" bestFit="1" customWidth="1"/>
    <col min="6" max="6" width="6.140625" customWidth="1"/>
    <col min="7" max="7" width="11.140625" customWidth="1"/>
    <col min="8" max="8" width="4" customWidth="1"/>
  </cols>
  <sheetData>
    <row r="1" spans="1:8" ht="18" x14ac:dyDescent="0.25">
      <c r="A1" s="89" t="s">
        <v>4</v>
      </c>
      <c r="B1" s="42"/>
      <c r="C1" s="42"/>
      <c r="D1" s="42"/>
    </row>
    <row r="2" spans="1:8" ht="21" customHeight="1" thickBot="1" x14ac:dyDescent="0.3">
      <c r="A2" s="3" t="s">
        <v>5</v>
      </c>
      <c r="B2" s="144" t="s">
        <v>83</v>
      </c>
    </row>
    <row r="3" spans="1:8" ht="16.5" customHeight="1" thickTop="1" x14ac:dyDescent="0.2">
      <c r="A3" s="202"/>
      <c r="B3" s="244" t="s">
        <v>8</v>
      </c>
      <c r="C3" s="244"/>
      <c r="D3" s="245"/>
      <c r="E3" s="243"/>
      <c r="F3" s="243"/>
      <c r="G3" s="243"/>
      <c r="H3" s="198"/>
    </row>
    <row r="4" spans="1:8" ht="13.5" customHeight="1" x14ac:dyDescent="0.2">
      <c r="A4" s="203" t="s">
        <v>32</v>
      </c>
      <c r="B4" s="204" t="s">
        <v>6</v>
      </c>
      <c r="C4" s="11"/>
      <c r="D4" s="205" t="s">
        <v>7</v>
      </c>
      <c r="E4" s="199"/>
      <c r="F4" s="198"/>
      <c r="G4" s="200"/>
      <c r="H4" s="198"/>
    </row>
    <row r="5" spans="1:8" x14ac:dyDescent="0.2">
      <c r="A5" s="1" t="s">
        <v>0</v>
      </c>
      <c r="B5" s="4">
        <v>428</v>
      </c>
      <c r="C5" s="5"/>
      <c r="D5" s="206">
        <v>418</v>
      </c>
      <c r="E5" s="201"/>
      <c r="F5" s="198"/>
      <c r="G5" s="201"/>
      <c r="H5" s="198"/>
    </row>
    <row r="6" spans="1:8" x14ac:dyDescent="0.2">
      <c r="A6" s="2" t="s">
        <v>1</v>
      </c>
      <c r="B6" s="6">
        <v>531</v>
      </c>
      <c r="C6" s="7"/>
      <c r="D6" s="207">
        <v>518</v>
      </c>
      <c r="E6" s="201"/>
      <c r="F6" s="198"/>
      <c r="G6" s="201"/>
      <c r="H6" s="198"/>
    </row>
    <row r="7" spans="1:8" x14ac:dyDescent="0.2">
      <c r="A7" s="2" t="s">
        <v>2</v>
      </c>
      <c r="B7" s="6">
        <v>633</v>
      </c>
      <c r="C7" s="7"/>
      <c r="D7" s="207">
        <v>618</v>
      </c>
      <c r="E7" s="201"/>
      <c r="F7" s="198"/>
      <c r="G7" s="201"/>
      <c r="H7" s="198"/>
    </row>
    <row r="8" spans="1:8" x14ac:dyDescent="0.2">
      <c r="A8" s="2" t="s">
        <v>3</v>
      </c>
      <c r="B8" s="6">
        <v>731</v>
      </c>
      <c r="C8" s="7"/>
      <c r="D8" s="207">
        <v>713</v>
      </c>
      <c r="E8" s="201"/>
      <c r="F8" s="198"/>
      <c r="G8" s="201"/>
      <c r="H8" s="198"/>
    </row>
    <row r="9" spans="1:8" x14ac:dyDescent="0.2">
      <c r="A9" s="2" t="s">
        <v>70</v>
      </c>
      <c r="B9" s="6">
        <v>105</v>
      </c>
      <c r="C9" s="7"/>
      <c r="D9" s="207">
        <v>103</v>
      </c>
      <c r="E9" s="201"/>
      <c r="F9" s="198"/>
      <c r="G9" s="201"/>
      <c r="H9" s="198"/>
    </row>
    <row r="10" spans="1:8" ht="15" thickBot="1" x14ac:dyDescent="0.25">
      <c r="A10" s="208" t="s">
        <v>82</v>
      </c>
      <c r="B10" s="209"/>
      <c r="C10" s="210"/>
      <c r="D10" s="211">
        <v>449</v>
      </c>
      <c r="E10" s="198"/>
      <c r="F10" s="198"/>
      <c r="G10" s="201"/>
      <c r="H10" s="198"/>
    </row>
    <row r="11" spans="1:8" ht="13.5" customHeight="1" thickTop="1" x14ac:dyDescent="0.2">
      <c r="A11" s="213" t="s">
        <v>39</v>
      </c>
      <c r="B11" s="212"/>
      <c r="C11" s="212"/>
      <c r="D11" s="212"/>
      <c r="E11" s="198"/>
      <c r="F11" s="198"/>
      <c r="G11" s="198"/>
      <c r="H11" s="198"/>
    </row>
    <row r="12" spans="1:8" ht="12" customHeight="1" x14ac:dyDescent="0.2">
      <c r="A12" s="111"/>
      <c r="B12" s="112"/>
    </row>
    <row r="13" spans="1:8" ht="21" customHeight="1" thickBot="1" x14ac:dyDescent="0.3">
      <c r="A13" s="3" t="s">
        <v>18</v>
      </c>
      <c r="B13" s="144" t="s">
        <v>83</v>
      </c>
      <c r="E13" s="3"/>
      <c r="F13" s="3"/>
      <c r="G13" s="3"/>
    </row>
    <row r="14" spans="1:8" ht="13.5" thickTop="1" x14ac:dyDescent="0.2">
      <c r="A14" s="214"/>
      <c r="B14" s="239"/>
      <c r="C14" s="240"/>
      <c r="D14" s="241"/>
    </row>
    <row r="15" spans="1:8" x14ac:dyDescent="0.2">
      <c r="A15" s="203" t="s">
        <v>32</v>
      </c>
      <c r="B15" s="242" t="s">
        <v>78</v>
      </c>
      <c r="C15" s="238"/>
      <c r="D15" s="238"/>
    </row>
    <row r="16" spans="1:8" x14ac:dyDescent="0.2">
      <c r="A16" s="1" t="s">
        <v>0</v>
      </c>
      <c r="B16" s="236">
        <v>303.7</v>
      </c>
      <c r="C16" s="237"/>
      <c r="D16" s="238"/>
    </row>
    <row r="17" spans="1:10" x14ac:dyDescent="0.2">
      <c r="A17" s="215" t="s">
        <v>1</v>
      </c>
      <c r="B17" s="236">
        <v>395.1</v>
      </c>
      <c r="C17" s="237"/>
      <c r="D17" s="238"/>
    </row>
    <row r="18" spans="1:10" x14ac:dyDescent="0.2">
      <c r="A18" s="215" t="s">
        <v>2</v>
      </c>
      <c r="B18" s="236">
        <v>486.6</v>
      </c>
      <c r="C18" s="237"/>
      <c r="D18" s="238"/>
    </row>
    <row r="19" spans="1:10" x14ac:dyDescent="0.2">
      <c r="A19" s="215" t="s">
        <v>3</v>
      </c>
      <c r="B19" s="236">
        <v>578.20000000000005</v>
      </c>
      <c r="C19" s="237"/>
      <c r="D19" s="238"/>
    </row>
    <row r="20" spans="1:10" x14ac:dyDescent="0.2">
      <c r="A20" s="216" t="s">
        <v>70</v>
      </c>
      <c r="B20" s="236">
        <v>91.6</v>
      </c>
      <c r="C20" s="237"/>
      <c r="D20" s="238"/>
    </row>
    <row r="21" spans="1:10" ht="15.75" customHeight="1" thickBot="1" x14ac:dyDescent="0.25">
      <c r="A21" s="217" t="s">
        <v>84</v>
      </c>
      <c r="B21" s="218"/>
      <c r="C21" s="234" t="s">
        <v>85</v>
      </c>
      <c r="D21" s="235"/>
    </row>
    <row r="22" spans="1:10" s="118" customFormat="1" ht="12" customHeight="1" thickTop="1" x14ac:dyDescent="0.3">
      <c r="A22" s="117"/>
      <c r="B22" s="119"/>
      <c r="C22" s="120"/>
    </row>
    <row r="23" spans="1:10" ht="21" customHeight="1" thickBot="1" x14ac:dyDescent="0.3">
      <c r="A23" s="3" t="s">
        <v>9</v>
      </c>
      <c r="B23" s="12"/>
      <c r="C23" s="12"/>
      <c r="D23" s="12"/>
      <c r="E23" s="145" t="s">
        <v>79</v>
      </c>
    </row>
    <row r="24" spans="1:10" ht="18" customHeight="1" thickTop="1" x14ac:dyDescent="0.2">
      <c r="A24" s="13"/>
      <c r="B24" s="25"/>
      <c r="C24" s="25"/>
      <c r="D24" s="34" t="s">
        <v>10</v>
      </c>
      <c r="E24" s="34" t="s">
        <v>11</v>
      </c>
      <c r="F24" s="36"/>
      <c r="G24" s="34" t="s">
        <v>12</v>
      </c>
      <c r="H24" s="97"/>
    </row>
    <row r="25" spans="1:10" ht="14.25" customHeight="1" x14ac:dyDescent="0.2">
      <c r="A25" s="14" t="s">
        <v>33</v>
      </c>
      <c r="B25" s="37"/>
      <c r="C25" s="37"/>
      <c r="D25" s="15" t="s">
        <v>13</v>
      </c>
      <c r="E25" s="15" t="s">
        <v>14</v>
      </c>
      <c r="F25" s="37"/>
      <c r="G25" s="101" t="s">
        <v>15</v>
      </c>
      <c r="H25" s="98"/>
    </row>
    <row r="26" spans="1:10" ht="16.5" customHeight="1" x14ac:dyDescent="0.2">
      <c r="A26" s="26" t="s">
        <v>34</v>
      </c>
      <c r="B26" s="27"/>
      <c r="C26" s="27"/>
      <c r="D26" s="28">
        <v>864</v>
      </c>
      <c r="E26" s="28">
        <v>735</v>
      </c>
      <c r="F26" s="29"/>
      <c r="G26" s="28">
        <v>128.82</v>
      </c>
      <c r="H26" s="99"/>
      <c r="J26" s="131"/>
    </row>
    <row r="27" spans="1:10" x14ac:dyDescent="0.2">
      <c r="A27" s="30" t="s">
        <v>35</v>
      </c>
      <c r="B27" s="31"/>
      <c r="C27" s="31"/>
      <c r="D27" s="32">
        <v>774</v>
      </c>
      <c r="E27" s="32">
        <v>735</v>
      </c>
      <c r="F27" s="33"/>
      <c r="G27" s="32">
        <v>39.26</v>
      </c>
      <c r="H27" s="100"/>
      <c r="J27" s="131"/>
    </row>
    <row r="28" spans="1:10" x14ac:dyDescent="0.2">
      <c r="A28" s="30" t="s">
        <v>36</v>
      </c>
      <c r="B28" s="31"/>
      <c r="C28" s="31"/>
      <c r="D28" s="32">
        <v>594</v>
      </c>
      <c r="E28" s="32">
        <v>490</v>
      </c>
      <c r="F28" s="33"/>
      <c r="G28" s="32">
        <v>104.36</v>
      </c>
      <c r="H28" s="100"/>
      <c r="J28" s="131"/>
    </row>
    <row r="29" spans="1:10" ht="20.25" customHeight="1" x14ac:dyDescent="0.2">
      <c r="A29" s="14" t="s">
        <v>37</v>
      </c>
      <c r="B29" s="37"/>
      <c r="C29" s="37"/>
      <c r="D29" s="17"/>
      <c r="E29" s="17"/>
      <c r="F29" s="8"/>
      <c r="G29" s="17"/>
      <c r="H29" s="38"/>
    </row>
    <row r="30" spans="1:10" x14ac:dyDescent="0.2">
      <c r="A30" s="26" t="s">
        <v>34</v>
      </c>
      <c r="B30" s="27"/>
      <c r="C30" s="27"/>
      <c r="D30" s="28">
        <v>849</v>
      </c>
      <c r="E30" s="28">
        <v>735</v>
      </c>
      <c r="F30" s="29"/>
      <c r="G30" s="28">
        <v>114.39</v>
      </c>
      <c r="H30" s="99"/>
      <c r="J30" s="131"/>
    </row>
    <row r="31" spans="1:10" x14ac:dyDescent="0.2">
      <c r="A31" s="30" t="s">
        <v>38</v>
      </c>
      <c r="B31" s="31"/>
      <c r="C31" s="31"/>
      <c r="D31" s="32">
        <v>765</v>
      </c>
      <c r="E31" s="32">
        <v>735</v>
      </c>
      <c r="F31" s="33"/>
      <c r="G31" s="32">
        <v>30.4</v>
      </c>
      <c r="H31" s="100"/>
      <c r="J31" s="131"/>
    </row>
    <row r="32" spans="1:10" ht="13.5" thickBot="1" x14ac:dyDescent="0.25">
      <c r="A32" s="19" t="s">
        <v>36</v>
      </c>
      <c r="B32" s="39"/>
      <c r="C32" s="39"/>
      <c r="D32" s="20">
        <v>578</v>
      </c>
      <c r="E32" s="20">
        <v>490</v>
      </c>
      <c r="F32" s="9"/>
      <c r="G32" s="20">
        <v>87.58</v>
      </c>
      <c r="H32" s="10"/>
      <c r="J32" s="131"/>
    </row>
    <row r="33" spans="1:8" ht="12" customHeight="1" thickTop="1" x14ac:dyDescent="0.2">
      <c r="A33" s="18"/>
      <c r="B33" s="41"/>
      <c r="C33" s="41"/>
      <c r="D33" s="17"/>
      <c r="E33" s="17"/>
      <c r="F33" s="8"/>
      <c r="G33" s="17"/>
    </row>
    <row r="34" spans="1:8" ht="21" customHeight="1" thickBot="1" x14ac:dyDescent="0.25">
      <c r="A34" s="162" t="s">
        <v>47</v>
      </c>
      <c r="B34" s="21"/>
      <c r="C34" s="12"/>
      <c r="D34" s="22"/>
      <c r="E34" s="21"/>
      <c r="F34" s="144" t="s">
        <v>77</v>
      </c>
      <c r="G34" s="144"/>
    </row>
    <row r="35" spans="1:8" ht="16.5" customHeight="1" thickTop="1" x14ac:dyDescent="0.2">
      <c r="A35" s="156"/>
      <c r="B35" s="247" t="s">
        <v>72</v>
      </c>
      <c r="C35" s="240"/>
      <c r="D35" s="240"/>
      <c r="E35" s="250"/>
      <c r="F35" s="240"/>
      <c r="G35" s="240"/>
      <c r="H35" s="241"/>
    </row>
    <row r="36" spans="1:8" ht="15.95" customHeight="1" x14ac:dyDescent="0.2">
      <c r="A36" s="157"/>
      <c r="B36" s="248" t="s">
        <v>71</v>
      </c>
      <c r="C36" s="248"/>
      <c r="D36" s="249"/>
      <c r="E36" s="248" t="s">
        <v>54</v>
      </c>
      <c r="F36" s="249"/>
      <c r="G36" s="249"/>
      <c r="H36" s="251"/>
    </row>
    <row r="37" spans="1:8" ht="12.75" customHeight="1" x14ac:dyDescent="0.2">
      <c r="A37" s="158"/>
      <c r="B37" s="248"/>
      <c r="C37" s="248"/>
      <c r="D37" s="249"/>
      <c r="E37" s="249"/>
      <c r="F37" s="249"/>
      <c r="G37" s="249"/>
      <c r="H37" s="251"/>
    </row>
    <row r="38" spans="1:8" ht="12.75" customHeight="1" x14ac:dyDescent="0.2">
      <c r="A38" s="159" t="s">
        <v>32</v>
      </c>
      <c r="B38" s="248"/>
      <c r="C38" s="248"/>
      <c r="D38" s="249"/>
      <c r="E38" s="249"/>
      <c r="F38" s="249"/>
      <c r="G38" s="249"/>
      <c r="H38" s="251"/>
    </row>
    <row r="39" spans="1:8" ht="16.5" customHeight="1" x14ac:dyDescent="0.2">
      <c r="A39" s="160" t="s">
        <v>0</v>
      </c>
      <c r="B39" s="252">
        <v>2010</v>
      </c>
      <c r="C39" s="253"/>
      <c r="D39" s="237"/>
      <c r="E39" s="252">
        <v>194</v>
      </c>
      <c r="F39" s="237"/>
      <c r="G39" s="237"/>
      <c r="H39" s="238"/>
    </row>
    <row r="40" spans="1:8" ht="15" customHeight="1" x14ac:dyDescent="0.2">
      <c r="A40" s="160" t="s">
        <v>1</v>
      </c>
      <c r="B40" s="252">
        <v>2707</v>
      </c>
      <c r="C40" s="237"/>
      <c r="D40" s="237"/>
      <c r="E40" s="252">
        <v>357</v>
      </c>
      <c r="F40" s="237"/>
      <c r="G40" s="237"/>
      <c r="H40" s="238"/>
    </row>
    <row r="41" spans="1:8" x14ac:dyDescent="0.2">
      <c r="A41" s="160" t="s">
        <v>2</v>
      </c>
      <c r="B41" s="252">
        <v>3403</v>
      </c>
      <c r="C41" s="237"/>
      <c r="D41" s="237"/>
      <c r="E41" s="252">
        <v>511</v>
      </c>
      <c r="F41" s="237"/>
      <c r="G41" s="237"/>
      <c r="H41" s="238"/>
    </row>
    <row r="42" spans="1:8" x14ac:dyDescent="0.2">
      <c r="A42" s="160" t="s">
        <v>3</v>
      </c>
      <c r="B42" s="252">
        <v>4100</v>
      </c>
      <c r="C42" s="237"/>
      <c r="D42" s="237"/>
      <c r="E42" s="252">
        <v>649</v>
      </c>
      <c r="F42" s="237"/>
      <c r="G42" s="237"/>
      <c r="H42" s="238"/>
    </row>
    <row r="43" spans="1:8" x14ac:dyDescent="0.2">
      <c r="A43" s="160" t="s">
        <v>16</v>
      </c>
      <c r="B43" s="252">
        <v>4797</v>
      </c>
      <c r="C43" s="237"/>
      <c r="D43" s="237"/>
      <c r="E43" s="252">
        <v>771</v>
      </c>
      <c r="F43" s="237"/>
      <c r="G43" s="237"/>
      <c r="H43" s="238"/>
    </row>
    <row r="44" spans="1:8" x14ac:dyDescent="0.2">
      <c r="A44" s="160" t="s">
        <v>17</v>
      </c>
      <c r="B44" s="252">
        <v>5493</v>
      </c>
      <c r="C44" s="237"/>
      <c r="D44" s="237"/>
      <c r="E44" s="252">
        <v>925</v>
      </c>
      <c r="F44" s="237"/>
      <c r="G44" s="237"/>
      <c r="H44" s="238"/>
    </row>
    <row r="45" spans="1:8" x14ac:dyDescent="0.2">
      <c r="A45" s="160">
        <v>7</v>
      </c>
      <c r="B45" s="252">
        <v>6190</v>
      </c>
      <c r="C45" s="237"/>
      <c r="D45" s="237"/>
      <c r="E45" s="252">
        <v>1022</v>
      </c>
      <c r="F45" s="237"/>
      <c r="G45" s="237"/>
      <c r="H45" s="238"/>
    </row>
    <row r="46" spans="1:8" x14ac:dyDescent="0.2">
      <c r="A46" s="160">
        <v>8</v>
      </c>
      <c r="B46" s="252">
        <v>6887</v>
      </c>
      <c r="C46" s="237"/>
      <c r="D46" s="237"/>
      <c r="E46" s="252">
        <v>1169</v>
      </c>
      <c r="F46" s="237"/>
      <c r="G46" s="237"/>
      <c r="H46" s="238"/>
    </row>
    <row r="47" spans="1:8" ht="13.5" thickBot="1" x14ac:dyDescent="0.25">
      <c r="A47" s="161" t="s">
        <v>70</v>
      </c>
      <c r="B47" s="254">
        <v>697</v>
      </c>
      <c r="C47" s="255"/>
      <c r="D47" s="255"/>
      <c r="E47" s="257">
        <v>146</v>
      </c>
      <c r="F47" s="258"/>
      <c r="G47" s="258"/>
      <c r="H47" s="259"/>
    </row>
    <row r="48" spans="1:8" ht="11.25" customHeight="1" thickTop="1" x14ac:dyDescent="0.2">
      <c r="A48" s="123"/>
      <c r="B48" s="124"/>
      <c r="C48" s="125"/>
      <c r="D48" s="105"/>
    </row>
    <row r="49" spans="1:8" x14ac:dyDescent="0.2">
      <c r="A49" s="123" t="s">
        <v>58</v>
      </c>
      <c r="B49" s="124"/>
      <c r="C49" s="125"/>
      <c r="D49" s="105"/>
    </row>
    <row r="50" spans="1:8" s="118" customFormat="1" ht="30" customHeight="1" x14ac:dyDescent="0.3">
      <c r="A50" s="246" t="s">
        <v>86</v>
      </c>
      <c r="B50" s="246"/>
      <c r="C50" s="246"/>
      <c r="D50" s="246"/>
      <c r="E50" s="246"/>
      <c r="F50" s="246"/>
      <c r="G50" s="246"/>
      <c r="H50" s="246"/>
    </row>
    <row r="51" spans="1:8" s="118" customFormat="1" ht="30" customHeight="1" x14ac:dyDescent="0.3">
      <c r="A51" s="246" t="s">
        <v>69</v>
      </c>
      <c r="B51" s="246"/>
      <c r="C51" s="246"/>
      <c r="D51" s="246"/>
      <c r="E51" s="246"/>
      <c r="F51" s="246"/>
      <c r="G51" s="246"/>
      <c r="H51" s="246"/>
    </row>
    <row r="52" spans="1:8" ht="13.5" customHeight="1" x14ac:dyDescent="0.2">
      <c r="A52" s="256"/>
      <c r="B52" s="256"/>
      <c r="C52" s="256"/>
      <c r="D52" s="256"/>
      <c r="E52" s="256"/>
      <c r="F52" s="256"/>
      <c r="G52" s="256"/>
      <c r="H52" s="256"/>
    </row>
    <row r="53" spans="1:8" x14ac:dyDescent="0.2">
      <c r="A53" s="256"/>
      <c r="B53" s="256"/>
      <c r="C53" s="256"/>
      <c r="D53" s="256"/>
      <c r="E53" s="256"/>
      <c r="F53" s="256"/>
      <c r="G53" s="256"/>
      <c r="H53" s="256"/>
    </row>
    <row r="54" spans="1:8" x14ac:dyDescent="0.2">
      <c r="A54" s="111"/>
      <c r="B54" s="112"/>
    </row>
    <row r="55" spans="1:8" x14ac:dyDescent="0.2">
      <c r="A55" s="111"/>
      <c r="B55" s="112"/>
    </row>
  </sheetData>
  <mergeCells count="35">
    <mergeCell ref="A52:H53"/>
    <mergeCell ref="A51:H51"/>
    <mergeCell ref="B44:D44"/>
    <mergeCell ref="B45:D45"/>
    <mergeCell ref="B40:D40"/>
    <mergeCell ref="B41:D41"/>
    <mergeCell ref="B42:D42"/>
    <mergeCell ref="B43:D43"/>
    <mergeCell ref="E43:H43"/>
    <mergeCell ref="E44:H44"/>
    <mergeCell ref="E45:H45"/>
    <mergeCell ref="E46:H46"/>
    <mergeCell ref="E47:H47"/>
    <mergeCell ref="B14:D14"/>
    <mergeCell ref="B15:D15"/>
    <mergeCell ref="E3:G3"/>
    <mergeCell ref="B3:D3"/>
    <mergeCell ref="A50:H50"/>
    <mergeCell ref="B35:D35"/>
    <mergeCell ref="B36:D38"/>
    <mergeCell ref="E35:H35"/>
    <mergeCell ref="E36:H38"/>
    <mergeCell ref="B39:D39"/>
    <mergeCell ref="B46:D46"/>
    <mergeCell ref="B47:D47"/>
    <mergeCell ref="E39:H39"/>
    <mergeCell ref="E40:H40"/>
    <mergeCell ref="E41:H41"/>
    <mergeCell ref="E42:H42"/>
    <mergeCell ref="C21:D21"/>
    <mergeCell ref="B16:D16"/>
    <mergeCell ref="B17:D17"/>
    <mergeCell ref="B18:D18"/>
    <mergeCell ref="B19:D19"/>
    <mergeCell ref="B20:D20"/>
  </mergeCells>
  <phoneticPr fontId="6" type="noConversion"/>
  <hyperlinks>
    <hyperlink ref="B4" r:id="rId1"/>
    <hyperlink ref="D4" r:id="rId2"/>
    <hyperlink ref="B36:C38" r:id="rId3" display="All Households Except Those With Elderly and/or Disabled Members."/>
    <hyperlink ref="G36:H38" r:id="rId4" display="Maximum Monthly Benefit"/>
  </hyperlinks>
  <printOptions horizontalCentered="1"/>
  <pageMargins left="0.49" right="0.5" top="1.1599999999999999" bottom="0.31" header="0.4" footer="0.4"/>
  <pageSetup scale="90" orientation="portrait" r:id="rId5"/>
  <headerFooter alignWithMargins="0">
    <oddHeader>&amp;C&amp;"Arial,Bold"&amp;14DEPARTMENT OF TRANSITIONAL ASSISTANCE
Facts and Figures 
&amp;12Issue Date:  December 2017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1"/>
  <sheetViews>
    <sheetView showGridLines="0" showOutlineSymbols="0" zoomScaleNormal="100" workbookViewId="0">
      <selection activeCell="B12" sqref="B12"/>
    </sheetView>
  </sheetViews>
  <sheetFormatPr defaultColWidth="12.42578125" defaultRowHeight="15" x14ac:dyDescent="0.2"/>
  <cols>
    <col min="1" max="1" width="21.7109375" style="71" customWidth="1"/>
    <col min="2" max="2" width="25.85546875" style="71" customWidth="1"/>
    <col min="3" max="3" width="2.140625" style="71" customWidth="1"/>
    <col min="4" max="4" width="18.5703125" style="71" bestFit="1" customWidth="1"/>
    <col min="5" max="7" width="2.7109375" style="164" customWidth="1"/>
    <col min="8" max="8" width="15.42578125" style="137" bestFit="1" customWidth="1"/>
    <col min="9" max="9" width="19.28515625" style="71" bestFit="1" customWidth="1"/>
    <col min="10" max="16384" width="12.42578125" style="71"/>
  </cols>
  <sheetData>
    <row r="1" spans="1:9" ht="21" customHeight="1" thickBot="1" x14ac:dyDescent="0.3">
      <c r="A1" s="3" t="s">
        <v>87</v>
      </c>
    </row>
    <row r="2" spans="1:9" ht="15.75" thickTop="1" x14ac:dyDescent="0.2">
      <c r="A2" s="74"/>
      <c r="B2" s="35"/>
      <c r="C2" s="35"/>
      <c r="D2" s="23"/>
      <c r="E2" s="34"/>
      <c r="F2" s="34"/>
      <c r="G2" s="165"/>
    </row>
    <row r="3" spans="1:9" x14ac:dyDescent="0.2">
      <c r="A3" s="75"/>
      <c r="B3" s="16"/>
      <c r="C3" s="16"/>
      <c r="D3" s="16"/>
      <c r="E3" s="24"/>
      <c r="F3" s="24"/>
      <c r="G3" s="166"/>
    </row>
    <row r="4" spans="1:9" x14ac:dyDescent="0.2">
      <c r="A4" s="76"/>
      <c r="B4" s="16"/>
      <c r="C4" s="16"/>
      <c r="D4" s="85" t="s">
        <v>87</v>
      </c>
      <c r="E4" s="24"/>
      <c r="F4" s="96"/>
      <c r="G4" s="166"/>
    </row>
    <row r="5" spans="1:9" x14ac:dyDescent="0.2">
      <c r="A5" s="76" t="s">
        <v>27</v>
      </c>
      <c r="B5" s="18" t="s">
        <v>48</v>
      </c>
      <c r="C5" s="18"/>
      <c r="D5" s="77">
        <v>62335765</v>
      </c>
      <c r="E5" s="163"/>
      <c r="F5" s="163"/>
      <c r="G5" s="167"/>
      <c r="H5" s="138"/>
      <c r="I5" s="106"/>
    </row>
    <row r="6" spans="1:9" x14ac:dyDescent="0.2">
      <c r="A6" s="76"/>
      <c r="B6" s="18" t="s">
        <v>45</v>
      </c>
      <c r="C6" s="18"/>
      <c r="D6" s="78">
        <v>70791291</v>
      </c>
      <c r="E6" s="163"/>
      <c r="F6" s="163"/>
      <c r="G6" s="167"/>
      <c r="H6" s="139"/>
      <c r="I6" s="78"/>
    </row>
    <row r="7" spans="1:9" x14ac:dyDescent="0.2">
      <c r="A7" s="76"/>
      <c r="B7" s="18" t="s">
        <v>51</v>
      </c>
      <c r="C7" s="18"/>
      <c r="D7" s="78">
        <v>4376983</v>
      </c>
      <c r="E7" s="163"/>
      <c r="F7" s="163"/>
      <c r="G7" s="167"/>
      <c r="H7" s="139"/>
      <c r="I7" s="103"/>
    </row>
    <row r="8" spans="1:9" ht="15" customHeight="1" x14ac:dyDescent="0.2">
      <c r="A8" s="76"/>
      <c r="B8" s="18" t="s">
        <v>46</v>
      </c>
      <c r="C8" s="18"/>
      <c r="D8" s="79">
        <v>1556590</v>
      </c>
      <c r="E8" s="163"/>
      <c r="F8" s="168"/>
      <c r="G8" s="167"/>
      <c r="I8" s="103"/>
    </row>
    <row r="9" spans="1:9" x14ac:dyDescent="0.2">
      <c r="A9" s="76"/>
      <c r="B9" s="149" t="s">
        <v>24</v>
      </c>
      <c r="C9" s="152"/>
      <c r="D9" s="151">
        <f>SUM(D5:D8)</f>
        <v>139060629</v>
      </c>
      <c r="E9" s="163"/>
      <c r="F9" s="163"/>
      <c r="G9" s="167"/>
    </row>
    <row r="10" spans="1:9" x14ac:dyDescent="0.2">
      <c r="A10" s="76"/>
      <c r="B10" s="80"/>
      <c r="C10" s="18"/>
      <c r="D10" s="81"/>
      <c r="E10" s="163"/>
      <c r="F10" s="163"/>
      <c r="G10" s="167"/>
    </row>
    <row r="11" spans="1:9" x14ac:dyDescent="0.2">
      <c r="A11" s="76" t="s">
        <v>28</v>
      </c>
      <c r="B11" s="18" t="s">
        <v>5</v>
      </c>
      <c r="C11" s="18"/>
      <c r="D11" s="77">
        <v>162851212</v>
      </c>
      <c r="E11" s="163"/>
      <c r="F11" s="163"/>
      <c r="G11" s="167"/>
      <c r="H11" s="139"/>
      <c r="I11" s="103"/>
    </row>
    <row r="12" spans="1:9" x14ac:dyDescent="0.2">
      <c r="A12" s="76"/>
      <c r="B12" s="110" t="s">
        <v>53</v>
      </c>
      <c r="C12" s="18"/>
      <c r="D12" s="77">
        <v>600000</v>
      </c>
      <c r="E12" s="163"/>
      <c r="F12" s="163"/>
      <c r="G12" s="167"/>
      <c r="I12" s="103"/>
    </row>
    <row r="13" spans="1:9" x14ac:dyDescent="0.2">
      <c r="A13" s="76"/>
      <c r="B13" s="18" t="s">
        <v>67</v>
      </c>
      <c r="C13" s="18"/>
      <c r="D13" s="77">
        <v>10029832</v>
      </c>
      <c r="E13" s="163"/>
      <c r="F13" s="163"/>
      <c r="G13" s="167"/>
      <c r="H13" s="139"/>
      <c r="I13" s="103"/>
    </row>
    <row r="14" spans="1:9" x14ac:dyDescent="0.2">
      <c r="A14" s="76"/>
      <c r="B14" s="18" t="s">
        <v>49</v>
      </c>
      <c r="C14" s="18"/>
      <c r="D14" s="77">
        <v>220233607</v>
      </c>
      <c r="E14" s="163"/>
      <c r="F14" s="163"/>
      <c r="G14" s="167"/>
      <c r="H14" s="139"/>
      <c r="I14" s="103"/>
    </row>
    <row r="15" spans="1:9" x14ac:dyDescent="0.2">
      <c r="A15" s="76"/>
      <c r="B15" s="18" t="s">
        <v>18</v>
      </c>
      <c r="C15" s="18"/>
      <c r="D15" s="77">
        <v>77905505</v>
      </c>
      <c r="E15" s="163"/>
      <c r="F15" s="163"/>
      <c r="G15" s="167"/>
      <c r="H15" s="139"/>
      <c r="I15" s="77"/>
    </row>
    <row r="16" spans="1:9" x14ac:dyDescent="0.2">
      <c r="A16" s="76"/>
      <c r="B16" s="18" t="s">
        <v>50</v>
      </c>
      <c r="C16" s="18"/>
      <c r="D16" s="77">
        <v>14185888</v>
      </c>
      <c r="E16" s="163"/>
      <c r="F16" s="163"/>
      <c r="G16" s="167"/>
      <c r="H16" s="139"/>
      <c r="I16" s="103"/>
    </row>
    <row r="17" spans="1:9" x14ac:dyDescent="0.2">
      <c r="A17" s="76"/>
      <c r="B17" s="18" t="s">
        <v>66</v>
      </c>
      <c r="C17" s="18"/>
      <c r="D17" s="77">
        <v>1000000</v>
      </c>
      <c r="E17" s="163"/>
      <c r="F17" s="163"/>
      <c r="G17" s="167"/>
      <c r="H17" s="139"/>
    </row>
    <row r="18" spans="1:9" x14ac:dyDescent="0.2">
      <c r="A18" s="225"/>
      <c r="B18" s="18" t="s">
        <v>88</v>
      </c>
      <c r="C18" s="18"/>
      <c r="D18" s="77">
        <v>650000</v>
      </c>
      <c r="E18" s="163"/>
      <c r="F18" s="163"/>
      <c r="G18" s="226"/>
      <c r="H18" s="139"/>
    </row>
    <row r="19" spans="1:9" ht="17.25" x14ac:dyDescent="0.35">
      <c r="A19" s="76"/>
      <c r="B19" s="80" t="s">
        <v>25</v>
      </c>
      <c r="C19" s="18"/>
      <c r="D19" s="82">
        <f>SUM(D11:D18)</f>
        <v>487456044</v>
      </c>
      <c r="E19" s="163"/>
      <c r="F19" s="169"/>
      <c r="G19" s="167"/>
      <c r="I19" s="103"/>
    </row>
    <row r="20" spans="1:9" s="127" customFormat="1" ht="21" customHeight="1" x14ac:dyDescent="0.25">
      <c r="A20" s="126"/>
      <c r="B20" s="149" t="s">
        <v>26</v>
      </c>
      <c r="C20" s="150"/>
      <c r="D20" s="151">
        <f>+D19+D9</f>
        <v>626516673</v>
      </c>
      <c r="E20" s="163"/>
      <c r="F20" s="163"/>
      <c r="G20" s="167"/>
      <c r="H20" s="140"/>
      <c r="I20" s="128"/>
    </row>
    <row r="21" spans="1:9" ht="15.75" thickBot="1" x14ac:dyDescent="0.25">
      <c r="A21" s="102"/>
      <c r="B21" s="104"/>
      <c r="C21" s="72"/>
      <c r="D21" s="83"/>
      <c r="E21" s="170"/>
      <c r="F21" s="170"/>
      <c r="G21" s="171"/>
    </row>
    <row r="22" spans="1:9" ht="12" customHeight="1" thickTop="1" x14ac:dyDescent="0.2">
      <c r="A22" s="84"/>
      <c r="B22" s="130"/>
      <c r="C22" s="18"/>
      <c r="D22" s="77"/>
      <c r="E22" s="172"/>
      <c r="F22" s="17"/>
      <c r="G22" s="173"/>
    </row>
    <row r="23" spans="1:9" s="155" customFormat="1" ht="12" hidden="1" customHeight="1" x14ac:dyDescent="0.2">
      <c r="A23" s="144"/>
      <c r="B23" s="154"/>
      <c r="C23" s="12"/>
      <c r="D23" s="73"/>
      <c r="E23" s="73"/>
      <c r="F23" s="73"/>
      <c r="G23" s="174"/>
      <c r="H23" s="153"/>
    </row>
    <row r="24" spans="1:9" ht="12" hidden="1" customHeight="1" x14ac:dyDescent="0.2">
      <c r="A24" s="144"/>
      <c r="C24" s="12"/>
      <c r="D24" s="73"/>
      <c r="E24" s="73"/>
      <c r="F24" s="73"/>
      <c r="H24" s="141"/>
    </row>
    <row r="25" spans="1:9" ht="12" hidden="1" customHeight="1" x14ac:dyDescent="0.2">
      <c r="A25" s="144"/>
      <c r="B25" s="129"/>
      <c r="C25" s="12"/>
      <c r="D25" s="73"/>
      <c r="E25" s="73"/>
      <c r="F25" s="73"/>
      <c r="H25" s="141"/>
    </row>
    <row r="26" spans="1:9" ht="12" hidden="1" customHeight="1" x14ac:dyDescent="0.2">
      <c r="A26" s="144"/>
      <c r="B26" s="129"/>
      <c r="C26" s="12"/>
      <c r="D26" s="73"/>
      <c r="E26" s="73"/>
      <c r="F26" s="73"/>
      <c r="H26" s="141"/>
    </row>
    <row r="27" spans="1:9" ht="12" hidden="1" customHeight="1" x14ac:dyDescent="0.2">
      <c r="A27" s="144"/>
      <c r="B27" s="129"/>
      <c r="C27" s="12"/>
      <c r="D27" s="73"/>
      <c r="E27" s="73"/>
      <c r="F27" s="73"/>
      <c r="H27" s="141"/>
    </row>
    <row r="28" spans="1:9" ht="12" hidden="1" customHeight="1" x14ac:dyDescent="0.2">
      <c r="A28" s="144"/>
      <c r="B28" s="129"/>
      <c r="C28" s="12"/>
      <c r="D28" s="73"/>
      <c r="E28" s="73"/>
      <c r="F28" s="73"/>
      <c r="H28" s="141"/>
    </row>
    <row r="29" spans="1:9" ht="12" hidden="1" customHeight="1" x14ac:dyDescent="0.2">
      <c r="A29" s="144"/>
      <c r="B29" s="129"/>
      <c r="C29" s="12"/>
      <c r="D29" s="73"/>
      <c r="E29" s="73"/>
      <c r="F29" s="73"/>
      <c r="H29" s="141"/>
    </row>
    <row r="30" spans="1:9" ht="9.9499999999999993" customHeight="1" x14ac:dyDescent="0.25">
      <c r="A30" s="3"/>
      <c r="B30" s="129"/>
      <c r="C30" s="12"/>
      <c r="D30" s="73"/>
      <c r="E30" s="73"/>
      <c r="F30" s="73"/>
      <c r="H30" s="141"/>
    </row>
    <row r="31" spans="1:9" ht="16.5" customHeight="1" thickBot="1" x14ac:dyDescent="0.3">
      <c r="A31" s="107" t="s">
        <v>40</v>
      </c>
      <c r="B31" s="108"/>
      <c r="C31" s="108"/>
      <c r="D31" s="81"/>
      <c r="E31" s="175"/>
      <c r="F31" s="175"/>
      <c r="G31" s="175"/>
    </row>
    <row r="32" spans="1:9" ht="15.75" thickTop="1" x14ac:dyDescent="0.2">
      <c r="A32" s="74" t="s">
        <v>29</v>
      </c>
      <c r="B32" s="109"/>
      <c r="C32" s="260" t="s">
        <v>89</v>
      </c>
      <c r="D32" s="260"/>
      <c r="E32" s="260"/>
      <c r="F32" s="260"/>
      <c r="G32" s="261"/>
    </row>
    <row r="33" spans="1:9" x14ac:dyDescent="0.2">
      <c r="A33" s="76" t="s">
        <v>55</v>
      </c>
      <c r="B33" s="88"/>
      <c r="C33" s="114"/>
      <c r="D33" s="227">
        <v>366193299</v>
      </c>
      <c r="E33" s="176"/>
      <c r="F33" s="177"/>
      <c r="G33" s="178"/>
      <c r="H33" s="139"/>
      <c r="I33" s="103"/>
    </row>
    <row r="34" spans="1:9" x14ac:dyDescent="0.2">
      <c r="A34" s="76" t="s">
        <v>41</v>
      </c>
      <c r="B34" s="113"/>
      <c r="C34" s="114"/>
      <c r="D34" s="227">
        <v>8100000</v>
      </c>
      <c r="E34" s="176"/>
      <c r="F34" s="177"/>
      <c r="G34" s="178"/>
      <c r="H34" s="139"/>
    </row>
    <row r="35" spans="1:9" x14ac:dyDescent="0.2">
      <c r="A35" s="76" t="s">
        <v>52</v>
      </c>
      <c r="B35" s="88"/>
      <c r="C35" s="114"/>
      <c r="D35" s="227">
        <v>61365150</v>
      </c>
      <c r="E35" s="177"/>
      <c r="F35" s="177"/>
      <c r="G35" s="178"/>
      <c r="H35" s="139"/>
    </row>
    <row r="36" spans="1:9" x14ac:dyDescent="0.2">
      <c r="A36" s="76" t="s">
        <v>42</v>
      </c>
      <c r="B36" s="88"/>
      <c r="C36" s="114"/>
      <c r="D36" s="228">
        <v>9890490</v>
      </c>
      <c r="E36" s="177"/>
      <c r="F36" s="177"/>
      <c r="G36" s="178"/>
      <c r="H36" s="139"/>
    </row>
    <row r="37" spans="1:9" x14ac:dyDescent="0.2">
      <c r="A37" s="76" t="s">
        <v>43</v>
      </c>
      <c r="B37" s="88"/>
      <c r="C37" s="114"/>
      <c r="D37" s="227">
        <v>4218368</v>
      </c>
      <c r="E37" s="177"/>
      <c r="F37" s="177"/>
      <c r="G37" s="178"/>
      <c r="H37" s="139"/>
    </row>
    <row r="38" spans="1:9" ht="17.25" x14ac:dyDescent="0.35">
      <c r="A38" s="76" t="s">
        <v>44</v>
      </c>
      <c r="B38" s="88"/>
      <c r="C38" s="114"/>
      <c r="D38" s="229">
        <v>15600000</v>
      </c>
      <c r="E38" s="176"/>
      <c r="F38" s="179"/>
      <c r="G38" s="178"/>
    </row>
    <row r="39" spans="1:9" ht="18.75" customHeight="1" x14ac:dyDescent="0.2">
      <c r="A39" s="115" t="s">
        <v>30</v>
      </c>
      <c r="B39" s="88"/>
      <c r="C39" s="114"/>
      <c r="D39" s="230">
        <f>SUM(D33:D38)</f>
        <v>465367307</v>
      </c>
      <c r="E39" s="180"/>
      <c r="F39" s="180"/>
      <c r="G39" s="178"/>
      <c r="H39" s="139"/>
      <c r="I39" s="103"/>
    </row>
    <row r="40" spans="1:9" ht="19.5" customHeight="1" x14ac:dyDescent="0.2">
      <c r="A40" s="76" t="s">
        <v>56</v>
      </c>
      <c r="B40" s="88"/>
      <c r="C40" s="114"/>
      <c r="D40" s="231">
        <v>137356557</v>
      </c>
      <c r="E40" s="176"/>
      <c r="F40" s="179"/>
      <c r="G40" s="178"/>
      <c r="H40" s="142"/>
    </row>
    <row r="41" spans="1:9" ht="20.25" customHeight="1" x14ac:dyDescent="0.2">
      <c r="A41" s="116" t="s">
        <v>31</v>
      </c>
      <c r="B41" s="88"/>
      <c r="C41" s="88"/>
      <c r="D41" s="230">
        <f>+D40+D39</f>
        <v>602723864</v>
      </c>
      <c r="E41" s="180"/>
      <c r="F41" s="180"/>
      <c r="G41" s="178"/>
      <c r="H41" s="139"/>
    </row>
    <row r="42" spans="1:9" ht="6" customHeight="1" thickBot="1" x14ac:dyDescent="0.25">
      <c r="A42" s="86"/>
      <c r="B42" s="87"/>
      <c r="C42" s="87"/>
      <c r="D42" s="148"/>
      <c r="E42" s="181"/>
      <c r="F42" s="181"/>
      <c r="G42" s="182"/>
    </row>
    <row r="43" spans="1:9" ht="9.9499999999999993" customHeight="1" thickTop="1" x14ac:dyDescent="0.2"/>
    <row r="44" spans="1:9" ht="9.9499999999999993" customHeight="1" x14ac:dyDescent="0.2"/>
    <row r="45" spans="1:9" ht="19.5" customHeight="1" thickBot="1" x14ac:dyDescent="0.3">
      <c r="A45" s="232" t="s">
        <v>61</v>
      </c>
      <c r="B45" s="12"/>
      <c r="C45" s="12"/>
      <c r="D45" s="73"/>
      <c r="E45" s="73"/>
      <c r="F45" s="73"/>
      <c r="G45" s="175"/>
    </row>
    <row r="46" spans="1:9" ht="19.5" customHeight="1" thickTop="1" x14ac:dyDescent="0.2">
      <c r="A46" s="74" t="s">
        <v>59</v>
      </c>
      <c r="B46" s="35" t="s">
        <v>74</v>
      </c>
      <c r="C46" s="35"/>
      <c r="D46" s="35"/>
      <c r="E46" s="34"/>
      <c r="F46" s="34"/>
      <c r="G46" s="183"/>
      <c r="H46" s="143"/>
    </row>
    <row r="47" spans="1:9" x14ac:dyDescent="0.2">
      <c r="A47" s="76"/>
      <c r="B47" s="16" t="s">
        <v>76</v>
      </c>
      <c r="C47" s="16"/>
      <c r="D47" s="40"/>
      <c r="E47" s="24"/>
      <c r="F47" s="96"/>
      <c r="G47" s="184"/>
      <c r="H47" s="143"/>
    </row>
    <row r="48" spans="1:9" ht="15.75" thickBot="1" x14ac:dyDescent="0.25">
      <c r="A48" s="134" t="s">
        <v>60</v>
      </c>
      <c r="B48" s="135" t="s">
        <v>75</v>
      </c>
      <c r="C48" s="136"/>
      <c r="D48" s="136"/>
      <c r="E48" s="185"/>
      <c r="F48" s="185"/>
      <c r="G48" s="186"/>
      <c r="H48" s="143"/>
    </row>
    <row r="49" spans="1:7" s="147" customFormat="1" ht="12" thickTop="1" x14ac:dyDescent="0.2">
      <c r="A49" s="144"/>
      <c r="B49" s="145"/>
      <c r="C49" s="145"/>
      <c r="D49" s="146"/>
      <c r="E49" s="187"/>
      <c r="F49" s="188"/>
      <c r="G49" s="189"/>
    </row>
    <row r="50" spans="1:7" x14ac:dyDescent="0.2">
      <c r="A50" s="123"/>
    </row>
    <row r="51" spans="1:7" ht="69" customHeight="1" x14ac:dyDescent="0.2">
      <c r="A51" s="262"/>
      <c r="B51" s="262"/>
      <c r="C51" s="262"/>
      <c r="D51" s="262"/>
      <c r="E51" s="262"/>
      <c r="F51" s="262"/>
    </row>
  </sheetData>
  <mergeCells count="2">
    <mergeCell ref="C32:G32"/>
    <mergeCell ref="A51:F51"/>
  </mergeCells>
  <phoneticPr fontId="6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
&amp;12Issue Date:  December 2017&amp;14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Michael Cole</cp:lastModifiedBy>
  <cp:lastPrinted>2017-11-17T16:02:24Z</cp:lastPrinted>
  <dcterms:created xsi:type="dcterms:W3CDTF">2005-06-29T14:11:05Z</dcterms:created>
  <dcterms:modified xsi:type="dcterms:W3CDTF">2018-01-15T11:21:35Z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