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e\Desktop\Spring 2023\CS506 DataScienceTools\Final Project\ds-councilor-lara-ubi\spring23-team-1\deliverables\deliverable 3\"/>
    </mc:Choice>
  </mc:AlternateContent>
  <xr:revisionPtr revIDLastSave="0" documentId="13_ncr:1_{431BF7A5-DBE0-45F2-807B-E51535B7E7CD}" xr6:coauthVersionLast="47" xr6:coauthVersionMax="47" xr10:uidLastSave="{00000000-0000-0000-0000-000000000000}"/>
  <bookViews>
    <workbookView xWindow="-108" yWindow="-108" windowWidth="23256" windowHeight="12576" activeTab="5" xr2:uid="{B05D9F42-3164-4939-90C3-0FBF2336A5C4}"/>
  </bookViews>
  <sheets>
    <sheet name="White" sheetId="1" r:id="rId1"/>
    <sheet name="Black" sheetId="2" r:id="rId2"/>
    <sheet name="American Indian" sheetId="3" r:id="rId3"/>
    <sheet name="Asian Alone" sheetId="4" r:id="rId4"/>
    <sheet name="Hispanic" sheetId="5" r:id="rId5"/>
    <sheet name="Poverty_Ethnicity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5" l="1"/>
  <c r="J5" i="5" s="1"/>
  <c r="I18" i="5"/>
  <c r="G18" i="5"/>
  <c r="F7" i="5" s="1"/>
  <c r="E18" i="5"/>
  <c r="D8" i="5" s="1"/>
  <c r="C18" i="5"/>
  <c r="B15" i="5" s="1"/>
  <c r="H17" i="5"/>
  <c r="F17" i="5"/>
  <c r="D17" i="5"/>
  <c r="B17" i="5"/>
  <c r="J16" i="5"/>
  <c r="H16" i="5"/>
  <c r="F16" i="5"/>
  <c r="D16" i="5"/>
  <c r="B16" i="5"/>
  <c r="J15" i="5"/>
  <c r="H15" i="5"/>
  <c r="F15" i="5"/>
  <c r="H14" i="5"/>
  <c r="F14" i="5"/>
  <c r="D14" i="5"/>
  <c r="B14" i="5"/>
  <c r="J13" i="5"/>
  <c r="H13" i="5"/>
  <c r="F13" i="5"/>
  <c r="D13" i="5"/>
  <c r="B13" i="5"/>
  <c r="J12" i="5"/>
  <c r="H12" i="5"/>
  <c r="F12" i="5"/>
  <c r="D12" i="5"/>
  <c r="B12" i="5"/>
  <c r="H11" i="5"/>
  <c r="F11" i="5"/>
  <c r="B11" i="5"/>
  <c r="J10" i="5"/>
  <c r="H10" i="5"/>
  <c r="F10" i="5"/>
  <c r="D10" i="5"/>
  <c r="B10" i="5"/>
  <c r="J9" i="5"/>
  <c r="H9" i="5"/>
  <c r="F9" i="5"/>
  <c r="D9" i="5"/>
  <c r="B9" i="5"/>
  <c r="H8" i="5"/>
  <c r="F8" i="5"/>
  <c r="B8" i="5"/>
  <c r="J7" i="5"/>
  <c r="H7" i="5"/>
  <c r="B7" i="5"/>
  <c r="J6" i="5"/>
  <c r="H6" i="5"/>
  <c r="F6" i="5"/>
  <c r="D6" i="5"/>
  <c r="B6" i="5"/>
  <c r="H5" i="5"/>
  <c r="F5" i="5"/>
  <c r="D5" i="5"/>
  <c r="B5" i="5"/>
  <c r="J4" i="5"/>
  <c r="H4" i="5"/>
  <c r="F4" i="5"/>
  <c r="D4" i="5"/>
  <c r="B4" i="5"/>
  <c r="J3" i="5"/>
  <c r="H3" i="5"/>
  <c r="D3" i="5"/>
  <c r="B3" i="5"/>
  <c r="J2" i="5"/>
  <c r="H2" i="5"/>
  <c r="F2" i="5"/>
  <c r="D2" i="5"/>
  <c r="B2" i="5"/>
  <c r="K18" i="4"/>
  <c r="J7" i="4" s="1"/>
  <c r="I18" i="4"/>
  <c r="H10" i="4" s="1"/>
  <c r="G18" i="4"/>
  <c r="F6" i="4" s="1"/>
  <c r="E18" i="4"/>
  <c r="D15" i="4" s="1"/>
  <c r="C18" i="4"/>
  <c r="B9" i="4" s="1"/>
  <c r="F17" i="4"/>
  <c r="J11" i="4"/>
  <c r="F5" i="4"/>
  <c r="D5" i="4"/>
  <c r="K18" i="3"/>
  <c r="J3" i="3" s="1"/>
  <c r="I18" i="3"/>
  <c r="H15" i="3" s="1"/>
  <c r="G18" i="3"/>
  <c r="F14" i="3" s="1"/>
  <c r="E18" i="3"/>
  <c r="D15" i="3" s="1"/>
  <c r="C18" i="3"/>
  <c r="B6" i="3" s="1"/>
  <c r="H17" i="3"/>
  <c r="H16" i="3"/>
  <c r="D16" i="3"/>
  <c r="B16" i="3"/>
  <c r="F15" i="3"/>
  <c r="H13" i="3"/>
  <c r="H12" i="3"/>
  <c r="D12" i="3"/>
  <c r="D11" i="3"/>
  <c r="D3" i="3"/>
  <c r="H2" i="3"/>
  <c r="K18" i="2"/>
  <c r="J12" i="2" s="1"/>
  <c r="I18" i="2"/>
  <c r="H9" i="2" s="1"/>
  <c r="G18" i="2"/>
  <c r="F14" i="2" s="1"/>
  <c r="E18" i="2"/>
  <c r="D9" i="2" s="1"/>
  <c r="C18" i="2"/>
  <c r="B6" i="2" s="1"/>
  <c r="F17" i="2"/>
  <c r="H16" i="2"/>
  <c r="F16" i="2"/>
  <c r="H15" i="2"/>
  <c r="F15" i="2"/>
  <c r="B13" i="2"/>
  <c r="F12" i="2"/>
  <c r="H11" i="2"/>
  <c r="F11" i="2"/>
  <c r="H6" i="2"/>
  <c r="F6" i="2"/>
  <c r="F5" i="2"/>
  <c r="F4" i="2"/>
  <c r="H3" i="2"/>
  <c r="F3" i="2"/>
  <c r="B2" i="2"/>
  <c r="J15" i="1"/>
  <c r="J14" i="1"/>
  <c r="J13" i="1"/>
  <c r="J12" i="1"/>
  <c r="J11" i="1"/>
  <c r="J10" i="1"/>
  <c r="J9" i="1"/>
  <c r="H13" i="1"/>
  <c r="H12" i="1"/>
  <c r="H11" i="1"/>
  <c r="H10" i="1"/>
  <c r="H9" i="1"/>
  <c r="H8" i="1"/>
  <c r="H7" i="1"/>
  <c r="K18" i="1"/>
  <c r="J8" i="1" s="1"/>
  <c r="I18" i="1"/>
  <c r="H17" i="1" s="1"/>
  <c r="G18" i="1"/>
  <c r="F17" i="1" s="1"/>
  <c r="E18" i="1"/>
  <c r="D17" i="1" s="1"/>
  <c r="C18" i="1"/>
  <c r="B17" i="1" s="1"/>
  <c r="H14" i="1" l="1"/>
  <c r="J16" i="1"/>
  <c r="J3" i="1"/>
  <c r="H2" i="1"/>
  <c r="H3" i="1"/>
  <c r="H4" i="1"/>
  <c r="H5" i="1"/>
  <c r="J7" i="1"/>
  <c r="H15" i="1"/>
  <c r="J17" i="1"/>
  <c r="J2" i="1"/>
  <c r="J4" i="1"/>
  <c r="J5" i="1"/>
  <c r="J6" i="1"/>
  <c r="H6" i="1"/>
  <c r="F9" i="2"/>
  <c r="F10" i="2"/>
  <c r="D7" i="2"/>
  <c r="H10" i="2"/>
  <c r="D7" i="3"/>
  <c r="H3" i="3"/>
  <c r="H6" i="3"/>
  <c r="H7" i="3"/>
  <c r="H9" i="3"/>
  <c r="H10" i="3"/>
  <c r="J12" i="4"/>
  <c r="D8" i="4"/>
  <c r="D2" i="4"/>
  <c r="F8" i="4"/>
  <c r="J13" i="4"/>
  <c r="B13" i="4"/>
  <c r="F13" i="4"/>
  <c r="F2" i="4"/>
  <c r="J8" i="4"/>
  <c r="J14" i="4"/>
  <c r="D13" i="4"/>
  <c r="J2" i="4"/>
  <c r="D9" i="4"/>
  <c r="F15" i="4"/>
  <c r="B6" i="4"/>
  <c r="J6" i="4"/>
  <c r="F7" i="4"/>
  <c r="B3" i="4"/>
  <c r="F9" i="4"/>
  <c r="J15" i="4"/>
  <c r="J5" i="4"/>
  <c r="F3" i="4"/>
  <c r="J9" i="4"/>
  <c r="B16" i="4"/>
  <c r="D16" i="4"/>
  <c r="J17" i="4"/>
  <c r="J3" i="4"/>
  <c r="D4" i="4"/>
  <c r="F10" i="4"/>
  <c r="F4" i="4"/>
  <c r="J10" i="4"/>
  <c r="J16" i="4"/>
  <c r="D12" i="4"/>
  <c r="F12" i="4"/>
  <c r="B10" i="4"/>
  <c r="F16" i="4"/>
  <c r="J4" i="4"/>
  <c r="F11" i="4"/>
  <c r="D17" i="4"/>
  <c r="F3" i="5"/>
  <c r="D7" i="5"/>
  <c r="D11" i="5"/>
  <c r="D15" i="5"/>
  <c r="J14" i="5"/>
  <c r="J17" i="5"/>
  <c r="J11" i="5"/>
  <c r="J8" i="5"/>
  <c r="H15" i="4"/>
  <c r="H3" i="4"/>
  <c r="H4" i="4"/>
  <c r="H17" i="4"/>
  <c r="H16" i="4"/>
  <c r="H2" i="4"/>
  <c r="H7" i="4"/>
  <c r="H12" i="4"/>
  <c r="H13" i="4"/>
  <c r="H6" i="4"/>
  <c r="H11" i="4"/>
  <c r="H8" i="4"/>
  <c r="H9" i="4"/>
  <c r="H5" i="4"/>
  <c r="H14" i="4"/>
  <c r="F14" i="4"/>
  <c r="D10" i="4"/>
  <c r="D6" i="4"/>
  <c r="D14" i="4"/>
  <c r="D7" i="4"/>
  <c r="D3" i="4"/>
  <c r="D11" i="4"/>
  <c r="B7" i="4"/>
  <c r="B4" i="4"/>
  <c r="B17" i="4"/>
  <c r="B14" i="4"/>
  <c r="B8" i="4"/>
  <c r="B5" i="4"/>
  <c r="B11" i="4"/>
  <c r="B2" i="4"/>
  <c r="B12" i="4"/>
  <c r="B15" i="4"/>
  <c r="J4" i="3"/>
  <c r="J5" i="3"/>
  <c r="J14" i="3"/>
  <c r="J7" i="3"/>
  <c r="J9" i="3"/>
  <c r="J10" i="3"/>
  <c r="J2" i="3"/>
  <c r="J11" i="3"/>
  <c r="J12" i="3"/>
  <c r="J13" i="3"/>
  <c r="J6" i="3"/>
  <c r="J15" i="3"/>
  <c r="J8" i="3"/>
  <c r="J16" i="3"/>
  <c r="J17" i="3"/>
  <c r="H11" i="3"/>
  <c r="H4" i="3"/>
  <c r="F5" i="3"/>
  <c r="F12" i="3"/>
  <c r="F7" i="3"/>
  <c r="F6" i="3"/>
  <c r="F17" i="3"/>
  <c r="F2" i="3"/>
  <c r="F8" i="3"/>
  <c r="F13" i="3"/>
  <c r="F10" i="3"/>
  <c r="F16" i="3"/>
  <c r="F9" i="3"/>
  <c r="F4" i="3"/>
  <c r="F11" i="3"/>
  <c r="F3" i="3"/>
  <c r="D8" i="3"/>
  <c r="D4" i="3"/>
  <c r="D17" i="3"/>
  <c r="D13" i="3"/>
  <c r="D5" i="3"/>
  <c r="D14" i="3"/>
  <c r="D2" i="3"/>
  <c r="D9" i="3"/>
  <c r="D10" i="3"/>
  <c r="D6" i="3"/>
  <c r="B9" i="3"/>
  <c r="B13" i="3"/>
  <c r="B10" i="3"/>
  <c r="B4" i="3"/>
  <c r="B8" i="3"/>
  <c r="B2" i="3"/>
  <c r="B17" i="3"/>
  <c r="B3" i="3"/>
  <c r="B7" i="3"/>
  <c r="B14" i="3"/>
  <c r="B11" i="3"/>
  <c r="B5" i="3"/>
  <c r="H14" i="3"/>
  <c r="H8" i="3"/>
  <c r="B15" i="3"/>
  <c r="H5" i="3"/>
  <c r="B12" i="3"/>
  <c r="B16" i="2"/>
  <c r="B17" i="2"/>
  <c r="B4" i="2"/>
  <c r="J7" i="2"/>
  <c r="J17" i="2"/>
  <c r="J14" i="2"/>
  <c r="J8" i="2"/>
  <c r="J9" i="2"/>
  <c r="J10" i="2"/>
  <c r="J4" i="2"/>
  <c r="J11" i="2"/>
  <c r="J3" i="2"/>
  <c r="J13" i="2"/>
  <c r="J6" i="2"/>
  <c r="J15" i="2"/>
  <c r="J2" i="2"/>
  <c r="J16" i="2"/>
  <c r="J5" i="2"/>
  <c r="D16" i="2"/>
  <c r="H12" i="2"/>
  <c r="H5" i="2"/>
  <c r="F2" i="2"/>
  <c r="F7" i="2"/>
  <c r="F13" i="2"/>
  <c r="F8" i="2"/>
  <c r="H17" i="2"/>
  <c r="H2" i="2"/>
  <c r="H7" i="2"/>
  <c r="H13" i="2"/>
  <c r="H14" i="2"/>
  <c r="H8" i="2"/>
  <c r="H4" i="2"/>
  <c r="D13" i="2"/>
  <c r="D2" i="2"/>
  <c r="D17" i="2"/>
  <c r="D10" i="2"/>
  <c r="D6" i="2"/>
  <c r="D11" i="2"/>
  <c r="D4" i="2"/>
  <c r="D5" i="2"/>
  <c r="D14" i="2"/>
  <c r="D3" i="2"/>
  <c r="B7" i="2"/>
  <c r="B10" i="2"/>
  <c r="B14" i="2"/>
  <c r="B3" i="2"/>
  <c r="B11" i="2"/>
  <c r="B8" i="2"/>
  <c r="B5" i="2"/>
  <c r="D8" i="2"/>
  <c r="B15" i="2"/>
  <c r="B12" i="2"/>
  <c r="D15" i="2"/>
  <c r="B9" i="2"/>
  <c r="D12" i="2"/>
  <c r="H16" i="1"/>
  <c r="F5" i="1"/>
  <c r="F7" i="1"/>
  <c r="F9" i="1"/>
  <c r="D7" i="1"/>
  <c r="F11" i="1"/>
  <c r="D8" i="1"/>
  <c r="F12" i="1"/>
  <c r="F4" i="1"/>
  <c r="D2" i="1"/>
  <c r="D4" i="1"/>
  <c r="F10" i="1"/>
  <c r="F13" i="1"/>
  <c r="D10" i="1"/>
  <c r="F14" i="1"/>
  <c r="F2" i="1"/>
  <c r="F3" i="1"/>
  <c r="F6" i="1"/>
  <c r="F8" i="1"/>
  <c r="D6" i="1"/>
  <c r="D9" i="1"/>
  <c r="D11" i="1"/>
  <c r="F15" i="1"/>
  <c r="D3" i="1"/>
  <c r="D5" i="1"/>
  <c r="D12" i="1"/>
  <c r="F16" i="1"/>
  <c r="D13" i="1"/>
  <c r="D15" i="1"/>
  <c r="D16" i="1"/>
  <c r="D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<sst xmlns="http://schemas.openxmlformats.org/spreadsheetml/2006/main" count="93" uniqueCount="25">
  <si>
    <t>    Less than $10,000</t>
  </si>
  <si>
    <t>    $10,000 to $14,999</t>
  </si>
  <si>
    <t>    $15,000 to $19,999</t>
  </si>
  <si>
    <t>    $20,000 to $24,999</t>
  </si>
  <si>
    <t>    $25,000 to $29,999</t>
  </si>
  <si>
    <t>    $30,000 to $34,999</t>
  </si>
  <si>
    <t>    $35,000 to $39,999</t>
  </si>
  <si>
    <t>    $40,000 to $44,999</t>
  </si>
  <si>
    <t>    $45,000 to $49,999</t>
  </si>
  <si>
    <t>    $50,000 to $59,999</t>
  </si>
  <si>
    <t>    $60,000 to $74,999</t>
  </si>
  <si>
    <t>    $75,000 to $99,999</t>
  </si>
  <si>
    <t>    $100,000 to $124,999</t>
  </si>
  <si>
    <t>    $125,000 to $149,999</t>
  </si>
  <si>
    <t>    $150,000 to $199,999</t>
  </si>
  <si>
    <t>    $200,000 or more</t>
  </si>
  <si>
    <t>Income Ranges</t>
  </si>
  <si>
    <t>Hispanic or Latino</t>
  </si>
  <si>
    <t>Ethnicity</t>
  </si>
  <si>
    <t>White</t>
  </si>
  <si>
    <t> Two or more races</t>
  </si>
  <si>
    <t>White alone, not Hispanic or Latino</t>
  </si>
  <si>
    <t>Black or African American</t>
  </si>
  <si>
    <t>Asian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</si>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</sst>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C74C-DE07-47CB-BAEC-E13A446F3EC5}">
  <dimension ref="A1:K18"/>
  <sheetViews>
    <sheetView workbookViewId="0">
      <selection activeCell="O13" sqref="O13"/>
    </sheetView>
  </sheetViews>
  <sheetFormatPr defaultColWidth="24.33203125" defaultRowHeight="14.4" x14ac:dyDescent="0.3"/>
  <cols>
    <col min="1" max="1" width="20.5546875" bestFit="1" customWidth="1"/>
    <col min="2" max="2" width="15.44140625" bestFit="1" customWidth="1"/>
    <col min="3" max="3" width="8" hidden="1" customWidth="1"/>
    <col min="4" max="4" width="12" bestFit="1" customWidth="1"/>
    <col min="5" max="5" width="8" hidden="1" customWidth="1"/>
    <col min="6" max="6" width="12" bestFit="1" customWidth="1"/>
    <col min="7" max="7" width="8" hidden="1" customWidth="1"/>
    <col min="8" max="8" width="12" bestFit="1" customWidth="1"/>
    <col min="9" max="9" width="8" hidden="1" customWidth="1"/>
    <col min="10" max="10" width="12" bestFit="1" customWidth="1"/>
    <col min="11" max="11" width="8" hidden="1" customWidth="1"/>
  </cols>
  <sheetData>
    <row r="1" spans="1:11" x14ac:dyDescent="0.3">
      <c r="A1" s="1" t="s">
        <v>16</v>
      </c>
      <c r="B1" s="1">
        <v>2021</v>
      </c>
      <c r="C1" s="1">
        <v>2021</v>
      </c>
      <c r="D1" s="1">
        <v>2019</v>
      </c>
      <c r="E1" s="1">
        <v>2019</v>
      </c>
      <c r="F1" s="1">
        <v>2018</v>
      </c>
      <c r="G1" s="1">
        <v>2018</v>
      </c>
      <c r="H1" s="1">
        <v>2017</v>
      </c>
      <c r="I1" s="1">
        <v>2017</v>
      </c>
      <c r="J1" s="1">
        <v>2016</v>
      </c>
      <c r="K1" s="1">
        <v>2016</v>
      </c>
    </row>
    <row r="2" spans="1:11" x14ac:dyDescent="0.3">
      <c r="A2" t="s">
        <v>0</v>
      </c>
      <c r="B2">
        <f>(C2/C18)*100</f>
        <v>3.887909403606618</v>
      </c>
      <c r="C2">
        <v>54402</v>
      </c>
      <c r="D2">
        <f>(E2/E18)*100</f>
        <v>3.8539639476904095</v>
      </c>
      <c r="E2">
        <v>56539</v>
      </c>
      <c r="F2">
        <f>(G2/G18)*100</f>
        <v>4.238225518224862</v>
      </c>
      <c r="G2">
        <v>61996</v>
      </c>
      <c r="H2">
        <f>(I2/I18)*100</f>
        <v>4.1027607885315422</v>
      </c>
      <c r="I2">
        <v>60118</v>
      </c>
      <c r="J2">
        <f>(K2/K18)*100</f>
        <v>4.2829075002368411</v>
      </c>
      <c r="K2">
        <v>62388</v>
      </c>
    </row>
    <row r="3" spans="1:11" x14ac:dyDescent="0.3">
      <c r="A3" t="s">
        <v>1</v>
      </c>
      <c r="B3">
        <f>(C3*100/C18)</f>
        <v>2.8321378213213975</v>
      </c>
      <c r="C3">
        <v>39629</v>
      </c>
      <c r="D3">
        <f>(E3*100/E18)</f>
        <v>2.9482595848088149</v>
      </c>
      <c r="E3">
        <v>43252</v>
      </c>
      <c r="F3">
        <f>(G3*100/G18)</f>
        <v>3.7526439346396114</v>
      </c>
      <c r="G3">
        <v>54893</v>
      </c>
      <c r="H3">
        <f>(I3*100/I18)</f>
        <v>3.402975214733305</v>
      </c>
      <c r="I3">
        <v>49864</v>
      </c>
      <c r="J3">
        <f>(K3*100/K18)</f>
        <v>3.4596622168034852</v>
      </c>
      <c r="K3">
        <v>50396</v>
      </c>
    </row>
    <row r="4" spans="1:11" x14ac:dyDescent="0.3">
      <c r="A4" t="s">
        <v>2</v>
      </c>
      <c r="B4">
        <f>(C4*100/C18)</f>
        <v>2.3132210502543842</v>
      </c>
      <c r="C4">
        <v>32368</v>
      </c>
      <c r="D4">
        <f>(E4*100/E18)</f>
        <v>2.7004127372557574</v>
      </c>
      <c r="E4">
        <v>39616</v>
      </c>
      <c r="F4">
        <f>(G4*100/G18)</f>
        <v>2.883068016970403</v>
      </c>
      <c r="G4">
        <v>42173</v>
      </c>
      <c r="H4">
        <f>(I4*100/I18)</f>
        <v>3.3040880198402247</v>
      </c>
      <c r="I4">
        <v>48415</v>
      </c>
      <c r="J4">
        <f>(K4*100/K18)</f>
        <v>3.1685881672906908</v>
      </c>
      <c r="K4">
        <v>46156</v>
      </c>
    </row>
    <row r="5" spans="1:11" x14ac:dyDescent="0.3">
      <c r="A5" t="s">
        <v>3</v>
      </c>
      <c r="B5">
        <f>(C5*100/C18)</f>
        <v>2.5899385461325659</v>
      </c>
      <c r="C5">
        <v>36240</v>
      </c>
      <c r="D5">
        <f>(E5*100/E18)</f>
        <v>2.5432249401002704</v>
      </c>
      <c r="E5">
        <v>37310</v>
      </c>
      <c r="F5">
        <f>(G5*100/G18)</f>
        <v>2.8324794808795843</v>
      </c>
      <c r="G5">
        <v>41433</v>
      </c>
      <c r="H5">
        <f>(I5*100/I18)</f>
        <v>3.0994208718178999</v>
      </c>
      <c r="I5">
        <v>45416</v>
      </c>
      <c r="J5">
        <f>(K5*100/K18)</f>
        <v>3.0845611303558655</v>
      </c>
      <c r="K5">
        <v>44932</v>
      </c>
    </row>
    <row r="6" spans="1:11" x14ac:dyDescent="0.3">
      <c r="A6" t="s">
        <v>4</v>
      </c>
      <c r="B6">
        <f>(C6*100/C18)</f>
        <v>2.1172604682042877</v>
      </c>
      <c r="C6">
        <v>29626</v>
      </c>
      <c r="D6">
        <f>(E6*100/E18)</f>
        <v>2.4533157013977172</v>
      </c>
      <c r="E6">
        <v>35991</v>
      </c>
      <c r="F6">
        <f>(G6*100/G18)</f>
        <v>2.6903530396190272</v>
      </c>
      <c r="G6">
        <v>39354</v>
      </c>
      <c r="H6">
        <f>(I6*100/I18)</f>
        <v>2.6088748698224125</v>
      </c>
      <c r="I6">
        <v>38228</v>
      </c>
      <c r="J6">
        <f>(K6*100/K18)</f>
        <v>2.5739458519888458</v>
      </c>
      <c r="K6">
        <v>37494</v>
      </c>
    </row>
    <row r="7" spans="1:11" x14ac:dyDescent="0.3">
      <c r="A7" t="s">
        <v>5</v>
      </c>
      <c r="B7">
        <f>(C7*100/C18)</f>
        <v>2.146418716736906</v>
      </c>
      <c r="C7">
        <v>30034</v>
      </c>
      <c r="D7">
        <f>(E7*100/E18)</f>
        <v>2.4229824100992818</v>
      </c>
      <c r="E7">
        <v>35546</v>
      </c>
      <c r="F7">
        <f>(G7*100/G18)</f>
        <v>2.7300035138523717</v>
      </c>
      <c r="G7">
        <v>39934</v>
      </c>
      <c r="H7">
        <f>(I7*100/I18)</f>
        <v>2.8392704322510109</v>
      </c>
      <c r="I7">
        <v>41604</v>
      </c>
      <c r="J7">
        <f>(K7*100/K18)</f>
        <v>3.1937825484631426</v>
      </c>
      <c r="K7">
        <v>46523</v>
      </c>
    </row>
    <row r="8" spans="1:11" x14ac:dyDescent="0.3">
      <c r="A8" t="s">
        <v>6</v>
      </c>
      <c r="B8">
        <f>(C8*100/C18)</f>
        <v>2.3317308207689629</v>
      </c>
      <c r="C8">
        <v>32627</v>
      </c>
      <c r="D8">
        <f>(E8*100/E18)</f>
        <v>2.4153479637500128</v>
      </c>
      <c r="E8">
        <v>35434</v>
      </c>
      <c r="F8">
        <f>(G8*100/G18)</f>
        <v>2.6141284210497533</v>
      </c>
      <c r="G8">
        <v>38239</v>
      </c>
      <c r="H8">
        <f>(I8*100/I18)</f>
        <v>2.858856784862684</v>
      </c>
      <c r="I8">
        <v>41891</v>
      </c>
      <c r="J8">
        <f>(K8*100/K18)</f>
        <v>2.9674450151509535</v>
      </c>
      <c r="K8">
        <v>43226</v>
      </c>
    </row>
    <row r="9" spans="1:11" x14ac:dyDescent="0.3">
      <c r="A9" t="s">
        <v>7</v>
      </c>
      <c r="B9">
        <f>(C9*100/C18)</f>
        <v>2.7270823670494639</v>
      </c>
      <c r="C9">
        <v>38159</v>
      </c>
      <c r="D9">
        <f>(E9*100/E18)</f>
        <v>2.5721267727082178</v>
      </c>
      <c r="E9">
        <v>37734</v>
      </c>
      <c r="F9">
        <f>(G9*100/G18)</f>
        <v>2.8011692788125639</v>
      </c>
      <c r="G9">
        <v>40975</v>
      </c>
      <c r="H9">
        <f>(I9*100/I18)</f>
        <v>2.9079250340884428</v>
      </c>
      <c r="I9">
        <v>42610</v>
      </c>
      <c r="J9">
        <f>(K9*100/K18)</f>
        <v>2.9771932498280327</v>
      </c>
      <c r="K9">
        <v>43368</v>
      </c>
    </row>
    <row r="10" spans="1:11" x14ac:dyDescent="0.3">
      <c r="A10" t="s">
        <v>8</v>
      </c>
      <c r="B10">
        <f>(C10*100/C18)</f>
        <v>2.0951059166231318</v>
      </c>
      <c r="C10">
        <v>29316</v>
      </c>
      <c r="D10">
        <f>(E10*100/E18)</f>
        <v>2.4674257942039555</v>
      </c>
      <c r="E10">
        <v>36198</v>
      </c>
      <c r="F10">
        <f>(G10*100/G18)</f>
        <v>2.5712648911457756</v>
      </c>
      <c r="G10">
        <v>37612</v>
      </c>
      <c r="H10">
        <f>(I10*100/I18)</f>
        <v>2.8031005127939146</v>
      </c>
      <c r="I10">
        <v>41074</v>
      </c>
      <c r="J10">
        <f>(K10*100/K18)</f>
        <v>2.8792303562773824</v>
      </c>
      <c r="K10">
        <v>41941</v>
      </c>
    </row>
    <row r="11" spans="1:11" x14ac:dyDescent="0.3">
      <c r="A11" t="s">
        <v>9</v>
      </c>
      <c r="B11">
        <f>(C11*100/C18)</f>
        <v>4.8166853789250181</v>
      </c>
      <c r="C11">
        <v>67398</v>
      </c>
      <c r="D11">
        <f>(E11*100/E18)</f>
        <v>5.2401612776791282</v>
      </c>
      <c r="E11">
        <v>76875</v>
      </c>
      <c r="F11">
        <f>(G11*100/G18)</f>
        <v>5.3237597946925792</v>
      </c>
      <c r="G11">
        <v>77875</v>
      </c>
      <c r="H11">
        <f>(I11*100/I18)</f>
        <v>4.9948611416318505</v>
      </c>
      <c r="I11">
        <v>73190</v>
      </c>
      <c r="J11">
        <f>(K11*100/K18)</f>
        <v>6.0506331547072305</v>
      </c>
      <c r="K11">
        <v>88138</v>
      </c>
    </row>
    <row r="12" spans="1:11" x14ac:dyDescent="0.3">
      <c r="A12" t="s">
        <v>10</v>
      </c>
      <c r="B12">
        <f>(C12*100/C18)</f>
        <v>7.1645675824595987</v>
      </c>
      <c r="C12">
        <v>100251</v>
      </c>
      <c r="D12">
        <f>(E12*100/E18)</f>
        <v>7.9391425562443976</v>
      </c>
      <c r="E12">
        <v>116470</v>
      </c>
      <c r="F12">
        <f>(G12*100/G18)</f>
        <v>8.1445492219619879</v>
      </c>
      <c r="G12">
        <v>119137</v>
      </c>
      <c r="H12">
        <f>(I12*100/I18)</f>
        <v>8.4361901200158869</v>
      </c>
      <c r="I12">
        <v>123616</v>
      </c>
      <c r="J12">
        <f>(K12*100/K18)</f>
        <v>8.6075539207811769</v>
      </c>
      <c r="K12">
        <v>125384</v>
      </c>
    </row>
    <row r="13" spans="1:11" x14ac:dyDescent="0.3">
      <c r="A13" t="s">
        <v>11</v>
      </c>
      <c r="B13">
        <f>(C13*100/C18)</f>
        <v>11.047831676863716</v>
      </c>
      <c r="C13">
        <v>154588</v>
      </c>
      <c r="D13">
        <f>(E13*100/E18)</f>
        <v>12.027865729174833</v>
      </c>
      <c r="E13">
        <v>176453</v>
      </c>
      <c r="F13">
        <f>(G13*100/G18)</f>
        <v>11.641515960683137</v>
      </c>
      <c r="G13">
        <v>170290</v>
      </c>
      <c r="H13">
        <f>(I13*100/I18)</f>
        <v>12.21874475365555</v>
      </c>
      <c r="I13">
        <v>179042</v>
      </c>
      <c r="J13">
        <f>(K13*100/K18)</f>
        <v>12.348541952420376</v>
      </c>
      <c r="K13">
        <v>179878</v>
      </c>
    </row>
    <row r="14" spans="1:11" x14ac:dyDescent="0.3">
      <c r="A14" t="s">
        <v>12</v>
      </c>
      <c r="B14">
        <f>(C14*100/C18)</f>
        <v>10.539420451223895</v>
      </c>
      <c r="C14">
        <v>147474</v>
      </c>
      <c r="D14">
        <f>(E14*100/E18)</f>
        <v>10.137658610735258</v>
      </c>
      <c r="E14">
        <v>148723</v>
      </c>
      <c r="F14">
        <f>(G14*100/G18)</f>
        <v>10.975114542016513</v>
      </c>
      <c r="G14">
        <v>160542</v>
      </c>
      <c r="H14">
        <f>(I14*100/I18)</f>
        <v>10.876840741797276</v>
      </c>
      <c r="I14">
        <v>159379</v>
      </c>
      <c r="J14">
        <f>(K14*100/K18)</f>
        <v>10.858160439466895</v>
      </c>
      <c r="K14">
        <v>158168</v>
      </c>
    </row>
    <row r="15" spans="1:11" x14ac:dyDescent="0.3">
      <c r="A15" t="s">
        <v>13</v>
      </c>
      <c r="B15">
        <f>(C15*100/C18)</f>
        <v>8.5492270562818522</v>
      </c>
      <c r="C15">
        <v>119626</v>
      </c>
      <c r="D15">
        <f>(E15*100/E18)</f>
        <v>8.7175834250716573</v>
      </c>
      <c r="E15">
        <v>127890</v>
      </c>
      <c r="F15">
        <f>(G15*100/G18)</f>
        <v>8.3546967353987132</v>
      </c>
      <c r="G15">
        <v>122211</v>
      </c>
      <c r="H15">
        <f>(I15*100/I18)</f>
        <v>8.2190341130112063</v>
      </c>
      <c r="I15">
        <v>120434</v>
      </c>
      <c r="J15">
        <f>(K15*100/K18)</f>
        <v>8.3302097792642691</v>
      </c>
      <c r="K15">
        <v>121344</v>
      </c>
    </row>
    <row r="16" spans="1:11" x14ac:dyDescent="0.3">
      <c r="A16" t="s">
        <v>14</v>
      </c>
      <c r="B16">
        <f>(C16*100/C18)</f>
        <v>12.807832134248006</v>
      </c>
      <c r="C16">
        <v>179215</v>
      </c>
      <c r="D16">
        <f>(E16*100/E18)</f>
        <v>12.471208935028816</v>
      </c>
      <c r="E16">
        <v>182957</v>
      </c>
      <c r="F16">
        <f>(G16*100/G18)</f>
        <v>11.558796867885986</v>
      </c>
      <c r="G16">
        <v>169080</v>
      </c>
      <c r="H16">
        <f>(I16*100/I18)</f>
        <v>11.439863072969059</v>
      </c>
      <c r="I16">
        <v>167629</v>
      </c>
      <c r="J16">
        <f>(K16*100/K18)</f>
        <v>11.033148116874468</v>
      </c>
      <c r="K16">
        <v>160717</v>
      </c>
    </row>
    <row r="17" spans="1:11" x14ac:dyDescent="0.3">
      <c r="A17" t="s">
        <v>15</v>
      </c>
      <c r="B17">
        <f>(C17*100/C18)</f>
        <v>22.033630609300197</v>
      </c>
      <c r="C17">
        <v>308308</v>
      </c>
      <c r="D17">
        <f>(E17*100/E18)</f>
        <v>19.089319614051472</v>
      </c>
      <c r="E17">
        <v>280047</v>
      </c>
      <c r="F17">
        <f>(G17*100/G18)</f>
        <v>16.888230782167131</v>
      </c>
      <c r="G17">
        <v>247038</v>
      </c>
      <c r="H17">
        <f>(I17*100/I18)</f>
        <v>15.887193528177733</v>
      </c>
      <c r="I17">
        <v>232796</v>
      </c>
      <c r="J17">
        <f>(K17*100/K18)</f>
        <v>14.184436600090343</v>
      </c>
      <c r="K17">
        <v>206621</v>
      </c>
    </row>
    <row r="18" spans="1:11" x14ac:dyDescent="0.3">
      <c r="C18">
        <f>SUM(C2:C17)</f>
        <v>1399261</v>
      </c>
      <c r="E18">
        <f>SUM(E2:E17)</f>
        <v>1467035</v>
      </c>
      <c r="G18">
        <f>SUM(G2:G17)</f>
        <v>1462782</v>
      </c>
      <c r="I18">
        <f>SUM(I2:I17)</f>
        <v>1465306</v>
      </c>
      <c r="K18">
        <f>SUM(K2:K17)</f>
        <v>1456674</v>
      </c>
    </row>
  </sheetData>
  <pageMargins left="0.7" right="0.7" top="0.75" bottom="0.75" header="0.3" footer="0.3"/>
  <pageSetup orientation="portrait" r:id="rId1"/>
  <ignoredErrors>
    <ignoredError sqref="K18 C18 E18 G18 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6B95-9118-43D2-AF17-4F4665EBB215}">
  <dimension ref="A1:K18"/>
  <sheetViews>
    <sheetView workbookViewId="0">
      <selection activeCell="A9" sqref="A9"/>
    </sheetView>
  </sheetViews>
  <sheetFormatPr defaultRowHeight="14.4" x14ac:dyDescent="0.3"/>
  <cols>
    <col min="1" max="1" width="20.5546875" bestFit="1" customWidth="1"/>
    <col min="2" max="2" width="15.44140625" bestFit="1" customWidth="1"/>
    <col min="3" max="3" width="14.5546875" hidden="1" customWidth="1"/>
    <col min="4" max="4" width="12" bestFit="1" customWidth="1"/>
    <col min="5" max="5" width="8" hidden="1" customWidth="1"/>
    <col min="6" max="6" width="12" bestFit="1" customWidth="1"/>
    <col min="7" max="7" width="8" hidden="1" customWidth="1"/>
    <col min="8" max="8" width="12" bestFit="1" customWidth="1"/>
    <col min="9" max="9" width="8" hidden="1" customWidth="1"/>
    <col min="10" max="10" width="12" bestFit="1" customWidth="1"/>
    <col min="11" max="11" width="8" hidden="1" customWidth="1"/>
  </cols>
  <sheetData>
    <row r="1" spans="1:11" x14ac:dyDescent="0.3">
      <c r="A1" s="1" t="s">
        <v>16</v>
      </c>
      <c r="B1" s="1">
        <v>2021</v>
      </c>
      <c r="C1" s="1">
        <v>2021</v>
      </c>
      <c r="D1" s="1">
        <v>2019</v>
      </c>
      <c r="E1" s="1">
        <v>2019</v>
      </c>
      <c r="F1" s="1">
        <v>2018</v>
      </c>
      <c r="G1" s="1">
        <v>2018</v>
      </c>
      <c r="H1" s="1">
        <v>2017</v>
      </c>
      <c r="I1" s="1">
        <v>2017</v>
      </c>
      <c r="J1" s="1">
        <v>2016</v>
      </c>
      <c r="K1" s="1">
        <v>2016</v>
      </c>
    </row>
    <row r="2" spans="1:11" x14ac:dyDescent="0.3">
      <c r="A2" t="s">
        <v>0</v>
      </c>
      <c r="B2">
        <f>(C2/C18)*100</f>
        <v>10.017607643021341</v>
      </c>
      <c r="C2">
        <v>12289</v>
      </c>
      <c r="D2">
        <f>(E2/E18)*100</f>
        <v>8.6808306500265306</v>
      </c>
      <c r="E2">
        <v>11943</v>
      </c>
      <c r="F2">
        <f>(G2/G18)*100</f>
        <v>8.7448897050785934</v>
      </c>
      <c r="G2">
        <v>12000</v>
      </c>
      <c r="H2">
        <f>(I2/I18)*100</f>
        <v>10.610975437763047</v>
      </c>
      <c r="I2">
        <v>14295</v>
      </c>
      <c r="J2">
        <f>(K2/K18)*100</f>
        <v>11.855121340927987</v>
      </c>
      <c r="K2">
        <v>15256</v>
      </c>
    </row>
    <row r="3" spans="1:11" x14ac:dyDescent="0.3">
      <c r="A3" t="s">
        <v>1</v>
      </c>
      <c r="B3">
        <f>(C3*100/C18)</f>
        <v>5.405383373820043</v>
      </c>
      <c r="C3">
        <v>6631</v>
      </c>
      <c r="D3">
        <f>(E3*100/E18)</f>
        <v>6.2269677785127087</v>
      </c>
      <c r="E3">
        <v>8567</v>
      </c>
      <c r="F3">
        <f>(G3*100/G18)</f>
        <v>7.6525072327525265</v>
      </c>
      <c r="G3">
        <v>10501</v>
      </c>
      <c r="H3">
        <f>(I3*100/I18)</f>
        <v>6.7265938731730488</v>
      </c>
      <c r="I3">
        <v>9062</v>
      </c>
      <c r="J3">
        <f>(K3*100/K18)</f>
        <v>7.9596229611382654</v>
      </c>
      <c r="K3">
        <v>10243</v>
      </c>
    </row>
    <row r="4" spans="1:11" x14ac:dyDescent="0.3">
      <c r="A4" t="s">
        <v>2</v>
      </c>
      <c r="B4">
        <f>(C4*100/C18)</f>
        <v>2.6248430800332589</v>
      </c>
      <c r="C4">
        <v>3220</v>
      </c>
      <c r="D4">
        <f>(E4*100/E18)</f>
        <v>3.5194324715254508</v>
      </c>
      <c r="E4">
        <v>4842</v>
      </c>
      <c r="F4">
        <f>(G4*100/G18)</f>
        <v>4.6894471043483961</v>
      </c>
      <c r="G4">
        <v>6435</v>
      </c>
      <c r="H4">
        <f>(I4*100/I18)</f>
        <v>5.4765845946006131</v>
      </c>
      <c r="I4">
        <v>7378</v>
      </c>
      <c r="J4">
        <f>(K4*100/K18)</f>
        <v>4.5257096676431967</v>
      </c>
      <c r="K4">
        <v>5824</v>
      </c>
    </row>
    <row r="5" spans="1:11" x14ac:dyDescent="0.3">
      <c r="A5" t="s">
        <v>3</v>
      </c>
      <c r="B5">
        <f>(C5*100/C18)</f>
        <v>3.5035948937835237</v>
      </c>
      <c r="C5">
        <v>4298</v>
      </c>
      <c r="D5">
        <f>(E5*100/E18)</f>
        <v>4.3778483634857066</v>
      </c>
      <c r="E5">
        <v>6023</v>
      </c>
      <c r="F5">
        <f>(G5*100/G18)</f>
        <v>4.6683136208944562</v>
      </c>
      <c r="G5">
        <v>6406</v>
      </c>
      <c r="H5">
        <f>(I5*100/I18)</f>
        <v>4.622955930492358</v>
      </c>
      <c r="I5">
        <v>6228</v>
      </c>
      <c r="J5">
        <f>(K5*100/K18)</f>
        <v>4.3135670269724216</v>
      </c>
      <c r="K5">
        <v>5551</v>
      </c>
    </row>
    <row r="6" spans="1:11" x14ac:dyDescent="0.3">
      <c r="A6" t="s">
        <v>4</v>
      </c>
      <c r="B6">
        <f>(C6*100/C18)</f>
        <v>4.8681872279374598</v>
      </c>
      <c r="C6">
        <v>5972</v>
      </c>
      <c r="D6">
        <f>(E6*100/E18)</f>
        <v>4.2528292835389125</v>
      </c>
      <c r="E6">
        <v>5851</v>
      </c>
      <c r="F6">
        <f>(G6*100/G18)</f>
        <v>3.4739074353424719</v>
      </c>
      <c r="G6">
        <v>4767</v>
      </c>
      <c r="H6">
        <f>(I6*100/I18)</f>
        <v>4.003889577565154</v>
      </c>
      <c r="I6">
        <v>5394</v>
      </c>
      <c r="J6">
        <f>(K6*100/K18)</f>
        <v>4.9360075221273325</v>
      </c>
      <c r="K6">
        <v>6352</v>
      </c>
    </row>
    <row r="7" spans="1:11" x14ac:dyDescent="0.3">
      <c r="A7" t="s">
        <v>5</v>
      </c>
      <c r="B7">
        <f>(C7*100/C18)</f>
        <v>3.3536038606387661</v>
      </c>
      <c r="C7">
        <v>4114</v>
      </c>
      <c r="D7">
        <f>(E7*100/E18)</f>
        <v>3.9977031378335357</v>
      </c>
      <c r="E7">
        <v>5500</v>
      </c>
      <c r="F7">
        <f>(G7*100/G18)</f>
        <v>4.0729323801403554</v>
      </c>
      <c r="G7">
        <v>5589</v>
      </c>
      <c r="H7">
        <f>(I7*100/I18)</f>
        <v>6.2990372553240448</v>
      </c>
      <c r="I7">
        <v>8486</v>
      </c>
      <c r="J7">
        <f>(K7*100/K18)</f>
        <v>4.8722870219991146</v>
      </c>
      <c r="K7">
        <v>6270</v>
      </c>
    </row>
    <row r="8" spans="1:11" x14ac:dyDescent="0.3">
      <c r="A8" t="s">
        <v>6</v>
      </c>
      <c r="B8">
        <f>(C8*100/C18)</f>
        <v>2.5718571172375566</v>
      </c>
      <c r="C8">
        <v>3155</v>
      </c>
      <c r="D8">
        <f>(E8*100/E18)</f>
        <v>3.3915059711147775</v>
      </c>
      <c r="E8">
        <v>4666</v>
      </c>
      <c r="F8">
        <f>(G8*100/G18)</f>
        <v>3.7675899812713611</v>
      </c>
      <c r="G8">
        <v>5170</v>
      </c>
      <c r="H8">
        <f>(I8*100/I18)</f>
        <v>4.7142570832621979</v>
      </c>
      <c r="I8">
        <v>6351</v>
      </c>
      <c r="J8">
        <f>(K8*100/K18)</f>
        <v>4.0470288374117045</v>
      </c>
      <c r="K8">
        <v>5208</v>
      </c>
    </row>
    <row r="9" spans="1:11" x14ac:dyDescent="0.3">
      <c r="A9" t="s">
        <v>7</v>
      </c>
      <c r="B9">
        <f>(C9*100/C18)</f>
        <v>3.3038785724766453</v>
      </c>
      <c r="C9">
        <v>4053</v>
      </c>
      <c r="D9">
        <f>(E9*100/E18)</f>
        <v>5.315491463086663</v>
      </c>
      <c r="E9">
        <v>7313</v>
      </c>
      <c r="F9">
        <f>(G9*100/G18)</f>
        <v>4.3520401098941139</v>
      </c>
      <c r="G9">
        <v>5972</v>
      </c>
      <c r="H9">
        <f>(I9*100/I18)</f>
        <v>3.6423963954601799</v>
      </c>
      <c r="I9">
        <v>4907</v>
      </c>
      <c r="J9">
        <f>(K9*100/K18)</f>
        <v>4.893268162285235</v>
      </c>
      <c r="K9">
        <v>6297</v>
      </c>
    </row>
    <row r="10" spans="1:11" x14ac:dyDescent="0.3">
      <c r="A10" t="s">
        <v>8</v>
      </c>
      <c r="B10">
        <f>(C10*100/C18)</f>
        <v>2.0672677176907901</v>
      </c>
      <c r="C10">
        <v>2536</v>
      </c>
      <c r="D10">
        <f>(E10*100/E18)</f>
        <v>2.9590271771127861</v>
      </c>
      <c r="E10">
        <v>4071</v>
      </c>
      <c r="F10">
        <f>(G10*100/G18)</f>
        <v>3.1918847423536869</v>
      </c>
      <c r="G10">
        <v>4380</v>
      </c>
      <c r="H10">
        <f>(I10*100/I18)</f>
        <v>2.7575917279671018</v>
      </c>
      <c r="I10">
        <v>3715</v>
      </c>
      <c r="J10">
        <f>(K10*100/K18)</f>
        <v>3.531048202227109</v>
      </c>
      <c r="K10">
        <v>4544</v>
      </c>
    </row>
    <row r="11" spans="1:11" x14ac:dyDescent="0.3">
      <c r="A11" t="s">
        <v>9</v>
      </c>
      <c r="B11">
        <f>(C11*100/C18)</f>
        <v>6.9990381009830935</v>
      </c>
      <c r="C11">
        <v>8586</v>
      </c>
      <c r="D11">
        <f>(E11*100/E18)</f>
        <v>7.1646108781136659</v>
      </c>
      <c r="E11">
        <v>9857</v>
      </c>
      <c r="F11">
        <f>(G11*100/G18)</f>
        <v>6.1848232439168358</v>
      </c>
      <c r="G11">
        <v>8487</v>
      </c>
      <c r="H11">
        <f>(I11*100/I18)</f>
        <v>7.1682539211247116</v>
      </c>
      <c r="I11">
        <v>9657</v>
      </c>
      <c r="J11">
        <f>(K11*100/K18)</f>
        <v>6.261704756502211</v>
      </c>
      <c r="K11">
        <v>8058</v>
      </c>
    </row>
    <row r="12" spans="1:11" x14ac:dyDescent="0.3">
      <c r="A12" t="s">
        <v>10</v>
      </c>
      <c r="B12">
        <f>(C12*100/C18)</f>
        <v>8.5894321535125613</v>
      </c>
      <c r="C12">
        <v>10537</v>
      </c>
      <c r="D12">
        <f>(E12*100/E18)</f>
        <v>9.6468210991503067</v>
      </c>
      <c r="E12">
        <v>13272</v>
      </c>
      <c r="F12">
        <f>(G12*100/G18)</f>
        <v>10.281075329937401</v>
      </c>
      <c r="G12">
        <v>14108</v>
      </c>
      <c r="H12">
        <f>(I12*100/I18)</f>
        <v>9.2867375797029368</v>
      </c>
      <c r="I12">
        <v>12511</v>
      </c>
      <c r="J12">
        <f>(K12*100/K18)</f>
        <v>9.5347626411370232</v>
      </c>
      <c r="K12">
        <v>12270</v>
      </c>
    </row>
    <row r="13" spans="1:11" x14ac:dyDescent="0.3">
      <c r="A13" t="s">
        <v>11</v>
      </c>
      <c r="B13">
        <f>(C13*100/C18)</f>
        <v>12.939987283368929</v>
      </c>
      <c r="C13">
        <v>15874</v>
      </c>
      <c r="D13">
        <f>(E13*100/E18)</f>
        <v>12.033086444878942</v>
      </c>
      <c r="E13">
        <v>16555</v>
      </c>
      <c r="F13">
        <f>(G13*100/G18)</f>
        <v>12.149566763589194</v>
      </c>
      <c r="G13">
        <v>16672</v>
      </c>
      <c r="H13">
        <f>(I13*100/I18)</f>
        <v>11.005871480637476</v>
      </c>
      <c r="I13">
        <v>14827</v>
      </c>
      <c r="J13">
        <f>(K13*100/K18)</f>
        <v>10.994894589197044</v>
      </c>
      <c r="K13">
        <v>14149</v>
      </c>
    </row>
    <row r="14" spans="1:11" x14ac:dyDescent="0.3">
      <c r="A14" t="s">
        <v>12</v>
      </c>
      <c r="B14">
        <f>(C14*100/C18)</f>
        <v>9.3931884506904471</v>
      </c>
      <c r="C14">
        <v>11523</v>
      </c>
      <c r="D14">
        <f>(E14*100/E18)</f>
        <v>9.1794532595817682</v>
      </c>
      <c r="E14">
        <v>12629</v>
      </c>
      <c r="F14">
        <f>(G14*100/G18)</f>
        <v>9.6849653483745435</v>
      </c>
      <c r="G14">
        <v>13290</v>
      </c>
      <c r="H14">
        <f>(I14*100/I18)</f>
        <v>6.8958350344049464</v>
      </c>
      <c r="I14">
        <v>9290</v>
      </c>
      <c r="J14">
        <f>(K14*100/K18)</f>
        <v>7.6138226860522042</v>
      </c>
      <c r="K14">
        <v>9798</v>
      </c>
    </row>
    <row r="15" spans="1:11" x14ac:dyDescent="0.3">
      <c r="A15" t="s">
        <v>13</v>
      </c>
      <c r="B15">
        <f>(C15*100/C18)</f>
        <v>6.5996054583693367</v>
      </c>
      <c r="C15">
        <v>8096</v>
      </c>
      <c r="D15">
        <f>(E15*100/E18)</f>
        <v>6.6747105299500653</v>
      </c>
      <c r="E15">
        <v>9183</v>
      </c>
      <c r="F15">
        <f>(G15*100/G18)</f>
        <v>5.1223191447497864</v>
      </c>
      <c r="G15">
        <v>7029</v>
      </c>
      <c r="H15">
        <f>(I15*100/I18)</f>
        <v>6.555125854556521</v>
      </c>
      <c r="I15">
        <v>8831</v>
      </c>
      <c r="J15">
        <f>(K15*100/K18)</f>
        <v>4.5676719482154375</v>
      </c>
      <c r="K15">
        <v>5878</v>
      </c>
    </row>
    <row r="16" spans="1:11" x14ac:dyDescent="0.3">
      <c r="A16" t="s">
        <v>14</v>
      </c>
      <c r="B16">
        <f>(C16*100/C18)</f>
        <v>8.4003130247648237</v>
      </c>
      <c r="C16">
        <v>10305</v>
      </c>
      <c r="D16">
        <f>(E16*100/E18)</f>
        <v>7.7410069850776644</v>
      </c>
      <c r="E16">
        <v>10650</v>
      </c>
      <c r="F16">
        <f>(G16*100/G18)</f>
        <v>6.512027867048527</v>
      </c>
      <c r="G16">
        <v>8936</v>
      </c>
      <c r="H16">
        <f>(I16*100/I18)</f>
        <v>5.8633154937313963</v>
      </c>
      <c r="I16">
        <v>7899</v>
      </c>
      <c r="J16">
        <f>(K16*100/K18)</f>
        <v>5.544460590424829</v>
      </c>
      <c r="K16">
        <v>7135</v>
      </c>
    </row>
    <row r="17" spans="1:11" x14ac:dyDescent="0.3">
      <c r="A17" t="s">
        <v>15</v>
      </c>
      <c r="B17">
        <f>(C17*100/C18)</f>
        <v>9.3622120416714214</v>
      </c>
      <c r="C17">
        <v>11485</v>
      </c>
      <c r="D17">
        <f>(E17*100/E18)</f>
        <v>4.8386745070105173</v>
      </c>
      <c r="E17">
        <v>6657</v>
      </c>
      <c r="F17">
        <f>(G17*100/G18)</f>
        <v>5.4517099903077471</v>
      </c>
      <c r="G17">
        <v>7481</v>
      </c>
      <c r="H17">
        <f>(I17*100/I18)</f>
        <v>4.3705787602342658</v>
      </c>
      <c r="I17">
        <v>5888</v>
      </c>
      <c r="J17">
        <f>(K17*100/K18)</f>
        <v>4.5490220457388855</v>
      </c>
      <c r="K17">
        <v>5854</v>
      </c>
    </row>
    <row r="18" spans="1:11" x14ac:dyDescent="0.3">
      <c r="C18">
        <f>SUM(C2:C17)</f>
        <v>122674</v>
      </c>
      <c r="E18">
        <f>SUM(E2:E17)</f>
        <v>137579</v>
      </c>
      <c r="G18">
        <f>SUM(G2:G17)</f>
        <v>137223</v>
      </c>
      <c r="I18">
        <f>SUM(I2:I17)</f>
        <v>134719</v>
      </c>
      <c r="K18">
        <f>SUM(K2:K17)</f>
        <v>128687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15E4-8B0F-432F-9982-DD3899692EF8}">
  <dimension ref="A1:K18"/>
  <sheetViews>
    <sheetView workbookViewId="0">
      <selection activeCell="D19" sqref="D19"/>
    </sheetView>
  </sheetViews>
  <sheetFormatPr defaultRowHeight="14.4" x14ac:dyDescent="0.3"/>
  <cols>
    <col min="1" max="1" width="20.5546875" bestFit="1" customWidth="1"/>
    <col min="2" max="2" width="15.4414062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</cols>
  <sheetData>
    <row r="1" spans="1:11" x14ac:dyDescent="0.3">
      <c r="A1" s="1" t="s">
        <v>16</v>
      </c>
      <c r="B1" s="1">
        <v>2021</v>
      </c>
      <c r="C1" s="1">
        <v>2021</v>
      </c>
      <c r="D1" s="1">
        <v>2019</v>
      </c>
      <c r="E1" s="1">
        <v>2019</v>
      </c>
      <c r="F1" s="1">
        <v>2018</v>
      </c>
      <c r="G1" s="1">
        <v>2018</v>
      </c>
      <c r="H1" s="1">
        <v>2017</v>
      </c>
      <c r="I1" s="1">
        <v>2017</v>
      </c>
      <c r="J1" s="1">
        <v>2016</v>
      </c>
      <c r="K1" s="1">
        <v>2016</v>
      </c>
    </row>
    <row r="2" spans="1:11" x14ac:dyDescent="0.3">
      <c r="A2" t="s">
        <v>0</v>
      </c>
      <c r="B2">
        <f>(C2/C18)*100</f>
        <v>5.1870148200423429</v>
      </c>
      <c r="C2">
        <v>147</v>
      </c>
      <c r="D2">
        <f>(E2/E18)*100</f>
        <v>12.021490933512425</v>
      </c>
      <c r="E2">
        <v>358</v>
      </c>
      <c r="F2">
        <f>(G2/G18)*100</f>
        <v>10.969044414535665</v>
      </c>
      <c r="G2">
        <v>326</v>
      </c>
      <c r="H2">
        <f>(I2/I18)*100</f>
        <v>11.114797611147976</v>
      </c>
      <c r="I2">
        <v>335</v>
      </c>
      <c r="J2">
        <f>(K2/K18)*100</f>
        <v>12.392026578073089</v>
      </c>
      <c r="K2">
        <v>373</v>
      </c>
    </row>
    <row r="3" spans="1:11" x14ac:dyDescent="0.3">
      <c r="A3" t="s">
        <v>1</v>
      </c>
      <c r="B3">
        <f>(C3*100/C18)</f>
        <v>14.008468595624558</v>
      </c>
      <c r="C3">
        <v>397</v>
      </c>
      <c r="D3">
        <f>(E3*100/E18)</f>
        <v>11.685695097380792</v>
      </c>
      <c r="E3">
        <v>348</v>
      </c>
      <c r="F3">
        <f>(G3*100/G18)</f>
        <v>11.74293405114401</v>
      </c>
      <c r="G3">
        <v>349</v>
      </c>
      <c r="H3">
        <f>(I3*100/I18)</f>
        <v>14.134041141340411</v>
      </c>
      <c r="I3">
        <v>426</v>
      </c>
      <c r="J3">
        <f>(K3*100/K18)</f>
        <v>11.295681063122924</v>
      </c>
      <c r="K3">
        <v>340</v>
      </c>
    </row>
    <row r="4" spans="1:11" x14ac:dyDescent="0.3">
      <c r="A4" t="s">
        <v>2</v>
      </c>
      <c r="B4">
        <f>(C4*100/C18)</f>
        <v>10.656316160903318</v>
      </c>
      <c r="C4">
        <v>302</v>
      </c>
      <c r="D4">
        <f>(E4*100/E18)</f>
        <v>10.913364674278039</v>
      </c>
      <c r="E4">
        <v>325</v>
      </c>
      <c r="F4">
        <f>(G4*100/G18)</f>
        <v>11.170928667563929</v>
      </c>
      <c r="G4">
        <v>332</v>
      </c>
      <c r="H4">
        <f>(I4*100/I18)</f>
        <v>6.4698075646980753</v>
      </c>
      <c r="I4">
        <v>195</v>
      </c>
      <c r="J4">
        <f>(K4*100/K18)</f>
        <v>8.6710963455149503</v>
      </c>
      <c r="K4">
        <v>261</v>
      </c>
    </row>
    <row r="5" spans="1:11" x14ac:dyDescent="0.3">
      <c r="A5" t="s">
        <v>3</v>
      </c>
      <c r="B5">
        <f>(C5*100/C18)</f>
        <v>4.2695836273817926</v>
      </c>
      <c r="C5">
        <v>121</v>
      </c>
      <c r="D5">
        <f>(E5*100/E18)</f>
        <v>3.7609133646742778</v>
      </c>
      <c r="E5">
        <v>112</v>
      </c>
      <c r="F5">
        <f>(G5*100/G18)</f>
        <v>2.0524899057873487</v>
      </c>
      <c r="G5">
        <v>61</v>
      </c>
      <c r="H5">
        <f>(I5*100/I18)</f>
        <v>3.2846715328467155</v>
      </c>
      <c r="I5">
        <v>99</v>
      </c>
      <c r="J5">
        <f>(K5*100/K18)</f>
        <v>2.0598006644518274</v>
      </c>
      <c r="K5">
        <v>62</v>
      </c>
    </row>
    <row r="6" spans="1:11" x14ac:dyDescent="0.3">
      <c r="A6" t="s">
        <v>4</v>
      </c>
      <c r="B6">
        <f>(C6*100/C18)</f>
        <v>4.6930134086097386</v>
      </c>
      <c r="C6">
        <v>133</v>
      </c>
      <c r="D6">
        <f>(E6*100/E18)</f>
        <v>6.145063801208865</v>
      </c>
      <c r="E6">
        <v>183</v>
      </c>
      <c r="F6">
        <f>(G6*100/G18)</f>
        <v>4.1386271870794076</v>
      </c>
      <c r="G6">
        <v>123</v>
      </c>
      <c r="H6">
        <f>(I6*100/I18)</f>
        <v>2.1566025215660254</v>
      </c>
      <c r="I6">
        <v>65</v>
      </c>
      <c r="J6">
        <f>(K6*100/K18)</f>
        <v>1.6279069767441861</v>
      </c>
      <c r="K6">
        <v>49</v>
      </c>
    </row>
    <row r="7" spans="1:11" x14ac:dyDescent="0.3">
      <c r="A7" t="s">
        <v>5</v>
      </c>
      <c r="B7">
        <f>(C7*100/C18)</f>
        <v>7.9040225829216659</v>
      </c>
      <c r="C7">
        <v>224</v>
      </c>
      <c r="D7">
        <f>(E7*100/E18)</f>
        <v>3.3579583613163195</v>
      </c>
      <c r="E7">
        <v>100</v>
      </c>
      <c r="F7">
        <f>(G7*100/G18)</f>
        <v>3.1628532974427994</v>
      </c>
      <c r="G7">
        <v>94</v>
      </c>
      <c r="H7">
        <f>(I7*100/I18)</f>
        <v>1.7584605175846051</v>
      </c>
      <c r="I7">
        <v>53</v>
      </c>
      <c r="J7">
        <f>(K7*100/K18)</f>
        <v>1.5946843853820598</v>
      </c>
      <c r="K7">
        <v>48</v>
      </c>
    </row>
    <row r="8" spans="1:11" x14ac:dyDescent="0.3">
      <c r="A8" t="s">
        <v>6</v>
      </c>
      <c r="B8">
        <f>(C8*100/C18)</f>
        <v>2.9992942836979535</v>
      </c>
      <c r="C8">
        <v>85</v>
      </c>
      <c r="D8">
        <f>(E8*100/E18)</f>
        <v>2.1826729348556078</v>
      </c>
      <c r="E8">
        <v>65</v>
      </c>
      <c r="F8">
        <f>(G8*100/G18)</f>
        <v>2.0524899057873487</v>
      </c>
      <c r="G8">
        <v>61</v>
      </c>
      <c r="H8">
        <f>(I8*100/I18)</f>
        <v>5.4412740544127409</v>
      </c>
      <c r="I8">
        <v>164</v>
      </c>
      <c r="J8">
        <f>(K8*100/K18)</f>
        <v>5.9468438538205977</v>
      </c>
      <c r="K8">
        <v>179</v>
      </c>
    </row>
    <row r="9" spans="1:11" x14ac:dyDescent="0.3">
      <c r="A9" t="s">
        <v>7</v>
      </c>
      <c r="B9">
        <f>(C9*100/C18)</f>
        <v>2.9640084685956247</v>
      </c>
      <c r="C9">
        <v>84</v>
      </c>
      <c r="D9">
        <f>(E9*100/E18)</f>
        <v>5.5070517125587646</v>
      </c>
      <c r="E9">
        <v>164</v>
      </c>
      <c r="F9">
        <f>(G9*100/G18)</f>
        <v>3.6339165545087484</v>
      </c>
      <c r="G9">
        <v>108</v>
      </c>
      <c r="H9">
        <f>(I9*100/I18)</f>
        <v>4.4127405441274057</v>
      </c>
      <c r="I9">
        <v>133</v>
      </c>
      <c r="J9">
        <f>(K9*100/K18)</f>
        <v>4.2857142857142856</v>
      </c>
      <c r="K9">
        <v>129</v>
      </c>
    </row>
    <row r="10" spans="1:11" x14ac:dyDescent="0.3">
      <c r="A10" t="s">
        <v>8</v>
      </c>
      <c r="B10">
        <f>(C10*100/C18)</f>
        <v>1.5172900494001411</v>
      </c>
      <c r="C10">
        <v>43</v>
      </c>
      <c r="D10">
        <f>(E10*100/E18)</f>
        <v>1.5110812625923438</v>
      </c>
      <c r="E10">
        <v>45</v>
      </c>
      <c r="F10">
        <f>(G10*100/G18)</f>
        <v>1.2449528936742935</v>
      </c>
      <c r="G10">
        <v>37</v>
      </c>
      <c r="H10">
        <f>(I10*100/I18)</f>
        <v>0.92899800928998011</v>
      </c>
      <c r="I10">
        <v>28</v>
      </c>
      <c r="J10">
        <f>(K10*100/K18)</f>
        <v>3.0232558139534884</v>
      </c>
      <c r="K10">
        <v>91</v>
      </c>
    </row>
    <row r="11" spans="1:11" x14ac:dyDescent="0.3">
      <c r="A11" t="s">
        <v>9</v>
      </c>
      <c r="B11">
        <f>(C11*100/C18)</f>
        <v>6.7748764996471422</v>
      </c>
      <c r="C11">
        <v>192</v>
      </c>
      <c r="D11">
        <f>(E11*100/E18)</f>
        <v>6.1114842175957014</v>
      </c>
      <c r="E11">
        <v>182</v>
      </c>
      <c r="F11">
        <f>(G11*100/G18)</f>
        <v>7.5033647375504708</v>
      </c>
      <c r="G11">
        <v>223</v>
      </c>
      <c r="H11">
        <f>(I11*100/I18)</f>
        <v>8.3941605839416056</v>
      </c>
      <c r="I11">
        <v>253</v>
      </c>
      <c r="J11">
        <f>(K11*100/K18)</f>
        <v>6.9435215946843858</v>
      </c>
      <c r="K11">
        <v>209</v>
      </c>
    </row>
    <row r="12" spans="1:11" x14ac:dyDescent="0.3">
      <c r="A12" t="s">
        <v>10</v>
      </c>
      <c r="B12">
        <f>(C12*100/C18)</f>
        <v>8.3627381792519415</v>
      </c>
      <c r="C12">
        <v>237</v>
      </c>
      <c r="D12">
        <f>(E12*100/E18)</f>
        <v>8.0926796507723306</v>
      </c>
      <c r="E12">
        <v>241</v>
      </c>
      <c r="F12">
        <f>(G12*100/G18)</f>
        <v>10.632570659488559</v>
      </c>
      <c r="G12">
        <v>316</v>
      </c>
      <c r="H12">
        <f>(I12*100/I18)</f>
        <v>9.9535500995355015</v>
      </c>
      <c r="I12">
        <v>300</v>
      </c>
      <c r="J12">
        <f>(K12*100/K18)</f>
        <v>9.9335548172757466</v>
      </c>
      <c r="K12">
        <v>299</v>
      </c>
    </row>
    <row r="13" spans="1:11" x14ac:dyDescent="0.3">
      <c r="A13" t="s">
        <v>11</v>
      </c>
      <c r="B13">
        <f>(C13*100/C18)</f>
        <v>9.7388849682427665</v>
      </c>
      <c r="C13">
        <v>276</v>
      </c>
      <c r="D13">
        <f>(E13*100/E18)</f>
        <v>9.6373404969778367</v>
      </c>
      <c r="E13">
        <v>287</v>
      </c>
      <c r="F13">
        <f>(G13*100/G18)</f>
        <v>10.834454912516824</v>
      </c>
      <c r="G13">
        <v>322</v>
      </c>
      <c r="H13">
        <f>(I13*100/I18)</f>
        <v>11.081619110816192</v>
      </c>
      <c r="I13">
        <v>334</v>
      </c>
      <c r="J13">
        <f>(K13*100/K18)</f>
        <v>12.059800664451828</v>
      </c>
      <c r="K13">
        <v>363</v>
      </c>
    </row>
    <row r="14" spans="1:11" x14ac:dyDescent="0.3">
      <c r="A14" t="s">
        <v>12</v>
      </c>
      <c r="B14">
        <f>(C14*100/C18)</f>
        <v>4.1284403669724767</v>
      </c>
      <c r="C14">
        <v>117</v>
      </c>
      <c r="D14">
        <f>(E14*100/E18)</f>
        <v>6.2122229684351913</v>
      </c>
      <c r="E14">
        <v>185</v>
      </c>
      <c r="F14">
        <f>(G14*100/G18)</f>
        <v>5.9219380888290711</v>
      </c>
      <c r="G14">
        <v>176</v>
      </c>
      <c r="H14">
        <f>(I14*100/I18)</f>
        <v>5.2090245520902458</v>
      </c>
      <c r="I14">
        <v>157</v>
      </c>
      <c r="J14">
        <f>(K14*100/K18)</f>
        <v>6.0465116279069768</v>
      </c>
      <c r="K14">
        <v>182</v>
      </c>
    </row>
    <row r="15" spans="1:11" x14ac:dyDescent="0.3">
      <c r="A15" t="s">
        <v>13</v>
      </c>
      <c r="B15">
        <f>(C15*100/C18)</f>
        <v>3.1404375441072689</v>
      </c>
      <c r="C15">
        <v>89</v>
      </c>
      <c r="D15">
        <f>(E15*100/E18)</f>
        <v>4.3653458697112155</v>
      </c>
      <c r="E15">
        <v>130</v>
      </c>
      <c r="F15">
        <f>(G15*100/G18)</f>
        <v>5.0134589502018843</v>
      </c>
      <c r="G15">
        <v>149</v>
      </c>
      <c r="H15">
        <f>(I15*100/I18)</f>
        <v>4.1473125414731253</v>
      </c>
      <c r="I15">
        <v>125</v>
      </c>
      <c r="J15">
        <f>(K15*100/K18)</f>
        <v>4.1860465116279073</v>
      </c>
      <c r="K15">
        <v>126</v>
      </c>
    </row>
    <row r="16" spans="1:11" x14ac:dyDescent="0.3">
      <c r="A16" t="s">
        <v>14</v>
      </c>
      <c r="B16">
        <f>(C16*100/C18)</f>
        <v>7.0924488355681019</v>
      </c>
      <c r="C16">
        <v>201</v>
      </c>
      <c r="D16">
        <f>(E16*100/E18)</f>
        <v>1.8804566823371389</v>
      </c>
      <c r="E16">
        <v>56</v>
      </c>
      <c r="F16">
        <f>(G16*100/G18)</f>
        <v>3.6002691790040378</v>
      </c>
      <c r="G16">
        <v>107</v>
      </c>
      <c r="H16">
        <f>(I16*100/I18)</f>
        <v>5.9721300597213007</v>
      </c>
      <c r="I16">
        <v>180</v>
      </c>
      <c r="J16">
        <f>(K16*100/K18)</f>
        <v>7.0764119601328908</v>
      </c>
      <c r="K16">
        <v>213</v>
      </c>
    </row>
    <row r="17" spans="1:11" x14ac:dyDescent="0.3">
      <c r="A17" t="s">
        <v>15</v>
      </c>
      <c r="B17">
        <f>(C17*100/C18)</f>
        <v>6.5631616090331688</v>
      </c>
      <c r="C17">
        <v>186</v>
      </c>
      <c r="D17">
        <f>(E17*100/E18)</f>
        <v>6.61517797179315</v>
      </c>
      <c r="E17">
        <v>197</v>
      </c>
      <c r="F17">
        <f>(G17*100/G18)</f>
        <v>6.3257065948855988</v>
      </c>
      <c r="G17">
        <v>188</v>
      </c>
      <c r="H17">
        <f>(I17*100/I18)</f>
        <v>5.5408095554080958</v>
      </c>
      <c r="I17">
        <v>167</v>
      </c>
      <c r="J17">
        <f>(K17*100/K18)</f>
        <v>2.8571428571428572</v>
      </c>
      <c r="K17">
        <v>86</v>
      </c>
    </row>
    <row r="18" spans="1:11" x14ac:dyDescent="0.3">
      <c r="C18">
        <f>SUM(C2:C17)</f>
        <v>2834</v>
      </c>
      <c r="E18">
        <f>SUM(E2:E17)</f>
        <v>2978</v>
      </c>
      <c r="G18">
        <f>SUM(G2:G17)</f>
        <v>2972</v>
      </c>
      <c r="I18">
        <f>SUM(I2:I17)</f>
        <v>3014</v>
      </c>
      <c r="K18">
        <f>SUM(K2:K17)</f>
        <v>3010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D1AE-6A71-41AF-926F-7533C2A13CA9}">
  <dimension ref="A1:K18"/>
  <sheetViews>
    <sheetView workbookViewId="0">
      <selection activeCell="M19" sqref="M19"/>
    </sheetView>
  </sheetViews>
  <sheetFormatPr defaultRowHeight="14.4" x14ac:dyDescent="0.3"/>
  <cols>
    <col min="1" max="1" width="20.5546875" bestFit="1" customWidth="1"/>
    <col min="2" max="2" width="15.4414062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</cols>
  <sheetData>
    <row r="1" spans="1:11" x14ac:dyDescent="0.3">
      <c r="A1" s="1" t="s">
        <v>16</v>
      </c>
      <c r="B1" s="1">
        <v>2021</v>
      </c>
      <c r="C1" s="1">
        <v>2021</v>
      </c>
      <c r="D1" s="1">
        <v>2019</v>
      </c>
      <c r="E1" s="1">
        <v>2019</v>
      </c>
      <c r="F1" s="1">
        <v>2018</v>
      </c>
      <c r="G1" s="1">
        <v>2018</v>
      </c>
      <c r="H1" s="1">
        <v>2017</v>
      </c>
      <c r="I1" s="1">
        <v>2017</v>
      </c>
      <c r="J1" s="1">
        <v>2016</v>
      </c>
      <c r="K1" s="1">
        <v>2016</v>
      </c>
    </row>
    <row r="2" spans="1:11" x14ac:dyDescent="0.3">
      <c r="A2" t="s">
        <v>0</v>
      </c>
      <c r="B2">
        <f>(C2/C18)*100</f>
        <v>7.5379063298401032</v>
      </c>
      <c r="C2">
        <v>11300</v>
      </c>
      <c r="D2">
        <f>(E2/E18)*100</f>
        <v>9.1589729115447174</v>
      </c>
      <c r="E2">
        <v>12331</v>
      </c>
      <c r="F2">
        <f>(G2/G18)*100</f>
        <v>7.3162282452348499</v>
      </c>
      <c r="G2">
        <v>9715</v>
      </c>
      <c r="H2">
        <f>(I2/I18)*100</f>
        <v>11.821675275374947</v>
      </c>
      <c r="I2">
        <v>15197</v>
      </c>
      <c r="J2">
        <f>(K2/K18)*100</f>
        <v>9.8461930659415362</v>
      </c>
      <c r="K2">
        <v>11587</v>
      </c>
    </row>
    <row r="3" spans="1:11" x14ac:dyDescent="0.3">
      <c r="A3" t="s">
        <v>1</v>
      </c>
      <c r="B3">
        <f>(C3*100/C18)</f>
        <v>2.9631309661194458</v>
      </c>
      <c r="C3">
        <v>4442</v>
      </c>
      <c r="D3">
        <f>(E3*100/E18)</f>
        <v>2.2661605995558296</v>
      </c>
      <c r="E3">
        <v>3051</v>
      </c>
      <c r="F3">
        <f>(G3*100/G18)</f>
        <v>2.4859361232650787</v>
      </c>
      <c r="G3">
        <v>3301</v>
      </c>
      <c r="H3">
        <f>(I3*100/I18)</f>
        <v>2.8906590329205302</v>
      </c>
      <c r="I3">
        <v>3716</v>
      </c>
      <c r="J3">
        <f>(K3*100/K18)</f>
        <v>4.1459891230455472</v>
      </c>
      <c r="K3">
        <v>4879</v>
      </c>
    </row>
    <row r="4" spans="1:11" x14ac:dyDescent="0.3">
      <c r="A4" t="s">
        <v>2</v>
      </c>
      <c r="B4">
        <f>(C4*100/C18)</f>
        <v>1.9798677864571173</v>
      </c>
      <c r="C4">
        <v>2968</v>
      </c>
      <c r="D4">
        <f>(E4*100/E18)</f>
        <v>2.0708147333863169</v>
      </c>
      <c r="E4">
        <v>2788</v>
      </c>
      <c r="F4">
        <f>(G4*100/G18)</f>
        <v>2.0958376949550783</v>
      </c>
      <c r="G4">
        <v>2783</v>
      </c>
      <c r="H4">
        <f>(I4*100/I18)</f>
        <v>2.5017113697180906</v>
      </c>
      <c r="I4">
        <v>3216</v>
      </c>
      <c r="J4">
        <f>(K4*100/K18)</f>
        <v>2.1575458871515973</v>
      </c>
      <c r="K4">
        <v>2539</v>
      </c>
    </row>
    <row r="5" spans="1:11" x14ac:dyDescent="0.3">
      <c r="A5" t="s">
        <v>3</v>
      </c>
      <c r="B5">
        <f>(C5*100/C18)</f>
        <v>2.8257142666551043</v>
      </c>
      <c r="C5">
        <v>4236</v>
      </c>
      <c r="D5">
        <f>(E5*100/E18)</f>
        <v>2.4518505864089786</v>
      </c>
      <c r="E5">
        <v>3301</v>
      </c>
      <c r="F5">
        <f>(G5*100/G18)</f>
        <v>2.7472568850866423</v>
      </c>
      <c r="G5">
        <v>3648</v>
      </c>
      <c r="H5">
        <f>(I5*100/I18)</f>
        <v>2.3780260128197148</v>
      </c>
      <c r="I5">
        <v>3057</v>
      </c>
      <c r="J5">
        <f>(K5*100/K18)</f>
        <v>3.4882732834806256</v>
      </c>
      <c r="K5">
        <v>4105</v>
      </c>
    </row>
    <row r="6" spans="1:11" x14ac:dyDescent="0.3">
      <c r="A6" t="s">
        <v>4</v>
      </c>
      <c r="B6">
        <f>(C6*100/C18)</f>
        <v>2.0065506407220379</v>
      </c>
      <c r="C6">
        <v>3008</v>
      </c>
      <c r="D6">
        <f>(E6*100/E18)</f>
        <v>2.0886409721242192</v>
      </c>
      <c r="E6">
        <v>2812</v>
      </c>
      <c r="F6">
        <f>(G6*100/G18)</f>
        <v>2.4919608094165846</v>
      </c>
      <c r="G6">
        <v>3309</v>
      </c>
      <c r="H6">
        <f>(I6*100/I18)</f>
        <v>2.8338726740929738</v>
      </c>
      <c r="I6">
        <v>3643</v>
      </c>
      <c r="J6">
        <f>(K6*100/K18)</f>
        <v>2.6181169272603673</v>
      </c>
      <c r="K6">
        <v>3081</v>
      </c>
    </row>
    <row r="7" spans="1:11" x14ac:dyDescent="0.3">
      <c r="A7" t="s">
        <v>5</v>
      </c>
      <c r="B7">
        <f>(C7*100/C18)</f>
        <v>1.3214683574701986</v>
      </c>
      <c r="C7">
        <v>1981</v>
      </c>
      <c r="D7">
        <f>(E7*100/E18)</f>
        <v>1.9467738221684134</v>
      </c>
      <c r="E7">
        <v>2621</v>
      </c>
      <c r="F7">
        <f>(G7*100/G18)</f>
        <v>3.2796885237259672</v>
      </c>
      <c r="G7">
        <v>4355</v>
      </c>
      <c r="H7">
        <f>(I7*100/I18)</f>
        <v>3.122471840189184</v>
      </c>
      <c r="I7">
        <v>4014</v>
      </c>
      <c r="J7">
        <f>(K7*100/K18)</f>
        <v>2.6869476546566959</v>
      </c>
      <c r="K7">
        <v>3162</v>
      </c>
    </row>
    <row r="8" spans="1:11" x14ac:dyDescent="0.3">
      <c r="A8" t="s">
        <v>6</v>
      </c>
      <c r="B8">
        <f>(C8*100/C18)</f>
        <v>1.5222568358137269</v>
      </c>
      <c r="C8">
        <v>2282</v>
      </c>
      <c r="D8">
        <f>(E8*100/E18)</f>
        <v>2.0500174548587644</v>
      </c>
      <c r="E8">
        <v>2760</v>
      </c>
      <c r="F8">
        <f>(G8*100/G18)</f>
        <v>1.8495786485122792</v>
      </c>
      <c r="G8">
        <v>2456</v>
      </c>
      <c r="H8">
        <f>(I8*100/I18)</f>
        <v>2.275343829734271</v>
      </c>
      <c r="I8">
        <v>2925</v>
      </c>
      <c r="J8">
        <f>(K8*100/K18)</f>
        <v>2.2637661454792659</v>
      </c>
      <c r="K8">
        <v>2664</v>
      </c>
    </row>
    <row r="9" spans="1:11" x14ac:dyDescent="0.3">
      <c r="A9" t="s">
        <v>7</v>
      </c>
      <c r="B9">
        <f>(C9*100/C18)</f>
        <v>1.4201949182504052</v>
      </c>
      <c r="C9">
        <v>2129</v>
      </c>
      <c r="D9">
        <f>(E9*100/E18)</f>
        <v>1.8123342716867337</v>
      </c>
      <c r="E9">
        <v>2440</v>
      </c>
      <c r="F9">
        <f>(G9*100/G18)</f>
        <v>2.3752325152311595</v>
      </c>
      <c r="G9">
        <v>3154</v>
      </c>
      <c r="H9">
        <f>(I9*100/I18)</f>
        <v>2.7599726180845106</v>
      </c>
      <c r="I9">
        <v>3548</v>
      </c>
      <c r="J9">
        <f>(K9*100/K18)</f>
        <v>1.5865057783820531</v>
      </c>
      <c r="K9">
        <v>1867</v>
      </c>
    </row>
    <row r="10" spans="1:11" x14ac:dyDescent="0.3">
      <c r="A10" t="s">
        <v>8</v>
      </c>
      <c r="B10">
        <f>(C10*100/C18)</f>
        <v>1.6089761121747193</v>
      </c>
      <c r="C10">
        <v>2412</v>
      </c>
      <c r="D10">
        <f>(E10*100/E18)</f>
        <v>1.8346170701091113</v>
      </c>
      <c r="E10">
        <v>2470</v>
      </c>
      <c r="F10">
        <f>(G10*100/G18)</f>
        <v>2.1244549541747308</v>
      </c>
      <c r="G10">
        <v>2821</v>
      </c>
      <c r="H10">
        <f>(I10*100/I18)</f>
        <v>1.9400709440537682</v>
      </c>
      <c r="I10">
        <v>2494</v>
      </c>
      <c r="J10">
        <f>(K10*100/K18)</f>
        <v>1.8771244051665534</v>
      </c>
      <c r="K10">
        <v>2209</v>
      </c>
    </row>
    <row r="11" spans="1:11" x14ac:dyDescent="0.3">
      <c r="A11" t="s">
        <v>9</v>
      </c>
      <c r="B11">
        <f>(C11*100/C18)</f>
        <v>4.417346523557625</v>
      </c>
      <c r="C11">
        <v>6622</v>
      </c>
      <c r="D11">
        <f>(E11*100/E18)</f>
        <v>3.1188490191854896</v>
      </c>
      <c r="E11">
        <v>4199</v>
      </c>
      <c r="F11">
        <f>(G11*100/G18)</f>
        <v>4.9906993907536128</v>
      </c>
      <c r="G11">
        <v>6627</v>
      </c>
      <c r="H11">
        <f>(I11*100/I18)</f>
        <v>3.6506627668180971</v>
      </c>
      <c r="I11">
        <v>4693</v>
      </c>
      <c r="J11">
        <f>(K11*100/K18)</f>
        <v>5.6041808293677766</v>
      </c>
      <c r="K11">
        <v>6595</v>
      </c>
    </row>
    <row r="12" spans="1:11" x14ac:dyDescent="0.3">
      <c r="A12" t="s">
        <v>10</v>
      </c>
      <c r="B12">
        <f>(C12*100/C18)</f>
        <v>5.8595547965765897</v>
      </c>
      <c r="C12">
        <v>8784</v>
      </c>
      <c r="D12">
        <f>(E12*100/E18)</f>
        <v>7.7492145313556113</v>
      </c>
      <c r="E12">
        <v>10433</v>
      </c>
      <c r="F12">
        <f>(G12*100/G18)</f>
        <v>6.4659944121035942</v>
      </c>
      <c r="G12">
        <v>8586</v>
      </c>
      <c r="H12">
        <f>(I12*100/I18)</f>
        <v>6.3554048167278614</v>
      </c>
      <c r="I12">
        <v>8170</v>
      </c>
      <c r="J12">
        <f>(K12*100/K18)</f>
        <v>7.0173351461590752</v>
      </c>
      <c r="K12">
        <v>8258</v>
      </c>
    </row>
    <row r="13" spans="1:11" x14ac:dyDescent="0.3">
      <c r="A13" t="s">
        <v>11</v>
      </c>
      <c r="B13">
        <f>(C13*100/C18)</f>
        <v>10.060103129231734</v>
      </c>
      <c r="C13">
        <v>15081</v>
      </c>
      <c r="D13">
        <f>(E13*100/E18)</f>
        <v>8.7459983807833144</v>
      </c>
      <c r="E13">
        <v>11775</v>
      </c>
      <c r="F13">
        <f>(G13*100/G18)</f>
        <v>11.198385384111397</v>
      </c>
      <c r="G13">
        <v>14870</v>
      </c>
      <c r="H13">
        <f>(I13*100/I18)</f>
        <v>10.939541975231812</v>
      </c>
      <c r="I13">
        <v>14063</v>
      </c>
      <c r="J13">
        <f>(K13*100/K18)</f>
        <v>11.440346702923181</v>
      </c>
      <c r="K13">
        <v>13463</v>
      </c>
    </row>
    <row r="14" spans="1:11" x14ac:dyDescent="0.3">
      <c r="A14" t="s">
        <v>12</v>
      </c>
      <c r="B14">
        <f>(C14*100/C18)</f>
        <v>8.6972763476509076</v>
      </c>
      <c r="C14">
        <v>13038</v>
      </c>
      <c r="D14">
        <f>(E14*100/E18)</f>
        <v>10.939368505492709</v>
      </c>
      <c r="E14">
        <v>14728</v>
      </c>
      <c r="F14">
        <f>(G14*100/G18)</f>
        <v>9.8925346607725153</v>
      </c>
      <c r="G14">
        <v>13136</v>
      </c>
      <c r="H14">
        <f>(I14*100/I18)</f>
        <v>10.881977721077853</v>
      </c>
      <c r="I14">
        <v>13989</v>
      </c>
      <c r="J14">
        <f>(K14*100/K18)</f>
        <v>10.254928619986403</v>
      </c>
      <c r="K14">
        <v>12068</v>
      </c>
    </row>
    <row r="15" spans="1:11" x14ac:dyDescent="0.3">
      <c r="A15" t="s">
        <v>13</v>
      </c>
      <c r="B15">
        <f>(C15*100/C18)</f>
        <v>7.9388162151705366</v>
      </c>
      <c r="C15">
        <v>11901</v>
      </c>
      <c r="D15">
        <f>(E15*100/E18)</f>
        <v>8.9807105241656942</v>
      </c>
      <c r="E15">
        <v>12091</v>
      </c>
      <c r="F15">
        <f>(G15*100/G18)</f>
        <v>7.6197218101169542</v>
      </c>
      <c r="G15">
        <v>10118</v>
      </c>
      <c r="H15">
        <f>(I15*100/I18)</f>
        <v>7.916640736822453</v>
      </c>
      <c r="I15">
        <v>10177</v>
      </c>
      <c r="J15">
        <f>(K15*100/K18)</f>
        <v>7.7047926580557444</v>
      </c>
      <c r="K15">
        <v>9067</v>
      </c>
    </row>
    <row r="16" spans="1:11" x14ac:dyDescent="0.3">
      <c r="A16" t="s">
        <v>14</v>
      </c>
      <c r="B16">
        <f>(C16*100/C18)</f>
        <v>12.525598863310409</v>
      </c>
      <c r="C16">
        <v>18777</v>
      </c>
      <c r="D16">
        <f>(E16*100/E18)</f>
        <v>12.14709617998559</v>
      </c>
      <c r="E16">
        <v>16354</v>
      </c>
      <c r="F16">
        <f>(G16*100/G18)</f>
        <v>11.708977535451513</v>
      </c>
      <c r="G16">
        <v>15548</v>
      </c>
      <c r="H16">
        <f>(I16*100/I18)</f>
        <v>10.516366917667559</v>
      </c>
      <c r="I16">
        <v>13519</v>
      </c>
      <c r="J16">
        <f>(K16*100/K18)</f>
        <v>10.331407205982325</v>
      </c>
      <c r="K16">
        <v>12158</v>
      </c>
    </row>
    <row r="17" spans="1:11" x14ac:dyDescent="0.3">
      <c r="A17" t="s">
        <v>15</v>
      </c>
      <c r="B17">
        <f>(C17*100/C18)</f>
        <v>27.31523791099934</v>
      </c>
      <c r="C17">
        <v>40948</v>
      </c>
      <c r="D17">
        <f>(E17*100/E18)</f>
        <v>22.638580437188505</v>
      </c>
      <c r="E17">
        <v>30479</v>
      </c>
      <c r="F17">
        <f>(G17*100/G18)</f>
        <v>21.357512407088045</v>
      </c>
      <c r="G17">
        <v>28360</v>
      </c>
      <c r="H17">
        <f>(I17*100/I18)</f>
        <v>17.215601468666375</v>
      </c>
      <c r="I17">
        <v>22131</v>
      </c>
      <c r="J17">
        <f>(K17*100/K18)</f>
        <v>16.97654656696125</v>
      </c>
      <c r="K17">
        <v>19978</v>
      </c>
    </row>
    <row r="18" spans="1:11" x14ac:dyDescent="0.3">
      <c r="C18">
        <f>SUM(C2:C17)</f>
        <v>149909</v>
      </c>
      <c r="E18">
        <f>SUM(E2:E17)</f>
        <v>134633</v>
      </c>
      <c r="G18">
        <f>SUM(G2:G17)</f>
        <v>132787</v>
      </c>
      <c r="I18">
        <f>SUM(I2:I17)</f>
        <v>128552</v>
      </c>
      <c r="K18">
        <f>SUM(K2:K17)</f>
        <v>117680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0C20-25CD-4552-8FAF-FCA990AF0A0A}">
  <dimension ref="A1:K18"/>
  <sheetViews>
    <sheetView topLeftCell="A2" workbookViewId="0">
      <selection activeCell="A30" sqref="A29:A30"/>
    </sheetView>
  </sheetViews>
  <sheetFormatPr defaultRowHeight="14.4" x14ac:dyDescent="0.3"/>
  <cols>
    <col min="1" max="1" width="20.5546875" bestFit="1" customWidth="1"/>
    <col min="2" max="2" width="15.4414062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</cols>
  <sheetData>
    <row r="1" spans="1:11" x14ac:dyDescent="0.3">
      <c r="A1" s="1" t="s">
        <v>16</v>
      </c>
      <c r="B1" s="1">
        <v>2021</v>
      </c>
      <c r="C1" s="1">
        <v>2021</v>
      </c>
      <c r="D1" s="1">
        <v>2019</v>
      </c>
      <c r="E1" s="1">
        <v>2019</v>
      </c>
      <c r="F1" s="1">
        <v>2018</v>
      </c>
      <c r="G1" s="1">
        <v>2018</v>
      </c>
      <c r="H1" s="1">
        <v>2017</v>
      </c>
      <c r="I1" s="1">
        <v>2017</v>
      </c>
      <c r="J1" s="1">
        <v>2016</v>
      </c>
      <c r="K1" s="1">
        <v>2016</v>
      </c>
    </row>
    <row r="2" spans="1:11" x14ac:dyDescent="0.3">
      <c r="A2" t="s">
        <v>0</v>
      </c>
      <c r="B2">
        <f>(C2/C18)*100</f>
        <v>8.9805103128194865</v>
      </c>
      <c r="C2">
        <v>16602</v>
      </c>
      <c r="D2">
        <f>(E2/E18)*100</f>
        <v>9.374578507550213</v>
      </c>
      <c r="E2">
        <v>15986</v>
      </c>
      <c r="F2">
        <f>(G2/G18)*100</f>
        <v>10.446413917610373</v>
      </c>
      <c r="G2">
        <v>17822</v>
      </c>
      <c r="H2">
        <f>(I2/I18)*100</f>
        <v>10.332924861382415</v>
      </c>
      <c r="I2">
        <v>17033</v>
      </c>
      <c r="J2">
        <f>(K2/K18)*100</f>
        <v>13.858427977794157</v>
      </c>
      <c r="K2">
        <v>21244</v>
      </c>
    </row>
    <row r="3" spans="1:11" x14ac:dyDescent="0.3">
      <c r="A3" t="s">
        <v>1</v>
      </c>
      <c r="B3">
        <f>(C3*100/C18)</f>
        <v>8.5948276328387436</v>
      </c>
      <c r="C3">
        <v>15889</v>
      </c>
      <c r="D3">
        <f>(E3*100/E18)</f>
        <v>6.6283536138396126</v>
      </c>
      <c r="E3">
        <v>11303</v>
      </c>
      <c r="F3">
        <f>(G3*100/G18)</f>
        <v>7.6604300016412274</v>
      </c>
      <c r="G3">
        <v>13069</v>
      </c>
      <c r="H3">
        <f>(I3*100/I18)</f>
        <v>8.6701204790041366</v>
      </c>
      <c r="I3">
        <v>14292</v>
      </c>
      <c r="J3">
        <f>(K3*100/K18)</f>
        <v>6.6995883699842782</v>
      </c>
      <c r="K3">
        <v>10270</v>
      </c>
    </row>
    <row r="4" spans="1:11" x14ac:dyDescent="0.3">
      <c r="A4" t="s">
        <v>2</v>
      </c>
      <c r="B4">
        <f>(C4*100/C18)</f>
        <v>4.3950515776206682</v>
      </c>
      <c r="C4">
        <v>8125</v>
      </c>
      <c r="D4">
        <f>(E4*100/E18)</f>
        <v>3.9917900601084884</v>
      </c>
      <c r="E4">
        <v>6807</v>
      </c>
      <c r="F4">
        <f>(G4*100/G18)</f>
        <v>5.2337577079083726</v>
      </c>
      <c r="G4">
        <v>8929</v>
      </c>
      <c r="H4">
        <f>(I4*100/I18)</f>
        <v>5.416702054088157</v>
      </c>
      <c r="I4">
        <v>8929</v>
      </c>
      <c r="J4">
        <f>(K4*100/K18)</f>
        <v>5.7080231974062743</v>
      </c>
      <c r="K4">
        <v>8750</v>
      </c>
    </row>
    <row r="5" spans="1:11" x14ac:dyDescent="0.3">
      <c r="A5" t="s">
        <v>3</v>
      </c>
      <c r="B5">
        <f>(C5*100/C18)</f>
        <v>3.4592436724780518</v>
      </c>
      <c r="C5">
        <v>6395</v>
      </c>
      <c r="D5">
        <f>(E5*100/E18)</f>
        <v>4.2410203782436593</v>
      </c>
      <c r="E5">
        <v>7232</v>
      </c>
      <c r="F5">
        <f>(G5*100/G18)</f>
        <v>6.8732268879979364</v>
      </c>
      <c r="G5">
        <v>11726</v>
      </c>
      <c r="H5">
        <f>(I5*100/I18)</f>
        <v>5.0848691474260201</v>
      </c>
      <c r="I5">
        <v>8382</v>
      </c>
      <c r="J5">
        <f>(K5*100/K18)</f>
        <v>4.8358372528425955</v>
      </c>
      <c r="K5">
        <v>7413</v>
      </c>
    </row>
    <row r="6" spans="1:11" x14ac:dyDescent="0.3">
      <c r="A6" t="s">
        <v>4</v>
      </c>
      <c r="B6">
        <f>(C6*100/C18)</f>
        <v>4.7163636560337974</v>
      </c>
      <c r="C6">
        <v>8719</v>
      </c>
      <c r="D6">
        <f>(E6*100/E18)</f>
        <v>3.8997214484679668</v>
      </c>
      <c r="E6">
        <v>6650</v>
      </c>
      <c r="F6">
        <f>(G6*100/G18)</f>
        <v>4.0848983611169727</v>
      </c>
      <c r="G6">
        <v>6969</v>
      </c>
      <c r="H6">
        <f>(I6*100/I18)</f>
        <v>4.1937127673772459</v>
      </c>
      <c r="I6">
        <v>6913</v>
      </c>
      <c r="J6">
        <f>(K6*100/K18)</f>
        <v>4.2402458037875181</v>
      </c>
      <c r="K6">
        <v>6500</v>
      </c>
    </row>
    <row r="7" spans="1:11" x14ac:dyDescent="0.3">
      <c r="A7" t="s">
        <v>5</v>
      </c>
      <c r="B7">
        <f>(C7*100/C18)</f>
        <v>2.8025553506034067</v>
      </c>
      <c r="C7">
        <v>5181</v>
      </c>
      <c r="D7">
        <f>(E7*100/E18)</f>
        <v>3.8545667790646534</v>
      </c>
      <c r="E7">
        <v>6573</v>
      </c>
      <c r="F7">
        <f>(G7*100/G18)</f>
        <v>3.9969754519237535</v>
      </c>
      <c r="G7">
        <v>6819</v>
      </c>
      <c r="H7">
        <f>(I7*100/I18)</f>
        <v>5.427014959779668</v>
      </c>
      <c r="I7">
        <v>8946</v>
      </c>
      <c r="J7">
        <f>(K7*100/K18)</f>
        <v>4.196538654733093</v>
      </c>
      <c r="K7">
        <v>6433</v>
      </c>
    </row>
    <row r="8" spans="1:11" x14ac:dyDescent="0.3">
      <c r="A8" t="s">
        <v>6</v>
      </c>
      <c r="B8">
        <f>(C8*100/C18)</f>
        <v>2.9248054006393787</v>
      </c>
      <c r="C8">
        <v>5407</v>
      </c>
      <c r="D8">
        <f>(E8*100/E18)</f>
        <v>3.3643160826858232</v>
      </c>
      <c r="E8">
        <v>5737</v>
      </c>
      <c r="F8">
        <f>(G8*100/G18)</f>
        <v>3.2502168765093433</v>
      </c>
      <c r="G8">
        <v>5545</v>
      </c>
      <c r="H8">
        <f>(I8*100/I18)</f>
        <v>4.4721612210480339</v>
      </c>
      <c r="I8">
        <v>7372</v>
      </c>
      <c r="J8">
        <f>(K8*100/K18)</f>
        <v>5.1078653297932721</v>
      </c>
      <c r="K8">
        <v>7830</v>
      </c>
    </row>
    <row r="9" spans="1:11" x14ac:dyDescent="0.3">
      <c r="A9" t="s">
        <v>7</v>
      </c>
      <c r="B9">
        <f>(C9*100/C18)</f>
        <v>3.4819627083254447</v>
      </c>
      <c r="C9">
        <v>6437</v>
      </c>
      <c r="D9">
        <f>(E9*100/E18)</f>
        <v>4.9124761765137075</v>
      </c>
      <c r="E9">
        <v>8377</v>
      </c>
      <c r="F9">
        <f>(G9*100/G18)</f>
        <v>4.2443319031206768</v>
      </c>
      <c r="G9">
        <v>7241</v>
      </c>
      <c r="H9">
        <f>(I9*100/I18)</f>
        <v>3.9213307288191115</v>
      </c>
      <c r="I9">
        <v>6464</v>
      </c>
      <c r="J9">
        <f>(K9*100/K18)</f>
        <v>4.1052102835745927</v>
      </c>
      <c r="K9">
        <v>6293</v>
      </c>
    </row>
    <row r="10" spans="1:11" x14ac:dyDescent="0.3">
      <c r="A10" t="s">
        <v>8</v>
      </c>
      <c r="B10">
        <f>(C10*100/C18)</f>
        <v>4.0510204633601452</v>
      </c>
      <c r="C10">
        <v>7489</v>
      </c>
      <c r="D10">
        <f>(E10*100/E18)</f>
        <v>4.0129013341152326</v>
      </c>
      <c r="E10">
        <v>6843</v>
      </c>
      <c r="F10">
        <f>(G10*100/G18)</f>
        <v>4.1470305502801814</v>
      </c>
      <c r="G10">
        <v>7075</v>
      </c>
      <c r="H10">
        <f>(I10*100/I18)</f>
        <v>4.0056538988849928</v>
      </c>
      <c r="I10">
        <v>6603</v>
      </c>
      <c r="J10">
        <f>(K10*100/K18)</f>
        <v>3.2271532294364387</v>
      </c>
      <c r="K10">
        <v>4947</v>
      </c>
    </row>
    <row r="11" spans="1:11" x14ac:dyDescent="0.3">
      <c r="A11" t="s">
        <v>9</v>
      </c>
      <c r="B11">
        <f>(C11*100/C18)</f>
        <v>5.6629901496751716</v>
      </c>
      <c r="C11">
        <v>10469</v>
      </c>
      <c r="D11">
        <f>(E11*100/E18)</f>
        <v>6.06773200410497</v>
      </c>
      <c r="E11">
        <v>10347</v>
      </c>
      <c r="F11">
        <f>(G11*100/G18)</f>
        <v>5.2847529952404395</v>
      </c>
      <c r="G11">
        <v>9016</v>
      </c>
      <c r="H11">
        <f>(I11*100/I18)</f>
        <v>5.071523034178183</v>
      </c>
      <c r="I11">
        <v>8360</v>
      </c>
      <c r="J11">
        <f>(K11*100/K18)</f>
        <v>7.3643284429165066</v>
      </c>
      <c r="K11">
        <v>11289</v>
      </c>
    </row>
    <row r="12" spans="1:11" x14ac:dyDescent="0.3">
      <c r="A12" t="s">
        <v>10</v>
      </c>
      <c r="B12">
        <f>(C12*100/C18)</f>
        <v>8.2919071548735044</v>
      </c>
      <c r="C12">
        <v>15329</v>
      </c>
      <c r="D12">
        <f>(E12*100/E18)</f>
        <v>9.17108928309632</v>
      </c>
      <c r="E12">
        <v>15639</v>
      </c>
      <c r="F12">
        <f>(G12*100/G18)</f>
        <v>9.4499542800872192</v>
      </c>
      <c r="G12">
        <v>16122</v>
      </c>
      <c r="H12">
        <f>(I12*100/I18)</f>
        <v>10.357797163344292</v>
      </c>
      <c r="I12">
        <v>17074</v>
      </c>
      <c r="J12">
        <f>(K12*100/K18)</f>
        <v>8.7596954851167368</v>
      </c>
      <c r="K12">
        <v>13428</v>
      </c>
    </row>
    <row r="13" spans="1:11" x14ac:dyDescent="0.3">
      <c r="A13" t="s">
        <v>11</v>
      </c>
      <c r="B13">
        <f>(C13*100/C18)</f>
        <v>11.35843606484662</v>
      </c>
      <c r="C13">
        <v>20998</v>
      </c>
      <c r="D13">
        <f>(E13*100/E18)</f>
        <v>12.715437619117431</v>
      </c>
      <c r="E13">
        <v>21683</v>
      </c>
      <c r="F13">
        <f>(G13*100/G18)</f>
        <v>11.108766500199293</v>
      </c>
      <c r="G13">
        <v>18952</v>
      </c>
      <c r="H13">
        <f>(I13*100/I18)</f>
        <v>10.675070673736062</v>
      </c>
      <c r="I13">
        <v>17597</v>
      </c>
      <c r="J13">
        <f>(K13*100/K18)</f>
        <v>10.145277344692843</v>
      </c>
      <c r="K13">
        <v>15552</v>
      </c>
    </row>
    <row r="14" spans="1:11" x14ac:dyDescent="0.3">
      <c r="A14" t="s">
        <v>12</v>
      </c>
      <c r="B14">
        <f>(C14*100/C18)</f>
        <v>8.3530321798914891</v>
      </c>
      <c r="C14">
        <v>15442</v>
      </c>
      <c r="D14">
        <f>(E14*100/E18)</f>
        <v>8.3025949274299951</v>
      </c>
      <c r="E14">
        <v>14158</v>
      </c>
      <c r="F14">
        <f>(G14*100/G18)</f>
        <v>7.5297179433073085</v>
      </c>
      <c r="G14">
        <v>12846</v>
      </c>
      <c r="H14">
        <f>(I14*100/I18)</f>
        <v>8.4614357991288625</v>
      </c>
      <c r="I14">
        <v>13948</v>
      </c>
      <c r="J14">
        <f>(K14*100/K18)</f>
        <v>6.8789833847599047</v>
      </c>
      <c r="K14">
        <v>10545</v>
      </c>
    </row>
    <row r="15" spans="1:11" x14ac:dyDescent="0.3">
      <c r="A15" t="s">
        <v>13</v>
      </c>
      <c r="B15">
        <f>(C15*100/C18)</f>
        <v>5.7560300107644959</v>
      </c>
      <c r="C15">
        <v>10641</v>
      </c>
      <c r="D15">
        <f>(E15*100/E18)</f>
        <v>4.9546987245271952</v>
      </c>
      <c r="E15">
        <v>8449</v>
      </c>
      <c r="F15">
        <f>(G15*100/G18)</f>
        <v>4.6435019108578928</v>
      </c>
      <c r="G15">
        <v>7922</v>
      </c>
      <c r="H15">
        <f>(I15*100/I18)</f>
        <v>3.9231506533529075</v>
      </c>
      <c r="I15">
        <v>6467</v>
      </c>
      <c r="J15">
        <f>(K15*100/K18)</f>
        <v>4.1189095392483672</v>
      </c>
      <c r="K15">
        <v>6314</v>
      </c>
    </row>
    <row r="16" spans="1:11" x14ac:dyDescent="0.3">
      <c r="A16" t="s">
        <v>14</v>
      </c>
      <c r="B16">
        <f>(C16*100/C18)</f>
        <v>7.2960560835627772</v>
      </c>
      <c r="C16">
        <v>13488</v>
      </c>
      <c r="D16">
        <f>(E16*100/E18)</f>
        <v>8.0903093388066267</v>
      </c>
      <c r="E16">
        <v>13796</v>
      </c>
      <c r="F16">
        <f>(G16*100/G18)</f>
        <v>5.8029120067524795</v>
      </c>
      <c r="G16">
        <v>9900</v>
      </c>
      <c r="H16">
        <f>(I16*100/I18)</f>
        <v>4.576503560985671</v>
      </c>
      <c r="I16">
        <v>7544</v>
      </c>
      <c r="J16">
        <f>(K16*100/K18)</f>
        <v>5.8998127768391253</v>
      </c>
      <c r="K16">
        <v>9044</v>
      </c>
    </row>
    <row r="17" spans="1:11" x14ac:dyDescent="0.3">
      <c r="A17" t="s">
        <v>15</v>
      </c>
      <c r="B17">
        <f>(C17*100/C18)</f>
        <v>9.8752075816668192</v>
      </c>
      <c r="C17">
        <v>18256</v>
      </c>
      <c r="D17">
        <f>(E17*100/E18)</f>
        <v>6.4184137223281041</v>
      </c>
      <c r="E17">
        <v>10945</v>
      </c>
      <c r="F17">
        <f>(G17*100/G18)</f>
        <v>6.2431127054465314</v>
      </c>
      <c r="G17">
        <v>10651</v>
      </c>
      <c r="H17">
        <f>(I17*100/I18)</f>
        <v>5.4100289974642388</v>
      </c>
      <c r="I17">
        <v>8918</v>
      </c>
      <c r="J17">
        <f>(K17*100/K18)</f>
        <v>4.8541029270742957</v>
      </c>
      <c r="K17">
        <v>7441</v>
      </c>
    </row>
    <row r="18" spans="1:11" x14ac:dyDescent="0.3">
      <c r="C18">
        <f>SUM(C2:C17)</f>
        <v>184867</v>
      </c>
      <c r="E18">
        <f>SUM(E2:E17)</f>
        <v>170525</v>
      </c>
      <c r="G18">
        <f>SUM(G2:G17)</f>
        <v>170604</v>
      </c>
      <c r="I18">
        <f>SUM(I2:I17)</f>
        <v>164842</v>
      </c>
      <c r="K18">
        <f>SUM(K2:K17)</f>
        <v>153293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AD2B-E1F7-41CE-BE16-CF818558FB62}">
  <dimension ref="A1:F10"/>
  <sheetViews>
    <sheetView tabSelected="1" workbookViewId="0">
      <selection activeCell="F15" sqref="F15"/>
    </sheetView>
  </sheetViews>
  <sheetFormatPr defaultColWidth="23.109375" defaultRowHeight="14.4" x14ac:dyDescent="0.3"/>
  <cols>
    <col min="1" max="1" width="46.5546875" customWidth="1"/>
  </cols>
  <sheetData>
    <row r="1" spans="1:6" x14ac:dyDescent="0.3">
      <c r="A1" s="1" t="s">
        <v>18</v>
      </c>
      <c r="B1" s="1">
        <v>2021</v>
      </c>
      <c r="C1" s="1">
        <v>2019</v>
      </c>
      <c r="D1" s="1">
        <v>2018</v>
      </c>
      <c r="E1" s="1">
        <v>2017</v>
      </c>
      <c r="F1" s="1">
        <v>2016</v>
      </c>
    </row>
    <row r="2" spans="1:6" x14ac:dyDescent="0.3">
      <c r="A2" s="2" t="s">
        <v>19</v>
      </c>
      <c r="B2">
        <v>4.2</v>
      </c>
      <c r="C2">
        <v>3.6</v>
      </c>
      <c r="D2">
        <v>4.0999999999999996</v>
      </c>
      <c r="E2">
        <v>4.3</v>
      </c>
      <c r="F2">
        <v>4.5</v>
      </c>
    </row>
    <row r="3" spans="1:6" x14ac:dyDescent="0.3">
      <c r="A3" s="2" t="s">
        <v>22</v>
      </c>
      <c r="B3">
        <v>10.5</v>
      </c>
      <c r="C3">
        <v>12.6</v>
      </c>
      <c r="D3">
        <v>12.7</v>
      </c>
      <c r="E3">
        <v>15.5</v>
      </c>
      <c r="F3">
        <v>17.8</v>
      </c>
    </row>
    <row r="4" spans="1:6" x14ac:dyDescent="0.3">
      <c r="A4" s="2" t="s">
        <v>23</v>
      </c>
      <c r="B4">
        <v>7.9</v>
      </c>
      <c r="C4">
        <v>6</v>
      </c>
      <c r="D4">
        <v>6.7</v>
      </c>
      <c r="E4">
        <v>11.3</v>
      </c>
      <c r="F4">
        <v>9.8000000000000007</v>
      </c>
    </row>
    <row r="5" spans="1:6" x14ac:dyDescent="0.3">
      <c r="A5" s="2" t="s">
        <v>24</v>
      </c>
      <c r="B5">
        <v>16.7</v>
      </c>
      <c r="C5">
        <v>13.7</v>
      </c>
      <c r="D5">
        <v>19.100000000000001</v>
      </c>
      <c r="E5">
        <v>19.7</v>
      </c>
      <c r="F5">
        <v>19.5</v>
      </c>
    </row>
    <row r="6" spans="1:6" x14ac:dyDescent="0.3">
      <c r="A6" s="2" t="s">
        <v>20</v>
      </c>
      <c r="B6">
        <v>13.6</v>
      </c>
      <c r="C6">
        <v>13.7</v>
      </c>
      <c r="D6">
        <v>12</v>
      </c>
      <c r="E6">
        <v>15</v>
      </c>
      <c r="F6">
        <v>12.4</v>
      </c>
    </row>
    <row r="7" spans="1:6" x14ac:dyDescent="0.3">
      <c r="A7" s="2" t="s">
        <v>17</v>
      </c>
      <c r="B7">
        <v>19.2</v>
      </c>
      <c r="C7">
        <v>14.7</v>
      </c>
      <c r="D7">
        <v>20.5</v>
      </c>
      <c r="E7">
        <v>20.3</v>
      </c>
      <c r="F7">
        <v>22.4</v>
      </c>
    </row>
    <row r="8" spans="1:6" x14ac:dyDescent="0.3">
      <c r="A8" s="2" t="s">
        <v>21</v>
      </c>
      <c r="B8">
        <v>3.9</v>
      </c>
      <c r="C8">
        <v>2.9</v>
      </c>
      <c r="D8">
        <v>3.1</v>
      </c>
      <c r="E8">
        <v>3.3</v>
      </c>
      <c r="F8">
        <v>3.4</v>
      </c>
    </row>
    <row r="9" spans="1:6" x14ac:dyDescent="0.3">
      <c r="A9" s="2"/>
    </row>
    <row r="10" spans="1:6" x14ac:dyDescent="0.3">
      <c r="A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White</vt:lpstr>
      <vt:lpstr>Black</vt:lpstr>
      <vt:lpstr>American Indian</vt:lpstr>
      <vt:lpstr>Asian Alone</vt:lpstr>
      <vt:lpstr>Hispanic</vt:lpstr>
      <vt:lpstr>Poverty_Ethnicity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patteti</dc:creator>
  <cp:lastModifiedBy>tharun patteti</cp:lastModifiedBy>
  <dcterms:created xsi:type="dcterms:W3CDTF">2023-04-19T13:34:42Z</dcterms:created>
  <dcterms:modified xsi:type="dcterms:W3CDTF">2023-04-19T20:04:33Z</dcterms:modified>
</cp:coreProperties>
</file>