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Users\serein\Desktop\all terms\综测\综测加分\保研绩点计算（内测）\"/>
    </mc:Choice>
  </mc:AlternateContent>
  <xr:revisionPtr revIDLastSave="0" documentId="13_ncr:1_{5B84D4A9-D717-47CC-8AC3-08E5907E3D7B}" xr6:coauthVersionLast="47" xr6:coauthVersionMax="47" xr10:uidLastSave="{00000000-0000-0000-0000-000000000000}"/>
  <bookViews>
    <workbookView xWindow="-25710" yWindow="-5270" windowWidth="25820" windowHeight="156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69" i="1" l="1"/>
  <c r="E53" i="1"/>
  <c r="G53" i="1" s="1"/>
  <c r="E23" i="1"/>
  <c r="G23" i="1" s="1"/>
  <c r="E7" i="1"/>
  <c r="G7" i="1" s="1"/>
  <c r="E62" i="1"/>
  <c r="G62" i="1" s="1"/>
  <c r="E17" i="1"/>
  <c r="G17" i="1" s="1"/>
  <c r="E13" i="1"/>
  <c r="G13" i="1" s="1"/>
  <c r="E12" i="1"/>
  <c r="G12" i="1" s="1"/>
  <c r="E25" i="1"/>
  <c r="G25" i="1" s="1"/>
  <c r="E37" i="1"/>
  <c r="G37" i="1" s="1"/>
  <c r="E15" i="1"/>
  <c r="G15" i="1" s="1"/>
  <c r="E50" i="1"/>
  <c r="G50" i="1" s="1"/>
  <c r="E8" i="1"/>
  <c r="G8" i="1" s="1"/>
  <c r="E41" i="1"/>
  <c r="G41" i="1" s="1"/>
  <c r="E35" i="1"/>
  <c r="G35" i="1" s="1"/>
  <c r="E26" i="1"/>
  <c r="G26" i="1" s="1"/>
  <c r="E9" i="1"/>
  <c r="G9" i="1" s="1"/>
  <c r="E21" i="1"/>
  <c r="G21" i="1" s="1"/>
  <c r="E49" i="1"/>
  <c r="G49" i="1" s="1"/>
  <c r="E14" i="1"/>
  <c r="G14" i="1" s="1"/>
  <c r="E43" i="1"/>
  <c r="G43" i="1" s="1"/>
  <c r="E28" i="1"/>
  <c r="G28" i="1" s="1"/>
  <c r="E38" i="1"/>
  <c r="G38" i="1" s="1"/>
  <c r="E54" i="1"/>
  <c r="G54" i="1" s="1"/>
  <c r="E5" i="1"/>
  <c r="G5" i="1" s="1"/>
  <c r="E16" i="1"/>
  <c r="G16" i="1" s="1"/>
  <c r="E4" i="1"/>
  <c r="G4" i="1" s="1"/>
  <c r="E44" i="1"/>
  <c r="G44" i="1" s="1"/>
  <c r="E6" i="1"/>
  <c r="G6" i="1" s="1"/>
  <c r="E57" i="1"/>
  <c r="G57" i="1" s="1"/>
  <c r="E47" i="1"/>
  <c r="G47" i="1" s="1"/>
  <c r="E31" i="1"/>
  <c r="G31" i="1" s="1"/>
  <c r="E48" i="1"/>
  <c r="G48" i="1" s="1"/>
  <c r="E20" i="1"/>
  <c r="G20" i="1" s="1"/>
  <c r="E51" i="1"/>
  <c r="G51" i="1" s="1"/>
  <c r="E55" i="1"/>
  <c r="G55" i="1" s="1"/>
  <c r="E46" i="1"/>
  <c r="G46" i="1" s="1"/>
  <c r="E42" i="1"/>
  <c r="G42" i="1" s="1"/>
  <c r="E34" i="1"/>
  <c r="G34" i="1" s="1"/>
  <c r="E18" i="1"/>
  <c r="G18" i="1" s="1"/>
  <c r="E10" i="1"/>
  <c r="G10" i="1" s="1"/>
  <c r="E29" i="1"/>
  <c r="G29" i="1" s="1"/>
  <c r="E2" i="1"/>
  <c r="G2" i="1" s="1"/>
  <c r="E64" i="1"/>
  <c r="G64" i="1" s="1"/>
  <c r="E58" i="1"/>
  <c r="G58" i="1" s="1"/>
  <c r="E32" i="1"/>
  <c r="G32" i="1" s="1"/>
  <c r="E45" i="1"/>
  <c r="G45" i="1" s="1"/>
  <c r="E33" i="1"/>
  <c r="G33" i="1" s="1"/>
  <c r="E63" i="1"/>
  <c r="G63" i="1" s="1"/>
  <c r="E36" i="1"/>
  <c r="G36" i="1" s="1"/>
  <c r="E40" i="1"/>
  <c r="G40" i="1" s="1"/>
  <c r="E27" i="1"/>
  <c r="G27" i="1" s="1"/>
  <c r="E65" i="1"/>
  <c r="G65" i="1" s="1"/>
  <c r="E19" i="1"/>
  <c r="G19" i="1" s="1"/>
  <c r="E59" i="1"/>
  <c r="G59" i="1" s="1"/>
  <c r="E60" i="1"/>
  <c r="G60" i="1" s="1"/>
  <c r="E61" i="1"/>
  <c r="G61" i="1" s="1"/>
  <c r="E3" i="1"/>
  <c r="G3" i="1" s="1"/>
  <c r="E56" i="1"/>
  <c r="G56" i="1" s="1"/>
  <c r="E11" i="1"/>
  <c r="G11" i="1" s="1"/>
  <c r="E52" i="1"/>
  <c r="G52" i="1" s="1"/>
  <c r="E30" i="1"/>
  <c r="G30" i="1" s="1"/>
  <c r="E22" i="1"/>
  <c r="G22" i="1" s="1"/>
  <c r="E39" i="1"/>
  <c r="G39" i="1" s="1"/>
  <c r="E24" i="1"/>
  <c r="G24" i="1" s="1"/>
  <c r="G69" i="1" l="1"/>
  <c r="K69" i="1" s="1"/>
</calcChain>
</file>

<file path=xl/sharedStrings.xml><?xml version="1.0" encoding="utf-8"?>
<sst xmlns="http://schemas.openxmlformats.org/spreadsheetml/2006/main" count="138" uniqueCount="77">
  <si>
    <t>必修</t>
  </si>
  <si>
    <t>工科数学分析(1)</t>
  </si>
  <si>
    <t>思想道德修养与法律基础</t>
  </si>
  <si>
    <t>军事理论</t>
  </si>
  <si>
    <t>军事训练</t>
  </si>
  <si>
    <t>体育（1）</t>
  </si>
  <si>
    <t>航空航天概论A</t>
  </si>
  <si>
    <t>选修</t>
  </si>
  <si>
    <t>博雅课程（文化素质拓展）(1)</t>
  </si>
  <si>
    <t>工科数学分析(2)</t>
  </si>
  <si>
    <t>中国近现代史纲要</t>
  </si>
  <si>
    <t>体育（2）</t>
  </si>
  <si>
    <t>限修</t>
  </si>
  <si>
    <t>博雅课程（文化素质拓展）(2)</t>
  </si>
  <si>
    <t>基础物理实验(1)</t>
  </si>
  <si>
    <t>毛泽东思想和中国特色社会主义理论体系概论</t>
  </si>
  <si>
    <t>体育（3）</t>
  </si>
  <si>
    <t>博雅课程（文化素质拓展）(3)</t>
  </si>
  <si>
    <t>马克思主义基本原理概论</t>
  </si>
  <si>
    <t>体育（4）</t>
  </si>
  <si>
    <t>博雅课程（文化素质拓展）(4)</t>
  </si>
  <si>
    <t>工科高等代数</t>
  </si>
  <si>
    <t>经济管理</t>
  </si>
  <si>
    <t>信息检索与网络应用</t>
  </si>
  <si>
    <t>程序设计实践</t>
  </si>
  <si>
    <t>面向程序设计的硬件基础</t>
  </si>
  <si>
    <t>离散数学（2）</t>
  </si>
  <si>
    <t>算法分析与设计</t>
  </si>
  <si>
    <t>英语口语强化（1）</t>
  </si>
  <si>
    <t>电子设计基础训练</t>
  </si>
  <si>
    <t>离散数学(信息类)</t>
  </si>
  <si>
    <t>数据结构与程序设计(信息类)</t>
  </si>
  <si>
    <t>数学建模</t>
  </si>
  <si>
    <t>数据管理技术</t>
  </si>
  <si>
    <t>面向对象程序设计(JAVA)</t>
  </si>
  <si>
    <t>系统编程</t>
  </si>
  <si>
    <t>软件工程基础</t>
  </si>
  <si>
    <t>职业规划</t>
  </si>
  <si>
    <t>英语口语强化（2）</t>
  </si>
  <si>
    <t>软件工程实践（一）</t>
  </si>
  <si>
    <t>体育（5）</t>
  </si>
  <si>
    <t>学科前沿研讨</t>
  </si>
  <si>
    <t>博雅课程（文化素质拓展）(5)</t>
  </si>
  <si>
    <t>操作系统与Linux内核</t>
  </si>
  <si>
    <t>计算机网络与应用</t>
  </si>
  <si>
    <t>编译原理与技术</t>
  </si>
  <si>
    <t>软件系统分析与设计</t>
  </si>
  <si>
    <t>沟通技巧与工程伦理</t>
  </si>
  <si>
    <t>体育（6）</t>
  </si>
  <si>
    <t>互联网软件创新创意创业</t>
  </si>
  <si>
    <t>博雅课程（文化素质拓展）(6)</t>
  </si>
  <si>
    <t>软件过程与质量</t>
  </si>
  <si>
    <t>科技写作（英文）</t>
  </si>
  <si>
    <t>总学分</t>
    <phoneticPr fontId="1" type="noConversion"/>
  </si>
  <si>
    <t>总绩点</t>
    <phoneticPr fontId="1" type="noConversion"/>
  </si>
  <si>
    <t>平均绩点</t>
    <phoneticPr fontId="1" type="noConversion"/>
  </si>
  <si>
    <t>大英A1/B1</t>
    <phoneticPr fontId="1" type="noConversion"/>
  </si>
  <si>
    <t>大英A2/B2</t>
    <phoneticPr fontId="1" type="noConversion"/>
  </si>
  <si>
    <t>*概率统计A</t>
    <phoneticPr fontId="1" type="noConversion"/>
  </si>
  <si>
    <t>*工科大学物理（1）</t>
    <phoneticPr fontId="1" type="noConversion"/>
  </si>
  <si>
    <t>*C语言程序设计</t>
    <phoneticPr fontId="1" type="noConversion"/>
  </si>
  <si>
    <t>*工程图学(1)</t>
    <phoneticPr fontId="1" type="noConversion"/>
  </si>
  <si>
    <t>*走进软件（大类概论课）</t>
    <phoneticPr fontId="1" type="noConversion"/>
  </si>
  <si>
    <t>*分布式系统</t>
    <phoneticPr fontId="1" type="noConversion"/>
  </si>
  <si>
    <t>*数字电路分析设计</t>
    <phoneticPr fontId="1" type="noConversion"/>
  </si>
  <si>
    <t>*物联网技术基础</t>
    <phoneticPr fontId="1" type="noConversion"/>
  </si>
  <si>
    <t>*智能计算机基础及应用</t>
    <phoneticPr fontId="1" type="noConversion"/>
  </si>
  <si>
    <t>*并行程序设计</t>
    <phoneticPr fontId="1" type="noConversion"/>
  </si>
  <si>
    <t>*密码学与信息安全基础</t>
    <phoneticPr fontId="1" type="noConversion"/>
  </si>
  <si>
    <t>*电子商务</t>
    <phoneticPr fontId="1" type="noConversion"/>
  </si>
  <si>
    <t>课程名</t>
    <phoneticPr fontId="1" type="noConversion"/>
  </si>
  <si>
    <t>课程类型</t>
    <phoneticPr fontId="1" type="noConversion"/>
  </si>
  <si>
    <t>课程学分</t>
    <phoneticPr fontId="1" type="noConversion"/>
  </si>
  <si>
    <t>课程绩点</t>
    <phoneticPr fontId="1" type="noConversion"/>
  </si>
  <si>
    <t>课程学分绩点</t>
    <phoneticPr fontId="1" type="noConversion"/>
  </si>
  <si>
    <t>课程成绩</t>
    <phoneticPr fontId="1" type="noConversion"/>
  </si>
  <si>
    <t>使用说明：在课程成绩列填上对应课程的得分即可 
课程不一致可以自行更改
标星号的课程为可能不一致的课程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</si>
</sst>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/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9"/>
  <sheetViews>
    <sheetView tabSelected="1" zoomScaleNormal="100" workbookViewId="0">
      <selection activeCell="L17" sqref="L17"/>
    </sheetView>
  </sheetViews>
  <sheetFormatPr defaultRowHeight="14.25" x14ac:dyDescent="0.2"/>
  <cols>
    <col min="1" max="1" width="39" customWidth="1"/>
    <col min="7" max="7" width="12.875" customWidth="1"/>
    <col min="9" max="9" width="12.75" bestFit="1" customWidth="1"/>
  </cols>
  <sheetData>
    <row r="1" spans="1:13" x14ac:dyDescent="0.2">
      <c r="A1" t="s">
        <v>70</v>
      </c>
      <c r="B1" t="s">
        <v>71</v>
      </c>
      <c r="C1" t="s">
        <v>72</v>
      </c>
      <c r="D1" t="s">
        <v>75</v>
      </c>
      <c r="E1" t="s">
        <v>73</v>
      </c>
      <c r="G1" t="s">
        <v>74</v>
      </c>
    </row>
    <row r="2" spans="1:13" x14ac:dyDescent="0.2">
      <c r="A2" t="s">
        <v>1</v>
      </c>
      <c r="B2" t="s">
        <v>0</v>
      </c>
      <c r="C2">
        <v>6</v>
      </c>
      <c r="E2">
        <f t="shared" ref="E2:E33" si="0">4 - (100 - D2) *(100 -D2) * 3 /1600</f>
        <v>-14.75</v>
      </c>
      <c r="G2">
        <f xml:space="preserve"> C2*E2</f>
        <v>-88.5</v>
      </c>
    </row>
    <row r="3" spans="1:13" x14ac:dyDescent="0.2">
      <c r="A3" t="s">
        <v>21</v>
      </c>
      <c r="B3" t="s">
        <v>0</v>
      </c>
      <c r="C3">
        <v>6</v>
      </c>
      <c r="E3">
        <f t="shared" si="0"/>
        <v>-14.75</v>
      </c>
      <c r="G3">
        <f t="shared" ref="G3:G65" si="1" xml:space="preserve"> C3*E3</f>
        <v>-88.5</v>
      </c>
    </row>
    <row r="4" spans="1:13" x14ac:dyDescent="0.2">
      <c r="A4" t="s">
        <v>9</v>
      </c>
      <c r="B4" t="s">
        <v>0</v>
      </c>
      <c r="C4">
        <v>6</v>
      </c>
      <c r="E4">
        <f t="shared" si="0"/>
        <v>-14.75</v>
      </c>
      <c r="G4">
        <f t="shared" si="1"/>
        <v>-88.5</v>
      </c>
    </row>
    <row r="5" spans="1:13" x14ac:dyDescent="0.2">
      <c r="A5" t="s">
        <v>59</v>
      </c>
      <c r="B5" t="s">
        <v>0</v>
      </c>
      <c r="C5">
        <v>4</v>
      </c>
      <c r="E5">
        <f t="shared" si="0"/>
        <v>-14.75</v>
      </c>
      <c r="G5">
        <f t="shared" si="1"/>
        <v>-59</v>
      </c>
    </row>
    <row r="6" spans="1:13" x14ac:dyDescent="0.2">
      <c r="A6" t="s">
        <v>58</v>
      </c>
      <c r="B6" t="s">
        <v>0</v>
      </c>
      <c r="C6">
        <v>3.5</v>
      </c>
      <c r="E6">
        <f t="shared" si="0"/>
        <v>-14.75</v>
      </c>
      <c r="G6">
        <f t="shared" si="1"/>
        <v>-51.625</v>
      </c>
    </row>
    <row r="7" spans="1:13" x14ac:dyDescent="0.2">
      <c r="A7" t="s">
        <v>14</v>
      </c>
      <c r="B7" t="s">
        <v>0</v>
      </c>
      <c r="C7">
        <v>1</v>
      </c>
      <c r="E7">
        <f t="shared" si="0"/>
        <v>-14.75</v>
      </c>
      <c r="G7">
        <f t="shared" si="1"/>
        <v>-14.75</v>
      </c>
    </row>
    <row r="8" spans="1:13" x14ac:dyDescent="0.2">
      <c r="A8" t="s">
        <v>60</v>
      </c>
      <c r="B8" t="s">
        <v>0</v>
      </c>
      <c r="C8">
        <v>2.5</v>
      </c>
      <c r="E8">
        <f t="shared" si="0"/>
        <v>-14.75</v>
      </c>
      <c r="G8">
        <f t="shared" si="1"/>
        <v>-36.875</v>
      </c>
    </row>
    <row r="9" spans="1:13" x14ac:dyDescent="0.2">
      <c r="A9" t="s">
        <v>29</v>
      </c>
      <c r="B9" t="s">
        <v>0</v>
      </c>
      <c r="C9">
        <v>2</v>
      </c>
      <c r="E9">
        <f t="shared" si="0"/>
        <v>-14.75</v>
      </c>
      <c r="G9">
        <f t="shared" si="1"/>
        <v>-29.5</v>
      </c>
      <c r="J9" s="2" t="s">
        <v>76</v>
      </c>
      <c r="K9" s="3"/>
      <c r="L9" s="3"/>
      <c r="M9" s="3"/>
    </row>
    <row r="10" spans="1:13" x14ac:dyDescent="0.2">
      <c r="A10" t="s">
        <v>30</v>
      </c>
      <c r="B10" t="s">
        <v>0</v>
      </c>
      <c r="C10">
        <v>2</v>
      </c>
      <c r="E10">
        <f t="shared" si="0"/>
        <v>-14.75</v>
      </c>
      <c r="G10">
        <f t="shared" si="1"/>
        <v>-29.5</v>
      </c>
      <c r="J10" s="3"/>
      <c r="K10" s="3"/>
      <c r="L10" s="3"/>
      <c r="M10" s="3"/>
    </row>
    <row r="11" spans="1:13" x14ac:dyDescent="0.2">
      <c r="A11" t="s">
        <v>31</v>
      </c>
      <c r="B11" t="s">
        <v>0</v>
      </c>
      <c r="C11">
        <v>3</v>
      </c>
      <c r="E11">
        <f t="shared" si="0"/>
        <v>-14.75</v>
      </c>
      <c r="G11">
        <f t="shared" si="1"/>
        <v>-44.25</v>
      </c>
      <c r="J11" s="3"/>
      <c r="K11" s="3"/>
      <c r="L11" s="3"/>
      <c r="M11" s="3"/>
    </row>
    <row r="12" spans="1:13" x14ac:dyDescent="0.2">
      <c r="A12" t="s">
        <v>61</v>
      </c>
      <c r="B12" t="s">
        <v>0</v>
      </c>
      <c r="C12">
        <v>3</v>
      </c>
      <c r="E12">
        <f t="shared" si="0"/>
        <v>-14.75</v>
      </c>
      <c r="G12">
        <f t="shared" si="1"/>
        <v>-44.25</v>
      </c>
      <c r="J12" s="3"/>
      <c r="K12" s="3"/>
      <c r="L12" s="3"/>
      <c r="M12" s="3"/>
    </row>
    <row r="13" spans="1:13" x14ac:dyDescent="0.2">
      <c r="A13" t="s">
        <v>56</v>
      </c>
      <c r="B13" t="s">
        <v>0</v>
      </c>
      <c r="C13">
        <v>4</v>
      </c>
      <c r="E13">
        <f t="shared" si="0"/>
        <v>-14.75</v>
      </c>
      <c r="G13">
        <f t="shared" si="1"/>
        <v>-59</v>
      </c>
      <c r="J13" s="3"/>
      <c r="K13" s="3"/>
      <c r="L13" s="3"/>
      <c r="M13" s="3"/>
    </row>
    <row r="14" spans="1:13" x14ac:dyDescent="0.2">
      <c r="A14" t="s">
        <v>57</v>
      </c>
      <c r="B14" t="s">
        <v>0</v>
      </c>
      <c r="C14">
        <v>4</v>
      </c>
      <c r="E14">
        <f t="shared" si="0"/>
        <v>-14.75</v>
      </c>
      <c r="G14">
        <f t="shared" si="1"/>
        <v>-59</v>
      </c>
    </row>
    <row r="15" spans="1:13" x14ac:dyDescent="0.2">
      <c r="A15" t="s">
        <v>2</v>
      </c>
      <c r="B15" t="s">
        <v>0</v>
      </c>
      <c r="C15">
        <v>2</v>
      </c>
      <c r="E15">
        <f t="shared" si="0"/>
        <v>-14.75</v>
      </c>
      <c r="G15">
        <f t="shared" si="1"/>
        <v>-29.5</v>
      </c>
    </row>
    <row r="16" spans="1:13" x14ac:dyDescent="0.2">
      <c r="A16" t="s">
        <v>10</v>
      </c>
      <c r="B16" t="s">
        <v>0</v>
      </c>
      <c r="C16">
        <v>2</v>
      </c>
      <c r="E16">
        <f t="shared" si="0"/>
        <v>-14.75</v>
      </c>
      <c r="G16">
        <f t="shared" si="1"/>
        <v>-29.5</v>
      </c>
    </row>
    <row r="17" spans="1:13" x14ac:dyDescent="0.2">
      <c r="A17" t="s">
        <v>15</v>
      </c>
      <c r="B17" t="s">
        <v>0</v>
      </c>
      <c r="C17">
        <v>3</v>
      </c>
      <c r="E17">
        <f t="shared" si="0"/>
        <v>-14.75</v>
      </c>
      <c r="G17">
        <f t="shared" si="1"/>
        <v>-44.25</v>
      </c>
    </row>
    <row r="18" spans="1:13" x14ac:dyDescent="0.2">
      <c r="A18" t="s">
        <v>18</v>
      </c>
      <c r="B18" t="s">
        <v>0</v>
      </c>
      <c r="C18">
        <v>3</v>
      </c>
      <c r="E18">
        <f t="shared" si="0"/>
        <v>-14.75</v>
      </c>
      <c r="G18">
        <f t="shared" si="1"/>
        <v>-44.25</v>
      </c>
    </row>
    <row r="19" spans="1:13" x14ac:dyDescent="0.2">
      <c r="A19" t="s">
        <v>3</v>
      </c>
      <c r="B19" t="s">
        <v>0</v>
      </c>
      <c r="C19">
        <v>2</v>
      </c>
      <c r="E19">
        <f t="shared" si="0"/>
        <v>-14.75</v>
      </c>
      <c r="G19">
        <f t="shared" si="1"/>
        <v>-29.5</v>
      </c>
    </row>
    <row r="20" spans="1:13" x14ac:dyDescent="0.2">
      <c r="A20" t="s">
        <v>4</v>
      </c>
      <c r="B20" t="s">
        <v>0</v>
      </c>
      <c r="C20">
        <v>0</v>
      </c>
      <c r="E20">
        <f t="shared" si="0"/>
        <v>-14.75</v>
      </c>
      <c r="G20">
        <f t="shared" si="1"/>
        <v>0</v>
      </c>
    </row>
    <row r="21" spans="1:13" x14ac:dyDescent="0.2">
      <c r="A21" t="s">
        <v>5</v>
      </c>
      <c r="B21" t="s">
        <v>0</v>
      </c>
      <c r="C21">
        <v>0.5</v>
      </c>
      <c r="E21">
        <f t="shared" si="0"/>
        <v>-14.75</v>
      </c>
      <c r="G21">
        <f t="shared" si="1"/>
        <v>-7.375</v>
      </c>
    </row>
    <row r="22" spans="1:13" x14ac:dyDescent="0.2">
      <c r="A22" t="s">
        <v>11</v>
      </c>
      <c r="B22" t="s">
        <v>0</v>
      </c>
      <c r="C22">
        <v>0.5</v>
      </c>
      <c r="E22">
        <f t="shared" si="0"/>
        <v>-14.75</v>
      </c>
      <c r="G22">
        <f t="shared" si="1"/>
        <v>-7.375</v>
      </c>
    </row>
    <row r="23" spans="1:13" x14ac:dyDescent="0.2">
      <c r="A23" t="s">
        <v>16</v>
      </c>
      <c r="B23" t="s">
        <v>0</v>
      </c>
      <c r="C23">
        <v>0.5</v>
      </c>
      <c r="E23">
        <f t="shared" si="0"/>
        <v>-14.75</v>
      </c>
      <c r="G23">
        <f t="shared" si="1"/>
        <v>-7.375</v>
      </c>
    </row>
    <row r="24" spans="1:13" x14ac:dyDescent="0.2">
      <c r="A24" t="s">
        <v>19</v>
      </c>
      <c r="B24" t="s">
        <v>0</v>
      </c>
      <c r="C24">
        <v>0.5</v>
      </c>
      <c r="E24">
        <f t="shared" si="0"/>
        <v>-14.75</v>
      </c>
      <c r="G24">
        <f t="shared" si="1"/>
        <v>-7.375</v>
      </c>
    </row>
    <row r="25" spans="1:13" x14ac:dyDescent="0.2">
      <c r="A25" t="s">
        <v>40</v>
      </c>
      <c r="B25" t="s">
        <v>0</v>
      </c>
      <c r="C25">
        <v>0.5</v>
      </c>
      <c r="E25">
        <f t="shared" si="0"/>
        <v>-14.75</v>
      </c>
      <c r="G25">
        <f t="shared" si="1"/>
        <v>-7.375</v>
      </c>
      <c r="M25" s="1"/>
    </row>
    <row r="26" spans="1:13" x14ac:dyDescent="0.2">
      <c r="A26" t="s">
        <v>48</v>
      </c>
      <c r="B26" t="s">
        <v>0</v>
      </c>
      <c r="C26">
        <v>0.5</v>
      </c>
      <c r="E26">
        <f t="shared" si="0"/>
        <v>-14.75</v>
      </c>
      <c r="G26">
        <f t="shared" si="1"/>
        <v>-7.375</v>
      </c>
    </row>
    <row r="27" spans="1:13" x14ac:dyDescent="0.2">
      <c r="A27" t="s">
        <v>6</v>
      </c>
      <c r="B27" t="s">
        <v>0</v>
      </c>
      <c r="C27">
        <v>2</v>
      </c>
      <c r="E27">
        <f t="shared" si="0"/>
        <v>-14.75</v>
      </c>
      <c r="G27">
        <f t="shared" si="1"/>
        <v>-29.5</v>
      </c>
    </row>
    <row r="28" spans="1:13" x14ac:dyDescent="0.2">
      <c r="A28" t="s">
        <v>62</v>
      </c>
      <c r="B28" t="s">
        <v>0</v>
      </c>
      <c r="C28">
        <v>1.5</v>
      </c>
      <c r="E28">
        <f t="shared" si="0"/>
        <v>-14.75</v>
      </c>
      <c r="G28">
        <f t="shared" si="1"/>
        <v>-22.125</v>
      </c>
    </row>
    <row r="29" spans="1:13" x14ac:dyDescent="0.2">
      <c r="A29" t="s">
        <v>41</v>
      </c>
      <c r="B29" t="s">
        <v>0</v>
      </c>
      <c r="C29">
        <v>1</v>
      </c>
      <c r="E29">
        <f t="shared" si="0"/>
        <v>-14.75</v>
      </c>
      <c r="G29">
        <f t="shared" si="1"/>
        <v>-14.75</v>
      </c>
    </row>
    <row r="30" spans="1:13" x14ac:dyDescent="0.2">
      <c r="A30" t="s">
        <v>49</v>
      </c>
      <c r="B30" t="s">
        <v>0</v>
      </c>
      <c r="C30">
        <v>1.5</v>
      </c>
      <c r="E30">
        <f t="shared" si="0"/>
        <v>-14.75</v>
      </c>
      <c r="G30">
        <f t="shared" si="1"/>
        <v>-22.125</v>
      </c>
    </row>
    <row r="31" spans="1:13" x14ac:dyDescent="0.2">
      <c r="A31" t="s">
        <v>22</v>
      </c>
      <c r="B31" t="s">
        <v>0</v>
      </c>
      <c r="C31">
        <v>2</v>
      </c>
      <c r="E31">
        <f t="shared" si="0"/>
        <v>-14.75</v>
      </c>
      <c r="G31">
        <f t="shared" si="1"/>
        <v>-29.5</v>
      </c>
    </row>
    <row r="32" spans="1:13" x14ac:dyDescent="0.2">
      <c r="A32" t="s">
        <v>23</v>
      </c>
      <c r="B32" t="s">
        <v>0</v>
      </c>
      <c r="C32">
        <v>1</v>
      </c>
      <c r="E32">
        <f t="shared" si="0"/>
        <v>-14.75</v>
      </c>
      <c r="G32">
        <f t="shared" si="1"/>
        <v>-14.75</v>
      </c>
    </row>
    <row r="33" spans="1:7" x14ac:dyDescent="0.2">
      <c r="A33" t="s">
        <v>32</v>
      </c>
      <c r="B33" t="s">
        <v>0</v>
      </c>
      <c r="C33">
        <v>2</v>
      </c>
      <c r="E33">
        <f t="shared" si="0"/>
        <v>-14.75</v>
      </c>
      <c r="G33">
        <f t="shared" si="1"/>
        <v>-29.5</v>
      </c>
    </row>
    <row r="34" spans="1:7" x14ac:dyDescent="0.2">
      <c r="A34" t="s">
        <v>8</v>
      </c>
      <c r="B34" t="s">
        <v>0</v>
      </c>
      <c r="C34">
        <v>0.5</v>
      </c>
      <c r="E34">
        <f t="shared" ref="E34:E65" si="2">4 - (100 - D34) *(100 -D34) * 3 /1600</f>
        <v>-14.75</v>
      </c>
      <c r="G34">
        <f t="shared" si="1"/>
        <v>-7.375</v>
      </c>
    </row>
    <row r="35" spans="1:7" x14ac:dyDescent="0.2">
      <c r="A35" t="s">
        <v>13</v>
      </c>
      <c r="B35" t="s">
        <v>0</v>
      </c>
      <c r="C35">
        <v>0.5</v>
      </c>
      <c r="E35">
        <f t="shared" si="2"/>
        <v>-14.75</v>
      </c>
      <c r="G35">
        <f t="shared" si="1"/>
        <v>-7.375</v>
      </c>
    </row>
    <row r="36" spans="1:7" x14ac:dyDescent="0.2">
      <c r="A36" t="s">
        <v>17</v>
      </c>
      <c r="B36" t="s">
        <v>0</v>
      </c>
      <c r="C36">
        <v>0.5</v>
      </c>
      <c r="E36">
        <f t="shared" si="2"/>
        <v>-14.75</v>
      </c>
      <c r="G36">
        <f t="shared" si="1"/>
        <v>-7.375</v>
      </c>
    </row>
    <row r="37" spans="1:7" x14ac:dyDescent="0.2">
      <c r="A37" t="s">
        <v>20</v>
      </c>
      <c r="B37" t="s">
        <v>0</v>
      </c>
      <c r="C37">
        <v>0.5</v>
      </c>
      <c r="E37">
        <f t="shared" si="2"/>
        <v>-14.75</v>
      </c>
      <c r="G37">
        <f t="shared" si="1"/>
        <v>-7.375</v>
      </c>
    </row>
    <row r="38" spans="1:7" x14ac:dyDescent="0.2">
      <c r="A38" t="s">
        <v>42</v>
      </c>
      <c r="B38" t="s">
        <v>0</v>
      </c>
      <c r="C38">
        <v>0.5</v>
      </c>
      <c r="E38">
        <f t="shared" si="2"/>
        <v>-14.75</v>
      </c>
      <c r="G38">
        <f t="shared" si="1"/>
        <v>-7.375</v>
      </c>
    </row>
    <row r="39" spans="1:7" x14ac:dyDescent="0.2">
      <c r="A39" t="s">
        <v>50</v>
      </c>
      <c r="B39" t="s">
        <v>0</v>
      </c>
      <c r="C39">
        <v>0.5</v>
      </c>
      <c r="E39">
        <f t="shared" si="2"/>
        <v>-14.75</v>
      </c>
      <c r="G39">
        <f t="shared" si="1"/>
        <v>-7.375</v>
      </c>
    </row>
    <row r="40" spans="1:7" x14ac:dyDescent="0.2">
      <c r="A40" t="s">
        <v>24</v>
      </c>
      <c r="B40" t="s">
        <v>0</v>
      </c>
      <c r="C40">
        <v>2</v>
      </c>
      <c r="E40">
        <f t="shared" si="2"/>
        <v>-14.75</v>
      </c>
      <c r="G40">
        <f t="shared" si="1"/>
        <v>-29.5</v>
      </c>
    </row>
    <row r="41" spans="1:7" x14ac:dyDescent="0.2">
      <c r="A41" t="s">
        <v>26</v>
      </c>
      <c r="B41" t="s">
        <v>0</v>
      </c>
      <c r="C41">
        <v>2</v>
      </c>
      <c r="E41">
        <f t="shared" si="2"/>
        <v>-14.75</v>
      </c>
      <c r="G41">
        <f t="shared" si="1"/>
        <v>-29.5</v>
      </c>
    </row>
    <row r="42" spans="1:7" x14ac:dyDescent="0.2">
      <c r="A42" t="s">
        <v>25</v>
      </c>
      <c r="B42" t="s">
        <v>0</v>
      </c>
      <c r="C42">
        <v>4</v>
      </c>
      <c r="E42">
        <f t="shared" si="2"/>
        <v>-14.75</v>
      </c>
      <c r="G42">
        <f t="shared" si="1"/>
        <v>-59</v>
      </c>
    </row>
    <row r="43" spans="1:7" x14ac:dyDescent="0.2">
      <c r="A43" t="s">
        <v>27</v>
      </c>
      <c r="B43" t="s">
        <v>0</v>
      </c>
      <c r="C43">
        <v>3</v>
      </c>
      <c r="E43">
        <f t="shared" si="2"/>
        <v>-14.75</v>
      </c>
      <c r="G43">
        <f t="shared" si="1"/>
        <v>-44.25</v>
      </c>
    </row>
    <row r="44" spans="1:7" x14ac:dyDescent="0.2">
      <c r="A44" t="s">
        <v>33</v>
      </c>
      <c r="B44" t="s">
        <v>0</v>
      </c>
      <c r="C44">
        <v>4</v>
      </c>
      <c r="E44">
        <f t="shared" si="2"/>
        <v>-14.75</v>
      </c>
      <c r="G44">
        <f t="shared" si="1"/>
        <v>-59</v>
      </c>
    </row>
    <row r="45" spans="1:7" x14ac:dyDescent="0.2">
      <c r="A45" t="s">
        <v>36</v>
      </c>
      <c r="B45" t="s">
        <v>0</v>
      </c>
      <c r="C45">
        <v>4</v>
      </c>
      <c r="E45">
        <f t="shared" si="2"/>
        <v>-14.75</v>
      </c>
      <c r="G45">
        <f t="shared" si="1"/>
        <v>-59</v>
      </c>
    </row>
    <row r="46" spans="1:7" x14ac:dyDescent="0.2">
      <c r="A46" t="s">
        <v>34</v>
      </c>
      <c r="B46" t="s">
        <v>0</v>
      </c>
      <c r="C46">
        <v>3</v>
      </c>
      <c r="E46">
        <f t="shared" si="2"/>
        <v>-14.75</v>
      </c>
      <c r="G46">
        <f t="shared" si="1"/>
        <v>-44.25</v>
      </c>
    </row>
    <row r="47" spans="1:7" x14ac:dyDescent="0.2">
      <c r="A47" t="s">
        <v>35</v>
      </c>
      <c r="B47" t="s">
        <v>0</v>
      </c>
      <c r="C47">
        <v>2</v>
      </c>
      <c r="E47">
        <f t="shared" si="2"/>
        <v>-14.75</v>
      </c>
      <c r="G47">
        <f t="shared" si="1"/>
        <v>-29.5</v>
      </c>
    </row>
    <row r="48" spans="1:7" x14ac:dyDescent="0.2">
      <c r="A48" t="s">
        <v>43</v>
      </c>
      <c r="B48" t="s">
        <v>0</v>
      </c>
      <c r="C48">
        <v>4</v>
      </c>
      <c r="E48">
        <f t="shared" si="2"/>
        <v>-14.75</v>
      </c>
      <c r="G48">
        <f t="shared" si="1"/>
        <v>-59</v>
      </c>
    </row>
    <row r="49" spans="1:7" x14ac:dyDescent="0.2">
      <c r="A49" t="s">
        <v>44</v>
      </c>
      <c r="B49" t="s">
        <v>0</v>
      </c>
      <c r="C49">
        <v>4</v>
      </c>
      <c r="E49">
        <f t="shared" si="2"/>
        <v>-14.75</v>
      </c>
      <c r="G49">
        <f t="shared" si="1"/>
        <v>-59</v>
      </c>
    </row>
    <row r="50" spans="1:7" x14ac:dyDescent="0.2">
      <c r="A50" t="s">
        <v>45</v>
      </c>
      <c r="B50" t="s">
        <v>0</v>
      </c>
      <c r="C50">
        <v>4</v>
      </c>
      <c r="E50">
        <f t="shared" si="2"/>
        <v>-14.75</v>
      </c>
      <c r="G50">
        <f t="shared" si="1"/>
        <v>-59</v>
      </c>
    </row>
    <row r="51" spans="1:7" x14ac:dyDescent="0.2">
      <c r="A51" t="s">
        <v>46</v>
      </c>
      <c r="B51" t="s">
        <v>0</v>
      </c>
      <c r="C51">
        <v>4</v>
      </c>
      <c r="E51">
        <f t="shared" si="2"/>
        <v>-14.75</v>
      </c>
      <c r="G51">
        <f t="shared" si="1"/>
        <v>-59</v>
      </c>
    </row>
    <row r="52" spans="1:7" x14ac:dyDescent="0.2">
      <c r="A52" t="s">
        <v>51</v>
      </c>
      <c r="B52" t="s">
        <v>0</v>
      </c>
      <c r="C52">
        <v>3</v>
      </c>
      <c r="E52">
        <f t="shared" si="2"/>
        <v>-14.75</v>
      </c>
      <c r="G52">
        <f t="shared" si="1"/>
        <v>-44.25</v>
      </c>
    </row>
    <row r="53" spans="1:7" x14ac:dyDescent="0.2">
      <c r="A53" t="s">
        <v>39</v>
      </c>
      <c r="B53" t="s">
        <v>0</v>
      </c>
      <c r="C53">
        <v>2</v>
      </c>
      <c r="E53">
        <f t="shared" si="2"/>
        <v>-14.75</v>
      </c>
      <c r="G53">
        <f t="shared" si="1"/>
        <v>-29.5</v>
      </c>
    </row>
    <row r="54" spans="1:7" x14ac:dyDescent="0.2">
      <c r="A54" t="s">
        <v>63</v>
      </c>
      <c r="B54" t="s">
        <v>12</v>
      </c>
      <c r="C54">
        <v>2</v>
      </c>
      <c r="E54">
        <f t="shared" si="2"/>
        <v>-14.75</v>
      </c>
      <c r="G54">
        <f t="shared" si="1"/>
        <v>-29.5</v>
      </c>
    </row>
    <row r="55" spans="1:7" x14ac:dyDescent="0.2">
      <c r="A55" t="s">
        <v>64</v>
      </c>
      <c r="B55" t="s">
        <v>12</v>
      </c>
      <c r="C55">
        <v>2</v>
      </c>
      <c r="E55">
        <f t="shared" si="2"/>
        <v>-14.75</v>
      </c>
      <c r="G55">
        <f t="shared" si="1"/>
        <v>-29.5</v>
      </c>
    </row>
    <row r="56" spans="1:7" x14ac:dyDescent="0.2">
      <c r="A56" t="s">
        <v>65</v>
      </c>
      <c r="B56" t="s">
        <v>12</v>
      </c>
      <c r="C56">
        <v>2</v>
      </c>
      <c r="E56">
        <f t="shared" si="2"/>
        <v>-14.75</v>
      </c>
      <c r="G56">
        <f t="shared" si="1"/>
        <v>-29.5</v>
      </c>
    </row>
    <row r="57" spans="1:7" x14ac:dyDescent="0.2">
      <c r="A57" t="s">
        <v>66</v>
      </c>
      <c r="B57" t="s">
        <v>12</v>
      </c>
      <c r="C57">
        <v>2</v>
      </c>
      <c r="E57">
        <f t="shared" si="2"/>
        <v>-14.75</v>
      </c>
      <c r="G57">
        <f t="shared" si="1"/>
        <v>-29.5</v>
      </c>
    </row>
    <row r="58" spans="1:7" x14ac:dyDescent="0.2">
      <c r="A58" t="s">
        <v>67</v>
      </c>
      <c r="B58" t="s">
        <v>12</v>
      </c>
      <c r="C58">
        <v>2</v>
      </c>
      <c r="E58">
        <f t="shared" si="2"/>
        <v>-14.75</v>
      </c>
      <c r="G58">
        <f t="shared" si="1"/>
        <v>-29.5</v>
      </c>
    </row>
    <row r="59" spans="1:7" x14ac:dyDescent="0.2">
      <c r="A59" t="s">
        <v>68</v>
      </c>
      <c r="B59" t="s">
        <v>12</v>
      </c>
      <c r="C59">
        <v>2</v>
      </c>
      <c r="E59">
        <f t="shared" si="2"/>
        <v>-14.75</v>
      </c>
      <c r="G59">
        <f t="shared" si="1"/>
        <v>-29.5</v>
      </c>
    </row>
    <row r="60" spans="1:7" x14ac:dyDescent="0.2">
      <c r="A60" t="s">
        <v>69</v>
      </c>
      <c r="B60" t="s">
        <v>7</v>
      </c>
      <c r="C60">
        <v>1</v>
      </c>
      <c r="E60">
        <f t="shared" si="2"/>
        <v>-14.75</v>
      </c>
      <c r="G60">
        <f t="shared" si="1"/>
        <v>-14.75</v>
      </c>
    </row>
    <row r="61" spans="1:7" x14ac:dyDescent="0.2">
      <c r="A61" t="s">
        <v>28</v>
      </c>
      <c r="B61" t="s">
        <v>0</v>
      </c>
      <c r="C61">
        <v>2</v>
      </c>
      <c r="E61">
        <f t="shared" si="2"/>
        <v>-14.75</v>
      </c>
      <c r="G61">
        <f t="shared" si="1"/>
        <v>-29.5</v>
      </c>
    </row>
    <row r="62" spans="1:7" x14ac:dyDescent="0.2">
      <c r="A62" t="s">
        <v>38</v>
      </c>
      <c r="B62" t="s">
        <v>0</v>
      </c>
      <c r="C62">
        <v>2</v>
      </c>
      <c r="E62">
        <f t="shared" si="2"/>
        <v>-14.75</v>
      </c>
      <c r="G62">
        <f t="shared" si="1"/>
        <v>-29.5</v>
      </c>
    </row>
    <row r="63" spans="1:7" x14ac:dyDescent="0.2">
      <c r="A63" t="s">
        <v>52</v>
      </c>
      <c r="B63" t="s">
        <v>0</v>
      </c>
      <c r="C63">
        <v>2</v>
      </c>
      <c r="E63">
        <f t="shared" si="2"/>
        <v>-14.75</v>
      </c>
      <c r="G63">
        <f t="shared" si="1"/>
        <v>-29.5</v>
      </c>
    </row>
    <row r="64" spans="1:7" x14ac:dyDescent="0.2">
      <c r="A64" t="s">
        <v>37</v>
      </c>
      <c r="B64" t="s">
        <v>12</v>
      </c>
      <c r="C64">
        <v>1</v>
      </c>
      <c r="E64">
        <f t="shared" si="2"/>
        <v>-14.75</v>
      </c>
      <c r="G64">
        <f t="shared" si="1"/>
        <v>-14.75</v>
      </c>
    </row>
    <row r="65" spans="1:11" x14ac:dyDescent="0.2">
      <c r="A65" t="s">
        <v>47</v>
      </c>
      <c r="B65" t="s">
        <v>7</v>
      </c>
      <c r="C65">
        <v>1</v>
      </c>
      <c r="E65">
        <f t="shared" si="2"/>
        <v>-14.75</v>
      </c>
      <c r="G65">
        <f t="shared" si="1"/>
        <v>-14.75</v>
      </c>
    </row>
    <row r="69" spans="1:11" x14ac:dyDescent="0.2">
      <c r="B69" t="s">
        <v>53</v>
      </c>
      <c r="C69">
        <f>SUM(C2:C65)</f>
        <v>142</v>
      </c>
      <c r="F69" t="s">
        <v>54</v>
      </c>
      <c r="G69">
        <f>SUM(G2:G65)</f>
        <v>-2094.5</v>
      </c>
      <c r="J69" t="s">
        <v>55</v>
      </c>
      <c r="K69">
        <f>G69/C69</f>
        <v>-14.75</v>
      </c>
    </row>
  </sheetData>
  <sortState xmlns:xlrd2="http://schemas.microsoft.com/office/spreadsheetml/2017/richdata2" ref="E2:E120">
    <sortCondition descending="1" ref="E2:E120"/>
  </sortState>
  <mergeCells count="1">
    <mergeCell ref="J9:M13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胡湘鹏</dc:creator>
  <cp:lastModifiedBy>胡湘鹏</cp:lastModifiedBy>
  <dcterms:created xsi:type="dcterms:W3CDTF">2015-06-05T18:19:34Z</dcterms:created>
  <dcterms:modified xsi:type="dcterms:W3CDTF">2022-08-30T03:40:58Z</dcterms:modified>
</cp:coreProperties>
</file>