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  <sheet name="リスト" sheetId="2" r:id="rId2"/>
  </sheets>
  <externalReferences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7" i="1" l="1"/>
  <c r="G14" i="1" l="1"/>
  <c r="F14" i="1"/>
  <c r="D14" i="1"/>
  <c r="G13" i="1" l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G15" i="1"/>
  <c r="F15" i="1"/>
  <c r="D15" i="1"/>
  <c r="U14" i="1"/>
  <c r="U13" i="1"/>
  <c r="U12" i="1"/>
  <c r="U11" i="1"/>
  <c r="U10" i="1"/>
  <c r="U9" i="1"/>
  <c r="U8" i="1"/>
  <c r="U7" i="1"/>
  <c r="U15" i="1"/>
  <c r="K3" i="1" l="1"/>
</calcChain>
</file>

<file path=xl/sharedStrings.xml><?xml version="1.0" encoding="utf-8"?>
<sst xmlns="http://schemas.openxmlformats.org/spreadsheetml/2006/main" count="76" uniqueCount="70">
  <si>
    <t>No.</t>
    <phoneticPr fontId="3"/>
  </si>
  <si>
    <t>項目名</t>
    <rPh sb="0" eb="2">
      <t>コウモク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</si>
  <si>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</si>
  <si>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</si>
  <si>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サイズ</t>
    <phoneticPr fontId="3"/>
  </si>
  <si>
    <t>PK</t>
    <phoneticPr fontId="3"/>
  </si>
  <si>
    <t>Index</t>
    <phoneticPr fontId="3"/>
  </si>
  <si>
    <t>種類</t>
    <rPh sb="0" eb="2">
      <t>シュルイ</t>
    </rPh>
    <phoneticPr fontId="3"/>
  </si>
  <si>
    <t>データ型</t>
    <rPh sb="3" eb="4">
      <t>カタ</t>
    </rPh>
    <phoneticPr fontId="3"/>
  </si>
  <si>
    <t>数値</t>
    <rPh sb="0" eb="2">
      <t>スウチ</t>
    </rPh>
    <phoneticPr fontId="3"/>
  </si>
  <si>
    <t>日付時間</t>
    <rPh sb="0" eb="2">
      <t>ヒヅケ</t>
    </rPh>
    <rPh sb="2" eb="4">
      <t>ジカン</t>
    </rPh>
    <phoneticPr fontId="3"/>
  </si>
  <si>
    <t>文字列</t>
    <rPh sb="0" eb="3">
      <t>モジレツ</t>
    </rPh>
    <phoneticPr fontId="3"/>
  </si>
  <si>
    <t>数字</t>
    <rPh sb="0" eb="2">
      <t>スウジ</t>
    </rPh>
    <phoneticPr fontId="3"/>
  </si>
  <si>
    <t>VARCHAR</t>
    <phoneticPr fontId="3"/>
  </si>
  <si>
    <t>CHAR</t>
    <phoneticPr fontId="3"/>
  </si>
  <si>
    <t>BINARY</t>
    <phoneticPr fontId="3"/>
  </si>
  <si>
    <t>VARBINARY</t>
    <phoneticPr fontId="3"/>
  </si>
  <si>
    <t>BLOB</t>
    <phoneticPr fontId="3"/>
  </si>
  <si>
    <t>TEXT</t>
    <phoneticPr fontId="3"/>
  </si>
  <si>
    <t>ENUM</t>
    <phoneticPr fontId="3"/>
  </si>
  <si>
    <t>SET</t>
    <phoneticPr fontId="3"/>
  </si>
  <si>
    <t>DATE</t>
    <phoneticPr fontId="3"/>
  </si>
  <si>
    <t>DATETIME</t>
    <phoneticPr fontId="3"/>
  </si>
  <si>
    <t>TIME</t>
    <phoneticPr fontId="3"/>
  </si>
  <si>
    <t>YEAR</t>
    <phoneticPr fontId="3"/>
  </si>
  <si>
    <t>INTEGER</t>
  </si>
  <si>
    <t>INT</t>
  </si>
  <si>
    <t>SMALLINT</t>
  </si>
  <si>
    <t>TINYINT</t>
  </si>
  <si>
    <t>MEDIUMINT</t>
  </si>
  <si>
    <t>BIGINT</t>
  </si>
  <si>
    <t>DECIMAL</t>
  </si>
  <si>
    <t>NUMERIC</t>
  </si>
  <si>
    <t>FLOAT</t>
  </si>
  <si>
    <t>DOUBLE</t>
  </si>
  <si>
    <t>BIT</t>
  </si>
  <si>
    <t>日時</t>
    <rPh sb="0" eb="2">
      <t>ニチジ</t>
    </rPh>
    <phoneticPr fontId="3"/>
  </si>
  <si>
    <t>備考</t>
    <rPh sb="0" eb="2">
      <t>ビコウ</t>
    </rPh>
    <phoneticPr fontId="3"/>
  </si>
  <si>
    <t>説明</t>
    <rPh sb="0" eb="2">
      <t>セツメイ</t>
    </rPh>
    <phoneticPr fontId="3"/>
  </si>
  <si>
    <t>サブシステム名</t>
    <rPh sb="6" eb="7">
      <t>メイ</t>
    </rPh>
    <phoneticPr fontId="3"/>
  </si>
  <si>
    <t>システム名</t>
    <rPh sb="4" eb="5">
      <t>メイ</t>
    </rPh>
    <phoneticPr fontId="3"/>
  </si>
  <si>
    <t>システムID</t>
    <phoneticPr fontId="3"/>
  </si>
  <si>
    <t>サブシステムID</t>
    <phoneticPr fontId="3"/>
  </si>
  <si>
    <t>初期値</t>
    <rPh sb="0" eb="3">
      <t>ショキチ</t>
    </rPh>
    <phoneticPr fontId="3"/>
  </si>
  <si>
    <t>作成日</t>
    <rPh sb="0" eb="2">
      <t>サクセイ</t>
    </rPh>
    <rPh sb="2" eb="3">
      <t>ビ</t>
    </rPh>
    <phoneticPr fontId="3"/>
  </si>
  <si>
    <t>更新日</t>
    <rPh sb="0" eb="3">
      <t>コウシンビ</t>
    </rPh>
    <phoneticPr fontId="3"/>
  </si>
  <si>
    <t>作成者</t>
    <rPh sb="0" eb="3">
      <t>サクセイシャ</t>
    </rPh>
    <phoneticPr fontId="3"/>
  </si>
  <si>
    <t>更新者</t>
    <rPh sb="0" eb="3">
      <t>コウシンシャ</t>
    </rPh>
    <phoneticPr fontId="3"/>
  </si>
  <si>
    <t>テーブル物理名</t>
    <rPh sb="4" eb="6">
      <t>ブツリ</t>
    </rPh>
    <rPh sb="6" eb="7">
      <t>メイ</t>
    </rPh>
    <phoneticPr fontId="3"/>
  </si>
  <si>
    <t>テーブル論理名</t>
    <rPh sb="4" eb="6">
      <t>ロンリ</t>
    </rPh>
    <rPh sb="6" eb="7">
      <t>メイ</t>
    </rPh>
    <phoneticPr fontId="3"/>
  </si>
  <si>
    <t>Not
Null</t>
    <phoneticPr fontId="3"/>
  </si>
  <si>
    <t>〇</t>
    <phoneticPr fontId="3"/>
  </si>
  <si>
    <t>KNT</t>
    <phoneticPr fontId="3"/>
  </si>
  <si>
    <t>カラム数</t>
    <rPh sb="3" eb="4">
      <t>スウ</t>
    </rPh>
    <phoneticPr fontId="3"/>
  </si>
  <si>
    <t>登録日</t>
  </si>
  <si>
    <t>登録者ID</t>
  </si>
  <si>
    <t>更新日</t>
  </si>
  <si>
    <t>更新者ID</t>
  </si>
  <si>
    <t>削除フラグ</t>
  </si>
  <si>
    <t>TIMESTAMP</t>
    <phoneticPr fontId="3"/>
  </si>
  <si>
    <t>〇</t>
    <phoneticPr fontId="3"/>
  </si>
  <si>
    <t>勤怠管理</t>
    <rPh sb="0" eb="2">
      <t>キンタイ</t>
    </rPh>
    <rPh sb="2" eb="4">
      <t>カンリ</t>
    </rPh>
    <phoneticPr fontId="3"/>
  </si>
  <si>
    <t>社内システム（仮）</t>
    <rPh sb="0" eb="2">
      <t>シャナイ</t>
    </rPh>
    <rPh sb="7" eb="8">
      <t>カリ</t>
    </rPh>
    <phoneticPr fontId="3"/>
  </si>
  <si>
    <t>利用区分</t>
    <rPh sb="0" eb="2">
      <t>リヨウ</t>
    </rPh>
    <rPh sb="2" eb="4">
      <t>クブン</t>
    </rPh>
    <phoneticPr fontId="3"/>
  </si>
  <si>
    <t>MST</t>
    <phoneticPr fontId="3"/>
  </si>
  <si>
    <t>組織マスタ</t>
    <rPh sb="0" eb="2">
      <t>ソシキ</t>
    </rPh>
    <phoneticPr fontId="3"/>
  </si>
  <si>
    <t>秋元</t>
    <rPh sb="0" eb="2">
      <t>アキモト</t>
    </rPh>
    <phoneticPr fontId="3"/>
  </si>
  <si>
    <t>組織番号</t>
    <rPh sb="0" eb="2">
      <t>ソシキ</t>
    </rPh>
    <rPh sb="2" eb="4">
      <t>バンゴウ</t>
    </rPh>
    <phoneticPr fontId="3"/>
  </si>
  <si>
    <t>組織名</t>
    <rPh sb="0" eb="3">
      <t>ソシキメイ</t>
    </rPh>
    <phoneticPr fontId="3"/>
  </si>
  <si>
    <t>上位組織番号</t>
    <rPh sb="0" eb="2">
      <t>ジョウイ</t>
    </rPh>
    <rPh sb="2" eb="4">
      <t>ソシキ</t>
    </rPh>
    <rPh sb="4" eb="6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</si>
</sst>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/>
    <xf numFmtId="0" fontId="0" fillId="0" borderId="1" xfId="0" applyBorder="1" applyAlignment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マスタのイメージ"/>
      <sheetName val="申請系テーブルのイメージ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  <row r="20">
          <cell r="B20" t="str">
            <v>組織マスタ</v>
          </cell>
          <cell r="D20" t="str">
            <v>SYSTEM_MST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  <cell r="F77" t="str">
            <v>コード定義の「役職」参照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  <row r="91">
          <cell r="B91" t="str">
            <v>組織番号</v>
          </cell>
          <cell r="C91" t="str">
            <v>SystemNo</v>
          </cell>
          <cell r="D91" t="str">
            <v>VARCHAR</v>
          </cell>
          <cell r="E91">
            <v>3</v>
          </cell>
        </row>
        <row r="92">
          <cell r="B92" t="str">
            <v>組織名</v>
          </cell>
          <cell r="C92" t="str">
            <v>SystemName</v>
          </cell>
          <cell r="D92" t="str">
            <v>VARCHAR</v>
          </cell>
          <cell r="E92">
            <v>30</v>
          </cell>
        </row>
        <row r="93">
          <cell r="B93" t="str">
            <v>上位組織番号</v>
          </cell>
          <cell r="C93" t="str">
            <v>UpperSystemNo</v>
          </cell>
          <cell r="D93" t="str">
            <v>VARCHAR</v>
          </cell>
          <cell r="E93">
            <v>3</v>
          </cell>
        </row>
        <row r="94">
          <cell r="B94" t="str">
            <v>旧申請番号</v>
          </cell>
          <cell r="C94" t="str">
            <v>OldAppNo</v>
          </cell>
          <cell r="D94" t="str">
            <v>VARCHAR</v>
          </cell>
          <cell r="E94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5"/>
  <sheetViews>
    <sheetView tabSelected="1" zoomScale="85" zoomScaleNormal="85" workbookViewId="0">
      <selection activeCell="A7" sqref="A7"/>
    </sheetView>
  </sheetViews>
  <sheetFormatPr defaultRowHeight="17.45" customHeight="1"/>
  <cols>
    <col min="1" max="1" width="3.875" style="2" customWidth="1"/>
    <col min="2" max="2" width="12" style="2" customWidth="1"/>
    <col min="3" max="3" width="14.25" style="2" customWidth="1"/>
    <col min="4" max="4" width="11.75" style="2" customWidth="1"/>
    <col min="5" max="5" width="14.625" style="2" customWidth="1"/>
    <col min="6" max="6" width="13.375" style="2" customWidth="1"/>
    <col min="7" max="8" width="7.75" style="2" customWidth="1"/>
    <col min="9" max="20" width="4.75" style="2" customWidth="1"/>
    <col min="21" max="22" width="30.625" style="2" customWidth="1"/>
    <col min="23" max="16384" width="9" style="2"/>
  </cols>
  <sheetData>
    <row r="1" spans="1:22" ht="17.45" customHeight="1">
      <c r="A1" s="20" t="s">
        <v>41</v>
      </c>
      <c r="B1" s="20"/>
      <c r="C1" s="4" t="s">
        <v>52</v>
      </c>
      <c r="D1" s="5" t="s">
        <v>40</v>
      </c>
      <c r="E1" s="25" t="s">
        <v>62</v>
      </c>
      <c r="F1" s="26"/>
      <c r="G1" s="26"/>
      <c r="H1" s="26"/>
      <c r="I1" s="20" t="s">
        <v>44</v>
      </c>
      <c r="J1" s="20"/>
      <c r="K1" s="28">
        <v>43238</v>
      </c>
      <c r="L1" s="29"/>
      <c r="M1" s="20" t="s">
        <v>46</v>
      </c>
      <c r="N1" s="21"/>
      <c r="O1" s="22" t="s">
        <v>66</v>
      </c>
      <c r="P1" s="22"/>
      <c r="Q1" s="19" t="s">
        <v>37</v>
      </c>
      <c r="R1" s="19"/>
      <c r="S1" s="17"/>
      <c r="T1" s="18"/>
      <c r="U1" s="18"/>
      <c r="V1" s="18"/>
    </row>
    <row r="2" spans="1:22" ht="17.45" customHeight="1">
      <c r="A2" s="20" t="s">
        <v>42</v>
      </c>
      <c r="B2" s="20"/>
      <c r="C2" s="4" t="s">
        <v>52</v>
      </c>
      <c r="D2" s="5" t="s">
        <v>39</v>
      </c>
      <c r="E2" s="25" t="s">
        <v>61</v>
      </c>
      <c r="F2" s="26"/>
      <c r="G2" s="26"/>
      <c r="H2" s="26"/>
      <c r="I2" s="20" t="s">
        <v>45</v>
      </c>
      <c r="J2" s="20"/>
      <c r="K2" s="28"/>
      <c r="L2" s="29"/>
      <c r="M2" s="20" t="s">
        <v>47</v>
      </c>
      <c r="N2" s="21"/>
      <c r="O2" s="22"/>
      <c r="P2" s="22"/>
      <c r="Q2" s="19"/>
      <c r="R2" s="19"/>
      <c r="S2" s="18"/>
      <c r="T2" s="18"/>
      <c r="U2" s="18"/>
      <c r="V2" s="18"/>
    </row>
    <row r="3" spans="1:22" ht="17.45" customHeight="1">
      <c r="A3" s="20" t="s">
        <v>48</v>
      </c>
      <c r="B3" s="20"/>
      <c r="C3" s="27" t="str">
        <f>IFERROR(INDEX([1]Sheet1!$B$6:$E$50,(MATCH(F3,[1]Sheet1!$B$6:$B$50,0)),3),"")</f>
        <v>SYSTEM_MST</v>
      </c>
      <c r="D3" s="26"/>
      <c r="E3" s="7" t="s">
        <v>49</v>
      </c>
      <c r="F3" s="25" t="s">
        <v>65</v>
      </c>
      <c r="G3" s="26"/>
      <c r="H3" s="26"/>
      <c r="I3" s="20" t="s">
        <v>53</v>
      </c>
      <c r="J3" s="20"/>
      <c r="K3" s="23">
        <f>COUNTA(B7:C15)</f>
        <v>8</v>
      </c>
      <c r="L3" s="24"/>
      <c r="M3" s="20" t="s">
        <v>63</v>
      </c>
      <c r="N3" s="21"/>
      <c r="O3" s="22" t="s">
        <v>64</v>
      </c>
      <c r="P3" s="22"/>
      <c r="Q3" s="19"/>
      <c r="R3" s="19"/>
      <c r="S3" s="18"/>
      <c r="T3" s="18"/>
      <c r="U3" s="18"/>
      <c r="V3" s="18"/>
    </row>
    <row r="5" spans="1:22" ht="17.45" customHeight="1">
      <c r="A5" s="19" t="s">
        <v>0</v>
      </c>
      <c r="B5" s="19" t="s">
        <v>1</v>
      </c>
      <c r="C5" s="19"/>
      <c r="D5" s="19"/>
      <c r="E5" s="19"/>
      <c r="F5" s="31" t="s">
        <v>8</v>
      </c>
      <c r="G5" s="19" t="s">
        <v>4</v>
      </c>
      <c r="H5" s="19" t="s">
        <v>43</v>
      </c>
      <c r="I5" s="30" t="s">
        <v>50</v>
      </c>
      <c r="J5" s="19" t="s">
        <v>5</v>
      </c>
      <c r="K5" s="19" t="s">
        <v>6</v>
      </c>
      <c r="L5" s="19"/>
      <c r="M5" s="19"/>
      <c r="N5" s="19"/>
      <c r="O5" s="19"/>
      <c r="P5" s="19"/>
      <c r="Q5" s="19"/>
      <c r="R5" s="19"/>
      <c r="S5" s="19"/>
      <c r="T5" s="19"/>
      <c r="U5" s="19" t="s">
        <v>38</v>
      </c>
      <c r="V5" s="19" t="s">
        <v>37</v>
      </c>
    </row>
    <row r="6" spans="1:22" ht="17.45" customHeight="1">
      <c r="A6" s="19"/>
      <c r="B6" s="19" t="s">
        <v>3</v>
      </c>
      <c r="C6" s="19"/>
      <c r="D6" s="19" t="s">
        <v>2</v>
      </c>
      <c r="E6" s="33"/>
      <c r="F6" s="32"/>
      <c r="G6" s="19"/>
      <c r="H6" s="19"/>
      <c r="I6" s="19"/>
      <c r="J6" s="19"/>
      <c r="K6" s="6">
        <v>1</v>
      </c>
      <c r="L6" s="6">
        <v>2</v>
      </c>
      <c r="M6" s="6">
        <v>3</v>
      </c>
      <c r="N6" s="6">
        <v>4</v>
      </c>
      <c r="O6" s="6">
        <v>5</v>
      </c>
      <c r="P6" s="6">
        <v>6</v>
      </c>
      <c r="Q6" s="6">
        <v>7</v>
      </c>
      <c r="R6" s="6">
        <v>8</v>
      </c>
      <c r="S6" s="6">
        <v>9</v>
      </c>
      <c r="T6" s="6">
        <v>10</v>
      </c>
      <c r="U6" s="19"/>
      <c r="V6" s="19"/>
    </row>
    <row r="7" spans="1:22" ht="17.45" customHeight="1">
      <c r="A7" s="3">
        <v>1</v>
      </c>
      <c r="B7" s="12" t="s">
        <v>67</v>
      </c>
      <c r="C7" s="16"/>
      <c r="D7" s="14" t="str">
        <f>IFERROR(INDEX([2]カラムリスト!$B$4:$F$1000,MATCH(B7,[2]カラムリスト!$B$4:$B$1000,0),MATCH($D$6,[2]カラムリスト!$B$3:$F$3,0)),"")</f>
        <v>SystemNo</v>
      </c>
      <c r="E7" s="15"/>
      <c r="F7" s="10" t="str">
        <f>IFERROR(INDEX([2]カラムリスト!$B$4:$F$1000,MATCH(B7,[2]カラムリスト!$B$4:$B$1000,0),MATCH($F$5,[2]カラムリスト!$B$3:$F$3,0)),"")</f>
        <v>VARCHAR</v>
      </c>
      <c r="G7" s="10">
        <f>IFERROR(INDEX([2]カラムリスト!$B$4:$F$1000,MATCH(B7,[2]カラムリスト!$B$4:$B$1000,0),MATCH($G$5,[2]カラムリスト!$B$3:$F$3,0)),"")</f>
        <v>3</v>
      </c>
      <c r="H7" s="3"/>
      <c r="I7" s="3" t="s">
        <v>51</v>
      </c>
      <c r="J7" s="3" t="s">
        <v>51</v>
      </c>
      <c r="K7" s="3"/>
      <c r="L7" s="3"/>
      <c r="M7" s="3"/>
      <c r="N7" s="3"/>
      <c r="O7" s="3"/>
      <c r="P7" s="3"/>
      <c r="Q7" s="3"/>
      <c r="R7" s="3"/>
      <c r="S7" s="3"/>
      <c r="T7" s="3"/>
      <c r="U7" s="11">
        <f>IFERROR(INDEX([2]カラムリスト!$B$4:$F$1000,MATCH(B7,[2]カラムリスト!$B$4:$B$1000,0),MATCH($U$5,[2]カラムリスト!$B$3:$F$3,0)),"")</f>
        <v>0</v>
      </c>
      <c r="V7" s="4"/>
    </row>
    <row r="8" spans="1:22" ht="17.45" customHeight="1">
      <c r="A8" s="3">
        <v>2</v>
      </c>
      <c r="B8" s="12" t="s">
        <v>68</v>
      </c>
      <c r="C8" s="16"/>
      <c r="D8" s="14" t="str">
        <f>IFERROR(INDEX([2]カラムリスト!$B$4:$F$1000,MATCH(B8,[2]カラムリスト!$B$4:$B$1000,0),MATCH($D$6,[2]カラムリスト!$B$3:$F$3,0)),"")</f>
        <v>SystemName</v>
      </c>
      <c r="E8" s="15"/>
      <c r="F8" s="10" t="str">
        <f>IFERROR(INDEX([2]カラムリスト!$B$4:$F$1000,MATCH(B8,[2]カラムリスト!$B$4:$B$1000,0),MATCH($F$5,[2]カラムリスト!$B$3:$F$3,0)),"")</f>
        <v>VARCHAR</v>
      </c>
      <c r="G8" s="10">
        <f>IFERROR(INDEX([2]カラムリスト!$B$4:$F$1000,MATCH(B8,[2]カラムリスト!$B$4:$B$1000,0),MATCH($G$5,[2]カラムリスト!$B$3:$F$3,0)),"")</f>
        <v>30</v>
      </c>
      <c r="H8" s="3"/>
      <c r="I8" s="3" t="s">
        <v>51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11">
        <f>IFERROR(INDEX([2]カラムリスト!$B$4:$F$1000,MATCH(B8,[2]カラムリスト!$B$4:$B$1000,0),MATCH($U$5,[2]カラムリスト!$B$3:$F$3,0)),"")</f>
        <v>0</v>
      </c>
      <c r="V8" s="4"/>
    </row>
    <row r="9" spans="1:22" ht="17.45" customHeight="1">
      <c r="A9" s="8">
        <v>3</v>
      </c>
      <c r="B9" s="12" t="s">
        <v>69</v>
      </c>
      <c r="C9" s="16"/>
      <c r="D9" s="14" t="str">
        <f>IFERROR(INDEX([2]カラムリスト!$B$4:$F$1000,MATCH(B9,[2]カラムリスト!$B$4:$B$1000,0),MATCH($D$6,[2]カラムリスト!$B$3:$F$3,0)),"")</f>
        <v>UpperSystemNo</v>
      </c>
      <c r="E9" s="15"/>
      <c r="F9" s="10" t="str">
        <f>IFERROR(INDEX([2]カラムリスト!$B$4:$F$1000,MATCH(B9,[2]カラムリスト!$B$4:$B$1000,0),MATCH($F$5,[2]カラムリスト!$B$3:$F$3,0)),"")</f>
        <v>VARCHAR</v>
      </c>
      <c r="G9" s="10">
        <f>IFERROR(INDEX([2]カラムリスト!$B$4:$F$1000,MATCH(B9,[2]カラムリスト!$B$4:$B$1000,0),MATCH($G$5,[2]カラムリスト!$B$3:$F$3,0)),"")</f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11">
        <f>IFERROR(INDEX([2]カラムリスト!$B$4:$F$1000,MATCH(B9,[2]カラムリスト!$B$4:$B$1000,0),MATCH($U$5,[2]カラムリスト!$B$3:$F$3,0)),"")</f>
        <v>0</v>
      </c>
      <c r="V9" s="4"/>
    </row>
    <row r="10" spans="1:22" ht="17.45" customHeight="1">
      <c r="A10" s="9">
        <v>4</v>
      </c>
      <c r="B10" s="12" t="s">
        <v>54</v>
      </c>
      <c r="C10" s="13"/>
      <c r="D10" s="14" t="str">
        <f>IFERROR(INDEX([2]カラムリスト!$B$4:$F$1000,MATCH(B10,[2]カラムリスト!$B$4:$B$1000,0),MATCH($D$6,[2]カラムリスト!$B$3:$F$3,0)),"")</f>
        <v>EntryDate</v>
      </c>
      <c r="E10" s="15"/>
      <c r="F10" s="10" t="str">
        <f>IFERROR(INDEX([2]カラムリスト!$B$4:$F$1000,MATCH(B10,[2]カラムリスト!$B$4:$B$1000,0),MATCH($F$5,[2]カラムリスト!$B$3:$F$3,0)),"")</f>
        <v>DATETIME</v>
      </c>
      <c r="G10" s="10">
        <f>IFERROR(INDEX([2]カラムリスト!$B$4:$F$1000,MATCH(B10,[2]カラムリスト!$B$4:$B$1000,0),MATCH($G$5,[2]カラムリスト!$B$3:$F$3,0)),"")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11">
        <f>IFERROR(INDEX([2]カラムリスト!$B$4:$F$1000,MATCH(B10,[2]カラムリスト!$B$4:$B$1000,0),MATCH($U$5,[2]カラムリスト!$B$3:$F$3,0)),"")</f>
        <v>0</v>
      </c>
      <c r="V10" s="4"/>
    </row>
    <row r="11" spans="1:22" ht="17.45" customHeight="1">
      <c r="A11" s="9">
        <v>5</v>
      </c>
      <c r="B11" s="12" t="s">
        <v>55</v>
      </c>
      <c r="C11" s="13"/>
      <c r="D11" s="14" t="str">
        <f>IFERROR(INDEX([2]カラムリスト!$B$4:$F$1000,MATCH(B11,[2]カラムリスト!$B$4:$B$1000,0),MATCH($D$6,[2]カラムリスト!$B$3:$F$3,0)),"")</f>
        <v>EntryUser</v>
      </c>
      <c r="E11" s="15"/>
      <c r="F11" s="10" t="str">
        <f>IFERROR(INDEX([2]カラムリスト!$B$4:$F$1000,MATCH(B11,[2]カラムリスト!$B$4:$B$1000,0),MATCH($F$5,[2]カラムリスト!$B$3:$F$3,0)),"")</f>
        <v>VARCHAR</v>
      </c>
      <c r="G11" s="10">
        <f>IFERROR(INDEX([2]カラムリスト!$B$4:$F$1000,MATCH(B11,[2]カラムリスト!$B$4:$B$1000,0),MATCH($G$5,[2]カラムリスト!$B$3:$F$3,0)),"")</f>
        <v>10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11">
        <f>IFERROR(INDEX([2]カラムリスト!$B$4:$F$1000,MATCH(B11,[2]カラムリスト!$B$4:$B$1000,0),MATCH($U$5,[2]カラムリスト!$B$3:$F$3,0)),"")</f>
        <v>0</v>
      </c>
      <c r="V11" s="4"/>
    </row>
    <row r="12" spans="1:22" ht="17.45" customHeight="1">
      <c r="A12" s="9">
        <v>6</v>
      </c>
      <c r="B12" s="12" t="s">
        <v>56</v>
      </c>
      <c r="C12" s="13"/>
      <c r="D12" s="14" t="str">
        <f>IFERROR(INDEX([2]カラムリスト!$B$4:$F$1000,MATCH(B12,[2]カラムリスト!$B$4:$B$1000,0),MATCH($D$6,[2]カラムリスト!$B$3:$F$3,0)),"")</f>
        <v>UpdateDate</v>
      </c>
      <c r="E12" s="15"/>
      <c r="F12" s="10" t="str">
        <f>IFERROR(INDEX([2]カラムリスト!$B$4:$F$1000,MATCH(B12,[2]カラムリスト!$B$4:$B$1000,0),MATCH($F$5,[2]カラムリスト!$B$3:$F$3,0)),"")</f>
        <v>DATETIME</v>
      </c>
      <c r="G12" s="10">
        <f>IFERROR(INDEX([2]カラムリスト!$B$4:$F$1000,MATCH(B12,[2]カラムリスト!$B$4:$B$1000,0),MATCH($G$5,[2]カラムリスト!$B$3:$F$3,0)),"")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11">
        <f>IFERROR(INDEX([2]カラムリスト!$B$4:$F$1000,MATCH(B12,[2]カラムリスト!$B$4:$B$1000,0),MATCH($U$5,[2]カラムリスト!$B$3:$F$3,0)),"")</f>
        <v>0</v>
      </c>
      <c r="V12" s="4"/>
    </row>
    <row r="13" spans="1:22" ht="17.45" customHeight="1">
      <c r="A13" s="9">
        <v>7</v>
      </c>
      <c r="B13" s="12" t="s">
        <v>57</v>
      </c>
      <c r="C13" s="13"/>
      <c r="D13" s="14" t="str">
        <f>IFERROR(INDEX([2]カラムリスト!$B$4:$F$1000,MATCH(B13,[2]カラムリスト!$B$4:$B$1000,0),MATCH($D$6,[2]カラムリスト!$B$3:$F$3,0)),"")</f>
        <v>UpdateUser</v>
      </c>
      <c r="E13" s="15"/>
      <c r="F13" s="10" t="str">
        <f>IFERROR(INDEX([2]カラムリスト!$B$4:$F$1000,MATCH(B13,[2]カラムリスト!$B$4:$B$1000,0),MATCH($F$5,[2]カラムリスト!$B$3:$F$3,0)),"")</f>
        <v>VARCHAR</v>
      </c>
      <c r="G13" s="10">
        <f>IFERROR(INDEX([2]カラムリスト!$B$4:$F$1000,MATCH(B13,[2]カラムリスト!$B$4:$B$1000,0),MATCH($G$5,[2]カラムリスト!$B$3:$F$3,0)),"")</f>
        <v>10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1">
        <f>IFERROR(INDEX([2]カラムリスト!$B$4:$F$1000,MATCH(B13,[2]カラムリスト!$B$4:$B$1000,0),MATCH($U$5,[2]カラムリスト!$B$3:$F$3,0)),"")</f>
        <v>0</v>
      </c>
      <c r="V13" s="4"/>
    </row>
    <row r="14" spans="1:22" ht="17.45" customHeight="1">
      <c r="A14" s="9">
        <v>8</v>
      </c>
      <c r="B14" s="12" t="s">
        <v>58</v>
      </c>
      <c r="C14" s="13"/>
      <c r="D14" s="14" t="str">
        <f>IFERROR(INDEX([2]カラムリスト!$B$4:$F$1000,MATCH(B14,[2]カラムリスト!$B$4:$B$1000,0),MATCH($D$6,[2]カラムリスト!$B$3:$F$3,0)),"")</f>
        <v>DelFlg</v>
      </c>
      <c r="E14" s="15"/>
      <c r="F14" s="10" t="str">
        <f>IFERROR(INDEX([2]カラムリスト!$B$4:$F$1000,MATCH(B14,[2]カラムリスト!$B$4:$B$1000,0),MATCH($F$5,[2]カラムリスト!$B$3:$F$3,0)),"")</f>
        <v>VARCHAR</v>
      </c>
      <c r="G14" s="10">
        <f>IFERROR(INDEX([2]カラムリスト!$B$4:$F$1000,MATCH(B14,[2]カラムリスト!$B$4:$B$1000,0),MATCH($G$5,[2]カラムリスト!$B$3:$F$3,0)),"")</f>
        <v>1</v>
      </c>
      <c r="H14" s="3"/>
      <c r="I14" s="3" t="s">
        <v>60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1" t="str">
        <f>IFERROR(INDEX([2]カラムリスト!$B$4:$F$1000,MATCH(B14,[2]カラムリスト!$B$4:$B$1000,0),MATCH($U$5,[2]カラムリスト!$B$3:$F$3,0)),"")</f>
        <v>0：未削除（初期値） ／ 1：削除</v>
      </c>
      <c r="V14" s="4"/>
    </row>
    <row r="15" spans="1:22" ht="17.45" customHeight="1">
      <c r="A15" s="3"/>
      <c r="B15" s="12"/>
      <c r="C15" s="16"/>
      <c r="D15" s="14" t="str">
        <f>IFERROR(INDEX([2]カラムリスト!$B$4:$F$1000,MATCH(B15,[2]カラムリスト!$B$4:$B$1000,0),MATCH($D$6,[2]カラムリスト!$B$3:$F$3,0)),"")</f>
        <v/>
      </c>
      <c r="E15" s="15"/>
      <c r="F15" s="10" t="str">
        <f>IFERROR(INDEX([2]カラムリスト!$B$4:$F$1000,MATCH(B15,[2]カラムリスト!$B$4:$B$1000,0),MATCH($F$5,[2]カラムリスト!$B$3:$F$3,0)),"")</f>
        <v/>
      </c>
      <c r="G15" s="10" t="str">
        <f>IFERROR(INDEX([2]カラムリスト!$B$4:$F$1000,MATCH(B15,[2]カラムリスト!$B$4:$B$1000,0),MATCH($G$5,[2]カラムリスト!$B$3:$F$3,0)),"")</f>
        <v/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1" t="str">
        <f>IFERROR(INDEX([2]カラムリスト!$B$4:$F$1000,MATCH(B15,[2]カラムリスト!$B$4:$B$1000,0),MATCH($U$5,[2]カラムリスト!$B$3:$F$3,0)),"")</f>
        <v/>
      </c>
      <c r="V15" s="4"/>
    </row>
  </sheetData>
  <mergeCells count="51">
    <mergeCell ref="K5:T5"/>
    <mergeCell ref="A5:A6"/>
    <mergeCell ref="G5:G6"/>
    <mergeCell ref="J5:J6"/>
    <mergeCell ref="B5:E5"/>
    <mergeCell ref="D6:E6"/>
    <mergeCell ref="I5:I6"/>
    <mergeCell ref="F5:F6"/>
    <mergeCell ref="A1:B1"/>
    <mergeCell ref="A2:B2"/>
    <mergeCell ref="B6:C6"/>
    <mergeCell ref="K1:L1"/>
    <mergeCell ref="K2:L2"/>
    <mergeCell ref="I1:J1"/>
    <mergeCell ref="I2:J2"/>
    <mergeCell ref="A3:B3"/>
    <mergeCell ref="F3:H3"/>
    <mergeCell ref="C3:D3"/>
    <mergeCell ref="B8:C8"/>
    <mergeCell ref="D8:E8"/>
    <mergeCell ref="E1:H1"/>
    <mergeCell ref="E2:H2"/>
    <mergeCell ref="H5:H6"/>
    <mergeCell ref="B9:C9"/>
    <mergeCell ref="D9:E9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workbookViewId="0">
      <selection sqref="A1:D13"/>
    </sheetView>
  </sheetViews>
  <sheetFormatPr defaultRowHeight="15.75"/>
  <cols>
    <col min="1" max="1" width="9" style="1"/>
    <col min="2" max="2" width="12.25" style="1" customWidth="1"/>
    <col min="3" max="3" width="12.125" style="1" customWidth="1"/>
    <col min="4" max="4" width="11.5" style="1" customWidth="1"/>
    <col min="5" max="16384" width="9" style="1"/>
  </cols>
  <sheetData>
    <row r="1" spans="1:4">
      <c r="A1" s="1" t="s">
        <v>8</v>
      </c>
    </row>
    <row r="2" spans="1:4">
      <c r="A2" s="1" t="s">
        <v>7</v>
      </c>
      <c r="B2" s="1" t="s">
        <v>11</v>
      </c>
      <c r="C2" s="1" t="s">
        <v>12</v>
      </c>
      <c r="D2" s="1" t="s">
        <v>10</v>
      </c>
    </row>
    <row r="3" spans="1:4">
      <c r="A3" s="1" t="s">
        <v>11</v>
      </c>
      <c r="B3" s="1" t="s">
        <v>13</v>
      </c>
      <c r="C3" s="1" t="s">
        <v>25</v>
      </c>
      <c r="D3" s="1" t="s">
        <v>22</v>
      </c>
    </row>
    <row r="4" spans="1:4">
      <c r="A4" s="1" t="s">
        <v>9</v>
      </c>
      <c r="B4" s="1" t="s">
        <v>14</v>
      </c>
      <c r="C4" s="1" t="s">
        <v>26</v>
      </c>
      <c r="D4" s="1" t="s">
        <v>59</v>
      </c>
    </row>
    <row r="5" spans="1:4">
      <c r="A5" s="1" t="s">
        <v>36</v>
      </c>
      <c r="B5" s="1" t="s">
        <v>15</v>
      </c>
      <c r="C5" s="1" t="s">
        <v>27</v>
      </c>
      <c r="D5" s="1" t="s">
        <v>24</v>
      </c>
    </row>
    <row r="6" spans="1:4">
      <c r="B6" s="1" t="s">
        <v>16</v>
      </c>
      <c r="C6" s="1" t="s">
        <v>28</v>
      </c>
      <c r="D6" s="1" t="s">
        <v>21</v>
      </c>
    </row>
    <row r="7" spans="1:4">
      <c r="B7" s="1" t="s">
        <v>17</v>
      </c>
      <c r="C7" s="1" t="s">
        <v>29</v>
      </c>
      <c r="D7" s="1" t="s">
        <v>23</v>
      </c>
    </row>
    <row r="8" spans="1:4">
      <c r="B8" s="1" t="s">
        <v>18</v>
      </c>
      <c r="C8" s="1" t="s">
        <v>30</v>
      </c>
    </row>
    <row r="9" spans="1:4">
      <c r="B9" s="1" t="s">
        <v>19</v>
      </c>
      <c r="C9" s="1" t="s">
        <v>31</v>
      </c>
    </row>
    <row r="10" spans="1:4">
      <c r="B10" s="1" t="s">
        <v>20</v>
      </c>
      <c r="C10" s="1" t="s">
        <v>32</v>
      </c>
    </row>
    <row r="11" spans="1:4">
      <c r="C11" s="1" t="s">
        <v>33</v>
      </c>
    </row>
    <row r="12" spans="1:4">
      <c r="C12" s="1" t="s">
        <v>34</v>
      </c>
    </row>
    <row r="13" spans="1:4">
      <c r="C13" s="1" t="s">
        <v>35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テーブル定義</vt:lpstr>
      <vt:lpstr>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2018-05-18T06:42:36Z</dcterms:modified>
</cp:coreProperties>
</file>