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filterPrivacy="1" codeName="ThisWorkbook"/>
  <xr:revisionPtr revIDLastSave="0" documentId="13_ncr:1_{9450BE57-4751-40C9-9429-1FA8F6AC3CB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ZC Extract and Swap price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4" i="2" l="1"/>
  <c r="E5" i="2"/>
  <c r="D5" i="2"/>
  <c r="D6" i="2" s="1"/>
  <c r="E6" i="2" s="1"/>
  <c r="E4" i="2"/>
  <c r="D4" i="2"/>
  <c r="E3" i="2"/>
  <c r="D3" i="2"/>
  <c r="E2" i="2"/>
  <c r="D2" i="2"/>
  <c r="A2" i="2"/>
  <c r="D7" i="2" l="1"/>
  <c r="E7" i="2" s="1"/>
  <c r="D8" i="2" l="1"/>
  <c r="E8" i="2" s="1"/>
  <c r="D9" i="2" l="1"/>
  <c r="E9" i="2" s="1"/>
  <c r="D10" i="2" l="1"/>
  <c r="E10" i="2" l="1"/>
  <c r="D11" i="2"/>
  <c r="E11" i="2" l="1"/>
  <c r="D12" i="2"/>
  <c r="E12" i="2" l="1"/>
  <c r="D13" i="2"/>
  <c r="E13" i="2" l="1"/>
  <c r="D14" i="2"/>
  <c r="E14" i="2" l="1"/>
  <c r="D15" i="2"/>
  <c r="E15" i="2" l="1"/>
  <c r="D16" i="2"/>
  <c r="E16" i="2" l="1"/>
  <c r="D17" i="2"/>
  <c r="D18" i="2" l="1"/>
  <c r="E17" i="2"/>
  <c r="D19" i="2" l="1"/>
  <c r="E18" i="2"/>
  <c r="E19" i="2" l="1"/>
  <c r="D20" i="2"/>
  <c r="D21" i="2" l="1"/>
  <c r="E20" i="2"/>
  <c r="E21" i="2" l="1"/>
  <c r="D22" i="2"/>
  <c r="D23" i="2" l="1"/>
  <c r="E22" i="2"/>
  <c r="E23" i="2" l="1"/>
  <c r="D24" i="2"/>
  <c r="E24" i="2" l="1"/>
  <c r="D25" i="2"/>
  <c r="E25" i="2" l="1"/>
  <c r="D26" i="2"/>
  <c r="E26" i="2" l="1"/>
  <c r="D27" i="2"/>
  <c r="E27" i="2" l="1"/>
  <c r="D28" i="2"/>
  <c r="E28" i="2" l="1"/>
  <c r="D29" i="2"/>
  <c r="E29" i="2" l="1"/>
  <c r="D30" i="2"/>
  <c r="E30" i="2" l="1"/>
  <c r="D31" i="2"/>
  <c r="E31" i="2" l="1"/>
  <c r="D32" i="2"/>
  <c r="E32" i="2" l="1"/>
  <c r="D33" i="2"/>
  <c r="E33" i="2" l="1"/>
  <c r="D34" i="2"/>
</calcChain>
</file>

<file path=xl/sharedStrings.xml><?xml version="1.0" encoding="utf-8"?>
<sst xmlns="http://schemas.openxmlformats.org/spreadsheetml/2006/main" count="38" uniqueCount="8">
  <si>
    <t>Rate</t>
  </si>
  <si>
    <t>Maturity (in years)</t>
  </si>
  <si>
    <t>Type</t>
  </si>
  <si>
    <t>Swap</t>
  </si>
  <si>
    <t>Overnight</t>
  </si>
  <si>
    <t>Euribor</t>
  </si>
  <si>
    <t>ZC bond values</t>
  </si>
  <si>
    <t>ZC bond rates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</si>
</sst>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* #,##0.00\ &quot;€&quot;_-;\-* #,##0.00\ &quot;€&quot;_-;_-* &quot;-&quot;??\ &quot;€&quot;_-;_-@_-"/>
    <numFmt numFmtId="164" formatCode="_-* #,##0.00\ _F_-;\-* #,##0.00\ _F_-;_-* &quot;-&quot;??\ _F_-;_-@_-"/>
    <numFmt numFmtId="165" formatCode="_-* #,##0\ &quot;€&quot;_-;\-* #,##0\ &quot;€&quot;_-;_-* &quot;-&quot;??\ &quot;€&quot;_-;_-@_-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1" fillId="0" borderId="0"/>
    <xf numFmtId="9" fontId="3" fillId="0" borderId="0" applyFont="0" applyFill="0" applyBorder="0" applyAlignment="0" applyProtection="0"/>
    <xf numFmtId="0" fontId="3" fillId="0" borderId="0"/>
    <xf numFmtId="0" fontId="4" fillId="0" borderId="0"/>
    <xf numFmtId="164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 applyNumberFormat="0" applyFill="0" applyBorder="0" applyAlignment="0" applyProtection="0"/>
    <xf numFmtId="44" fontId="6" fillId="0" borderId="0" applyFont="0" applyFill="0" applyBorder="0" applyAlignment="0" applyProtection="0"/>
  </cellStyleXfs>
  <cellXfs count="13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  <xf numFmtId="0" fontId="0" fillId="3" borderId="0" xfId="0" applyFill="1"/>
    <xf numFmtId="0" fontId="5" fillId="0" borderId="0" xfId="0" applyFont="1" applyAlignment="1">
      <alignment horizontal="center" vertical="center"/>
    </xf>
    <xf numFmtId="9" fontId="0" fillId="0" borderId="0" xfId="0" applyNumberFormat="1"/>
    <xf numFmtId="165" fontId="0" fillId="0" borderId="0" xfId="11" applyNumberFormat="1" applyFont="1"/>
    <xf numFmtId="0" fontId="5" fillId="0" borderId="0" xfId="0" applyFont="1"/>
    <xf numFmtId="165" fontId="0" fillId="0" borderId="0" xfId="0" applyNumberFormat="1"/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left"/>
    </xf>
    <xf numFmtId="0" fontId="5" fillId="0" borderId="0" xfId="0" quotePrefix="1" applyFont="1"/>
  </cellXfs>
  <cellStyles count="12">
    <cellStyle name="Comma 3" xfId="5" xr:uid="{00000000-0005-0000-0000-000000000000}"/>
    <cellStyle name="Currency" xfId="11" builtinId="4"/>
    <cellStyle name="Normal" xfId="0" builtinId="0"/>
    <cellStyle name="Normal 2" xfId="3" xr:uid="{00000000-0005-0000-0000-000002000000}"/>
    <cellStyle name="Normal 2 2" xfId="8" xr:uid="{00000000-0005-0000-0000-000003000000}"/>
    <cellStyle name="Normal 3" xfId="10" xr:uid="{00000000-0005-0000-0000-000004000000}"/>
    <cellStyle name="Normal 4" xfId="9" xr:uid="{00000000-0005-0000-0000-000005000000}"/>
    <cellStyle name="Normal 5" xfId="1" xr:uid="{00000000-0005-0000-0000-000006000000}"/>
    <cellStyle name="Percent 3" xfId="7" xr:uid="{00000000-0005-0000-0000-000007000000}"/>
    <cellStyle name="Percent 4" xfId="6" xr:uid="{00000000-0005-0000-0000-000008000000}"/>
    <cellStyle name="Pourcentage 2" xfId="2" xr:uid="{00000000-0005-0000-0000-000009000000}"/>
    <cellStyle name="Standard_CFOF_CROF_QIS 5 RFR Curves" xfId="4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39214A-2C13-422D-92CA-4127BF1ECC9B}">
  <dimension ref="A1:H34"/>
  <sheetViews>
    <sheetView tabSelected="1" zoomScale="130" zoomScaleNormal="130" workbookViewId="0">
      <selection activeCell="E2" sqref="E2"/>
    </sheetView>
  </sheetViews>
  <sheetFormatPr defaultColWidth="9.109375" defaultRowHeight="14.4" x14ac:dyDescent="0.3"/>
  <cols>
    <col min="1" max="1" width="18.33203125" customWidth="1"/>
    <col min="2" max="2" width="9.88671875" bestFit="1" customWidth="1"/>
    <col min="4" max="4" width="14.5546875" customWidth="1"/>
    <col min="5" max="5" width="13" bestFit="1" customWidth="1"/>
    <col min="7" max="7" width="21.88671875" bestFit="1" customWidth="1"/>
    <col min="8" max="8" width="14.88671875" bestFit="1" customWidth="1"/>
  </cols>
  <sheetData>
    <row r="1" spans="1:8" x14ac:dyDescent="0.3">
      <c r="A1" s="5" t="s">
        <v>1</v>
      </c>
      <c r="B1" s="5" t="s">
        <v>2</v>
      </c>
      <c r="C1" s="5" t="s">
        <v>0</v>
      </c>
      <c r="D1" s="5" t="s">
        <v>6</v>
      </c>
      <c r="E1" s="5" t="s">
        <v>7</v>
      </c>
      <c r="G1" s="10"/>
    </row>
    <row r="2" spans="1:8" x14ac:dyDescent="0.3">
      <c r="A2" s="2">
        <f>1/252</f>
        <v>3.968253968253968E-3</v>
      </c>
      <c r="B2" s="3" t="s">
        <v>4</v>
      </c>
      <c r="C2" s="1">
        <v>1.43E-2</v>
      </c>
      <c r="D2">
        <f>1 / (1 +C2*A2)</f>
        <v>0.99994325718818344</v>
      </c>
      <c r="E2" s="1">
        <f>C2</f>
        <v>1.43E-2</v>
      </c>
      <c r="G2" s="10"/>
      <c r="H2" s="6"/>
    </row>
    <row r="3" spans="1:8" x14ac:dyDescent="0.3">
      <c r="A3" s="2">
        <v>0.25</v>
      </c>
      <c r="B3" s="3" t="s">
        <v>5</v>
      </c>
      <c r="C3" s="1">
        <v>1.6899999999999998E-2</v>
      </c>
      <c r="D3">
        <f>1 / (1 +C3*A3)</f>
        <v>0.99579277552341361</v>
      </c>
      <c r="E3" s="1">
        <f>C3</f>
        <v>1.6899999999999998E-2</v>
      </c>
      <c r="G3" s="11"/>
      <c r="H3" s="7"/>
    </row>
    <row r="4" spans="1:8" x14ac:dyDescent="0.3">
      <c r="A4" s="2">
        <v>0.5</v>
      </c>
      <c r="B4" s="3" t="s">
        <v>5</v>
      </c>
      <c r="C4" s="1">
        <v>1.84E-2</v>
      </c>
      <c r="D4">
        <f>1 / (1 +C4*A4)</f>
        <v>0.99088386841062215</v>
      </c>
      <c r="E4" s="1">
        <f>C4</f>
        <v>1.84E-2</v>
      </c>
      <c r="G4" s="12"/>
    </row>
    <row r="5" spans="1:8" x14ac:dyDescent="0.3">
      <c r="A5" s="2">
        <v>1</v>
      </c>
      <c r="B5" s="3" t="s">
        <v>5</v>
      </c>
      <c r="C5" s="1">
        <v>1.908E-2</v>
      </c>
      <c r="D5">
        <f>1 / (1 +C5*A5)</f>
        <v>0.98127723044314485</v>
      </c>
      <c r="E5" s="1">
        <f>C5</f>
        <v>1.908E-2</v>
      </c>
    </row>
    <row r="6" spans="1:8" x14ac:dyDescent="0.3">
      <c r="A6" s="2">
        <v>2</v>
      </c>
      <c r="B6" s="4" t="s">
        <v>3</v>
      </c>
      <c r="C6" s="1">
        <v>2.0910000000000002E-2</v>
      </c>
      <c r="D6">
        <f>(1-C6*SUM($D$5:D5) )/ (1+C6)</f>
        <v>0.95942002048313157</v>
      </c>
      <c r="E6" s="1">
        <f t="shared" ref="E6:E34" si="0">D6^(-1/A6)-1</f>
        <v>2.0929167547005356E-2</v>
      </c>
      <c r="G6" s="8"/>
      <c r="H6" s="9"/>
    </row>
    <row r="7" spans="1:8" x14ac:dyDescent="0.3">
      <c r="A7" s="2">
        <v>3</v>
      </c>
      <c r="B7" s="4" t="s">
        <v>3</v>
      </c>
      <c r="C7" s="1">
        <v>2.1839999999999998E-2</v>
      </c>
      <c r="D7">
        <f>(1-C7*SUM($D$5:D6) )/ (1+C7)</f>
        <v>0.93714786271800865</v>
      </c>
      <c r="E7" s="1">
        <f t="shared" si="0"/>
        <v>2.1873868951290065E-2</v>
      </c>
    </row>
    <row r="8" spans="1:8" x14ac:dyDescent="0.3">
      <c r="A8" s="2">
        <v>4</v>
      </c>
      <c r="B8" s="4" t="s">
        <v>3</v>
      </c>
      <c r="C8" s="1">
        <v>2.2270000000000002E-2</v>
      </c>
      <c r="D8">
        <f>(1-C8*SUM($D$5:D7) )/ (1+C8)</f>
        <v>0.91552172060134973</v>
      </c>
      <c r="E8" s="1">
        <f t="shared" si="0"/>
        <v>2.2310536549814852E-2</v>
      </c>
    </row>
    <row r="9" spans="1:8" x14ac:dyDescent="0.3">
      <c r="A9" s="2">
        <v>5</v>
      </c>
      <c r="B9" s="4" t="s">
        <v>3</v>
      </c>
      <c r="C9" s="1">
        <v>2.2610000000000002E-2</v>
      </c>
      <c r="D9">
        <f>(1-C9*SUM($D$5:D8) )/ (1+C9)</f>
        <v>0.89401822383675711</v>
      </c>
      <c r="E9" s="1">
        <f t="shared" si="0"/>
        <v>2.2658719601309718E-2</v>
      </c>
    </row>
    <row r="10" spans="1:8" x14ac:dyDescent="0.3">
      <c r="A10" s="2">
        <v>6</v>
      </c>
      <c r="B10" s="4" t="s">
        <v>3</v>
      </c>
      <c r="C10" s="1">
        <v>2.2950000000000002E-2</v>
      </c>
      <c r="D10">
        <f>(1-C10*SUM($D$5:D9) )/ (1+C10)</f>
        <v>0.87240286711668125</v>
      </c>
      <c r="E10" s="1">
        <f t="shared" si="0"/>
        <v>2.3011429765419367E-2</v>
      </c>
    </row>
    <row r="11" spans="1:8" x14ac:dyDescent="0.3">
      <c r="A11" s="2">
        <v>7</v>
      </c>
      <c r="B11" s="4" t="s">
        <v>3</v>
      </c>
      <c r="C11" s="1">
        <v>2.332E-2</v>
      </c>
      <c r="D11">
        <f>(1-C11*SUM($D$5:D10) )/ (1+C11)</f>
        <v>0.85051181017116606</v>
      </c>
      <c r="E11" s="1">
        <f t="shared" si="0"/>
        <v>2.3400593480059628E-2</v>
      </c>
    </row>
    <row r="12" spans="1:8" x14ac:dyDescent="0.3">
      <c r="A12" s="2">
        <v>8</v>
      </c>
      <c r="B12" s="4" t="s">
        <v>3</v>
      </c>
      <c r="C12" s="1">
        <v>2.3640000000000001E-2</v>
      </c>
      <c r="D12">
        <f>(1-C12*SUM($D$5:D11) )/ (1+C12)</f>
        <v>0.82886611919800657</v>
      </c>
      <c r="E12" s="1">
        <f t="shared" si="0"/>
        <v>2.3739478994914132E-2</v>
      </c>
    </row>
    <row r="13" spans="1:8" x14ac:dyDescent="0.3">
      <c r="A13" s="2">
        <v>9</v>
      </c>
      <c r="B13" s="4" t="s">
        <v>3</v>
      </c>
      <c r="C13" s="1">
        <v>2.3959999999999999E-2</v>
      </c>
      <c r="D13">
        <f>(1-C13*SUM($D$5:D12) )/ (1+C13)</f>
        <v>0.80720886179591478</v>
      </c>
      <c r="E13" s="1">
        <f t="shared" si="0"/>
        <v>2.4082388893842177E-2</v>
      </c>
    </row>
    <row r="14" spans="1:8" x14ac:dyDescent="0.3">
      <c r="A14" s="2">
        <v>10</v>
      </c>
      <c r="B14" s="4" t="s">
        <v>3</v>
      </c>
      <c r="C14" s="1">
        <v>2.426E-2</v>
      </c>
      <c r="D14">
        <f>(1-C14*SUM($D$5:D13) )/ (1+C14)</f>
        <v>0.78573306521879749</v>
      </c>
      <c r="E14" s="1">
        <f t="shared" si="0"/>
        <v>2.4406904733589974E-2</v>
      </c>
    </row>
    <row r="15" spans="1:8" x14ac:dyDescent="0.3">
      <c r="A15" s="2">
        <v>11</v>
      </c>
      <c r="B15" s="4" t="s">
        <v>3</v>
      </c>
      <c r="C15" s="1">
        <v>2.4549999999999999E-2</v>
      </c>
      <c r="D15">
        <f>(1-C15*SUM($D$5:D14) )/ (1+C15)</f>
        <v>0.76440559656643248</v>
      </c>
      <c r="E15" s="1">
        <f t="shared" si="0"/>
        <v>2.4724033229390985E-2</v>
      </c>
    </row>
    <row r="16" spans="1:8" x14ac:dyDescent="0.3">
      <c r="A16" s="2">
        <v>12</v>
      </c>
      <c r="B16" s="4" t="s">
        <v>3</v>
      </c>
      <c r="C16" s="1">
        <v>2.478E-2</v>
      </c>
      <c r="D16">
        <f>(1-C16*SUM($D$5:D15) )/ (1+C16)</f>
        <v>0.74376783162186821</v>
      </c>
      <c r="E16" s="1">
        <f t="shared" si="0"/>
        <v>2.4975656200439289E-2</v>
      </c>
    </row>
    <row r="17" spans="1:5" x14ac:dyDescent="0.3">
      <c r="A17" s="2">
        <v>13</v>
      </c>
      <c r="B17" s="4" t="s">
        <v>3</v>
      </c>
      <c r="C17" s="1">
        <v>2.496E-2</v>
      </c>
      <c r="D17">
        <f>(1-C17*SUM($D$5:D16) )/ (1+C17)</f>
        <v>0.7238395459375091</v>
      </c>
      <c r="E17" s="1">
        <f t="shared" si="0"/>
        <v>2.5172022767616431E-2</v>
      </c>
    </row>
    <row r="18" spans="1:5" x14ac:dyDescent="0.3">
      <c r="A18" s="2">
        <v>14</v>
      </c>
      <c r="B18" s="4" t="s">
        <v>3</v>
      </c>
      <c r="C18" s="1">
        <v>2.513E-2</v>
      </c>
      <c r="D18">
        <f>(1-C18*SUM($D$5:D17) )/ (1+C18)</f>
        <v>0.70426057710635592</v>
      </c>
      <c r="E18" s="1">
        <f t="shared" si="0"/>
        <v>2.5359565483360713E-2</v>
      </c>
    </row>
    <row r="19" spans="1:5" x14ac:dyDescent="0.3">
      <c r="A19" s="2">
        <v>15</v>
      </c>
      <c r="B19" s="4" t="s">
        <v>3</v>
      </c>
      <c r="C19" s="1">
        <v>2.528E-2</v>
      </c>
      <c r="D19">
        <f>(1-C19*SUM($D$5:D18) )/ (1+C19)</f>
        <v>0.6851741181983787</v>
      </c>
      <c r="E19" s="1">
        <f t="shared" si="0"/>
        <v>2.5525829793050292E-2</v>
      </c>
    </row>
    <row r="20" spans="1:5" x14ac:dyDescent="0.3">
      <c r="A20" s="2">
        <v>16</v>
      </c>
      <c r="B20" s="4" t="s">
        <v>3</v>
      </c>
      <c r="C20" s="1">
        <v>2.5409999999999999E-2</v>
      </c>
      <c r="D20">
        <f>(1-C20*SUM($D$5:D19) )/ (1+C20)</f>
        <v>0.66661643244141078</v>
      </c>
      <c r="E20" s="1">
        <f t="shared" si="0"/>
        <v>2.567022698854271E-2</v>
      </c>
    </row>
    <row r="21" spans="1:5" x14ac:dyDescent="0.3">
      <c r="A21" s="2">
        <v>17</v>
      </c>
      <c r="B21" s="4" t="s">
        <v>3</v>
      </c>
      <c r="C21" s="1">
        <v>2.5530000000000001E-2</v>
      </c>
      <c r="D21">
        <f>(1-C21*SUM($D$5:D20) )/ (1+C21)</f>
        <v>0.64848616014684712</v>
      </c>
      <c r="E21" s="1">
        <f t="shared" si="0"/>
        <v>2.5804651424787162E-2</v>
      </c>
    </row>
    <row r="22" spans="1:5" x14ac:dyDescent="0.3">
      <c r="A22" s="2">
        <v>18</v>
      </c>
      <c r="B22" s="4" t="s">
        <v>3</v>
      </c>
      <c r="C22" s="1">
        <v>2.563E-2</v>
      </c>
      <c r="D22">
        <f>(1-C22*SUM($D$5:D21) )/ (1+C22)</f>
        <v>0.63093834457112896</v>
      </c>
      <c r="E22" s="1">
        <f t="shared" si="0"/>
        <v>2.5916081785138489E-2</v>
      </c>
    </row>
    <row r="23" spans="1:5" x14ac:dyDescent="0.3">
      <c r="A23" s="2">
        <v>19</v>
      </c>
      <c r="B23" s="4" t="s">
        <v>3</v>
      </c>
      <c r="C23" s="1">
        <v>2.572E-2</v>
      </c>
      <c r="D23">
        <f>(1-C23*SUM($D$5:D22) )/ (1+C23)</f>
        <v>0.61385405461158338</v>
      </c>
      <c r="E23" s="1">
        <f t="shared" si="0"/>
        <v>2.6016788032027893E-2</v>
      </c>
    </row>
    <row r="24" spans="1:5" x14ac:dyDescent="0.3">
      <c r="A24" s="2">
        <v>20</v>
      </c>
      <c r="B24" s="4" t="s">
        <v>3</v>
      </c>
      <c r="C24" s="1">
        <v>2.5780000000000001E-2</v>
      </c>
      <c r="D24">
        <f>(1-C24*SUM($D$5:D23) )/ (1+C24)</f>
        <v>0.59754844858060829</v>
      </c>
      <c r="E24" s="1">
        <f t="shared" si="0"/>
        <v>2.6080286512607298E-2</v>
      </c>
    </row>
    <row r="25" spans="1:5" x14ac:dyDescent="0.3">
      <c r="A25" s="2">
        <v>21</v>
      </c>
      <c r="B25" s="4" t="s">
        <v>3</v>
      </c>
      <c r="C25" s="1">
        <v>2.5819999999999999E-2</v>
      </c>
      <c r="D25">
        <f>(1-C25*SUM($D$5:D24) )/ (1+C25)</f>
        <v>0.58189936696979361</v>
      </c>
      <c r="E25" s="1">
        <f t="shared" si="0"/>
        <v>2.6118977630221529E-2</v>
      </c>
    </row>
    <row r="26" spans="1:5" x14ac:dyDescent="0.3">
      <c r="A26" s="2">
        <v>22</v>
      </c>
      <c r="B26" s="4" t="s">
        <v>3</v>
      </c>
      <c r="C26" s="1">
        <v>2.5839999999999998E-2</v>
      </c>
      <c r="D26">
        <f>(1-C26*SUM($D$5:D25) )/ (1+C26)</f>
        <v>0.56692613760881516</v>
      </c>
      <c r="E26" s="1">
        <f t="shared" si="0"/>
        <v>2.6132261045200611E-2</v>
      </c>
    </row>
    <row r="27" spans="1:5" x14ac:dyDescent="0.3">
      <c r="A27" s="2">
        <v>23</v>
      </c>
      <c r="B27" s="4" t="s">
        <v>3</v>
      </c>
      <c r="C27" s="1">
        <v>2.5850000000000001E-2</v>
      </c>
      <c r="D27">
        <f>(1-C27*SUM($D$5:D26) )/ (1+C27)</f>
        <v>0.55247700869021377</v>
      </c>
      <c r="E27" s="1">
        <f t="shared" si="0"/>
        <v>2.6133178289070136E-2</v>
      </c>
    </row>
    <row r="28" spans="1:5" x14ac:dyDescent="0.3">
      <c r="A28" s="2">
        <v>24</v>
      </c>
      <c r="B28" s="4" t="s">
        <v>3</v>
      </c>
      <c r="C28" s="1">
        <v>2.5850000000000001E-2</v>
      </c>
      <c r="D28">
        <f>(1-C28*SUM($D$5:D27) )/ (1+C28)</f>
        <v>0.53855535281982136</v>
      </c>
      <c r="E28" s="1">
        <f t="shared" si="0"/>
        <v>2.6121377633170573E-2</v>
      </c>
    </row>
    <row r="29" spans="1:5" x14ac:dyDescent="0.3">
      <c r="A29" s="2">
        <v>25</v>
      </c>
      <c r="B29" s="4" t="s">
        <v>3</v>
      </c>
      <c r="C29" s="1">
        <v>2.5850000000000001E-2</v>
      </c>
      <c r="D29">
        <f>(1-C29*SUM($D$5:D28) )/ (1+C29)</f>
        <v>0.52498450340675662</v>
      </c>
      <c r="E29" s="1">
        <f t="shared" si="0"/>
        <v>2.6110521149601329E-2</v>
      </c>
    </row>
    <row r="30" spans="1:5" x14ac:dyDescent="0.3">
      <c r="A30" s="2">
        <v>26</v>
      </c>
      <c r="B30" s="4" t="s">
        <v>3</v>
      </c>
      <c r="C30" s="1">
        <v>2.5839999999999998E-2</v>
      </c>
      <c r="D30">
        <f>(1-C30*SUM($D$5:D29) )/ (1+C30)</f>
        <v>0.51193973896452205</v>
      </c>
      <c r="E30" s="1">
        <f t="shared" si="0"/>
        <v>2.6086303754693896E-2</v>
      </c>
    </row>
    <row r="31" spans="1:5" x14ac:dyDescent="0.3">
      <c r="A31" s="2">
        <v>27</v>
      </c>
      <c r="B31" s="4" t="s">
        <v>3</v>
      </c>
      <c r="C31" s="1">
        <v>2.5819999999999999E-2</v>
      </c>
      <c r="D31">
        <f>(1-C31*SUM($D$5:D30) )/ (1+C31)</f>
        <v>0.49942240800970794</v>
      </c>
      <c r="E31" s="1">
        <f t="shared" si="0"/>
        <v>2.6048408204542461E-2</v>
      </c>
    </row>
    <row r="32" spans="1:5" x14ac:dyDescent="0.3">
      <c r="A32" s="2">
        <v>28</v>
      </c>
      <c r="B32" s="4" t="s">
        <v>3</v>
      </c>
      <c r="C32" s="1">
        <v>2.581E-2</v>
      </c>
      <c r="D32">
        <f>(1-C32*SUM($D$5:D31) )/ (1+C32)</f>
        <v>0.48704563227477443</v>
      </c>
      <c r="E32" s="1">
        <f t="shared" si="0"/>
        <v>2.6025670495203546E-2</v>
      </c>
    </row>
    <row r="33" spans="1:5" x14ac:dyDescent="0.3">
      <c r="A33" s="2">
        <v>29</v>
      </c>
      <c r="B33" s="4" t="s">
        <v>3</v>
      </c>
      <c r="C33" s="1">
        <v>2.579E-2</v>
      </c>
      <c r="D33">
        <f>(1-C33*SUM($D$5:D32) )/ (1+C33)</f>
        <v>0.47518801826453422</v>
      </c>
      <c r="E33" s="1">
        <f t="shared" si="0"/>
        <v>2.5988681146678738E-2</v>
      </c>
    </row>
    <row r="34" spans="1:5" x14ac:dyDescent="0.3">
      <c r="A34" s="2">
        <v>30</v>
      </c>
      <c r="B34" s="4" t="s">
        <v>3</v>
      </c>
      <c r="C34" s="1">
        <v>2.5780000000000001E-2</v>
      </c>
      <c r="D34">
        <f>(1-C34*SUM($D$5:D33) )/ (1+C34)</f>
        <v>0.46344392816697338</v>
      </c>
      <c r="E34" s="1">
        <f t="shared" si="0"/>
        <v>2.5967082127434038E-2</v>
      </c>
    </row>
  </sheetData>
  <pageMargins left="0.7" right="0.7" top="0.75" bottom="0.75" header="0.3" footer="0.3"/>
  <pageSetup paperSize="9" orientation="portrait" r:id="rId1"/>
  <headerFooter>
    <oddFooter>&amp;C&amp;1#&amp;"Calibri"&amp;10&amp;K000000GIE_AXA_Internal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ZC Extract and Swap price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2024-06-30T15:40:29Z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24780b5-9b6f-48c0-bacb-de7ed96313a2_Enabled">
    <vt:lpwstr>true</vt:lpwstr>
  </property>
  <property fmtid="{D5CDD505-2E9C-101B-9397-08002B2CF9AE}" pid="3" name="MSIP_Label_724780b5-9b6f-48c0-bacb-de7ed96313a2_SetDate">
    <vt:lpwstr>2023-02-15T12:15:40Z</vt:lpwstr>
  </property>
  <property fmtid="{D5CDD505-2E9C-101B-9397-08002B2CF9AE}" pid="4" name="MSIP_Label_724780b5-9b6f-48c0-bacb-de7ed96313a2_Method">
    <vt:lpwstr>Standard</vt:lpwstr>
  </property>
  <property fmtid="{D5CDD505-2E9C-101B-9397-08002B2CF9AE}" pid="5" name="MSIP_Label_724780b5-9b6f-48c0-bacb-de7ed96313a2_Name">
    <vt:lpwstr>GIE_AXA_Internal</vt:lpwstr>
  </property>
  <property fmtid="{D5CDD505-2E9C-101B-9397-08002B2CF9AE}" pid="6" name="MSIP_Label_724780b5-9b6f-48c0-bacb-de7ed96313a2_SiteId">
    <vt:lpwstr>396b38cc-aa65-492b-bb0e-3d94ed25a97b</vt:lpwstr>
  </property>
  <property fmtid="{D5CDD505-2E9C-101B-9397-08002B2CF9AE}" pid="7" name="MSIP_Label_724780b5-9b6f-48c0-bacb-de7ed96313a2_ActionId">
    <vt:lpwstr>60e3fb48-13fd-4e5a-87b1-3cd4285ad62e</vt:lpwstr>
  </property>
  <property fmtid="{D5CDD505-2E9C-101B-9397-08002B2CF9AE}" pid="8" name="MSIP_Label_724780b5-9b6f-48c0-bacb-de7ed96313a2_ContentBits">
    <vt:lpwstr>2</vt:lpwstr>
  </property>
</Properties>
</file>