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Kyle Mabry" sheetId="4" r:id="rId6"/>
    <sheet state="visible" name="Yanru_Zhu" sheetId="5" r:id="rId7"/>
    <sheet state="visible" name="Aidan_Duffy" sheetId="6" r:id="rId8"/>
    <sheet state="visible" name="Andrew Fish" sheetId="7" r:id="rId9"/>
    <sheet state="visible" name="Justin_Fanning" sheetId="8" r:id="rId10"/>
    <sheet state="visible" name="Jean_Shalenkova" sheetId="9" r:id="rId11"/>
  </sheets>
  <definedNames/>
  <calcPr/>
</workbook>
</file>

<file path=xl/sharedStrings.xml><?xml version="1.0" encoding="utf-8"?>
<sst xmlns="http://schemas.openxmlformats.org/spreadsheetml/2006/main" count="298" uniqueCount="161">
  <si>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</si>
  <si>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</si>
  <si>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</si>
  <si>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</si>
  <si>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</si>
  <si>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</si>
  <si>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</si>
  <si>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</si>
  <si>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</si>
  <si>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</si>
  <si>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</si>
  <si>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</si>
  <si>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</si>
  <si>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</si>
  <si>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</si>
  <si>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</si>
  <si>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</si>
  <si>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</si>
  <si>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</si>
  <si>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</si>
  <si>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</si>
  <si>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2021.09.07-2021.09.14</t>
  </si>
  <si>
    <t>decided on a group project, assigned team roles, put together development configuation instructions for the team completed all iteration 0 documentation and presentation</t>
  </si>
  <si>
    <t xml:space="preserve">N/A </t>
  </si>
  <si>
    <t>N/A</t>
  </si>
  <si>
    <t>PivotalTracker not in use yet</t>
  </si>
  <si>
    <t>2021.09.15-2021.09.27</t>
  </si>
  <si>
    <t>Initial code skeleton complete, team has generated a series of user stories and assigned responcible parties, git check in procedure established, completion of iteration 1 materials</t>
  </si>
  <si>
    <t>code is still at a skeleton level, no severe issues present yet</t>
  </si>
  <si>
    <t>communication can be a bit tricky with a single meeting time a week</t>
  </si>
  <si>
    <t>try and use slack more to enhance team communication</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</si>
  <si>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</si>
  <si>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</si>
  <si>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</si>
  <si>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</si>
  <si>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</si>
  <si>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</si>
  <si>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</si>
  <si>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</si>
  <si>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</si>
  <si>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</si>
  <si>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</si>
  <si>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</si>
  <si>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</si>
  <si>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</si>
  <si>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</si>
  <si>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</si>
  <si>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</si>
  <si>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</si>
  <si>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</si>
  <si>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</si>
  <si>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</si>
  <si>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</si>
  <si>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</si>
  <si>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</si>
  <si>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</si>
  <si>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</si>
  <si>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</si>
  <si>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</si>
  <si>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</si>
  <si>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</si>
  <si>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</si>
  <si>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Backup Project Leader, requirement leader</t>
    </r>
  </si>
  <si>
    <r>
      <rPr/>
      <t xml:space="preserve">3 - Wrote </t>
    </r>
    <r>
      <rPr>
        <color rgb="FF1155CC"/>
        <u/>
      </rPr>
      <t>README.md</t>
    </r>
    <r>
      <rPr/>
      <t xml:space="preserve"> file and completed lab1
5 - Gathered everyone's emails and met as a team</t>
    </r>
  </si>
  <si>
    <r>
      <rPr/>
      <t xml:space="preserve">1. Wrote the </t>
    </r>
    <r>
      <rPr>
        <color rgb="FF1155CC"/>
        <u/>
      </rPr>
      <t>README.md</t>
    </r>
    <r>
      <rPr/>
      <t xml:space="preserve">
2. Set up git, commit a test message on git
3. Participate in Iteration 0 presentation</t>
    </r>
  </si>
  <si>
    <t>1. communication is not clear. Task assignments is not clear.</t>
  </si>
  <si>
    <t>1. Meet with team to discuss future goals</t>
  </si>
  <si>
    <t>3 - Implement solution in Python</t>
  </si>
  <si>
    <t>09/13-09/20</t>
  </si>
  <si>
    <t>5 - Met as a team
3 - Completed lab2
0 - learned about Flask</t>
  </si>
  <si>
    <t>1. Wrote user stories in PivotalTracker
2. Learned what Flask is and how to implement</t>
  </si>
  <si>
    <t>1. no issues</t>
  </si>
  <si>
    <t>1. Meeting with team to discuss coding to be done this week</t>
  </si>
  <si>
    <t>3 - implement code in python</t>
  </si>
  <si>
    <t>9/20-9/27</t>
  </si>
  <si>
    <t>6 - Get familiar with code Jean wrote and test run it
5 - Met as team
3 - updated README.md
0 - learned about Flask</t>
  </si>
  <si>
    <r>
      <rPr/>
      <t xml:space="preserve">1. Updated </t>
    </r>
    <r>
      <rPr>
        <color rgb="FF1155CC"/>
        <u/>
      </rPr>
      <t xml:space="preserve">README.md
</t>
    </r>
    <r>
      <rPr/>
      <t>2. Took meeting minutes</t>
    </r>
  </si>
  <si>
    <t>1. Clear communication around who is working on what is a must</t>
  </si>
  <si>
    <t>1. Be available if Justin has any questions about login framework
2. Generate recommendation framework for recipes</t>
  </si>
  <si>
    <t>3 - implement recipe recommendation in Python</t>
  </si>
  <si>
    <r>
      <rPr>
        <rFont val="Arial"/>
        <b/>
      </rPr>
      <t>Lead Roles</t>
    </r>
    <r>
      <rPr>
        <rFont val="Arial"/>
      </rPr>
      <t>: Backup Project Leader, requirement leader</t>
    </r>
  </si>
  <si>
    <t>09/07-09/14</t>
  </si>
  <si>
    <t>0 - read module 1 especially the QA part, a few 
learnings of git
1 - brainstorm requirements with the 
teammates
4 - work on test/quality assurance plan in
SPPP 
5 - communiate in the slack, ask teammates
to vote, and then organise the kickoff project 
meeting 
6 - setup git
7 - document work, for example create team 
folder in drive; responsible for lab1 branch 
merge</t>
  </si>
  <si>
    <t xml:space="preserve">1. Write item 5 (quality assurance) of SPPP.
2. Setup git, commit a test message.
</t>
  </si>
  <si>
    <t xml:space="preserve">1. Not famliar with Flask, 
can not write any code 
using it.
2. Almost have no idea 
about QA theories. Have
to write the SPPP based
on readings of the module content and other team's work. </t>
  </si>
  <si>
    <t>1. Watch tutorials about Flask
in 2 weeks.
2. Gain more knowledge about the QA process after learning next modules.</t>
  </si>
  <si>
    <t xml:space="preserve">0 - continue to learn Flask and QA.
3 - start implementing a basic code using Python and Flask.
</t>
  </si>
  <si>
    <t>09/05-09/21</t>
  </si>
  <si>
    <t>0 - watch the Flask youtube video shared by 
facilitator and API video shared by team leader; 
read some QA reports written by other teams in 
the past
4 - update SPPP's quality assurance tab based
on the feedback provided by the professor
5 - set up team meeting; com in Slack for group
discussions
6 - setup Python and Flask environment using 
docker</t>
  </si>
  <si>
    <t>1. Update SPPP's quality assurance
tab; put in the project icon.
2. Set up protection in the main
branch (branches can only be 
merged after at least one approval).</t>
  </si>
  <si>
    <t>1. Still not familiar with Flask.
2. Not familiar with the 
end-to-end automated 
Selenium test.</t>
  </si>
  <si>
    <t>1. Keep wathicng Flask tutorials
2. Learn Selenium test.</t>
  </si>
  <si>
    <t>0 - continue to learn Flask and QA,
especially Selenium.
3 - start coding after the skeleton
is set up in by the design leader.</t>
  </si>
  <si>
    <t>09/22-09/28</t>
  </si>
  <si>
    <t xml:space="preserve">1 - Worked on one user story that is assgined to me
2 - Analyze the architecture design we used for the
app and worked on that part in SDD
3 - Helped with debugging/approving the code 
5 - Setup and participate the team meeting
7 - Workd on UI framework; do presentation and
project demo
</t>
  </si>
  <si>
    <t>1. Completed the "Overview", 
"Design Architecture", and "UI
Design" parts in the SDD 
document. 
2. Completed the UI framework
using Lucid.</t>
  </si>
  <si>
    <t>1. Still not familair with QA testing especially Selenium.
2. Hard to gather all teammates together for meetings.</t>
  </si>
  <si>
    <t>1. Learn Selenium test.</t>
  </si>
  <si>
    <t>0 - continue to learn Flask and QA,
especially Selenium.
3 - start coding the user story assigned to me.
4 - start QAing if teammates have workd on some features.</t>
  </si>
  <si>
    <r>
      <rPr>
        <rFont val="Arial"/>
        <b/>
      </rPr>
      <t>Lead Roles</t>
    </r>
    <r>
      <rPr>
        <rFont val="Arial"/>
      </rPr>
      <t>: Security Leader</t>
    </r>
  </si>
  <si>
    <t>0 - read module 1, read about flask and other Python frameworks
1 - brainstorm requirements with teammates, looked into vulnerabilty assessment tactics for Python web applications
5 - communiate in the slack and participated in the kickoff project 
meeting 
6 - setup git for version control and PyCharm as my IDE
7-researched yummly, a similar product to our goal product</t>
  </si>
  <si>
    <t xml:space="preserve">1. Setup git, commit a test message
2. Helped decide project concept
</t>
  </si>
  <si>
    <t>1. Not super famliar with Flask.
2. Had to leave initial meeting early, so unsure of teammate's experience with security practices and analysis.</t>
  </si>
  <si>
    <t>1. Watch tutorials about Flask.
2. Communicate with folks in Slack over the coming weeks about static analysis tools and good security practices when implementing code.</t>
  </si>
  <si>
    <t xml:space="preserve">1- learn Flask.
2. Chat with teammates on security familiarity levels
3. Help with initial design of project and initial implementation.
</t>
  </si>
  <si>
    <t>09/14-09/20</t>
  </si>
  <si>
    <t>0 - Read module 2 and reviewed Flask readings sent in Slack
1 - analyze requirements to be completed this coming week
5 - Communicate with team over slack and zoom
6 - Reviewed templates for frontend
7- sent team readings for security learning</t>
  </si>
  <si>
    <t>1. Lab 2
2. Update/some corrections on SPPP
3. Add security details to various team documentation</t>
  </si>
  <si>
    <t>1. Still familiarizing myself with Flask and front end development</t>
  </si>
  <si>
    <t>Continue learning</t>
  </si>
  <si>
    <t xml:space="preserve">1 - Help Jean on implementation front
2 - Ensure secure development practices are used
</t>
  </si>
  <si>
    <r>
      <rPr>
        <rFont val="Arial"/>
        <b/>
      </rPr>
      <t>Lead Roles</t>
    </r>
    <r>
      <rPr>
        <rFont val="Arial"/>
      </rPr>
      <t>: Requirements Leader</t>
    </r>
  </si>
  <si>
    <t xml:space="preserve">0 - read module 1 and information on Flask
1 - brainstorm requirements with team
5 - communiate in the slack and participated in the kickoff project 
meeting 
</t>
  </si>
  <si>
    <t xml:space="preserve">Brainstormed and decided on the project idea
</t>
  </si>
  <si>
    <t>Lack of experience with Flask</t>
  </si>
  <si>
    <t>Continue researching, learning, and becoming familiar with Flask</t>
  </si>
  <si>
    <t xml:space="preserve">Continue learning Flask and decide project design/plan
</t>
  </si>
  <si>
    <t>0 - Reviewed module 2 and Flask framework         1 - Reviewed weekly requirements</t>
  </si>
  <si>
    <t>Continued project design</t>
  </si>
  <si>
    <t>Contiue learning</t>
  </si>
  <si>
    <t>Code implementation</t>
  </si>
  <si>
    <t xml:space="preserve">1 - Worked on assigned user story
2 - Analyzed design we decided on for the app
3 - Continued reviewing code
5 - participated in the team meeting
</t>
  </si>
  <si>
    <t>User story</t>
  </si>
  <si>
    <t>Continue code implementation</t>
  </si>
  <si>
    <r>
      <rPr>
        <rFont val="Arial"/>
        <b/>
      </rPr>
      <t>Lead Roles</t>
    </r>
    <r>
      <rPr>
        <rFont val="Arial"/>
      </rPr>
      <t>: Team Leader</t>
    </r>
  </si>
  <si>
    <t>09/07-09/13</t>
  </si>
  <si>
    <t>0 - learn about git branching
1 - Initial Project Brainstorm, high level program functions
5 - fill out assigned SPPP sections, assorted communication with team in slack
6- set up git for our project on my machine
7 - research similar products, iteration 0 presentation, post all needed file to github when complete</t>
  </si>
  <si>
    <t>1. Write 3 sections of SPPP  
2. Set up git, fill out team intro (Lab 1)
3. Participate in Iteration 0 presentation</t>
  </si>
  <si>
    <t>1. Not exerienced with Flask
2. Not expereinced with Pivotaltracker
3. a lot to track down and organize for this week</t>
  </si>
  <si>
    <t>1. finish Flask toutorial over the next week 
2. find/take Pivotaltracker toutorial over the next week</t>
  </si>
  <si>
    <t>0 - lean Flask and Pivotaltracker
3 - implement a basic hello world on Flask
5 - help organize and plot out tasks for the next week
6 - when established implement config/environment locally</t>
  </si>
  <si>
    <t>9/14-9/20</t>
  </si>
  <si>
    <t>0 - begin flask tutorials
5 - compile meeting summary, team meating</t>
  </si>
  <si>
    <t>1. Learn framework to contribute to code
2. Lab 2 - learn/create pivotaltracker tasks</t>
  </si>
  <si>
    <t>1. still learning flask</t>
  </si>
  <si>
    <t>1. continue tutorials</t>
  </si>
  <si>
    <t>0 - continue to learn flask
3 - contribute to code after skeleton is complete
5 - update SPPP based on professor comments</t>
  </si>
  <si>
    <t>9/21-9/27</t>
  </si>
  <si>
    <t>0 - a bit more flask, and learned/played with API calls
1 - revised portions of the SPPP
3- aided in the debug of the initial code
5 - took part in the team meeting and other group communication
7 - collect and post docs for Iteration 1</t>
  </si>
  <si>
    <t>1. revised portions of the SPPP
2. Code review to help get the initial skeleton working</t>
  </si>
  <si>
    <t>1) still catching up on background learning for project (databasese next)
2) limited time to meet as a group</t>
  </si>
  <si>
    <t>1. continue learning as necessary</t>
  </si>
  <si>
    <t>0 - learn more about databases (SQLite)
3- work on the the user pantry feature
4 - test features added
5- team discussions as coding work continues</t>
  </si>
  <si>
    <r>
      <rPr>
        <rFont val="Arial"/>
        <b/>
      </rPr>
      <t>Lead Roles</t>
    </r>
    <r>
      <rPr>
        <rFont val="Arial"/>
      </rPr>
      <t>: Design + Implementation Leader, Configuration Leader</t>
    </r>
  </si>
  <si>
    <t>0 - Read module 1, research libraries/packages that are necessary for immediate setup
1 - Initial Project Brainstorm, high level program functions
2 - Basic outline of how to implement beginning features, how features will communicate with each other in-app
3,4 - write basic helloWorld in flask to make sure environment is set up correctly
5 - fill out assigned SPPP sections, Communicate to team instructions to set up project environment
6-  Set up project environment 
7 - research similar products, lab1</t>
  </si>
  <si>
    <t>1. Write sections 4 and 6 of SPPP
2. Lab 1
3. Research necessities for project features
4. Set up development environment
5. write instructions for team on how to set up environment</t>
  </si>
  <si>
    <t>1. Lots of organizational work to do</t>
  </si>
  <si>
    <t>1. Complete setting up project structure and dedicating files to certain features before next team meeting</t>
  </si>
  <si>
    <t>Set up project structure etc, connect API, create models and templates</t>
  </si>
  <si>
    <t>0 - Read module 2
1 - analyze requirements to be completed this coming week
2 -  figure out how to implement spoonacular api
3 - implement spoonacular api
5 - Communicate with team over slack and zoom
6 - create templates for frontend</t>
  </si>
  <si>
    <t>1. Lab 2
2. Update/some corrections on SPPP
3. Begin setting up structure of endpoints in the app</t>
  </si>
  <si>
    <t>1. Time, trying to find mistakes</t>
  </si>
  <si>
    <t>Take a breather and come back to fix mistakes</t>
  </si>
  <si>
    <t>Fix bugs in endpoints, possibly begin implementing user accounts</t>
  </si>
  <si>
    <t>09/21-09/26</t>
  </si>
  <si>
    <t>0 - I missed it this week</t>
  </si>
  <si>
    <t xml:space="preserve">0 - Read module 3
1 - How we will integrate account creation and new features into what we have already built
2,3,4 - Creating color aesthetic for app, Created a basic search-by-ingredient + diet/intolerances web app + checking different inputs for analysis
5 - Slack communication
</t>
  </si>
  <si>
    <t>The runnable code</t>
  </si>
  <si>
    <t>Time management</t>
  </si>
  <si>
    <t>Resolves itself; time mgmt issues due to travel</t>
  </si>
  <si>
    <t>Stylesheets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</si>
</sst>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font>
    <font>
      <b/>
      <name val="Arial"/>
    </font>
    <font>
      <b/>
    </font>
    <font/>
    <font>
      <name val="Arial"/>
    </font>
    <font>
      <b/>
      <name val="Calibri"/>
    </font>
    <font>
      <u/>
      <color rgb="FF0000FF"/>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2" fontId="6" numFmtId="0" xfId="0" applyAlignment="1" applyFont="1">
      <alignment readingOrder="0" shrinkToFit="0" wrapText="1"/>
    </xf>
    <xf borderId="0" fillId="2" fontId="3" numFmtId="0" xfId="0" applyAlignment="1" applyFont="1">
      <alignment shrinkToFit="0" wrapText="1"/>
    </xf>
    <xf borderId="0" fillId="0" fontId="7" numFmtId="0" xfId="0" applyAlignment="1" applyFont="1">
      <alignment readingOrder="0" shrinkToFit="0"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4" numFmtId="0" xfId="0" applyAlignment="1" applyFont="1">
      <alignment readingOrder="0" shrinkToFit="0" vertical="bottom" wrapText="0"/>
    </xf>
    <xf borderId="0" fillId="0" fontId="3" numFmtId="164" xfId="0" applyAlignment="1" applyFont="1" applyNumberFormat="1">
      <alignment readingOrder="0" shrinkToFit="0" wrapText="1"/>
    </xf>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hyperlink" Target="http://readme.md/"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7.29"/>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6" t="s">
        <v>24</v>
      </c>
      <c r="G2" s="7"/>
      <c r="H2" s="6" t="s">
        <v>25</v>
      </c>
      <c r="I2" s="6" t="s">
        <v>25</v>
      </c>
      <c r="J2" s="6" t="s">
        <v>25</v>
      </c>
      <c r="K2" s="6" t="s">
        <v>25</v>
      </c>
      <c r="L2" s="6" t="s">
        <v>25</v>
      </c>
      <c r="M2" s="7">
        <f t="shared" ref="M2:M3" si="1">sum(N2:O2)</f>
        <v>43</v>
      </c>
      <c r="N2" s="7">
        <f>sum('Kyle Mabry'!D4+Yanru_Zhu!D4+Aidan_Duffy!D3+'Andrew Fish'!D3+Justin_Fanning!D4+Jean_Shalenkova!D3)</f>
        <v>34.5</v>
      </c>
      <c r="O2" s="7">
        <f>max('Kyle Mabry'!E4+Yanru_Zhu!E4+Aidan_Duffy!E3+'Andrew Fish'!E3+Justin_Fanning!E4+Jean_Shalenkova!E3)</f>
        <v>8.5</v>
      </c>
      <c r="P2" s="7">
        <f>sum('Kyle Mabry'!G4+Yanru_Zhu!G4+Aidan_Duffy!G3+'Andrew Fish'!G3+Justin_Fanning!G4+Jean_Shalenkova!G3)</f>
        <v>9.5</v>
      </c>
      <c r="Q2" s="7">
        <f>sum('Kyle Mabry'!H4+Yanru_Zhu!H4+Aidan_Duffy!H3+'Andrew Fish'!H3+Justin_Fanning!H4+Jean_Shalenkova!H3)</f>
        <v>6.5</v>
      </c>
      <c r="R2" s="7">
        <f>sum('Kyle Mabry'!I4+Yanru_Zhu!I4+Aidan_Duffy!I3+'Andrew Fish'!I3+Justin_Fanning!I4+Jean_Shalenkova!I3)</f>
        <v>1.5</v>
      </c>
      <c r="S2" s="7">
        <f>sum('Kyle Mabry'!J4+Yanru_Zhu!J4+Aidan_Duffy!J3+'Andrew Fish'!J3+Justin_Fanning!J4+Jean_Shalenkova!J3)</f>
        <v>2.33</v>
      </c>
      <c r="T2" s="7">
        <f>sum('Kyle Mabry'!K4+Yanru_Zhu!K4+Aidan_Duffy!K3+'Andrew Fish'!K3+Justin_Fanning!K4+Jean_Shalenkova!K3)</f>
        <v>3.33</v>
      </c>
      <c r="U2" s="7">
        <f>sum('Kyle Mabry'!L4+Yanru_Zhu!L4+Aidan_Duffy!L3+'Andrew Fish'!L3+Justin_Fanning!L4+Jean_Shalenkova!L3)</f>
        <v>8</v>
      </c>
      <c r="V2" s="7">
        <f>sum('Kyle Mabry'!M4+Yanru_Zhu!M4+Aidan_Duffy!M3+'Andrew Fish'!M3+Justin_Fanning!M4+Jean_Shalenkova!M3)</f>
        <v>2.83</v>
      </c>
    </row>
    <row r="3">
      <c r="A3" s="6">
        <v>1.0</v>
      </c>
      <c r="B3" s="6" t="s">
        <v>26</v>
      </c>
      <c r="C3" s="6" t="s">
        <v>27</v>
      </c>
      <c r="D3" s="6" t="s">
        <v>28</v>
      </c>
      <c r="E3" s="6" t="s">
        <v>29</v>
      </c>
      <c r="F3" s="6" t="s">
        <v>30</v>
      </c>
      <c r="H3" s="8">
        <v>10.0</v>
      </c>
      <c r="I3" s="8">
        <v>0.0</v>
      </c>
      <c r="J3" s="8">
        <v>5.0</v>
      </c>
      <c r="K3" s="8">
        <v>0.0</v>
      </c>
      <c r="L3" s="8">
        <v>5.0</v>
      </c>
      <c r="M3" s="7">
        <f t="shared" si="1"/>
        <v>40.5</v>
      </c>
      <c r="N3" s="7">
        <f>sum('Kyle Mabry'!D5+Yanru_Zhu!D5+Aidan_Duffy!D4+'Andrew Fish'!D4+Justin_Fanning!D5+Jean_Shalenkova!D4)</f>
        <v>32.5</v>
      </c>
      <c r="O3" s="7">
        <f>max('Kyle Mabry'!E5+Yanru_Zhu!E5+Aidan_Duffy!E4+'Andrew Fish'!E4+Justin_Fanning!E5+Jean_Shalenkova!E4)</f>
        <v>8</v>
      </c>
      <c r="P3" s="7">
        <f>sum('Kyle Mabry'!G5+Yanru_Zhu!G5+Aidan_Duffy!G4+'Andrew Fish'!G4+Justin_Fanning!G5+Jean_Shalenkova!G4)</f>
        <v>17</v>
      </c>
      <c r="Q3" s="7">
        <f>sum('Kyle Mabry'!H5+Yanru_Zhu!H5+Aidan_Duffy!H4+'Andrew Fish'!H4+Justin_Fanning!H5+Jean_Shalenkova!H4)</f>
        <v>4</v>
      </c>
      <c r="R3" s="7">
        <f>sum('Kyle Mabry'!I5+Yanru_Zhu!I5+Aidan_Duffy!I4+'Andrew Fish'!I4+Justin_Fanning!I5+Jean_Shalenkova!I4)</f>
        <v>1</v>
      </c>
      <c r="S3" s="7">
        <f>sum('Kyle Mabry'!J5+Yanru_Zhu!J5+Aidan_Duffy!J4+'Andrew Fish'!J4+Justin_Fanning!J5+Jean_Shalenkova!J4)</f>
        <v>4</v>
      </c>
      <c r="T3" s="7">
        <f>sum('Kyle Mabry'!K5+Yanru_Zhu!K5+Aidan_Duffy!K4+'Andrew Fish'!K4+Justin_Fanning!K5+Jean_Shalenkova!K4)</f>
        <v>0</v>
      </c>
      <c r="U3" s="7">
        <f>sum('Kyle Mabry'!L5+Yanru_Zhu!L5+Aidan_Duffy!L4+'Andrew Fish'!L4+Justin_Fanning!L5+Jean_Shalenkova!L4)</f>
        <v>7.5</v>
      </c>
      <c r="V3" s="7">
        <f>sum('Kyle Mabry'!M5+Yanru_Zhu!M5+Aidan_Duffy!M4+'Andrew Fish'!M4+Justin_Fanning!M5+Jean_Shalenkova!M4)</f>
        <v>3.5</v>
      </c>
    </row>
    <row r="4">
      <c r="A4" s="6">
        <v>2.0</v>
      </c>
      <c r="B4" s="7"/>
      <c r="C4" s="7"/>
    </row>
    <row r="5">
      <c r="A5" s="6">
        <v>3.0</v>
      </c>
      <c r="B5" s="7"/>
      <c r="C5" s="7"/>
    </row>
    <row r="6">
      <c r="A6" s="6"/>
      <c r="B6" s="7"/>
      <c r="C6" s="7"/>
    </row>
    <row r="7">
      <c r="A7" s="6"/>
      <c r="B7" s="7"/>
      <c r="C7" s="7"/>
    </row>
    <row r="8">
      <c r="A8" s="7"/>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14"/>
  </cols>
  <sheetData>
    <row r="1">
      <c r="A1" s="9" t="s">
        <v>31</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32</v>
      </c>
      <c r="B2" s="13" t="s">
        <v>33</v>
      </c>
      <c r="C2" s="13" t="s">
        <v>34</v>
      </c>
      <c r="D2" s="13" t="s">
        <v>35</v>
      </c>
      <c r="E2" s="13" t="s">
        <v>36</v>
      </c>
      <c r="F2" s="13" t="s">
        <v>37</v>
      </c>
      <c r="G2" s="13" t="s">
        <v>38</v>
      </c>
      <c r="H2" s="13" t="s">
        <v>39</v>
      </c>
      <c r="I2" s="13" t="s">
        <v>40</v>
      </c>
      <c r="J2" s="13" t="s">
        <v>41</v>
      </c>
      <c r="K2" s="14" t="s">
        <v>42</v>
      </c>
      <c r="L2" s="11"/>
      <c r="M2" s="11"/>
      <c r="N2" s="11"/>
      <c r="O2" s="11"/>
      <c r="P2" s="11"/>
      <c r="Q2" s="11"/>
      <c r="R2" s="11"/>
      <c r="S2" s="11"/>
      <c r="T2" s="11"/>
      <c r="U2" s="11"/>
      <c r="V2" s="11"/>
      <c r="W2" s="11"/>
      <c r="X2" s="11"/>
      <c r="Y2" s="11"/>
      <c r="Z2"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43</v>
      </c>
      <c r="B1" s="16"/>
      <c r="C1" s="16"/>
      <c r="D1" s="16"/>
      <c r="E1" s="16"/>
      <c r="F1" s="16"/>
      <c r="G1" s="17"/>
      <c r="H1" s="17"/>
      <c r="I1" s="17"/>
      <c r="J1" s="17"/>
      <c r="K1" s="17"/>
      <c r="L1" s="17"/>
      <c r="M1" s="18"/>
      <c r="N1" s="18"/>
      <c r="O1" s="18"/>
      <c r="P1" s="6"/>
      <c r="Q1" s="6"/>
      <c r="R1" s="17"/>
      <c r="S1" s="17"/>
      <c r="T1" s="7"/>
      <c r="U1" s="7"/>
      <c r="V1" s="7"/>
    </row>
    <row r="2">
      <c r="A2" s="16" t="s">
        <v>44</v>
      </c>
      <c r="G2" s="17"/>
      <c r="H2" s="17"/>
      <c r="I2" s="17"/>
      <c r="J2" s="17"/>
      <c r="K2" s="17"/>
      <c r="L2" s="17"/>
      <c r="M2" s="18"/>
      <c r="N2" s="18"/>
      <c r="O2" s="18"/>
      <c r="P2" s="6"/>
      <c r="Q2" s="6"/>
      <c r="R2" s="17"/>
      <c r="S2" s="17"/>
      <c r="T2" s="7"/>
      <c r="U2" s="7"/>
      <c r="V2" s="7"/>
    </row>
    <row r="3">
      <c r="A3" s="1" t="s">
        <v>45</v>
      </c>
      <c r="B3" s="1" t="s">
        <v>1</v>
      </c>
      <c r="C3" s="5" t="s">
        <v>46</v>
      </c>
      <c r="D3" s="5" t="s">
        <v>47</v>
      </c>
      <c r="E3" s="1" t="s">
        <v>48</v>
      </c>
      <c r="F3" s="1" t="s">
        <v>49</v>
      </c>
      <c r="G3" s="5" t="s">
        <v>14</v>
      </c>
      <c r="H3" s="5" t="s">
        <v>15</v>
      </c>
      <c r="I3" s="5" t="s">
        <v>16</v>
      </c>
      <c r="J3" s="5" t="s">
        <v>17</v>
      </c>
      <c r="K3" s="5" t="s">
        <v>18</v>
      </c>
      <c r="L3" s="5" t="s">
        <v>19</v>
      </c>
      <c r="M3" s="1" t="s">
        <v>20</v>
      </c>
      <c r="N3" s="1" t="s">
        <v>50</v>
      </c>
      <c r="O3" s="1" t="s">
        <v>51</v>
      </c>
      <c r="P3" s="2" t="s">
        <v>52</v>
      </c>
      <c r="Q3" s="2" t="s">
        <v>53</v>
      </c>
      <c r="R3" s="5" t="s">
        <v>54</v>
      </c>
      <c r="S3" s="19" t="s">
        <v>55</v>
      </c>
      <c r="T3" s="20"/>
      <c r="U3" s="20"/>
      <c r="V3" s="20"/>
      <c r="W3" s="4"/>
      <c r="X3" s="4"/>
      <c r="Y3" s="4"/>
      <c r="Z3" s="4"/>
    </row>
    <row r="4">
      <c r="A4" s="21">
        <v>1.0</v>
      </c>
      <c r="B4" s="21" t="s">
        <v>56</v>
      </c>
      <c r="C4" s="21">
        <f>D4+E4</f>
        <v>7</v>
      </c>
      <c r="D4" s="21">
        <f>sum (G4:N4)</f>
        <v>6</v>
      </c>
      <c r="E4" s="21">
        <v>1.0</v>
      </c>
      <c r="F4" s="21" t="s">
        <v>57</v>
      </c>
      <c r="G4" s="21">
        <v>3.0</v>
      </c>
      <c r="H4" s="21">
        <v>1.0</v>
      </c>
      <c r="I4" s="22"/>
      <c r="J4" s="22"/>
      <c r="K4" s="22"/>
      <c r="L4" s="21">
        <v>0.5</v>
      </c>
      <c r="M4" s="21">
        <v>1.0</v>
      </c>
      <c r="N4" s="21">
        <v>0.5</v>
      </c>
      <c r="O4" s="21" t="s">
        <v>58</v>
      </c>
      <c r="P4" s="21" t="s">
        <v>59</v>
      </c>
      <c r="Q4" s="21" t="s">
        <v>60</v>
      </c>
      <c r="R4" s="21" t="s">
        <v>61</v>
      </c>
      <c r="S4" s="21">
        <v>6.0</v>
      </c>
      <c r="T4" s="7"/>
      <c r="U4" s="7"/>
      <c r="V4" s="22"/>
      <c r="W4" s="23"/>
      <c r="X4" s="23"/>
      <c r="Y4" s="23"/>
      <c r="Z4" s="23"/>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43</v>
      </c>
      <c r="B1" s="16"/>
      <c r="C1" s="16"/>
      <c r="D1" s="16"/>
      <c r="E1" s="16"/>
      <c r="F1" s="16"/>
      <c r="G1" s="17"/>
      <c r="H1" s="17"/>
      <c r="I1" s="17"/>
      <c r="J1" s="17"/>
      <c r="K1" s="17"/>
      <c r="L1" s="17"/>
      <c r="M1" s="18"/>
      <c r="N1" s="18"/>
      <c r="O1" s="18"/>
      <c r="P1" s="6"/>
      <c r="Q1" s="6"/>
      <c r="R1" s="17"/>
      <c r="S1" s="17"/>
      <c r="T1" s="7"/>
      <c r="U1" s="7"/>
      <c r="V1" s="7"/>
    </row>
    <row r="2">
      <c r="A2" s="16" t="s">
        <v>62</v>
      </c>
      <c r="G2" s="17"/>
      <c r="H2" s="17"/>
      <c r="I2" s="17"/>
      <c r="J2" s="17"/>
      <c r="K2" s="17"/>
      <c r="L2" s="17"/>
      <c r="M2" s="18"/>
      <c r="N2" s="18"/>
      <c r="O2" s="18"/>
      <c r="P2" s="6"/>
      <c r="Q2" s="6"/>
      <c r="R2" s="17"/>
      <c r="S2" s="17"/>
      <c r="T2" s="7"/>
      <c r="U2" s="7"/>
      <c r="V2" s="7"/>
    </row>
    <row r="3">
      <c r="A3" s="1" t="s">
        <v>45</v>
      </c>
      <c r="B3" s="1" t="s">
        <v>1</v>
      </c>
      <c r="C3" s="5" t="s">
        <v>46</v>
      </c>
      <c r="D3" s="5" t="s">
        <v>47</v>
      </c>
      <c r="E3" s="1" t="s">
        <v>48</v>
      </c>
      <c r="F3" s="1" t="s">
        <v>49</v>
      </c>
      <c r="G3" s="5" t="s">
        <v>14</v>
      </c>
      <c r="H3" s="5" t="s">
        <v>15</v>
      </c>
      <c r="I3" s="5" t="s">
        <v>16</v>
      </c>
      <c r="J3" s="5" t="s">
        <v>17</v>
      </c>
      <c r="K3" s="5" t="s">
        <v>18</v>
      </c>
      <c r="L3" s="5" t="s">
        <v>19</v>
      </c>
      <c r="M3" s="1" t="s">
        <v>20</v>
      </c>
      <c r="N3" s="1" t="s">
        <v>50</v>
      </c>
      <c r="O3" s="1" t="s">
        <v>51</v>
      </c>
      <c r="P3" s="2" t="s">
        <v>52</v>
      </c>
      <c r="Q3" s="2" t="s">
        <v>53</v>
      </c>
      <c r="R3" s="5" t="s">
        <v>54</v>
      </c>
      <c r="S3" s="19" t="s">
        <v>55</v>
      </c>
      <c r="T3" s="20"/>
      <c r="U3" s="20"/>
      <c r="V3" s="20"/>
      <c r="W3" s="4"/>
      <c r="X3" s="4"/>
      <c r="Y3" s="4"/>
      <c r="Z3" s="4"/>
    </row>
    <row r="4">
      <c r="A4" s="21">
        <v>1.0</v>
      </c>
      <c r="B4" s="21" t="s">
        <v>56</v>
      </c>
      <c r="C4" s="21">
        <f>D4+E4</f>
        <v>4.5</v>
      </c>
      <c r="D4" s="21">
        <f>sum (G4:N4)</f>
        <v>3.5</v>
      </c>
      <c r="E4" s="21">
        <v>1.0</v>
      </c>
      <c r="F4" s="24" t="s">
        <v>63</v>
      </c>
      <c r="G4" s="21"/>
      <c r="H4" s="21"/>
      <c r="I4" s="25"/>
      <c r="J4" s="21">
        <v>2.0</v>
      </c>
      <c r="K4" s="25"/>
      <c r="L4" s="21">
        <v>1.5</v>
      </c>
      <c r="M4" s="21"/>
      <c r="N4" s="21"/>
      <c r="O4" s="24" t="s">
        <v>64</v>
      </c>
      <c r="P4" s="21" t="s">
        <v>65</v>
      </c>
      <c r="Q4" s="21" t="s">
        <v>66</v>
      </c>
      <c r="R4" s="21" t="s">
        <v>67</v>
      </c>
      <c r="S4" s="21">
        <v>7.0</v>
      </c>
      <c r="T4" s="7"/>
      <c r="U4" s="7"/>
      <c r="V4" s="22"/>
      <c r="W4" s="23"/>
      <c r="X4" s="23"/>
      <c r="Y4" s="23"/>
      <c r="Z4" s="23"/>
    </row>
    <row r="5">
      <c r="A5" s="8">
        <v>2.0</v>
      </c>
      <c r="B5" s="8" t="s">
        <v>68</v>
      </c>
      <c r="C5" s="8">
        <v>7.0</v>
      </c>
      <c r="D5" s="8">
        <v>6.0</v>
      </c>
      <c r="E5" s="8">
        <v>1.0</v>
      </c>
      <c r="F5" s="8" t="s">
        <v>69</v>
      </c>
      <c r="G5" s="6">
        <v>4.0</v>
      </c>
      <c r="H5" s="7"/>
      <c r="I5" s="7"/>
      <c r="J5" s="6">
        <v>2.0</v>
      </c>
      <c r="K5" s="7"/>
      <c r="L5" s="6">
        <v>1.0</v>
      </c>
      <c r="M5" s="7"/>
      <c r="N5" s="7"/>
      <c r="O5" s="6" t="s">
        <v>70</v>
      </c>
      <c r="P5" s="6" t="s">
        <v>71</v>
      </c>
      <c r="Q5" s="6" t="s">
        <v>72</v>
      </c>
      <c r="R5" s="6" t="s">
        <v>73</v>
      </c>
      <c r="S5" s="6">
        <v>8.0</v>
      </c>
      <c r="T5" s="7"/>
      <c r="U5" s="7"/>
      <c r="V5" s="7"/>
    </row>
    <row r="6">
      <c r="A6" s="8">
        <v>3.0</v>
      </c>
      <c r="B6" s="8" t="s">
        <v>74</v>
      </c>
      <c r="C6" s="8">
        <v>8.5</v>
      </c>
      <c r="D6" s="8">
        <v>7.0</v>
      </c>
      <c r="E6" s="8">
        <v>1.0</v>
      </c>
      <c r="F6" s="8" t="s">
        <v>75</v>
      </c>
      <c r="G6" s="6">
        <v>4.0</v>
      </c>
      <c r="H6" s="7"/>
      <c r="I6" s="7"/>
      <c r="J6" s="6">
        <v>2.0</v>
      </c>
      <c r="K6" s="7"/>
      <c r="L6" s="6">
        <v>1.5</v>
      </c>
      <c r="M6" s="6">
        <v>1.0</v>
      </c>
      <c r="N6" s="7"/>
      <c r="O6" s="26" t="s">
        <v>76</v>
      </c>
      <c r="P6" s="6" t="s">
        <v>77</v>
      </c>
      <c r="Q6" s="6" t="s">
        <v>78</v>
      </c>
      <c r="R6" s="6" t="s">
        <v>79</v>
      </c>
      <c r="S6" s="6">
        <v>8.0</v>
      </c>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hyperlinks>
    <hyperlink r:id="rId1" ref="F4"/>
    <hyperlink r:id="rId2" ref="O4"/>
    <hyperlink r:id="rId3" ref="O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4.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9.29"/>
    <col customWidth="1" min="20" max="22" width="12.29"/>
  </cols>
  <sheetData>
    <row r="1">
      <c r="A1" s="15" t="s">
        <v>43</v>
      </c>
      <c r="B1" s="16"/>
      <c r="C1" s="16"/>
      <c r="D1" s="16"/>
      <c r="E1" s="16"/>
      <c r="F1" s="16"/>
      <c r="G1" s="17"/>
      <c r="H1" s="17"/>
      <c r="I1" s="17"/>
      <c r="J1" s="17"/>
      <c r="K1" s="17"/>
      <c r="L1" s="17"/>
      <c r="M1" s="18"/>
      <c r="N1" s="18"/>
      <c r="O1" s="18"/>
      <c r="P1" s="6"/>
      <c r="Q1" s="6"/>
      <c r="R1" s="17"/>
      <c r="S1" s="17"/>
      <c r="T1" s="7"/>
      <c r="U1" s="7"/>
      <c r="V1" s="7"/>
    </row>
    <row r="2">
      <c r="A2" s="16" t="s">
        <v>80</v>
      </c>
      <c r="G2" s="17"/>
      <c r="H2" s="17"/>
      <c r="I2" s="17"/>
      <c r="J2" s="17"/>
      <c r="K2" s="17"/>
      <c r="L2" s="17"/>
      <c r="M2" s="18"/>
      <c r="N2" s="18"/>
      <c r="O2" s="18"/>
      <c r="P2" s="6"/>
      <c r="Q2" s="6"/>
      <c r="R2" s="17"/>
      <c r="S2" s="17"/>
      <c r="T2" s="7"/>
      <c r="U2" s="7"/>
      <c r="V2" s="7"/>
    </row>
    <row r="3">
      <c r="A3" s="1" t="s">
        <v>45</v>
      </c>
      <c r="B3" s="1" t="s">
        <v>1</v>
      </c>
      <c r="C3" s="5" t="s">
        <v>46</v>
      </c>
      <c r="D3" s="5" t="s">
        <v>47</v>
      </c>
      <c r="E3" s="1" t="s">
        <v>48</v>
      </c>
      <c r="F3" s="1" t="s">
        <v>49</v>
      </c>
      <c r="G3" s="5" t="s">
        <v>14</v>
      </c>
      <c r="H3" s="5" t="s">
        <v>15</v>
      </c>
      <c r="I3" s="5" t="s">
        <v>16</v>
      </c>
      <c r="J3" s="5" t="s">
        <v>17</v>
      </c>
      <c r="K3" s="5" t="s">
        <v>18</v>
      </c>
      <c r="L3" s="5" t="s">
        <v>19</v>
      </c>
      <c r="M3" s="1" t="s">
        <v>20</v>
      </c>
      <c r="N3" s="1" t="s">
        <v>50</v>
      </c>
      <c r="O3" s="1" t="s">
        <v>51</v>
      </c>
      <c r="P3" s="2" t="s">
        <v>52</v>
      </c>
      <c r="Q3" s="2" t="s">
        <v>53</v>
      </c>
      <c r="R3" s="5" t="s">
        <v>54</v>
      </c>
      <c r="S3" s="19" t="s">
        <v>55</v>
      </c>
      <c r="T3" s="20"/>
      <c r="U3" s="20"/>
      <c r="V3" s="20"/>
      <c r="W3" s="4"/>
      <c r="X3" s="4"/>
      <c r="Y3" s="4"/>
      <c r="Z3" s="4"/>
    </row>
    <row r="4">
      <c r="A4" s="27">
        <v>1.0</v>
      </c>
      <c r="B4" s="27" t="s">
        <v>81</v>
      </c>
      <c r="C4" s="27">
        <v>6.0</v>
      </c>
      <c r="D4" s="27">
        <v>9.0</v>
      </c>
      <c r="E4" s="27">
        <v>1.5</v>
      </c>
      <c r="F4" s="27" t="s">
        <v>82</v>
      </c>
      <c r="G4" s="28">
        <v>1.0</v>
      </c>
      <c r="H4" s="28">
        <v>0.5</v>
      </c>
      <c r="I4" s="29"/>
      <c r="J4" s="29"/>
      <c r="K4" s="28">
        <v>3.0</v>
      </c>
      <c r="L4" s="28">
        <v>1.0</v>
      </c>
      <c r="M4" s="28">
        <v>1.0</v>
      </c>
      <c r="N4" s="28">
        <v>1.0</v>
      </c>
      <c r="O4" s="28" t="s">
        <v>83</v>
      </c>
      <c r="P4" s="28" t="s">
        <v>84</v>
      </c>
      <c r="Q4" s="28" t="s">
        <v>85</v>
      </c>
      <c r="R4" s="28" t="s">
        <v>86</v>
      </c>
      <c r="S4" s="28">
        <v>8.0</v>
      </c>
      <c r="T4" s="30"/>
      <c r="U4" s="30"/>
      <c r="V4" s="30"/>
      <c r="W4" s="31"/>
      <c r="X4" s="31"/>
      <c r="Y4" s="31"/>
      <c r="Z4" s="31"/>
    </row>
    <row r="5">
      <c r="A5" s="27">
        <v>2.0</v>
      </c>
      <c r="B5" s="27" t="s">
        <v>87</v>
      </c>
      <c r="C5" s="27">
        <v>4.5</v>
      </c>
      <c r="D5" s="27">
        <v>4.5</v>
      </c>
      <c r="E5" s="27">
        <v>1.0</v>
      </c>
      <c r="F5" s="27" t="s">
        <v>88</v>
      </c>
      <c r="G5" s="28">
        <v>1.0</v>
      </c>
      <c r="H5" s="28">
        <v>1.0</v>
      </c>
      <c r="I5" s="30"/>
      <c r="J5" s="30"/>
      <c r="K5" s="30"/>
      <c r="L5" s="28">
        <v>0.5</v>
      </c>
      <c r="M5" s="28">
        <v>1.0</v>
      </c>
      <c r="N5" s="30"/>
      <c r="O5" s="28" t="s">
        <v>89</v>
      </c>
      <c r="P5" s="28" t="s">
        <v>90</v>
      </c>
      <c r="Q5" s="28" t="s">
        <v>91</v>
      </c>
      <c r="R5" s="28" t="s">
        <v>92</v>
      </c>
      <c r="S5" s="28">
        <v>7.0</v>
      </c>
      <c r="T5" s="30"/>
      <c r="U5" s="30"/>
      <c r="V5" s="30"/>
      <c r="W5" s="31"/>
      <c r="X5" s="31"/>
      <c r="Y5" s="31"/>
      <c r="Z5" s="31"/>
    </row>
    <row r="6">
      <c r="A6" s="27">
        <v>3.0</v>
      </c>
      <c r="B6" s="27" t="s">
        <v>93</v>
      </c>
      <c r="C6" s="27">
        <v>9.0</v>
      </c>
      <c r="D6" s="27">
        <v>9.0</v>
      </c>
      <c r="E6" s="27">
        <v>1.5</v>
      </c>
      <c r="F6" s="27" t="s">
        <v>94</v>
      </c>
      <c r="G6" s="30"/>
      <c r="H6" s="28">
        <v>0.5</v>
      </c>
      <c r="I6" s="28">
        <v>2.0</v>
      </c>
      <c r="J6" s="28">
        <v>0.5</v>
      </c>
      <c r="K6" s="30"/>
      <c r="L6" s="28">
        <v>0.5</v>
      </c>
      <c r="M6" s="30"/>
      <c r="N6" s="28">
        <v>4.0</v>
      </c>
      <c r="O6" s="28" t="s">
        <v>95</v>
      </c>
      <c r="P6" s="28" t="s">
        <v>96</v>
      </c>
      <c r="Q6" s="28" t="s">
        <v>97</v>
      </c>
      <c r="R6" s="28" t="s">
        <v>98</v>
      </c>
      <c r="S6" s="28">
        <v>8.0</v>
      </c>
      <c r="T6" s="30"/>
      <c r="U6" s="30"/>
      <c r="V6" s="30"/>
      <c r="W6" s="31"/>
      <c r="X6" s="31"/>
      <c r="Y6" s="31"/>
      <c r="Z6" s="31"/>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99</v>
      </c>
      <c r="G1" s="17"/>
      <c r="H1" s="17"/>
      <c r="I1" s="17"/>
      <c r="J1" s="17"/>
      <c r="K1" s="17"/>
      <c r="L1" s="17"/>
      <c r="M1" s="18"/>
      <c r="N1" s="18"/>
      <c r="O1" s="18"/>
      <c r="P1" s="6"/>
      <c r="Q1" s="6"/>
      <c r="R1" s="17"/>
      <c r="S1" s="17"/>
      <c r="T1" s="7"/>
      <c r="U1" s="7"/>
      <c r="V1" s="7"/>
    </row>
    <row r="2">
      <c r="A2" s="1" t="s">
        <v>45</v>
      </c>
      <c r="B2" s="1" t="s">
        <v>1</v>
      </c>
      <c r="C2" s="5" t="s">
        <v>46</v>
      </c>
      <c r="D2" s="5" t="s">
        <v>47</v>
      </c>
      <c r="E2" s="1" t="s">
        <v>48</v>
      </c>
      <c r="F2" s="1" t="s">
        <v>49</v>
      </c>
      <c r="G2" s="5" t="s">
        <v>14</v>
      </c>
      <c r="H2" s="5" t="s">
        <v>15</v>
      </c>
      <c r="I2" s="5" t="s">
        <v>16</v>
      </c>
      <c r="J2" s="5" t="s">
        <v>17</v>
      </c>
      <c r="K2" s="5" t="s">
        <v>18</v>
      </c>
      <c r="L2" s="5" t="s">
        <v>19</v>
      </c>
      <c r="M2" s="1" t="s">
        <v>20</v>
      </c>
      <c r="N2" s="1" t="s">
        <v>50</v>
      </c>
      <c r="O2" s="1" t="s">
        <v>51</v>
      </c>
      <c r="P2" s="2" t="s">
        <v>52</v>
      </c>
      <c r="Q2" s="2" t="s">
        <v>53</v>
      </c>
      <c r="R2" s="5" t="s">
        <v>54</v>
      </c>
      <c r="S2" s="19" t="s">
        <v>55</v>
      </c>
      <c r="T2" s="20"/>
      <c r="U2" s="20"/>
      <c r="V2" s="20"/>
      <c r="W2" s="4"/>
      <c r="X2" s="4"/>
      <c r="Y2" s="4"/>
      <c r="Z2" s="4"/>
    </row>
    <row r="3">
      <c r="A3" s="8">
        <v>1.0</v>
      </c>
      <c r="B3" s="8" t="s">
        <v>81</v>
      </c>
      <c r="C3" s="8">
        <v>6.0</v>
      </c>
      <c r="D3" s="8">
        <v>5.0</v>
      </c>
      <c r="E3" s="8">
        <v>1.0</v>
      </c>
      <c r="F3" s="8" t="s">
        <v>100</v>
      </c>
      <c r="G3" s="6">
        <v>3.0</v>
      </c>
      <c r="H3" s="6">
        <v>1.0</v>
      </c>
      <c r="I3" s="6">
        <v>0.0</v>
      </c>
      <c r="J3" s="6">
        <v>0.0</v>
      </c>
      <c r="K3" s="6">
        <v>0.0</v>
      </c>
      <c r="L3" s="6">
        <v>0.5</v>
      </c>
      <c r="M3" s="6">
        <v>1.0</v>
      </c>
      <c r="N3" s="6">
        <v>0.5</v>
      </c>
      <c r="O3" s="6" t="s">
        <v>101</v>
      </c>
      <c r="P3" s="6" t="s">
        <v>102</v>
      </c>
      <c r="Q3" s="6" t="s">
        <v>103</v>
      </c>
      <c r="R3" s="6" t="s">
        <v>104</v>
      </c>
      <c r="S3" s="6">
        <v>8.0</v>
      </c>
      <c r="T3" s="7"/>
      <c r="U3" s="7"/>
      <c r="V3" s="7"/>
    </row>
    <row r="4">
      <c r="A4" s="8">
        <v>2.0</v>
      </c>
      <c r="B4" s="8" t="s">
        <v>105</v>
      </c>
      <c r="C4" s="8">
        <v>7.0</v>
      </c>
      <c r="D4" s="8">
        <v>5.0</v>
      </c>
      <c r="E4" s="8">
        <v>2.0</v>
      </c>
      <c r="F4" s="6" t="s">
        <v>106</v>
      </c>
      <c r="G4" s="8">
        <v>3.0</v>
      </c>
      <c r="H4" s="8">
        <v>1.0</v>
      </c>
      <c r="L4" s="8">
        <v>2.0</v>
      </c>
      <c r="M4" s="8">
        <v>0.5</v>
      </c>
      <c r="N4" s="8">
        <v>0.5</v>
      </c>
      <c r="O4" s="6" t="s">
        <v>107</v>
      </c>
      <c r="P4" s="6" t="s">
        <v>108</v>
      </c>
      <c r="Q4" s="6" t="s">
        <v>109</v>
      </c>
      <c r="R4" s="6" t="s">
        <v>110</v>
      </c>
      <c r="S4" s="8">
        <v>8.0</v>
      </c>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111</v>
      </c>
      <c r="G1" s="17"/>
      <c r="H1" s="17"/>
      <c r="I1" s="17"/>
      <c r="J1" s="17"/>
      <c r="K1" s="17"/>
      <c r="L1" s="17"/>
      <c r="M1" s="18"/>
      <c r="N1" s="18"/>
      <c r="O1" s="18"/>
      <c r="P1" s="6"/>
      <c r="Q1" s="6"/>
      <c r="R1" s="17"/>
      <c r="S1" s="17"/>
      <c r="T1" s="7"/>
      <c r="U1" s="7"/>
      <c r="V1" s="7"/>
    </row>
    <row r="2">
      <c r="A2" s="1" t="s">
        <v>45</v>
      </c>
      <c r="B2" s="1" t="s">
        <v>1</v>
      </c>
      <c r="C2" s="5" t="s">
        <v>46</v>
      </c>
      <c r="D2" s="5" t="s">
        <v>47</v>
      </c>
      <c r="E2" s="1" t="s">
        <v>48</v>
      </c>
      <c r="F2" s="1" t="s">
        <v>49</v>
      </c>
      <c r="G2" s="5" t="s">
        <v>14</v>
      </c>
      <c r="H2" s="5" t="s">
        <v>15</v>
      </c>
      <c r="I2" s="5" t="s">
        <v>16</v>
      </c>
      <c r="J2" s="5" t="s">
        <v>17</v>
      </c>
      <c r="K2" s="5" t="s">
        <v>18</v>
      </c>
      <c r="L2" s="5" t="s">
        <v>19</v>
      </c>
      <c r="M2" s="1" t="s">
        <v>20</v>
      </c>
      <c r="N2" s="1" t="s">
        <v>50</v>
      </c>
      <c r="O2" s="1" t="s">
        <v>51</v>
      </c>
      <c r="P2" s="2" t="s">
        <v>52</v>
      </c>
      <c r="Q2" s="2" t="s">
        <v>53</v>
      </c>
      <c r="R2" s="5" t="s">
        <v>54</v>
      </c>
      <c r="S2" s="19" t="s">
        <v>55</v>
      </c>
      <c r="T2" s="20"/>
      <c r="U2" s="20"/>
      <c r="V2" s="20"/>
      <c r="W2" s="4"/>
      <c r="X2" s="4"/>
      <c r="Y2" s="4"/>
      <c r="Z2" s="4"/>
    </row>
    <row r="3">
      <c r="A3" s="8">
        <v>1.0</v>
      </c>
      <c r="B3" s="8" t="s">
        <v>81</v>
      </c>
      <c r="C3" s="8">
        <v>5.0</v>
      </c>
      <c r="D3" s="8">
        <v>4.0</v>
      </c>
      <c r="E3" s="8">
        <v>1.0</v>
      </c>
      <c r="F3" s="8" t="s">
        <v>112</v>
      </c>
      <c r="G3" s="6">
        <v>4.0</v>
      </c>
      <c r="H3" s="6">
        <v>1.0</v>
      </c>
      <c r="I3" s="6">
        <v>0.0</v>
      </c>
      <c r="J3" s="6">
        <v>0.0</v>
      </c>
      <c r="K3" s="6">
        <v>0.0</v>
      </c>
      <c r="L3" s="6">
        <v>1.0</v>
      </c>
      <c r="M3" s="6">
        <v>0.0</v>
      </c>
      <c r="N3" s="6">
        <v>0.0</v>
      </c>
      <c r="O3" s="6" t="s">
        <v>113</v>
      </c>
      <c r="P3" s="6" t="s">
        <v>114</v>
      </c>
      <c r="Q3" s="6" t="s">
        <v>115</v>
      </c>
      <c r="R3" s="6" t="s">
        <v>116</v>
      </c>
      <c r="S3" s="6">
        <v>9.0</v>
      </c>
      <c r="T3" s="7"/>
      <c r="U3" s="7"/>
      <c r="V3" s="7"/>
    </row>
    <row r="4" ht="69.75" customHeight="1">
      <c r="A4" s="8">
        <v>2.0</v>
      </c>
      <c r="B4" s="8" t="s">
        <v>105</v>
      </c>
      <c r="C4" s="8">
        <v>5.0</v>
      </c>
      <c r="D4" s="8">
        <v>4.0</v>
      </c>
      <c r="E4" s="8">
        <v>1.0</v>
      </c>
      <c r="F4" s="8" t="s">
        <v>117</v>
      </c>
      <c r="G4" s="6">
        <v>3.0</v>
      </c>
      <c r="H4" s="6">
        <v>1.0</v>
      </c>
      <c r="I4" s="6">
        <v>0.0</v>
      </c>
      <c r="J4" s="6">
        <v>0.0</v>
      </c>
      <c r="K4" s="6">
        <v>0.0</v>
      </c>
      <c r="L4" s="6">
        <v>0.0</v>
      </c>
      <c r="M4" s="6">
        <v>0.0</v>
      </c>
      <c r="N4" s="6">
        <v>0.0</v>
      </c>
      <c r="O4" s="6" t="s">
        <v>118</v>
      </c>
      <c r="P4" s="6" t="s">
        <v>114</v>
      </c>
      <c r="Q4" s="6" t="s">
        <v>119</v>
      </c>
      <c r="R4" s="6" t="s">
        <v>120</v>
      </c>
      <c r="S4" s="6">
        <v>8.0</v>
      </c>
      <c r="T4" s="7"/>
      <c r="U4" s="7"/>
      <c r="V4" s="7"/>
    </row>
    <row r="5">
      <c r="B5" s="27" t="s">
        <v>93</v>
      </c>
      <c r="C5" s="8">
        <v>8.0</v>
      </c>
      <c r="D5" s="8">
        <v>7.0</v>
      </c>
      <c r="E5" s="8">
        <v>1.0</v>
      </c>
      <c r="F5" s="27" t="s">
        <v>121</v>
      </c>
      <c r="G5" s="6">
        <v>0.0</v>
      </c>
      <c r="H5" s="6">
        <v>4.0</v>
      </c>
      <c r="I5" s="6">
        <v>1.0</v>
      </c>
      <c r="J5" s="6">
        <v>2.0</v>
      </c>
      <c r="K5" s="6">
        <v>0.0</v>
      </c>
      <c r="L5" s="6">
        <v>1.0</v>
      </c>
      <c r="M5" s="6">
        <v>0.0</v>
      </c>
      <c r="N5" s="6">
        <v>0.0</v>
      </c>
      <c r="O5" s="6" t="s">
        <v>122</v>
      </c>
      <c r="P5" s="7"/>
      <c r="Q5" s="7"/>
      <c r="R5" s="6" t="s">
        <v>123</v>
      </c>
      <c r="S5" s="6">
        <v>8.0</v>
      </c>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2"/>
      <c r="B1" s="18"/>
      <c r="C1" s="18"/>
      <c r="D1" s="18"/>
      <c r="E1" s="18"/>
      <c r="F1" s="18"/>
      <c r="G1" s="17"/>
      <c r="H1" s="17"/>
      <c r="I1" s="17"/>
      <c r="J1" s="17"/>
      <c r="K1" s="17"/>
      <c r="L1" s="17"/>
      <c r="M1" s="18"/>
      <c r="N1" s="18"/>
      <c r="O1" s="18"/>
      <c r="P1" s="6"/>
      <c r="Q1" s="6"/>
      <c r="R1" s="17"/>
      <c r="S1" s="17"/>
      <c r="T1" s="7"/>
      <c r="U1" s="7"/>
      <c r="V1" s="7"/>
    </row>
    <row r="2">
      <c r="A2" s="16" t="s">
        <v>124</v>
      </c>
      <c r="G2" s="17"/>
      <c r="H2" s="17"/>
      <c r="I2" s="17"/>
      <c r="J2" s="17"/>
      <c r="K2" s="17"/>
      <c r="L2" s="17"/>
      <c r="M2" s="18"/>
      <c r="N2" s="18"/>
      <c r="O2" s="18"/>
      <c r="P2" s="6"/>
      <c r="Q2" s="6"/>
      <c r="R2" s="17"/>
      <c r="S2" s="17"/>
      <c r="T2" s="7"/>
      <c r="U2" s="7"/>
      <c r="V2" s="7"/>
    </row>
    <row r="3">
      <c r="A3" s="1" t="s">
        <v>45</v>
      </c>
      <c r="B3" s="1" t="s">
        <v>1</v>
      </c>
      <c r="C3" s="5" t="s">
        <v>46</v>
      </c>
      <c r="D3" s="5" t="s">
        <v>47</v>
      </c>
      <c r="E3" s="1" t="s">
        <v>48</v>
      </c>
      <c r="F3" s="1" t="s">
        <v>49</v>
      </c>
      <c r="G3" s="5" t="s">
        <v>14</v>
      </c>
      <c r="H3" s="5" t="s">
        <v>15</v>
      </c>
      <c r="I3" s="5" t="s">
        <v>16</v>
      </c>
      <c r="J3" s="5" t="s">
        <v>17</v>
      </c>
      <c r="K3" s="5" t="s">
        <v>18</v>
      </c>
      <c r="L3" s="5" t="s">
        <v>19</v>
      </c>
      <c r="M3" s="1" t="s">
        <v>20</v>
      </c>
      <c r="N3" s="1" t="s">
        <v>50</v>
      </c>
      <c r="O3" s="1" t="s">
        <v>51</v>
      </c>
      <c r="P3" s="2" t="s">
        <v>52</v>
      </c>
      <c r="Q3" s="2" t="s">
        <v>53</v>
      </c>
      <c r="R3" s="5" t="s">
        <v>54</v>
      </c>
      <c r="S3" s="19" t="s">
        <v>55</v>
      </c>
      <c r="T3" s="20"/>
      <c r="U3" s="20"/>
      <c r="V3" s="20"/>
      <c r="W3" s="4"/>
      <c r="X3" s="4"/>
      <c r="Y3" s="4"/>
      <c r="Z3" s="4"/>
    </row>
    <row r="4">
      <c r="A4" s="6">
        <v>1.0</v>
      </c>
      <c r="B4" s="6" t="s">
        <v>125</v>
      </c>
      <c r="C4" s="6">
        <v>7.0</v>
      </c>
      <c r="D4" s="6">
        <v>5.0</v>
      </c>
      <c r="E4" s="6">
        <v>2.0</v>
      </c>
      <c r="F4" s="6" t="s">
        <v>126</v>
      </c>
      <c r="G4" s="6">
        <v>0.5</v>
      </c>
      <c r="H4" s="6">
        <v>2.0</v>
      </c>
      <c r="I4" s="7"/>
      <c r="J4" s="7"/>
      <c r="K4" s="7"/>
      <c r="L4" s="6">
        <v>2.0</v>
      </c>
      <c r="M4" s="6">
        <v>0.5</v>
      </c>
      <c r="N4" s="6">
        <v>1.0</v>
      </c>
      <c r="O4" s="6" t="s">
        <v>127</v>
      </c>
      <c r="P4" s="6" t="s">
        <v>128</v>
      </c>
      <c r="Q4" s="6" t="s">
        <v>129</v>
      </c>
      <c r="R4" s="6" t="s">
        <v>130</v>
      </c>
      <c r="S4" s="6">
        <v>10.0</v>
      </c>
      <c r="T4" s="7"/>
      <c r="U4" s="7"/>
      <c r="V4" s="7"/>
    </row>
    <row r="5">
      <c r="A5" s="8">
        <v>2.0</v>
      </c>
      <c r="B5" s="8" t="s">
        <v>131</v>
      </c>
      <c r="C5" s="8">
        <v>6.0</v>
      </c>
      <c r="D5" s="8">
        <v>5.0</v>
      </c>
      <c r="E5" s="8">
        <v>1.0</v>
      </c>
      <c r="F5" s="6" t="s">
        <v>132</v>
      </c>
      <c r="G5" s="6">
        <v>4.0</v>
      </c>
      <c r="H5" s="7"/>
      <c r="I5" s="7"/>
      <c r="J5" s="7"/>
      <c r="K5" s="7"/>
      <c r="L5" s="6">
        <v>2.0</v>
      </c>
      <c r="M5" s="7"/>
      <c r="N5" s="7"/>
      <c r="O5" s="6" t="s">
        <v>133</v>
      </c>
      <c r="P5" s="6" t="s">
        <v>134</v>
      </c>
      <c r="Q5" s="6" t="s">
        <v>135</v>
      </c>
      <c r="R5" s="6" t="s">
        <v>136</v>
      </c>
      <c r="S5" s="6">
        <v>8.0</v>
      </c>
      <c r="T5" s="7"/>
      <c r="U5" s="7"/>
      <c r="V5" s="7"/>
    </row>
    <row r="6">
      <c r="A6" s="8">
        <v>3.0</v>
      </c>
      <c r="B6" s="8" t="s">
        <v>137</v>
      </c>
      <c r="C6">
        <f>D6+E6</f>
        <v>8</v>
      </c>
      <c r="D6" s="8">
        <v>6.5</v>
      </c>
      <c r="E6" s="8">
        <v>1.5</v>
      </c>
      <c r="F6" s="6" t="s">
        <v>138</v>
      </c>
      <c r="G6" s="6">
        <v>3.0</v>
      </c>
      <c r="H6" s="6">
        <v>1.0</v>
      </c>
      <c r="I6" s="7"/>
      <c r="J6" s="6">
        <v>1.5</v>
      </c>
      <c r="K6" s="7"/>
      <c r="L6" s="6">
        <v>1.5</v>
      </c>
      <c r="M6" s="7"/>
      <c r="N6" s="6">
        <v>1.0</v>
      </c>
      <c r="O6" s="6" t="s">
        <v>139</v>
      </c>
      <c r="P6" s="6" t="s">
        <v>140</v>
      </c>
      <c r="Q6" s="6" t="s">
        <v>141</v>
      </c>
      <c r="R6" s="6" t="s">
        <v>142</v>
      </c>
      <c r="S6" s="6">
        <v>8.0</v>
      </c>
      <c r="T6" s="7"/>
      <c r="U6" s="7"/>
      <c r="V6" s="7"/>
    </row>
    <row r="7">
      <c r="G7" s="7"/>
      <c r="H7" s="7"/>
      <c r="I7" s="7"/>
      <c r="J7" s="7"/>
      <c r="K7" s="7"/>
      <c r="L7" s="7"/>
      <c r="M7" s="7"/>
      <c r="N7" s="7"/>
      <c r="O7" s="7"/>
      <c r="P7" s="7"/>
      <c r="Q7" s="7"/>
      <c r="R7" s="7"/>
      <c r="S7" s="7"/>
      <c r="T7" s="7"/>
      <c r="U7" s="7"/>
      <c r="V7" s="7"/>
    </row>
    <row r="8">
      <c r="A8" s="6"/>
      <c r="B8" s="6"/>
      <c r="C8" s="6"/>
      <c r="D8" s="6"/>
      <c r="E8" s="6"/>
      <c r="F8" s="6"/>
      <c r="G8" s="6"/>
      <c r="H8" s="6"/>
      <c r="I8" s="7"/>
      <c r="J8" s="7"/>
      <c r="K8" s="7"/>
      <c r="L8" s="6"/>
      <c r="M8" s="6"/>
      <c r="N8" s="6"/>
      <c r="O8" s="6"/>
      <c r="P8" s="6"/>
      <c r="Q8" s="6"/>
      <c r="R8" s="6"/>
      <c r="S8" s="6"/>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3" max="3" width="4.29"/>
    <col customWidth="1" min="4" max="4" width="4.0"/>
    <col customWidth="1" min="5" max="5" width="3.86"/>
    <col customWidth="1" min="6" max="6" width="46.86"/>
    <col customWidth="1" min="7" max="7" width="3.86"/>
    <col customWidth="1" min="8" max="8" width="3.57"/>
    <col customWidth="1" min="9" max="9" width="5.0"/>
    <col customWidth="1" min="10" max="10" width="9.14"/>
    <col customWidth="1" min="11" max="11" width="14.57"/>
    <col customWidth="1" min="12" max="12" width="9.14"/>
    <col customWidth="1" min="13" max="13" width="7.43"/>
    <col customWidth="1" min="14" max="14" width="3.57"/>
    <col customWidth="1" min="15" max="15" width="18.57"/>
    <col customWidth="1" min="16" max="16" width="13.0"/>
    <col customWidth="1" min="18" max="18" width="33.71"/>
    <col customWidth="1" min="19" max="19" width="7.57"/>
  </cols>
  <sheetData>
    <row r="1">
      <c r="A1" s="16" t="s">
        <v>143</v>
      </c>
      <c r="G1" s="17"/>
      <c r="H1" s="17"/>
      <c r="I1" s="17"/>
      <c r="J1" s="17"/>
      <c r="K1" s="17"/>
      <c r="L1" s="17"/>
      <c r="M1" s="18"/>
      <c r="N1" s="18"/>
      <c r="O1" s="18"/>
      <c r="P1" s="6"/>
      <c r="Q1" s="6"/>
      <c r="R1" s="17"/>
      <c r="S1" s="17"/>
    </row>
    <row r="2">
      <c r="A2" s="1" t="s">
        <v>45</v>
      </c>
      <c r="B2" s="1" t="s">
        <v>1</v>
      </c>
      <c r="C2" s="5" t="s">
        <v>46</v>
      </c>
      <c r="D2" s="5" t="s">
        <v>47</v>
      </c>
      <c r="E2" s="1" t="s">
        <v>48</v>
      </c>
      <c r="F2" s="1" t="s">
        <v>49</v>
      </c>
      <c r="G2" s="5" t="s">
        <v>14</v>
      </c>
      <c r="H2" s="5" t="s">
        <v>15</v>
      </c>
      <c r="I2" s="5" t="s">
        <v>16</v>
      </c>
      <c r="J2" s="5" t="s">
        <v>17</v>
      </c>
      <c r="K2" s="5" t="s">
        <v>18</v>
      </c>
      <c r="L2" s="5" t="s">
        <v>19</v>
      </c>
      <c r="M2" s="1" t="s">
        <v>20</v>
      </c>
      <c r="N2" s="1" t="s">
        <v>50</v>
      </c>
      <c r="O2" s="1" t="s">
        <v>51</v>
      </c>
      <c r="P2" s="2" t="s">
        <v>52</v>
      </c>
      <c r="Q2" s="2" t="s">
        <v>53</v>
      </c>
      <c r="R2" s="5" t="s">
        <v>54</v>
      </c>
      <c r="S2" s="19" t="s">
        <v>55</v>
      </c>
    </row>
    <row r="3">
      <c r="A3" s="6">
        <v>0.0</v>
      </c>
      <c r="B3" s="6" t="s">
        <v>125</v>
      </c>
      <c r="C3" s="6">
        <v>10.0</v>
      </c>
      <c r="D3" s="6">
        <v>8.0</v>
      </c>
      <c r="E3" s="6">
        <v>2.0</v>
      </c>
      <c r="F3" s="6" t="s">
        <v>144</v>
      </c>
      <c r="G3" s="6">
        <v>1.0</v>
      </c>
      <c r="H3" s="6">
        <v>2.0</v>
      </c>
      <c r="I3" s="6">
        <v>1.5</v>
      </c>
      <c r="J3" s="6">
        <v>0.33</v>
      </c>
      <c r="K3" s="6">
        <v>0.33</v>
      </c>
      <c r="L3" s="6">
        <v>2.0</v>
      </c>
      <c r="M3" s="6">
        <v>0.33</v>
      </c>
      <c r="N3" s="6">
        <v>1.0</v>
      </c>
      <c r="O3" s="6" t="s">
        <v>145</v>
      </c>
      <c r="P3" s="6" t="s">
        <v>146</v>
      </c>
      <c r="Q3" s="6" t="s">
        <v>147</v>
      </c>
      <c r="R3" s="6" t="s">
        <v>148</v>
      </c>
      <c r="S3" s="33">
        <v>44291.0</v>
      </c>
    </row>
    <row r="4">
      <c r="A4" s="8">
        <v>1.0</v>
      </c>
      <c r="B4" s="8" t="s">
        <v>105</v>
      </c>
      <c r="C4" s="8">
        <v>10.0</v>
      </c>
      <c r="D4" s="8">
        <v>8.0</v>
      </c>
      <c r="E4" s="8">
        <v>2.0</v>
      </c>
      <c r="F4" s="6" t="s">
        <v>149</v>
      </c>
      <c r="G4" s="8">
        <v>2.0</v>
      </c>
      <c r="H4" s="8">
        <v>1.0</v>
      </c>
      <c r="I4" s="8">
        <v>1.0</v>
      </c>
      <c r="J4" s="8">
        <v>2.0</v>
      </c>
      <c r="L4" s="8">
        <v>2.0</v>
      </c>
      <c r="M4" s="8">
        <v>2.0</v>
      </c>
      <c r="O4" s="6" t="s">
        <v>150</v>
      </c>
      <c r="P4" s="6" t="s">
        <v>151</v>
      </c>
      <c r="Q4" s="6" t="s">
        <v>152</v>
      </c>
      <c r="R4" s="6" t="s">
        <v>153</v>
      </c>
      <c r="S4" s="8">
        <v>4.0</v>
      </c>
    </row>
    <row r="5">
      <c r="A5" s="8">
        <v>2.0</v>
      </c>
      <c r="B5" s="8" t="s">
        <v>154</v>
      </c>
      <c r="C5" s="8">
        <v>10.0</v>
      </c>
      <c r="D5" s="8">
        <v>10.0</v>
      </c>
      <c r="E5" s="6" t="s">
        <v>155</v>
      </c>
      <c r="F5" s="6" t="s">
        <v>156</v>
      </c>
      <c r="G5" s="8">
        <v>2.0</v>
      </c>
      <c r="H5" s="8">
        <v>2.0</v>
      </c>
      <c r="I5" s="8">
        <v>1.0</v>
      </c>
      <c r="J5" s="8">
        <v>3.0</v>
      </c>
      <c r="K5" s="8">
        <v>1.0</v>
      </c>
      <c r="L5" s="8">
        <v>2.0</v>
      </c>
      <c r="M5" s="8">
        <v>0.0</v>
      </c>
      <c r="N5" s="8">
        <v>0.0</v>
      </c>
      <c r="O5" s="8" t="s">
        <v>157</v>
      </c>
      <c r="P5" s="6" t="s">
        <v>158</v>
      </c>
      <c r="Q5" s="6" t="s">
        <v>159</v>
      </c>
      <c r="R5" s="8" t="s">
        <v>160</v>
      </c>
      <c r="S5" s="34">
        <v>44291.0</v>
      </c>
    </row>
  </sheetData>
  <mergeCells count="1">
    <mergeCell ref="A1:F1"/>
  </mergeCells>
  <drawing r:id="rId1"/>
</worksheet>
</file>