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Josephine But" sheetId="4" r:id="rId6"/>
    <sheet state="visible" name="Chen Zhao" sheetId="5" r:id="rId7"/>
    <sheet state="visible" name="Huimin Diao" sheetId="6" r:id="rId8"/>
    <sheet state="visible" name="Danny Graziano" sheetId="7" r:id="rId9"/>
    <sheet state="visible" name="Ray Clark" sheetId="8" r:id="rId10"/>
    <sheet state="visible" name="Zixia Zhou" sheetId="9" r:id="rId11"/>
  </sheets>
  <definedNames/>
  <calcPr/>
</workbook>
</file>

<file path=xl/sharedStrings.xml><?xml version="1.0" encoding="utf-8"?>
<sst xmlns="http://schemas.openxmlformats.org/spreadsheetml/2006/main" count="286" uniqueCount="159">
  <si>
    <t>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</si>
  <si>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</si>
  <si>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</si>
  <si>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</si>
  <si>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</si>
  <si>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</si>
  <si>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</si>
  <si>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</si>
  <si>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</si>
  <si>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</si>
  <si>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</si>
  <si>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</si>
  <si>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</si>
  <si>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</si>
  <si>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</si>
  <si>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</si>
  <si>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</si>
  <si>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</si>
  <si>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</si>
  <si>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</si>
  <si>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</si>
  <si>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</si>
  <si>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5/11/21 to 5/17/21</t>
  </si>
  <si>
    <t xml:space="preserve">1. Held several 1 hour meetings to discuss overall project and task assignments.
2. Decided on project: Calorie Tracker App.
3. Developed week 1 / iteration 0 docs - SPPP,  Progress Report, etc.
4. Developed week 2 / iteration 1 docs - SPPP,  Progress Report, etc.
</t>
  </si>
  <si>
    <t xml:space="preserve">1. Not all members familiar with Flask.  
2. Hosting platform. 
</t>
  </si>
  <si>
    <t>1. Time zones for members - communication limited to certain blocks of time to faciliate all members participation.</t>
  </si>
  <si>
    <t>1.  Conduct 2 stand-up meetings per week to ensure that all tasks are on track.
2. Encourage regular use of Slack channel.
3. Keep pivatol tracker requirements up-to-date.</t>
  </si>
  <si>
    <t>5/18/21 to 5/31/21</t>
  </si>
  <si>
    <t>1. Held three (3) 1-hour meetings to discuss overall project and task assignments.
2. Decided on paired programming teams and assigned specific coding tasks to those teams. 
3. Continued work on week 2 / iteration 1 docs - SPPP,  SDD, Progress Report, Risk Spreadsheet, and presentation.</t>
  </si>
  <si>
    <t>1. Had discussion regarding selection of database and decided on sqlite. 
2. Only 1 team member has experience with Flask--other members will lean this technology.  
3. Discussion re: Hosting platform--decided that local host is easiest and satisfactory for the project. 
4. API for USDA calorie data may not supply all info. needed.
5. Implemented code for reg/login process and to access USDA API data.
6. Began coding UIs in HTML.</t>
  </si>
  <si>
    <t>1. Time zones for members still an issue - communication limited to certain blocks of time to faciliate all members participation.
2. Switched to AM in CST and PM in PST to accomodate all members.
3. Coninued use of Slack for group comunications.</t>
  </si>
  <si>
    <t>1.  Now Conducting 2 stand-up meetings per week (Wed. following lec., Fri or Sunday) to ensure that all tasks are on track and group submission will be complete.
2.  All members using Slack regularly.
3. Keep pivatol tracker requirements up-to-date.</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</si>
  <si>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</si>
  <si>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</si>
  <si>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</si>
  <si>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</si>
  <si>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</si>
  <si>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</si>
  <si>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</si>
  <si>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</si>
  <si>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</si>
  <si>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</si>
  <si>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</si>
  <si>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</si>
  <si>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Ray Clark</t>
  </si>
  <si>
    <t>review and edit requirements and overall description of the app</t>
  </si>
  <si>
    <t>Make revisions and additions to the requirements section on PT</t>
  </si>
  <si>
    <t>Overall system design, master class diagram and user flow diagram.</t>
  </si>
  <si>
    <t>Participate in both PPT and Video presentations</t>
  </si>
  <si>
    <t>Assist with code for reg/login</t>
  </si>
  <si>
    <t xml:space="preserve">create agenda, schedule and manage group Zoom calls. </t>
  </si>
  <si>
    <t>Josephine But</t>
  </si>
  <si>
    <t>Danny Graziano</t>
  </si>
  <si>
    <t>Objectives, overall document review, presentation recording</t>
  </si>
  <si>
    <t>Software architecture, classes &amp; methods</t>
  </si>
  <si>
    <t>Chen Zhao</t>
  </si>
  <si>
    <t>Huimin Diao</t>
  </si>
  <si>
    <t>Zixia Zhou</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</si>
  <si>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</si>
  <si>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</si>
  <si>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</si>
  <si>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</si>
  <si>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</si>
  <si>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</si>
  <si>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</si>
  <si>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</si>
  <si>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</si>
  <si>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</si>
  <si>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</si>
  <si>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</si>
  <si>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</si>
  <si>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</si>
  <si>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</si>
  <si>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</si>
  <si>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</si>
  <si>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</si>
  <si>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QA Leader</t>
    </r>
  </si>
  <si>
    <t>05/11-5/17</t>
  </si>
  <si>
    <t xml:space="preserve">0 - learn git and Flask, read several tutorials
4 - Wrote the QA Analyst Plan
5 -  Chat for the project requirement and 
      wrote the meeting minute
6 - set up git
7 - research on project ideas, testing tools, 
     testing matrix, defect management
</t>
  </si>
  <si>
    <t xml:space="preserve">1. Finish QA Analyst Plan and Monitory and Controlling Tools
    and Mechanisms sections of SPPP  
2. Set up git, commit a test message on git, finish lab1.
3. Wrote Meeting Minute report
</t>
  </si>
  <si>
    <t>0 - continue to learn Flask
1 - to define requirements
3 - implement a a simple application with Flask
6 - Set up Selenium</t>
  </si>
  <si>
    <t>05/18-05/25</t>
  </si>
  <si>
    <t xml:space="preserve">0 - learn git and Flask, read several tutorials
1 - create user stories
3 - develop Registration and Login features, 
     create database and table.
4 - Add the Acceptance test section to 
     QA Analyst Plan
5 - Chat for the project requirement and 
     subgroup meeting
7 - research on security of API keys, 
     write Flask App, using different database
     to connect with Flask, different kinds of
     password hashing.
     </t>
  </si>
  <si>
    <t>1. Add an function acceptance testing 
    section to the QA Analyst Plan.
2. Developed Registration and Login
    features.
3. Create database and table.
4. Create an Iteration 1 presentation 
    template.
5. Create User Stories for Registration
    and Login
6. Provide reference for storing API
    Keys.</t>
  </si>
  <si>
    <t xml:space="preserve">0 - continue to learn Flask
4 - write the testing report
3 - write the unit tests 
     for Registration and
     Login.
4 - Tests for Registration
      and Login.
2 - write the UI Design
     in SDD document.
7 - write the presentation (for some sections).
7 Make a presentation
    video with Ray.
8 Set up Selenium
</t>
  </si>
  <si>
    <t>05/26-06/01</t>
  </si>
  <si>
    <t>0 -learn git and Flask, Pyunit and Pytest, read
several tutorials
1 - Review and create User Stories.
2 - Create mock up UI for Landing page,
      About, Registration, Login, User's 
      dashboard and Create A Meal/
      Calculate Calories and User profile pages.
3 - develop Registration and Login features.
5 chat for the project requirement and subgroup
 meeting
7 - Wrote the SDD- UI Section, presentation
   powerpoint(Registration and Login) section,
   create video presentation, Create 
Registration/Login code walk through video</t>
  </si>
  <si>
    <t>1. Developed Registration and 
    Login features. Submitted it 
    to the github.
2. Wrote the SDD-UI Section.
3. Create Registration/Login 
    code walk through video.
4. Review and create User Stories.
5. Update the SPPP document
    ( QA Section).
6. Create the power point template.
7. Update the presentation power
    point.
8. Create the video presentation 
     with Ray.
9. Create mock up UI for Landing page,
      About, Registration, Login, User's 
      dashboard and Create A Meal/
      Calculate Calories and User profile 
      pages.</t>
  </si>
  <si>
    <t>0 - continue to learn 
flask, pyunit and pytest.
3 - write the unit tests
for Registration and Login.
4 - Test for Registration 
  and Login Features.
7 - Set up Selenium. 
     write two tests with 
     Selenium.</t>
  </si>
  <si>
    <t>05.11 -- 05.18</t>
  </si>
  <si>
    <t>0--Learning things about git, pivotal tracker, agile development
1--Think about user requirement in project
2--Design what we will do, the goal of our project and basic and advanced function
5--Chat in Slack
6--set git</t>
  </si>
  <si>
    <t xml:space="preserve">1. Provide the project body and general ideas
2. Provide some primary requirement
3. Provide a simple video of using pivotaltracker
4. Write 2 sections of SPPP  
</t>
  </si>
  <si>
    <t>1. Not familiar with requirement analysis, and having some different ideas with team members.
2. Communication with team members is not very smooth.
3. Time zone difference make me always have meeting in 23:00.</t>
  </si>
  <si>
    <t>1. Keep learning, especially class in week 2 is about requirement.
2. More commnication, if listening and speaking is not good, try more written communication.
3. Control meeting time.</t>
  </si>
  <si>
    <t>0--Learning about Requirement Analysis and SE
1--Do update of our project's requirement
2--Discussion with team about where should change and update about project requirement</t>
  </si>
  <si>
    <t>05.18 -- 05.25</t>
  </si>
  <si>
    <t xml:space="preserve">0--Learning Flask
1--Update requirement to make it more professional and detailed
5--Having meeting and do meetingmintue one time
</t>
  </si>
  <si>
    <t>1. Not familiar with Flask and API, while I want to contribute part of code, so that I really need more time to learn Flask and write some code
2. Not familar with API
3. Not familar with test
4. Listening is not good, there are a little difficult for me to communicate with team mebmer online...</t>
  </si>
  <si>
    <t>1. Keep learning Flask
2. Need learning some knowledge of test</t>
  </si>
  <si>
    <t xml:space="preserve">0--Learning about Flask and test
2--Discussion with team </t>
  </si>
  <si>
    <t>05.25 -- 06.01</t>
  </si>
  <si>
    <t>0--Learning Flask, front end 
1--Discuss in the group meeting, and make sure the process of requirement. And I manage those requirement in pivotaltracker.
2--Discuss and design the UI togeter.
3--Make some page with html and css to impliment the UI.
5--Meeting with group and subgroup.</t>
  </si>
  <si>
    <t>1. At first I am going to do backend with flask, while after some dicussion I will mainly do front end coding work.
2. New meeting time is very good for me! Which is a good thing.
3. Not familar with css...
4. I am not sure how to make our project be a whole.</t>
  </si>
  <si>
    <t>1. Learning frontend knowledge.
2. Learning some software knowledge.</t>
  </si>
  <si>
    <t>0--Learning about frontend.
2--Discussion with team.</t>
  </si>
  <si>
    <t>Lead Roles: Configuration Leader</t>
  </si>
  <si>
    <t>05/11-05/16</t>
  </si>
  <si>
    <t>0 - learn git and familiar with Github
6 - set up git
7 - research similar products</t>
  </si>
  <si>
    <t>1. Set lab1 git, then merge and delete it
2. write readme file for iteration 0
3. find similar productions</t>
  </si>
  <si>
    <t>0 - Learning Flask and Github
1 - create user stories
5 - Group meeting
7 - Learn build UI and cooperate with Zixia</t>
  </si>
  <si>
    <t>1. Modify readme file in Github
2. Build interface in project(not done yet)
3. design algorithm in project</t>
  </si>
  <si>
    <t>1. Keep learning Flask and Github
2. Learn more about Interface part</t>
  </si>
  <si>
    <t>0 - learing flask, github, JS
2 - design project interface UI
5 - teammate meeting and 
wirte meeting minutes</t>
  </si>
  <si>
    <t>1. readme file
2. meeting minutes
3. Web UI
4. key algorithms in SDD
5. iteration relase</t>
  </si>
  <si>
    <t>not familiar with JS</t>
  </si>
  <si>
    <r>
      <rPr>
        <rFont val="Arial"/>
        <b/>
      </rPr>
      <t>Lead Roles</t>
    </r>
    <r>
      <rPr>
        <rFont val="Arial"/>
      </rPr>
      <t>: Design &amp; Implementation leader</t>
    </r>
  </si>
  <si>
    <t xml:space="preserve">
0 - read flask documentation, FDA API docs and example in Postman
1 - 
2 - mock up plan w/ Chen?
3 - 
4 - 
5 - Write Objectives &amp; priorities, risk management in SPPP, meet with sub-group to divide tasks
6 - set up repo for lab0 locally, IDE setup and local python env (environment.yml?)
7 - </t>
  </si>
  <si>
    <t xml:space="preserve">0 - Learn Flask (specifically user management)
1 -Fully define design requirements with team
2 - Design Mock up drawing with design subteam
3 - implement a mock user login portal
</t>
  </si>
  <si>
    <t>5/18-5/25</t>
  </si>
  <si>
    <t>0 - continue learning flask with examples
2 - data fetch queries, API key handling
3 - functions written to gather data from USDA and add to our internal database
5 - help coordinate database schema decisions
6 - configure project environment.yml, IDE integration, projectroot and general project structure</t>
  </si>
  <si>
    <t>callback functions for retrieving USDA data
project envioronment config</t>
  </si>
  <si>
    <t>SQL database integration w data</t>
  </si>
  <si>
    <t>coordination w/ login and user team to integrate this feature into existing user db</t>
  </si>
  <si>
    <t>0 - learn project env path setup schemes, sql anonymous functions to retrieve data
2 - mock up revisions w/ Ray
3 - timestamping for user entries in database
4 - tests for USDA api calling functions
5 - clarify testing strategy
6 - trim down environment, too many un-necessary packages!</t>
  </si>
  <si>
    <t>5/26-6/1</t>
  </si>
  <si>
    <t>0 - learn sqlite3 setup and sample schemas &amp; queries
2 - design schema and queries for storing fetched data internally
3 - backend calls to our internal DB and USDA written and ready for integration with frontend
5 - planning meetings
6 - switch project to requirements.txt from conda, recreate python environment, fix incorrect versions</t>
  </si>
  <si>
    <t>USDA data storage in internal database</t>
  </si>
  <si>
    <t>database only setup for storage of food objects, we need a way to track meals as well</t>
  </si>
  <si>
    <t>begin mockup link with frontend
edit db schema for meals</t>
  </si>
  <si>
    <t>0 - learn testing suite software
2 - Wireframe work from rough sketch
3 - frontend connections for db and search calls
4 - tests for USDA api calling functions
5 - clarify testing strategy
6 - initiate pull requests for features back into develop, create new branches for test development</t>
  </si>
  <si>
    <t>0 - learn git &amp; github, read tutorial on git, pivitol tracker, etc.
1 - define high level requirements for Calorie Tracker app
2 - Outline general design on Zoom calls, assgn general responsibilities.
5 - make project plan, send reminders to team members
6 - set up git
7 - research similar products, prepare presentation</t>
  </si>
  <si>
    <t xml:space="preserve">1. Write 3 sections of SPPP  
2. Started work on SDD doc.
3. Held meeting to discuss the overall presentation
4. began edits of various other docs for iteration 1 </t>
  </si>
  <si>
    <t xml:space="preserve">1. not familar with Flask framework, need to learn.
2. communication is not clear. Task assignments is not clear.
3. Difficult setting up meetings with various time zones.
</t>
  </si>
  <si>
    <t>1. Work on Flask tutorial over next 2 weeks, be able to create simple Flask app next week 
2. Communicate regularly with all team members, hold 2 stand up meetings per week. 
3. Send task assignments to all members</t>
  </si>
  <si>
    <t>0 - continue to learn Flask
1 - continue to define requirements
3 - implement a basic hello world on Flask</t>
  </si>
  <si>
    <t>5/18/21 to 5/24/21</t>
  </si>
  <si>
    <t>0 - Continue learning Git GitHub, pivitol tracker overview, 2 tutorials on Flask &amp; 1 tutorial on Sqlite
1 - Expand requirements for Calorie Tracker app
2 - Outline general design on Zoom calls, assgn general responsibilities for coding different sections and for production of the Iteration 1 docs.
3. Implementation - held meeting with Jos to discuss coding of reg/login, began coding in Flask/Python.
5 - Revise the project plan, send reminders to team members
6 - Environment Config - Set up VS Code, install Flask, Install Sqlite
7 - Continue research of similar products, took screen shots of UIs of similar products.</t>
  </si>
  <si>
    <t>1. Expanding on sections of SPPP  
2. Set up git, commit a test message on git
3. Participate in Iteration 0 presentation
4. edit various other docs for iteration 0</t>
  </si>
  <si>
    <t xml:space="preserve">1. Not familar with Flask framework, not familiar with Sqlite
different tutorials but had trouble configuring virtual env.
2.Task assignments need better definition. 
3. Difficult setting up meetings with various time zones.
</t>
  </si>
  <si>
    <t>1. Worked on Flask tutorials, worked on sqlite tutorials.
2. Communicate regularly with all team members, hold 2 stand up meetings per week via Zoom. 
3. Send task assignments to all members</t>
  </si>
  <si>
    <t>0 - continue to learn Flask &amp; Sqlite
1 - continue to define/refine requirements &amp; tasks
3 - Continue coding the reg/login pages and push to GitHub when complete.</t>
  </si>
  <si>
    <t>5/25/21 t0 5/31/21</t>
  </si>
  <si>
    <t>0 - Continue work with pivitol tracker, addt'l tutorials on Flask- Expand requirements for Calorie Tracker app
1 - Discussed features/requirements on 5/26 call, refined requirements on PT.
2 - Outline general design on Zoom calls, further discussion on coding sections and production of Iteration 1 docs, worked on master class diagram and user flow.
3. Implementation - team completed code to access to USDA API data, reg/login and some mock-up of home page, etc, in HTML.
5. Communication - Continued use of Zoom meetings and regular correspondence using Slack.
6 - Environment Config - Using virtual env for Flask implementation and SQLite for DB.
7 - Continue research of similar products, took screen shots of UIs of similar products and discussed at Zoom meeting.</t>
  </si>
  <si>
    <t>1. Expanding on sections of SPPP  
2. Organized Zoom calls and agenda
3. Participate in Iteration 1 presentation
4. refined/revised requirements on PT 
5. Edit SPPP &amp; SDD and preapre PPT presentation for Iteration 1</t>
  </si>
  <si>
    <t xml:space="preserve">1. Working through wireframing using Balsamic - no previous experience with this platform.
ferent tutorials but had trouble configuring virtual env.
2. Task assignments need better definition. 
3. Difficult setting up meetings with various time zones.
</t>
  </si>
  <si>
    <t>1. Worked tutorial for Balsamic.
2. Communicate regularly with all team members, hold 2 stand-up meetings per week via Zoom and regular comm on Slack. 
3. Discussed tasks using agenda on Zoom meetings.</t>
  </si>
  <si>
    <t>0 - Complete Balsamic tutorial and start wireframes of UI pages.
1 - continue to define/refine requirements &amp; tasks
3 - Continue coding the bckend and UIs</t>
  </si>
  <si>
    <t>05/11/2021 to 05/17/2021</t>
  </si>
  <si>
    <t>0-learn git and flask
6-set up git
7-write configuration managment plan</t>
  </si>
  <si>
    <t>-finish configuration management plan
-Set up git
-Participate in Iteration 0 presentation</t>
  </si>
  <si>
    <t>-learn more flask
-continue to define requirements</t>
  </si>
  <si>
    <t>05/18/2021 to 
05/25/2021</t>
  </si>
  <si>
    <t>0-learn flask
5-group meeting about Iteration1
7-finish lab2 and Quiz1</t>
  </si>
  <si>
    <t>-learn more flask
-review module 1 &amp;2
-create user stories on pivotaltracker</t>
  </si>
  <si>
    <t>-learn more flask
-finish iteration1</t>
  </si>
  <si>
    <t>05/26/2021 to 
06/01/2021</t>
  </si>
  <si>
    <t>0-learn flask
5-group meeting about Iteration1 and 
update the SDD document
7-write Security Design of SDD</t>
  </si>
  <si>
    <t>-Decided on the security design 
section with the group during 
team discussions and wrote 
the security design of the SDD</t>
  </si>
  <si>
    <t>-Learned the hash encryption 
algorithm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</si>
</sst>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b/>
    </font>
    <font/>
    <font>
      <color rgb="FF000000"/>
      <name val="Roboto"/>
    </font>
    <font>
      <name val="Arial"/>
    </font>
    <font>
      <b/>
      <name val="Calibri"/>
    </font>
    <font>
      <color rgb="FF000000"/>
      <name val="Arial"/>
    </font>
    <font>
      <color rgb="FF000000"/>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EFEFEF"/>
        <bgColor rgb="FFEFEFEF"/>
      </patternFill>
    </fill>
  </fills>
  <borders count="5">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2" numFmtId="0" xfId="0" applyAlignment="1" applyFont="1">
      <alignment horizontal="center" readingOrder="0" shrinkToFit="0" wrapText="1"/>
    </xf>
    <xf borderId="0" fillId="0" fontId="3" numFmtId="0" xfId="0" applyAlignment="1" applyFont="1">
      <alignment readingOrder="0" shrinkToFit="0" wrapText="1"/>
    </xf>
    <xf borderId="0" fillId="2" fontId="3" numFmtId="0" xfId="0" applyAlignment="1" applyFill="1" applyFont="1">
      <alignment readingOrder="0" shrinkToFit="0" wrapText="1"/>
    </xf>
    <xf borderId="0" fillId="2" fontId="4" numFmtId="0" xfId="0" applyAlignment="1" applyFont="1">
      <alignment readingOrder="0" shrinkToFit="0" wrapText="1"/>
    </xf>
    <xf borderId="1" fillId="0" fontId="3" numFmtId="0" xfId="0" applyAlignment="1" applyBorder="1" applyFont="1">
      <alignment readingOrder="0"/>
    </xf>
    <xf borderId="0" fillId="0" fontId="3" numFmtId="0" xfId="0" applyAlignment="1" applyFont="1">
      <alignment readingOrder="0"/>
    </xf>
    <xf borderId="0" fillId="3" fontId="3" numFmtId="0" xfId="0" applyAlignment="1" applyFill="1" applyFont="1">
      <alignment horizontal="center" readingOrder="0"/>
    </xf>
    <xf borderId="0" fillId="3" fontId="3" numFmtId="0" xfId="0" applyFont="1"/>
    <xf borderId="2" fillId="0" fontId="3" numFmtId="0" xfId="0" applyAlignment="1" applyBorder="1" applyFont="1">
      <alignment readingOrder="0"/>
    </xf>
    <xf borderId="0" fillId="0" fontId="3" numFmtId="0" xfId="0" applyAlignment="1" applyFont="1">
      <alignment shrinkToFit="0" wrapText="1"/>
    </xf>
    <xf borderId="3" fillId="0" fontId="1" numFmtId="0" xfId="0" applyAlignment="1" applyBorder="1" applyFont="1">
      <alignment shrinkToFit="0" vertical="top" wrapText="0"/>
    </xf>
    <xf borderId="3"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3" fillId="0" fontId="6" numFmtId="0" xfId="0" applyAlignment="1" applyBorder="1" applyFont="1">
      <alignment vertical="bottom"/>
    </xf>
    <xf borderId="0" fillId="3" fontId="5" numFmtId="0" xfId="0" applyAlignment="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4"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1" numFmtId="0" xfId="0" applyAlignment="1" applyFont="1">
      <alignment readingOrder="0" shrinkToFit="0" vertical="bottom" wrapText="1"/>
    </xf>
    <xf borderId="0" fillId="0" fontId="5"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3" fillId="0" fontId="1" numFmtId="0" xfId="0" applyAlignment="1" applyBorder="1" applyFont="1">
      <alignment shrinkToFit="0" vertical="bottom" wrapText="1"/>
    </xf>
    <xf borderId="0" fillId="3" fontId="5" numFmtId="0" xfId="0" applyAlignment="1" applyFont="1">
      <alignment horizontal="right" shrinkToFit="0" vertical="bottom" wrapText="1"/>
    </xf>
    <xf borderId="0" fillId="3" fontId="5" numFmtId="0" xfId="0" applyAlignment="1" applyFont="1">
      <alignment shrinkToFit="0" vertical="bottom" wrapText="1"/>
    </xf>
    <xf borderId="0" fillId="3" fontId="5" numFmtId="0" xfId="0" applyAlignment="1" applyFont="1">
      <alignment horizontal="right" readingOrder="0" shrinkToFit="0" vertical="bottom" wrapText="1"/>
    </xf>
    <xf borderId="0" fillId="3" fontId="5" numFmtId="0" xfId="0" applyAlignment="1" applyFont="1">
      <alignment readingOrder="0" shrinkToFit="0" vertical="bottom" wrapText="1"/>
    </xf>
    <xf borderId="0" fillId="3" fontId="5" numFmtId="0" xfId="0" applyAlignment="1" applyFont="1">
      <alignment vertical="bottom"/>
    </xf>
    <xf borderId="0" fillId="2" fontId="5" numFmtId="0" xfId="0" applyAlignment="1" applyFont="1">
      <alignment readingOrder="0" shrinkToFit="0" vertical="bottom" wrapText="1"/>
    </xf>
    <xf borderId="0" fillId="2" fontId="3" numFmtId="0" xfId="0" applyAlignment="1" applyFont="1">
      <alignment shrinkToFit="0" wrapText="1"/>
    </xf>
    <xf borderId="0" fillId="2" fontId="3" numFmtId="0" xfId="0" applyFont="1"/>
    <xf borderId="0" fillId="4" fontId="1" numFmtId="0" xfId="0" applyAlignment="1" applyFill="1" applyFont="1">
      <alignment readingOrder="0" shrinkToFit="0" vertical="bottom" wrapText="1"/>
    </xf>
    <xf borderId="0" fillId="4" fontId="1" numFmtId="0" xfId="0" applyAlignment="1" applyFont="1">
      <alignment shrinkToFit="0" vertical="bottom" wrapText="1"/>
    </xf>
    <xf borderId="0" fillId="4" fontId="2" numFmtId="0" xfId="0" applyAlignment="1" applyFont="1">
      <alignment readingOrder="0" shrinkToFit="0" wrapText="1"/>
    </xf>
    <xf borderId="4" fillId="4" fontId="1" numFmtId="0" xfId="0" applyAlignment="1" applyBorder="1" applyFont="1">
      <alignment shrinkToFit="0" vertical="bottom" wrapText="1"/>
    </xf>
    <xf borderId="0" fillId="4" fontId="2" numFmtId="0" xfId="0" applyAlignment="1" applyFont="1">
      <alignment shrinkToFit="0" wrapText="1"/>
    </xf>
    <xf borderId="0" fillId="4" fontId="3" numFmtId="0" xfId="0" applyFont="1"/>
    <xf borderId="0" fillId="0" fontId="2"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0" xfId="0" applyAlignment="1" applyFont="1">
      <alignment horizontal="center"/>
    </xf>
    <xf borderId="0" fillId="5" fontId="2" numFmtId="0" xfId="0" applyAlignment="1" applyFill="1" applyFont="1">
      <alignment horizontal="center" readingOrder="0"/>
    </xf>
    <xf borderId="0" fillId="5" fontId="3" numFmtId="0" xfId="0" applyAlignment="1" applyFont="1">
      <alignment horizontal="center" readingOrder="0" shrinkToFit="0" wrapText="1"/>
    </xf>
    <xf borderId="0" fillId="5" fontId="3" numFmtId="0" xfId="0" applyAlignment="1" applyFont="1">
      <alignment horizontal="center" readingOrder="0"/>
    </xf>
    <xf borderId="0" fillId="5" fontId="3" numFmtId="0" xfId="0" applyAlignment="1" applyFont="1">
      <alignment readingOrder="0" shrinkToFit="0" wrapText="1"/>
    </xf>
    <xf borderId="0" fillId="5" fontId="3" numFmtId="0" xfId="0" applyAlignment="1" applyFont="1">
      <alignment horizontal="center"/>
    </xf>
    <xf borderId="0" fillId="5" fontId="3" numFmtId="0" xfId="0" applyFont="1"/>
    <xf borderId="0" fillId="3" fontId="3" numFmtId="0" xfId="0" applyAlignment="1" applyFont="1">
      <alignment horizontal="left" readingOrder="0" shrinkToFit="0" wrapText="1"/>
    </xf>
    <xf borderId="0" fillId="3" fontId="7" numFmtId="0" xfId="0" applyAlignment="1" applyFont="1">
      <alignment horizontal="left" readingOrder="0"/>
    </xf>
    <xf borderId="0" fillId="3" fontId="3" numFmtId="0" xfId="0" applyAlignment="1" applyFont="1">
      <alignment readingOrder="0"/>
    </xf>
    <xf borderId="0" fillId="3" fontId="8" numFmtId="0" xfId="0" applyAlignment="1" applyFont="1">
      <alignment readingOrder="0"/>
    </xf>
    <xf borderId="0" fillId="3" fontId="8" numFmtId="0" xfId="0" applyAlignment="1" applyFont="1">
      <alignment horizontal="left" readingOrder="0"/>
    </xf>
    <xf borderId="0" fillId="3"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11.14"/>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3" width="7.86"/>
  </cols>
  <sheetData>
    <row r="1">
      <c r="A1" s="1" t="s">
        <v>0</v>
      </c>
      <c r="B1" s="2" t="s">
        <v>1</v>
      </c>
      <c r="C1" s="3" t="s">
        <v>2</v>
      </c>
      <c r="D1" s="4" t="s">
        <v>3</v>
      </c>
      <c r="E1" s="4" t="s">
        <v>4</v>
      </c>
      <c r="F1" s="4" t="s">
        <v>5</v>
      </c>
      <c r="G1" s="5"/>
      <c r="H1" s="3" t="s">
        <v>6</v>
      </c>
      <c r="I1" s="3" t="s">
        <v>7</v>
      </c>
      <c r="J1" s="3" t="s">
        <v>8</v>
      </c>
      <c r="K1" s="3" t="s">
        <v>9</v>
      </c>
      <c r="L1" s="3" t="s">
        <v>10</v>
      </c>
      <c r="M1" s="2" t="s">
        <v>11</v>
      </c>
      <c r="N1" s="2" t="s">
        <v>12</v>
      </c>
      <c r="O1" s="2" t="s">
        <v>13</v>
      </c>
      <c r="P1" s="6" t="s">
        <v>14</v>
      </c>
      <c r="Q1" s="6" t="s">
        <v>15</v>
      </c>
      <c r="R1" s="6" t="s">
        <v>16</v>
      </c>
      <c r="S1" s="6" t="s">
        <v>17</v>
      </c>
      <c r="T1" s="6" t="s">
        <v>18</v>
      </c>
      <c r="U1" s="6" t="s">
        <v>19</v>
      </c>
      <c r="V1" s="6" t="s">
        <v>20</v>
      </c>
      <c r="W1" s="2" t="s">
        <v>21</v>
      </c>
      <c r="X1" s="5"/>
      <c r="Y1" s="5"/>
      <c r="Z1" s="5"/>
    </row>
    <row r="2">
      <c r="A2" s="7">
        <v>0.0</v>
      </c>
      <c r="B2" s="8" t="s">
        <v>22</v>
      </c>
      <c r="C2" s="8" t="s">
        <v>23</v>
      </c>
      <c r="D2" s="9" t="s">
        <v>24</v>
      </c>
      <c r="E2" s="10" t="s">
        <v>25</v>
      </c>
      <c r="F2" s="8" t="s">
        <v>26</v>
      </c>
      <c r="N2" s="11">
        <f>sum('Josephine But'!D3+'Huimin Diao'!D3+'Chen Zhao'!D2+'Danny Graziano'!D3+'Ray Clark'!D2+'Zixia Zhou'!D2)</f>
        <v>67.5</v>
      </c>
      <c r="O2" s="12">
        <f>sum('Josephine But'!E3+'Huimin Diao'!E3+'Chen Zhao'!E2+'Danny Graziano'!E3+'Ray Clark'!E2+'Zixia Zhou'!E2)</f>
        <v>16</v>
      </c>
      <c r="P2">
        <f>sum('Josephine But'!G3+'Huimin Diao'!G3+'Chen Zhao'!G2+'Danny Graziano'!G3+'Ray Clark'!G2+'Zixia Zhou'!G2)</f>
        <v>23</v>
      </c>
      <c r="Q2">
        <f>sum('Josephine But'!H3+'Huimin Diao'!H3+'Chen Zhao'!H2+'Danny Graziano'!H3+'Ray Clark'!H2+'Zixia Zhou'!H2)</f>
        <v>4</v>
      </c>
      <c r="R2">
        <f>sum('Josephine But'!I3+'Huimin Diao'!I3+'Chen Zhao'!I2+'Danny Graziano'!I3+'Ray Clark'!I2+'Zixia Zhou'!I2)</f>
        <v>5.5</v>
      </c>
      <c r="S2">
        <f>sum('Josephine But'!J3+'Huimin Diao'!J3+'Chen Zhao'!J2+'Danny Graziano'!J3+'Ray Clark'!J2+'Zixia Zhou'!J2)</f>
        <v>0</v>
      </c>
      <c r="T2">
        <f>sum('Josephine But'!K3+'Huimin Diao'!K3+'Chen Zhao'!K2+'Danny Graziano'!K3+'Ray Clark'!K2+'Zixia Zhou'!K2)</f>
        <v>3</v>
      </c>
      <c r="U2">
        <f>sum('Josephine But'!L3+'Huimin Diao'!L3+'Chen Zhao'!L2+'Danny Graziano'!L3+'Ray Clark'!L2+'Zixia Zhou'!L2)</f>
        <v>3.5</v>
      </c>
      <c r="V2">
        <f>sum('Josephine But'!M3+'Huimin Diao'!M3+'Chen Zhao'!M2+'Danny Graziano'!M3+'Ray Clark'!M2+'Zixia Zhou'!M2)</f>
        <v>5.5</v>
      </c>
      <c r="W2">
        <f>sum('Josephine But'!N3+'Huimin Diao'!N3+'Chen Zhao'!N2+'Danny Graziano'!N3+'Ray Clark'!N2+'Zixia Zhou'!N2)</f>
        <v>10</v>
      </c>
    </row>
    <row r="3">
      <c r="A3" s="7">
        <v>1.0</v>
      </c>
      <c r="B3" s="8" t="s">
        <v>27</v>
      </c>
      <c r="C3" s="8" t="s">
        <v>28</v>
      </c>
      <c r="D3" s="8" t="s">
        <v>29</v>
      </c>
      <c r="E3" s="10" t="s">
        <v>30</v>
      </c>
      <c r="F3" s="8" t="s">
        <v>31</v>
      </c>
      <c r="H3" s="13">
        <v>3.0</v>
      </c>
      <c r="I3" s="14"/>
      <c r="J3" s="14"/>
      <c r="K3" s="14"/>
      <c r="L3" s="14"/>
      <c r="M3" s="14"/>
      <c r="N3" s="15">
        <f>sum('Josephine But'!D4+'Huimin Diao'!D4+'Chen Zhao'!D3+'Danny Graziano'!D4+'Ray Clark'!D3+'Zixia Zhou'!D3)</f>
        <v>91</v>
      </c>
      <c r="O3" s="12">
        <f>sum('Josephine But'!E4+'Huimin Diao'!E4+'Chen Zhao'!E3+'Danny Graziano'!E4+'Ray Clark'!E3+'Zixia Zhou'!E3)</f>
        <v>15</v>
      </c>
      <c r="P3">
        <f>sum('Josephine But'!G4+'Huimin Diao'!G4+'Chen Zhao'!G3+'Danny Graziano'!G4+'Ray Clark'!G3+'Zixia Zhou'!G3)</f>
        <v>29</v>
      </c>
      <c r="Q3">
        <f>sum('Josephine But'!H4+'Huimin Diao'!H4+'Chen Zhao'!H3+'Danny Graziano'!H4+'Ray Clark'!H3+'Zixia Zhou'!H3)</f>
        <v>5.5</v>
      </c>
      <c r="R3">
        <f>sum('Josephine But'!I4+'Huimin Diao'!I4+'Chen Zhao'!I3+'Danny Graziano'!I4+'Ray Clark'!I3+'Zixia Zhou'!I3)</f>
        <v>7</v>
      </c>
      <c r="S3">
        <f>sum('Josephine But'!J4+'Huimin Diao'!J4+'Chen Zhao'!J3+'Danny Graziano'!J4+'Ray Clark'!J3+'Zixia Zhou'!J3)</f>
        <v>16</v>
      </c>
      <c r="T3">
        <f>sum('Josephine But'!K4+'Huimin Diao'!K4+'Chen Zhao'!K3+'Danny Graziano'!K4+'Ray Clark'!K3+'Zixia Zhou'!K3)</f>
        <v>0.5</v>
      </c>
      <c r="U3">
        <f>sum('Josephine But'!L4+'Huimin Diao'!L4+'Chen Zhao'!L3+'Danny Graziano'!L4+'Ray Clark'!L3+'Zixia Zhou'!L3)</f>
        <v>6.5</v>
      </c>
      <c r="V3">
        <f>sum('Josephine But'!M4+'Huimin Diao'!M4+'Chen Zhao'!M3+'Danny Graziano'!M4+'Ray Clark'!M3+'Zixia Zhou'!M3)</f>
        <v>5.5</v>
      </c>
      <c r="W3">
        <f>sum('Josephine But'!N4+'Huimin Diao'!N4+'Chen Zhao'!N3+'Danny Graziano'!N4+'Ray Clark'!N3+'Zixia Zhou'!N3)</f>
        <v>23</v>
      </c>
    </row>
    <row r="4">
      <c r="A4" s="8"/>
      <c r="B4" s="8"/>
      <c r="C4" s="16"/>
    </row>
    <row r="5">
      <c r="A5" s="8"/>
      <c r="B5" s="16"/>
      <c r="C5" s="16"/>
    </row>
    <row r="6">
      <c r="A6" s="8"/>
      <c r="B6" s="16"/>
      <c r="C6" s="16"/>
    </row>
    <row r="7">
      <c r="A7" s="8"/>
      <c r="B7" s="16"/>
      <c r="C7" s="16"/>
    </row>
    <row r="8">
      <c r="A8" s="16"/>
      <c r="B8" s="16"/>
      <c r="C8"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21.86"/>
    <col customWidth="1" min="4" max="4" width="15.29"/>
    <col customWidth="1" min="6" max="6" width="14.29"/>
  </cols>
  <sheetData>
    <row r="1">
      <c r="A1" s="17" t="s">
        <v>32</v>
      </c>
      <c r="B1" s="18"/>
      <c r="C1" s="18"/>
      <c r="D1" s="18"/>
      <c r="E1" s="18"/>
      <c r="F1" s="18"/>
      <c r="G1" s="18"/>
      <c r="H1" s="18"/>
      <c r="I1" s="18"/>
      <c r="J1" s="18"/>
      <c r="K1" s="19"/>
      <c r="L1" s="19"/>
      <c r="M1" s="19"/>
      <c r="N1" s="19"/>
      <c r="O1" s="19"/>
      <c r="P1" s="19"/>
      <c r="Q1" s="19"/>
      <c r="R1" s="19"/>
      <c r="S1" s="19"/>
      <c r="T1" s="19"/>
      <c r="U1" s="19"/>
      <c r="V1" s="19"/>
      <c r="W1" s="19"/>
      <c r="X1" s="19"/>
      <c r="Y1" s="19"/>
      <c r="Z1" s="19"/>
    </row>
    <row r="2">
      <c r="A2" s="20" t="s">
        <v>33</v>
      </c>
      <c r="B2" s="21" t="s">
        <v>34</v>
      </c>
      <c r="C2" s="21" t="s">
        <v>35</v>
      </c>
      <c r="D2" s="21" t="s">
        <v>36</v>
      </c>
      <c r="E2" s="21" t="s">
        <v>37</v>
      </c>
      <c r="F2" s="21" t="s">
        <v>38</v>
      </c>
      <c r="G2" s="21" t="s">
        <v>39</v>
      </c>
      <c r="H2" s="21" t="s">
        <v>40</v>
      </c>
      <c r="I2" s="21" t="s">
        <v>41</v>
      </c>
      <c r="J2" s="21" t="s">
        <v>42</v>
      </c>
      <c r="K2" s="22" t="s">
        <v>43</v>
      </c>
      <c r="L2" s="19"/>
      <c r="M2" s="19"/>
      <c r="N2" s="19"/>
      <c r="O2" s="19"/>
      <c r="P2" s="19"/>
      <c r="Q2" s="19"/>
      <c r="R2" s="19"/>
      <c r="S2" s="19"/>
      <c r="T2" s="19"/>
      <c r="U2" s="19"/>
      <c r="V2" s="19"/>
      <c r="W2" s="19"/>
      <c r="X2" s="19"/>
      <c r="Y2" s="19"/>
      <c r="Z2" s="19"/>
    </row>
    <row r="3">
      <c r="A3" s="12" t="s">
        <v>44</v>
      </c>
      <c r="B3" s="8" t="s">
        <v>45</v>
      </c>
      <c r="C3" s="8" t="s">
        <v>46</v>
      </c>
      <c r="D3" s="8" t="s">
        <v>47</v>
      </c>
      <c r="F3" s="8" t="s">
        <v>48</v>
      </c>
      <c r="G3" s="8" t="s">
        <v>49</v>
      </c>
      <c r="J3" s="8" t="s">
        <v>50</v>
      </c>
    </row>
    <row r="4">
      <c r="A4" s="12" t="s">
        <v>51</v>
      </c>
    </row>
    <row r="5">
      <c r="A5" s="12" t="s">
        <v>52</v>
      </c>
      <c r="B5" s="12" t="s">
        <v>53</v>
      </c>
      <c r="D5" s="12" t="s">
        <v>54</v>
      </c>
    </row>
    <row r="6">
      <c r="A6" s="12" t="s">
        <v>55</v>
      </c>
    </row>
    <row r="7">
      <c r="A7" s="12" t="s">
        <v>56</v>
      </c>
    </row>
    <row r="8">
      <c r="A8" s="12" t="s">
        <v>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3" t="s">
        <v>58</v>
      </c>
      <c r="B1" s="24"/>
      <c r="C1" s="24"/>
      <c r="D1" s="24"/>
      <c r="E1" s="24"/>
      <c r="F1" s="24"/>
      <c r="G1" s="25"/>
      <c r="H1" s="25"/>
      <c r="I1" s="25"/>
      <c r="J1" s="25"/>
      <c r="K1" s="25"/>
      <c r="L1" s="25"/>
      <c r="M1" s="26"/>
      <c r="N1" s="26"/>
      <c r="O1" s="26"/>
      <c r="P1" s="8"/>
      <c r="Q1" s="8"/>
      <c r="R1" s="25"/>
      <c r="S1" s="25"/>
      <c r="T1" s="16"/>
      <c r="U1" s="16"/>
      <c r="V1" s="16"/>
    </row>
    <row r="2">
      <c r="A2" s="24" t="s">
        <v>59</v>
      </c>
      <c r="G2" s="25"/>
      <c r="H2" s="25"/>
      <c r="I2" s="25"/>
      <c r="J2" s="25"/>
      <c r="K2" s="25"/>
      <c r="L2" s="25"/>
      <c r="M2" s="26"/>
      <c r="N2" s="26"/>
      <c r="O2" s="26"/>
      <c r="P2" s="8"/>
      <c r="Q2" s="8"/>
      <c r="R2" s="25"/>
      <c r="S2" s="25"/>
      <c r="T2" s="16"/>
      <c r="U2" s="16"/>
      <c r="V2" s="16"/>
    </row>
    <row r="3">
      <c r="A3" s="2" t="s">
        <v>60</v>
      </c>
      <c r="B3" s="2" t="s">
        <v>1</v>
      </c>
      <c r="C3" s="6" t="s">
        <v>61</v>
      </c>
      <c r="D3" s="6" t="s">
        <v>62</v>
      </c>
      <c r="E3" s="2" t="s">
        <v>63</v>
      </c>
      <c r="F3" s="2" t="s">
        <v>64</v>
      </c>
      <c r="G3" s="6" t="s">
        <v>14</v>
      </c>
      <c r="H3" s="6" t="s">
        <v>15</v>
      </c>
      <c r="I3" s="6" t="s">
        <v>16</v>
      </c>
      <c r="J3" s="6" t="s">
        <v>17</v>
      </c>
      <c r="K3" s="6" t="s">
        <v>18</v>
      </c>
      <c r="L3" s="6" t="s">
        <v>19</v>
      </c>
      <c r="M3" s="2" t="s">
        <v>20</v>
      </c>
      <c r="N3" s="2" t="s">
        <v>21</v>
      </c>
      <c r="O3" s="2" t="s">
        <v>65</v>
      </c>
      <c r="P3" s="3" t="s">
        <v>66</v>
      </c>
      <c r="Q3" s="3" t="s">
        <v>67</v>
      </c>
      <c r="R3" s="6" t="s">
        <v>68</v>
      </c>
      <c r="S3" s="27" t="s">
        <v>69</v>
      </c>
      <c r="T3" s="28"/>
      <c r="U3" s="28"/>
      <c r="V3" s="28"/>
      <c r="W3" s="5"/>
      <c r="X3" s="5"/>
      <c r="Y3" s="5"/>
      <c r="Z3" s="5"/>
    </row>
    <row r="4">
      <c r="A4" s="29">
        <v>1.0</v>
      </c>
      <c r="B4" s="29" t="s">
        <v>70</v>
      </c>
      <c r="C4" s="29">
        <f>D4+E4</f>
        <v>7</v>
      </c>
      <c r="D4" s="29">
        <f>sum (G4:N4)</f>
        <v>6</v>
      </c>
      <c r="E4" s="29">
        <v>1.0</v>
      </c>
      <c r="F4" s="29" t="s">
        <v>71</v>
      </c>
      <c r="G4" s="29">
        <v>3.0</v>
      </c>
      <c r="H4" s="29">
        <v>1.0</v>
      </c>
      <c r="I4" s="30"/>
      <c r="J4" s="30"/>
      <c r="K4" s="30"/>
      <c r="L4" s="29">
        <v>0.5</v>
      </c>
      <c r="M4" s="29">
        <v>1.0</v>
      </c>
      <c r="N4" s="29">
        <v>0.5</v>
      </c>
      <c r="O4" s="29" t="s">
        <v>72</v>
      </c>
      <c r="P4" s="29" t="s">
        <v>73</v>
      </c>
      <c r="Q4" s="29" t="s">
        <v>74</v>
      </c>
      <c r="R4" s="29" t="s">
        <v>75</v>
      </c>
      <c r="S4" s="29">
        <v>6.0</v>
      </c>
      <c r="T4" s="16"/>
      <c r="U4" s="16"/>
      <c r="V4" s="30"/>
      <c r="W4" s="14"/>
      <c r="X4" s="14"/>
      <c r="Y4" s="14"/>
      <c r="Z4" s="14"/>
    </row>
    <row r="5">
      <c r="G5" s="16"/>
      <c r="H5" s="16"/>
      <c r="I5" s="16"/>
      <c r="J5" s="16"/>
      <c r="K5" s="16"/>
      <c r="L5" s="16"/>
      <c r="M5" s="16"/>
      <c r="N5" s="16"/>
      <c r="O5" s="16"/>
      <c r="P5" s="16"/>
      <c r="Q5" s="16"/>
      <c r="R5" s="16"/>
      <c r="S5" s="16"/>
      <c r="T5" s="16"/>
      <c r="U5" s="16"/>
      <c r="V5" s="16"/>
    </row>
    <row r="6">
      <c r="G6" s="16"/>
      <c r="H6" s="16"/>
      <c r="I6" s="16"/>
      <c r="J6" s="16"/>
      <c r="K6" s="16"/>
      <c r="L6" s="16"/>
      <c r="M6" s="16"/>
      <c r="N6" s="16"/>
      <c r="O6" s="16"/>
      <c r="P6" s="16"/>
      <c r="Q6" s="16"/>
      <c r="R6" s="16"/>
      <c r="S6" s="16"/>
      <c r="T6" s="16"/>
      <c r="U6" s="16"/>
      <c r="V6" s="16"/>
    </row>
    <row r="7">
      <c r="G7" s="16"/>
      <c r="H7" s="16"/>
      <c r="I7" s="16"/>
      <c r="J7" s="16"/>
      <c r="K7" s="16"/>
      <c r="L7" s="16"/>
      <c r="M7" s="16"/>
      <c r="N7" s="16"/>
      <c r="O7" s="16"/>
      <c r="P7" s="16"/>
      <c r="Q7" s="16"/>
      <c r="R7" s="16"/>
      <c r="S7" s="16"/>
      <c r="T7" s="16"/>
      <c r="U7" s="16"/>
      <c r="V7" s="16"/>
    </row>
    <row r="8">
      <c r="G8" s="16"/>
      <c r="H8" s="16"/>
      <c r="I8" s="16"/>
      <c r="J8" s="16"/>
      <c r="K8" s="16"/>
      <c r="L8" s="16"/>
      <c r="M8" s="16"/>
      <c r="N8" s="16"/>
      <c r="O8" s="16"/>
      <c r="P8" s="16"/>
      <c r="Q8" s="16"/>
      <c r="R8" s="16"/>
      <c r="S8" s="16"/>
      <c r="T8" s="16"/>
      <c r="U8" s="16"/>
      <c r="V8" s="16"/>
    </row>
    <row r="9">
      <c r="G9" s="16"/>
      <c r="H9" s="16"/>
      <c r="I9" s="16"/>
      <c r="J9" s="16"/>
      <c r="K9" s="16"/>
      <c r="L9" s="16"/>
      <c r="M9" s="16"/>
      <c r="N9" s="16"/>
      <c r="O9" s="16"/>
      <c r="P9" s="16"/>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row r="1002">
      <c r="G1002" s="16"/>
      <c r="H1002" s="16"/>
      <c r="I1002" s="16"/>
      <c r="J1002" s="16"/>
      <c r="K1002" s="16"/>
      <c r="L1002" s="16"/>
      <c r="M1002" s="16"/>
      <c r="N1002" s="16"/>
      <c r="O1002" s="16"/>
      <c r="P1002" s="16"/>
      <c r="Q1002" s="16"/>
      <c r="R1002" s="16"/>
      <c r="S1002" s="16"/>
      <c r="T1002" s="16"/>
      <c r="U1002" s="16"/>
      <c r="V1002" s="16"/>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1.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36.14"/>
    <col customWidth="1" min="16" max="16" width="22.43"/>
    <col customWidth="1" min="17" max="17" width="26.86"/>
    <col customWidth="1" min="18" max="18" width="22.14"/>
    <col customWidth="1" min="19" max="19" width="7.14"/>
    <col customWidth="1" min="20" max="22" width="12.29"/>
  </cols>
  <sheetData>
    <row r="1">
      <c r="A1" s="24" t="s">
        <v>76</v>
      </c>
      <c r="G1" s="25"/>
      <c r="H1" s="25"/>
      <c r="I1" s="25"/>
      <c r="J1" s="25"/>
      <c r="K1" s="25"/>
      <c r="L1" s="25"/>
      <c r="M1" s="26"/>
      <c r="N1" s="26"/>
      <c r="O1" s="26"/>
      <c r="P1" s="8"/>
      <c r="Q1" s="8"/>
      <c r="R1" s="25"/>
      <c r="S1" s="25"/>
      <c r="T1" s="16"/>
      <c r="U1" s="16"/>
      <c r="V1" s="16"/>
    </row>
    <row r="2">
      <c r="A2" s="2" t="s">
        <v>60</v>
      </c>
      <c r="B2" s="2" t="s">
        <v>1</v>
      </c>
      <c r="C2" s="6" t="s">
        <v>61</v>
      </c>
      <c r="D2" s="6" t="s">
        <v>62</v>
      </c>
      <c r="E2" s="2" t="s">
        <v>63</v>
      </c>
      <c r="F2" s="2" t="s">
        <v>64</v>
      </c>
      <c r="G2" s="6" t="s">
        <v>14</v>
      </c>
      <c r="H2" s="6" t="s">
        <v>15</v>
      </c>
      <c r="I2" s="6" t="s">
        <v>16</v>
      </c>
      <c r="J2" s="6" t="s">
        <v>17</v>
      </c>
      <c r="K2" s="6" t="s">
        <v>18</v>
      </c>
      <c r="L2" s="6" t="s">
        <v>19</v>
      </c>
      <c r="M2" s="2" t="s">
        <v>20</v>
      </c>
      <c r="N2" s="2" t="s">
        <v>21</v>
      </c>
      <c r="O2" s="2" t="s">
        <v>65</v>
      </c>
      <c r="P2" s="3" t="s">
        <v>66</v>
      </c>
      <c r="Q2" s="3" t="s">
        <v>67</v>
      </c>
      <c r="R2" s="6" t="s">
        <v>68</v>
      </c>
      <c r="S2" s="27" t="s">
        <v>69</v>
      </c>
      <c r="T2" s="28"/>
      <c r="U2" s="28"/>
      <c r="V2" s="28"/>
      <c r="W2" s="5"/>
      <c r="X2" s="5"/>
      <c r="Y2" s="5"/>
      <c r="Z2" s="5"/>
    </row>
    <row r="3">
      <c r="A3" s="29">
        <v>1.0</v>
      </c>
      <c r="B3" s="29" t="s">
        <v>77</v>
      </c>
      <c r="C3" s="29">
        <f t="shared" ref="C3:C5" si="1">D3+E3</f>
        <v>17.5</v>
      </c>
      <c r="D3" s="29">
        <f t="shared" ref="D3:D5" si="2">sum (G3:N3)</f>
        <v>14.5</v>
      </c>
      <c r="E3" s="29">
        <v>3.0</v>
      </c>
      <c r="F3" s="29" t="s">
        <v>78</v>
      </c>
      <c r="G3" s="29">
        <v>5.0</v>
      </c>
      <c r="H3" s="29">
        <v>0.0</v>
      </c>
      <c r="I3" s="30"/>
      <c r="J3" s="30"/>
      <c r="K3" s="29">
        <v>3.0</v>
      </c>
      <c r="L3" s="29">
        <v>1.0</v>
      </c>
      <c r="M3" s="29">
        <v>0.5</v>
      </c>
      <c r="N3" s="29">
        <v>5.0</v>
      </c>
      <c r="O3" s="29" t="s">
        <v>79</v>
      </c>
      <c r="P3" s="29"/>
      <c r="Q3" s="29"/>
      <c r="R3" s="29" t="s">
        <v>80</v>
      </c>
      <c r="S3" s="29">
        <v>6.0</v>
      </c>
      <c r="T3" s="16"/>
      <c r="U3" s="16"/>
      <c r="V3" s="30"/>
      <c r="W3" s="14"/>
      <c r="X3" s="14"/>
      <c r="Y3" s="14"/>
      <c r="Z3" s="14"/>
    </row>
    <row r="4">
      <c r="A4" s="12">
        <v>2.0</v>
      </c>
      <c r="B4" s="12" t="s">
        <v>81</v>
      </c>
      <c r="C4">
        <f t="shared" si="1"/>
        <v>28</v>
      </c>
      <c r="D4">
        <f t="shared" si="2"/>
        <v>26</v>
      </c>
      <c r="E4" s="12">
        <v>2.0</v>
      </c>
      <c r="F4" s="12" t="s">
        <v>82</v>
      </c>
      <c r="G4" s="8">
        <v>6.0</v>
      </c>
      <c r="H4" s="8">
        <v>0.5</v>
      </c>
      <c r="I4" s="16"/>
      <c r="J4" s="8">
        <v>9.0</v>
      </c>
      <c r="K4" s="8">
        <v>0.5</v>
      </c>
      <c r="L4" s="8">
        <v>1.0</v>
      </c>
      <c r="M4" s="16"/>
      <c r="N4" s="8">
        <v>9.0</v>
      </c>
      <c r="O4" s="8" t="s">
        <v>83</v>
      </c>
      <c r="P4" s="16"/>
      <c r="Q4" s="16"/>
      <c r="R4" s="8" t="s">
        <v>84</v>
      </c>
      <c r="S4" s="8">
        <v>20.0</v>
      </c>
      <c r="T4" s="16"/>
      <c r="U4" s="16"/>
      <c r="V4" s="16"/>
    </row>
    <row r="5">
      <c r="A5" s="12">
        <v>3.0</v>
      </c>
      <c r="B5" s="12" t="s">
        <v>85</v>
      </c>
      <c r="C5">
        <f t="shared" si="1"/>
        <v>14</v>
      </c>
      <c r="D5">
        <f t="shared" si="2"/>
        <v>11</v>
      </c>
      <c r="E5" s="12">
        <v>3.0</v>
      </c>
      <c r="F5" s="12" t="s">
        <v>86</v>
      </c>
      <c r="G5" s="8">
        <v>6.0</v>
      </c>
      <c r="H5" s="8">
        <v>0.3</v>
      </c>
      <c r="I5" s="8">
        <v>0.6</v>
      </c>
      <c r="J5" s="8">
        <v>0.6</v>
      </c>
      <c r="K5" s="16"/>
      <c r="L5" s="8">
        <v>0.5</v>
      </c>
      <c r="M5" s="16"/>
      <c r="N5" s="8">
        <v>3.0</v>
      </c>
      <c r="O5" s="8" t="s">
        <v>87</v>
      </c>
      <c r="P5" s="16"/>
      <c r="Q5" s="16"/>
      <c r="R5" s="8" t="s">
        <v>88</v>
      </c>
      <c r="S5" s="8">
        <v>15.0</v>
      </c>
      <c r="T5" s="16"/>
      <c r="U5" s="16"/>
      <c r="V5" s="16"/>
    </row>
    <row r="6">
      <c r="G6" s="16"/>
      <c r="H6" s="16"/>
      <c r="I6" s="16"/>
      <c r="J6" s="16"/>
      <c r="K6" s="16"/>
      <c r="L6" s="16"/>
      <c r="M6" s="16"/>
      <c r="N6" s="16"/>
      <c r="O6" s="16"/>
      <c r="P6" s="16"/>
      <c r="Q6" s="16"/>
      <c r="R6" s="16"/>
      <c r="S6" s="16"/>
      <c r="T6" s="16"/>
      <c r="U6" s="16"/>
      <c r="V6" s="16"/>
    </row>
    <row r="7">
      <c r="G7" s="16"/>
      <c r="H7" s="16"/>
      <c r="I7" s="16"/>
      <c r="J7" s="16"/>
      <c r="K7" s="16"/>
      <c r="L7" s="16"/>
      <c r="M7" s="16"/>
      <c r="N7" s="16"/>
      <c r="O7" s="16"/>
      <c r="P7" s="16"/>
      <c r="Q7" s="16"/>
      <c r="R7" s="16"/>
      <c r="S7" s="16"/>
      <c r="T7" s="16"/>
      <c r="U7" s="16"/>
      <c r="V7" s="16"/>
    </row>
    <row r="8">
      <c r="G8" s="16"/>
      <c r="H8" s="16"/>
      <c r="I8" s="16"/>
      <c r="J8" s="16"/>
      <c r="K8" s="16"/>
      <c r="L8" s="16"/>
      <c r="M8" s="16"/>
      <c r="N8" s="16"/>
      <c r="O8" s="16"/>
      <c r="P8" s="16"/>
      <c r="Q8" s="16"/>
      <c r="R8" s="16"/>
      <c r="S8" s="16"/>
      <c r="T8" s="16"/>
      <c r="U8" s="16"/>
      <c r="V8" s="16"/>
    </row>
    <row r="9">
      <c r="G9" s="16"/>
      <c r="H9" s="16"/>
      <c r="I9" s="16"/>
      <c r="J9" s="16"/>
      <c r="K9" s="16"/>
      <c r="L9" s="16"/>
      <c r="M9" s="16"/>
      <c r="N9" s="16"/>
      <c r="O9" s="16"/>
      <c r="P9" s="16"/>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 customWidth="1" min="15" max="15" width="21.71"/>
    <col customWidth="1" min="16" max="16" width="23.43"/>
    <col customWidth="1" min="17" max="18" width="27.43"/>
  </cols>
  <sheetData>
    <row r="1">
      <c r="A1" s="2" t="s">
        <v>60</v>
      </c>
      <c r="B1" s="2" t="s">
        <v>1</v>
      </c>
      <c r="C1" s="6" t="s">
        <v>61</v>
      </c>
      <c r="D1" s="6" t="s">
        <v>62</v>
      </c>
      <c r="E1" s="2" t="s">
        <v>63</v>
      </c>
      <c r="F1" s="2" t="s">
        <v>64</v>
      </c>
      <c r="G1" s="6" t="s">
        <v>14</v>
      </c>
      <c r="H1" s="6" t="s">
        <v>15</v>
      </c>
      <c r="I1" s="6" t="s">
        <v>16</v>
      </c>
      <c r="J1" s="6" t="s">
        <v>17</v>
      </c>
      <c r="K1" s="6" t="s">
        <v>18</v>
      </c>
      <c r="L1" s="6" t="s">
        <v>19</v>
      </c>
      <c r="M1" s="2" t="s">
        <v>20</v>
      </c>
      <c r="N1" s="2" t="s">
        <v>21</v>
      </c>
      <c r="O1" s="2" t="s">
        <v>65</v>
      </c>
      <c r="P1" s="3" t="s">
        <v>66</v>
      </c>
      <c r="Q1" s="3" t="s">
        <v>67</v>
      </c>
      <c r="R1" s="6" t="s">
        <v>68</v>
      </c>
      <c r="S1" s="27" t="s">
        <v>69</v>
      </c>
      <c r="T1" s="28"/>
      <c r="U1" s="28"/>
      <c r="V1" s="28"/>
      <c r="W1" s="28"/>
      <c r="X1" s="28"/>
      <c r="Y1" s="28"/>
      <c r="Z1" s="28"/>
    </row>
    <row r="2">
      <c r="A2" s="8">
        <v>1.0</v>
      </c>
      <c r="B2" s="8" t="s">
        <v>89</v>
      </c>
      <c r="C2" s="8">
        <v>20.0</v>
      </c>
      <c r="D2" s="8">
        <v>20.0</v>
      </c>
      <c r="E2" s="8">
        <v>3.0</v>
      </c>
      <c r="F2" s="8" t="s">
        <v>90</v>
      </c>
      <c r="G2" s="8">
        <v>5.0</v>
      </c>
      <c r="H2" s="8">
        <v>2.0</v>
      </c>
      <c r="I2" s="8">
        <v>2.0</v>
      </c>
      <c r="J2" s="16"/>
      <c r="K2" s="16"/>
      <c r="L2" s="8">
        <v>0.5</v>
      </c>
      <c r="M2" s="8">
        <v>1.0</v>
      </c>
      <c r="N2" s="16"/>
      <c r="O2" s="8" t="s">
        <v>91</v>
      </c>
      <c r="P2" s="8" t="s">
        <v>92</v>
      </c>
      <c r="Q2" s="8" t="s">
        <v>93</v>
      </c>
      <c r="R2" s="8" t="s">
        <v>94</v>
      </c>
      <c r="S2" s="8">
        <v>14.0</v>
      </c>
      <c r="T2" s="16"/>
      <c r="U2" s="16"/>
      <c r="V2" s="16"/>
      <c r="W2" s="16"/>
      <c r="X2" s="16"/>
      <c r="Y2" s="16"/>
      <c r="Z2" s="16"/>
    </row>
    <row r="3">
      <c r="A3" s="8">
        <v>2.0</v>
      </c>
      <c r="B3" s="8" t="s">
        <v>95</v>
      </c>
      <c r="C3" s="8">
        <v>12.0</v>
      </c>
      <c r="D3" s="8">
        <v>12.0</v>
      </c>
      <c r="E3" s="8">
        <v>2.0</v>
      </c>
      <c r="F3" s="8" t="s">
        <v>96</v>
      </c>
      <c r="G3" s="8">
        <v>4.0</v>
      </c>
      <c r="H3" s="8">
        <v>2.0</v>
      </c>
      <c r="I3" s="16"/>
      <c r="J3" s="16"/>
      <c r="K3" s="16"/>
      <c r="L3" s="8">
        <v>1.0</v>
      </c>
      <c r="M3" s="16"/>
      <c r="N3" s="16"/>
      <c r="O3" s="16"/>
      <c r="P3" s="8" t="s">
        <v>97</v>
      </c>
      <c r="Q3" s="8" t="s">
        <v>98</v>
      </c>
      <c r="R3" s="8" t="s">
        <v>99</v>
      </c>
      <c r="S3" s="8">
        <v>7.0</v>
      </c>
      <c r="T3" s="16"/>
      <c r="U3" s="16"/>
      <c r="V3" s="16"/>
      <c r="W3" s="16"/>
      <c r="X3" s="16"/>
      <c r="Y3" s="16"/>
      <c r="Z3" s="16"/>
    </row>
    <row r="4">
      <c r="A4" s="8">
        <v>3.0</v>
      </c>
      <c r="B4" s="8" t="s">
        <v>100</v>
      </c>
      <c r="C4" s="8">
        <v>16.0</v>
      </c>
      <c r="D4" s="8">
        <v>16.0</v>
      </c>
      <c r="E4" s="8">
        <v>3.0</v>
      </c>
      <c r="F4" s="8" t="s">
        <v>101</v>
      </c>
      <c r="G4" s="8">
        <v>4.0</v>
      </c>
      <c r="H4" s="8">
        <v>1.0</v>
      </c>
      <c r="I4" s="8">
        <v>1.0</v>
      </c>
      <c r="J4" s="8">
        <v>3.0</v>
      </c>
      <c r="K4" s="16"/>
      <c r="L4" s="8">
        <v>2.0</v>
      </c>
      <c r="M4" s="16"/>
      <c r="N4" s="16"/>
      <c r="O4" s="16"/>
      <c r="P4" s="8" t="s">
        <v>102</v>
      </c>
      <c r="Q4" s="8" t="s">
        <v>103</v>
      </c>
      <c r="R4" s="8" t="s">
        <v>104</v>
      </c>
      <c r="S4" s="8">
        <v>11.0</v>
      </c>
      <c r="T4" s="16"/>
      <c r="U4" s="16"/>
      <c r="V4" s="16"/>
      <c r="W4" s="16"/>
      <c r="X4" s="16"/>
      <c r="Y4" s="16"/>
      <c r="Z4" s="16"/>
    </row>
    <row r="5">
      <c r="A5" s="16"/>
      <c r="B5" s="16"/>
      <c r="C5" s="16"/>
      <c r="D5" s="16"/>
      <c r="E5" s="16"/>
      <c r="F5" s="16"/>
      <c r="G5" s="16"/>
      <c r="H5" s="16"/>
      <c r="I5" s="16"/>
      <c r="J5" s="16"/>
      <c r="K5" s="16"/>
      <c r="L5" s="16"/>
      <c r="M5" s="16"/>
      <c r="N5" s="16"/>
      <c r="O5" s="16"/>
      <c r="P5" s="16"/>
      <c r="Q5" s="16"/>
      <c r="R5" s="16"/>
      <c r="S5" s="16"/>
      <c r="T5" s="16"/>
      <c r="U5" s="16"/>
      <c r="V5" s="16"/>
      <c r="W5" s="16"/>
      <c r="X5" s="16"/>
      <c r="Y5" s="16"/>
      <c r="Z5" s="16"/>
    </row>
    <row r="6">
      <c r="A6" s="16"/>
      <c r="B6" s="16"/>
      <c r="C6" s="16"/>
      <c r="D6" s="16"/>
      <c r="E6" s="16"/>
      <c r="F6" s="16"/>
      <c r="G6" s="16"/>
      <c r="H6" s="16"/>
      <c r="I6" s="16"/>
      <c r="J6" s="16"/>
      <c r="K6" s="16"/>
      <c r="L6" s="16"/>
      <c r="M6" s="16"/>
      <c r="N6" s="16"/>
      <c r="O6" s="16"/>
      <c r="P6" s="16"/>
      <c r="Q6" s="16"/>
      <c r="R6" s="16"/>
      <c r="S6" s="16"/>
      <c r="T6" s="16"/>
      <c r="U6" s="16"/>
      <c r="V6" s="16"/>
      <c r="W6" s="16"/>
      <c r="X6" s="16"/>
      <c r="Y6" s="16"/>
      <c r="Z6" s="16"/>
    </row>
    <row r="7">
      <c r="A7" s="16"/>
      <c r="B7" s="16"/>
      <c r="C7" s="16"/>
      <c r="D7" s="16"/>
      <c r="E7" s="16"/>
      <c r="F7" s="16"/>
      <c r="G7" s="16"/>
      <c r="H7" s="16"/>
      <c r="I7" s="16"/>
      <c r="J7" s="16"/>
      <c r="K7" s="16"/>
      <c r="L7" s="16"/>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9.29"/>
  </cols>
  <sheetData>
    <row r="1">
      <c r="A1" s="31" t="s">
        <v>105</v>
      </c>
      <c r="G1" s="19"/>
      <c r="H1" s="32"/>
      <c r="I1" s="32"/>
      <c r="J1" s="32"/>
      <c r="K1" s="32"/>
      <c r="L1" s="32"/>
      <c r="M1" s="32"/>
      <c r="N1" s="32"/>
      <c r="O1" s="32"/>
      <c r="P1" s="19"/>
      <c r="Q1" s="19"/>
      <c r="R1" s="19"/>
      <c r="S1" s="19"/>
      <c r="T1" s="6"/>
      <c r="U1" s="6"/>
      <c r="V1" s="6"/>
    </row>
    <row r="2">
      <c r="A2" s="33" t="s">
        <v>60</v>
      </c>
      <c r="B2" s="33" t="s">
        <v>1</v>
      </c>
      <c r="C2" s="6" t="s">
        <v>61</v>
      </c>
      <c r="D2" s="6" t="s">
        <v>62</v>
      </c>
      <c r="E2" s="6" t="s">
        <v>63</v>
      </c>
      <c r="F2" s="6" t="s">
        <v>64</v>
      </c>
      <c r="G2" s="6" t="s">
        <v>14</v>
      </c>
      <c r="H2" s="6" t="s">
        <v>15</v>
      </c>
      <c r="I2" s="6" t="s">
        <v>16</v>
      </c>
      <c r="J2" s="6" t="s">
        <v>17</v>
      </c>
      <c r="K2" s="6" t="s">
        <v>18</v>
      </c>
      <c r="L2" s="6" t="s">
        <v>19</v>
      </c>
      <c r="M2" s="6" t="s">
        <v>20</v>
      </c>
      <c r="N2" s="6" t="s">
        <v>21</v>
      </c>
      <c r="O2" s="6" t="s">
        <v>65</v>
      </c>
      <c r="P2" s="34" t="s">
        <v>66</v>
      </c>
      <c r="Q2" s="34" t="s">
        <v>67</v>
      </c>
      <c r="R2" s="6" t="s">
        <v>68</v>
      </c>
      <c r="S2" s="35" t="s">
        <v>69</v>
      </c>
    </row>
    <row r="3">
      <c r="A3" s="36">
        <v>1.0</v>
      </c>
      <c r="B3" s="37" t="s">
        <v>106</v>
      </c>
      <c r="C3" s="38">
        <v>15.0</v>
      </c>
      <c r="D3" s="38">
        <v>4.0</v>
      </c>
      <c r="E3" s="38">
        <v>2.0</v>
      </c>
      <c r="F3" s="39" t="s">
        <v>107</v>
      </c>
      <c r="G3" s="39">
        <v>2.0</v>
      </c>
      <c r="H3" s="37"/>
      <c r="I3" s="40"/>
      <c r="J3" s="40"/>
      <c r="K3" s="40"/>
      <c r="L3" s="37"/>
      <c r="M3" s="39">
        <v>1.0</v>
      </c>
      <c r="N3" s="39">
        <v>3.0</v>
      </c>
      <c r="O3" s="39" t="s">
        <v>108</v>
      </c>
      <c r="P3" s="37"/>
      <c r="Q3" s="37"/>
      <c r="R3" s="39">
        <v>15.0</v>
      </c>
      <c r="S3" s="39">
        <v>13.0</v>
      </c>
    </row>
    <row r="4" ht="188.25" customHeight="1">
      <c r="A4" s="8">
        <v>2.0</v>
      </c>
      <c r="B4" s="8" t="s">
        <v>95</v>
      </c>
      <c r="C4" s="8">
        <v>18.0</v>
      </c>
      <c r="D4" s="8">
        <v>10.0</v>
      </c>
      <c r="E4" s="8">
        <v>2.0</v>
      </c>
      <c r="F4" s="8" t="s">
        <v>109</v>
      </c>
      <c r="G4" s="8">
        <v>5.0</v>
      </c>
      <c r="H4" s="8">
        <v>2.0</v>
      </c>
      <c r="I4" s="16"/>
      <c r="J4" s="16"/>
      <c r="K4" s="16"/>
      <c r="L4" s="8">
        <v>1.0</v>
      </c>
      <c r="M4" s="16"/>
      <c r="N4" s="8">
        <v>8.0</v>
      </c>
      <c r="O4" s="8" t="s">
        <v>110</v>
      </c>
      <c r="P4" s="8"/>
      <c r="Q4" s="8"/>
      <c r="R4" s="8" t="s">
        <v>111</v>
      </c>
      <c r="S4" s="8">
        <v>15.0</v>
      </c>
      <c r="T4" s="16"/>
      <c r="U4" s="16"/>
    </row>
    <row r="5" ht="116.25" customHeight="1">
      <c r="A5" s="8">
        <v>3.0</v>
      </c>
      <c r="B5" s="12" t="s">
        <v>85</v>
      </c>
      <c r="C5" s="8">
        <v>22.0</v>
      </c>
      <c r="D5" s="12">
        <v>20.0</v>
      </c>
      <c r="E5" s="12">
        <v>2.0</v>
      </c>
      <c r="F5" s="8" t="s">
        <v>112</v>
      </c>
      <c r="G5" s="12">
        <v>1.0</v>
      </c>
      <c r="I5" s="12">
        <v>18.0</v>
      </c>
      <c r="L5" s="12">
        <v>2.0</v>
      </c>
      <c r="O5" s="8" t="s">
        <v>113</v>
      </c>
      <c r="P5" s="8" t="s">
        <v>114</v>
      </c>
      <c r="R5" s="12">
        <v>20.0</v>
      </c>
      <c r="S5" s="12">
        <v>22.0</v>
      </c>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39.43"/>
    <col customWidth="1" min="19" max="19" width="7.14"/>
    <col customWidth="1" min="20" max="22" width="12.29"/>
  </cols>
  <sheetData>
    <row r="1">
      <c r="A1" s="24" t="s">
        <v>115</v>
      </c>
      <c r="G1" s="25"/>
      <c r="H1" s="25"/>
      <c r="I1" s="25"/>
      <c r="J1" s="25"/>
      <c r="K1" s="25"/>
      <c r="L1" s="25"/>
      <c r="M1" s="26"/>
      <c r="N1" s="26"/>
      <c r="O1" s="26"/>
      <c r="P1" s="8"/>
      <c r="Q1" s="8"/>
      <c r="R1" s="25"/>
      <c r="S1" s="25"/>
      <c r="T1" s="16"/>
      <c r="U1" s="16"/>
      <c r="V1" s="16"/>
    </row>
    <row r="2">
      <c r="A2" s="2" t="s">
        <v>60</v>
      </c>
      <c r="B2" s="2" t="s">
        <v>1</v>
      </c>
      <c r="C2" s="6" t="s">
        <v>61</v>
      </c>
      <c r="D2" s="6" t="s">
        <v>62</v>
      </c>
      <c r="E2" s="2" t="s">
        <v>63</v>
      </c>
      <c r="F2" s="2" t="s">
        <v>64</v>
      </c>
      <c r="G2" s="6" t="s">
        <v>14</v>
      </c>
      <c r="H2" s="6" t="s">
        <v>15</v>
      </c>
      <c r="I2" s="6" t="s">
        <v>16</v>
      </c>
      <c r="J2" s="6" t="s">
        <v>17</v>
      </c>
      <c r="K2" s="6" t="s">
        <v>18</v>
      </c>
      <c r="L2" s="6" t="s">
        <v>19</v>
      </c>
      <c r="M2" s="2" t="s">
        <v>20</v>
      </c>
      <c r="N2" s="2" t="s">
        <v>21</v>
      </c>
      <c r="O2" s="2" t="s">
        <v>65</v>
      </c>
      <c r="P2" s="3" t="s">
        <v>66</v>
      </c>
      <c r="Q2" s="3" t="s">
        <v>67</v>
      </c>
      <c r="R2" s="6" t="s">
        <v>68</v>
      </c>
      <c r="S2" s="27" t="s">
        <v>69</v>
      </c>
      <c r="T2" s="28"/>
      <c r="U2" s="28"/>
      <c r="V2" s="28"/>
      <c r="W2" s="5"/>
      <c r="X2" s="5"/>
      <c r="Y2" s="5"/>
      <c r="Z2" s="5"/>
    </row>
    <row r="3">
      <c r="A3" s="9">
        <v>1.0</v>
      </c>
      <c r="B3" s="9" t="s">
        <v>77</v>
      </c>
      <c r="C3" s="9">
        <f>D3+E3</f>
        <v>6</v>
      </c>
      <c r="D3" s="9">
        <v>4.0</v>
      </c>
      <c r="E3" s="9">
        <v>2.0</v>
      </c>
      <c r="F3" s="41" t="s">
        <v>116</v>
      </c>
      <c r="G3" s="9">
        <v>3.0</v>
      </c>
      <c r="H3" s="9"/>
      <c r="I3" s="9">
        <v>0.5</v>
      </c>
      <c r="J3" s="42"/>
      <c r="K3" s="42"/>
      <c r="L3" s="9">
        <v>1.5</v>
      </c>
      <c r="M3" s="9">
        <v>1.0</v>
      </c>
      <c r="N3" s="9"/>
      <c r="O3" s="9"/>
      <c r="P3" s="9"/>
      <c r="Q3" s="9"/>
      <c r="R3" s="9" t="s">
        <v>117</v>
      </c>
      <c r="S3" s="9">
        <v>10.0</v>
      </c>
      <c r="T3" s="42"/>
      <c r="U3" s="42"/>
      <c r="V3" s="42"/>
      <c r="W3" s="43"/>
      <c r="X3" s="43"/>
      <c r="Y3" s="43"/>
      <c r="Z3" s="43"/>
    </row>
    <row r="4">
      <c r="A4" s="12">
        <v>2.0</v>
      </c>
      <c r="B4" s="12" t="s">
        <v>118</v>
      </c>
      <c r="C4" s="12">
        <v>14.0</v>
      </c>
      <c r="D4" s="12">
        <v>10.0</v>
      </c>
      <c r="E4" s="12">
        <v>4.0</v>
      </c>
      <c r="F4" s="12" t="s">
        <v>119</v>
      </c>
      <c r="G4" s="8">
        <v>3.0</v>
      </c>
      <c r="H4" s="16"/>
      <c r="I4" s="8">
        <v>5.0</v>
      </c>
      <c r="J4" s="8">
        <v>3.0</v>
      </c>
      <c r="K4" s="16"/>
      <c r="L4" s="8">
        <v>0.5</v>
      </c>
      <c r="M4" s="8">
        <v>3.5</v>
      </c>
      <c r="N4" s="16"/>
      <c r="O4" s="8" t="s">
        <v>120</v>
      </c>
      <c r="P4" s="8" t="s">
        <v>121</v>
      </c>
      <c r="Q4" s="8" t="s">
        <v>122</v>
      </c>
      <c r="R4" s="8" t="s">
        <v>123</v>
      </c>
      <c r="S4" s="8">
        <v>15.0</v>
      </c>
      <c r="T4" s="16"/>
      <c r="U4" s="16"/>
      <c r="V4" s="16"/>
    </row>
    <row r="5">
      <c r="A5" s="12">
        <v>3.0</v>
      </c>
      <c r="B5" s="12" t="s">
        <v>124</v>
      </c>
      <c r="C5" s="12">
        <v>15.0</v>
      </c>
      <c r="D5" s="12">
        <v>11.0</v>
      </c>
      <c r="E5" s="12">
        <v>4.0</v>
      </c>
      <c r="F5" s="12" t="s">
        <v>125</v>
      </c>
      <c r="G5" s="8">
        <v>3.0</v>
      </c>
      <c r="H5" s="16"/>
      <c r="I5" s="8">
        <v>4.0</v>
      </c>
      <c r="J5" s="8">
        <v>4.0</v>
      </c>
      <c r="K5" s="16"/>
      <c r="L5" s="8">
        <v>2.0</v>
      </c>
      <c r="M5" s="8">
        <v>2.0</v>
      </c>
      <c r="N5" s="16"/>
      <c r="O5" s="8" t="s">
        <v>126</v>
      </c>
      <c r="P5" s="8" t="s">
        <v>127</v>
      </c>
      <c r="Q5" s="8" t="s">
        <v>128</v>
      </c>
      <c r="R5" s="8" t="s">
        <v>129</v>
      </c>
      <c r="S5" s="8">
        <v>20.0</v>
      </c>
      <c r="T5" s="16"/>
      <c r="U5" s="16"/>
      <c r="V5" s="16"/>
    </row>
    <row r="6">
      <c r="G6" s="16"/>
      <c r="H6" s="16"/>
      <c r="I6" s="16"/>
      <c r="J6" s="16"/>
      <c r="K6" s="16"/>
      <c r="L6" s="16"/>
      <c r="M6" s="16"/>
      <c r="N6" s="16"/>
      <c r="O6" s="16"/>
      <c r="P6" s="16"/>
      <c r="Q6" s="16"/>
      <c r="R6" s="16"/>
      <c r="S6" s="16"/>
      <c r="T6" s="16"/>
      <c r="U6" s="16"/>
      <c r="V6" s="16"/>
    </row>
    <row r="7">
      <c r="G7" s="16"/>
      <c r="H7" s="16"/>
      <c r="I7" s="16"/>
      <c r="J7" s="16"/>
      <c r="K7" s="16"/>
      <c r="L7" s="16"/>
      <c r="M7" s="16"/>
      <c r="N7" s="16"/>
      <c r="O7" s="16"/>
      <c r="P7" s="16"/>
      <c r="Q7" s="16"/>
      <c r="R7" s="16"/>
      <c r="S7" s="16"/>
      <c r="T7" s="16"/>
      <c r="U7" s="16"/>
      <c r="V7" s="16"/>
    </row>
    <row r="8">
      <c r="G8" s="16"/>
      <c r="H8" s="16"/>
      <c r="I8" s="16"/>
      <c r="J8" s="16"/>
      <c r="K8" s="16"/>
      <c r="L8" s="16"/>
      <c r="M8" s="16"/>
      <c r="N8" s="16"/>
      <c r="O8" s="16"/>
      <c r="P8" s="16"/>
      <c r="Q8" s="16"/>
      <c r="R8" s="16"/>
      <c r="S8" s="16"/>
      <c r="T8" s="16"/>
      <c r="U8" s="16"/>
      <c r="V8" s="16"/>
    </row>
    <row r="9">
      <c r="G9" s="16"/>
      <c r="H9" s="16"/>
      <c r="I9" s="16"/>
      <c r="J9" s="16"/>
      <c r="K9" s="16"/>
      <c r="L9" s="16"/>
      <c r="M9" s="16"/>
      <c r="N9" s="16"/>
      <c r="O9" s="16"/>
      <c r="P9" s="16"/>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s>
  <sheetData>
    <row r="1">
      <c r="A1" s="44" t="s">
        <v>60</v>
      </c>
      <c r="B1" s="44" t="s">
        <v>1</v>
      </c>
      <c r="C1" s="45" t="s">
        <v>61</v>
      </c>
      <c r="D1" s="45" t="s">
        <v>62</v>
      </c>
      <c r="E1" s="44" t="s">
        <v>63</v>
      </c>
      <c r="F1" s="44" t="s">
        <v>64</v>
      </c>
      <c r="G1" s="45" t="s">
        <v>14</v>
      </c>
      <c r="H1" s="45" t="s">
        <v>15</v>
      </c>
      <c r="I1" s="45" t="s">
        <v>16</v>
      </c>
      <c r="J1" s="45" t="s">
        <v>17</v>
      </c>
      <c r="K1" s="44" t="s">
        <v>18</v>
      </c>
      <c r="L1" s="45" t="s">
        <v>19</v>
      </c>
      <c r="M1" s="44" t="s">
        <v>20</v>
      </c>
      <c r="N1" s="44" t="s">
        <v>21</v>
      </c>
      <c r="O1" s="44" t="s">
        <v>65</v>
      </c>
      <c r="P1" s="46" t="s">
        <v>66</v>
      </c>
      <c r="Q1" s="46" t="s">
        <v>67</v>
      </c>
      <c r="R1" s="45" t="s">
        <v>68</v>
      </c>
      <c r="S1" s="47" t="s">
        <v>69</v>
      </c>
      <c r="T1" s="48"/>
      <c r="U1" s="48"/>
      <c r="V1" s="48"/>
      <c r="W1" s="49"/>
      <c r="X1" s="49"/>
      <c r="Y1" s="49"/>
      <c r="Z1" s="49"/>
    </row>
    <row r="2">
      <c r="A2" s="50">
        <v>1.0</v>
      </c>
      <c r="B2" s="51" t="s">
        <v>22</v>
      </c>
      <c r="C2" s="52">
        <v>20.0</v>
      </c>
      <c r="D2" s="52">
        <v>20.0</v>
      </c>
      <c r="E2" s="52">
        <v>3.0</v>
      </c>
      <c r="F2" s="9" t="s">
        <v>130</v>
      </c>
      <c r="G2" s="52">
        <v>5.0</v>
      </c>
      <c r="H2" s="52">
        <v>2.0</v>
      </c>
      <c r="I2" s="52">
        <v>3.0</v>
      </c>
      <c r="J2" s="52">
        <v>0.0</v>
      </c>
      <c r="K2" s="52">
        <v>0.0</v>
      </c>
      <c r="L2" s="52">
        <v>0.5</v>
      </c>
      <c r="M2" s="52">
        <v>1.0</v>
      </c>
      <c r="N2" s="52">
        <v>1.0</v>
      </c>
      <c r="O2" s="9" t="s">
        <v>131</v>
      </c>
      <c r="P2" s="9" t="s">
        <v>132</v>
      </c>
      <c r="Q2" s="9" t="s">
        <v>133</v>
      </c>
      <c r="R2" s="9" t="s">
        <v>134</v>
      </c>
      <c r="S2" s="53">
        <f t="shared" ref="S2:S4" si="1">SUM(G2:R2)</f>
        <v>12.5</v>
      </c>
      <c r="T2" s="53"/>
      <c r="U2" s="53"/>
    </row>
    <row r="3">
      <c r="A3" s="54">
        <v>2.0</v>
      </c>
      <c r="B3" s="55" t="s">
        <v>135</v>
      </c>
      <c r="C3" s="56">
        <v>20.0</v>
      </c>
      <c r="D3" s="56">
        <v>20.0</v>
      </c>
      <c r="E3" s="56">
        <v>3.0</v>
      </c>
      <c r="F3" s="57" t="s">
        <v>136</v>
      </c>
      <c r="G3" s="56">
        <v>6.0</v>
      </c>
      <c r="H3" s="56">
        <v>1.0</v>
      </c>
      <c r="I3" s="56">
        <v>2.0</v>
      </c>
      <c r="J3" s="56">
        <v>4.0</v>
      </c>
      <c r="K3" s="56">
        <v>0.0</v>
      </c>
      <c r="L3" s="56">
        <v>1.0</v>
      </c>
      <c r="M3" s="56">
        <v>2.0</v>
      </c>
      <c r="N3" s="56">
        <v>1.0</v>
      </c>
      <c r="O3" s="57" t="s">
        <v>137</v>
      </c>
      <c r="P3" s="57" t="s">
        <v>138</v>
      </c>
      <c r="Q3" s="57" t="s">
        <v>139</v>
      </c>
      <c r="R3" s="57" t="s">
        <v>140</v>
      </c>
      <c r="S3" s="58">
        <f t="shared" si="1"/>
        <v>17</v>
      </c>
      <c r="T3" s="58"/>
      <c r="U3" s="58"/>
      <c r="V3" s="59"/>
      <c r="W3" s="59"/>
      <c r="X3" s="59"/>
      <c r="Y3" s="59"/>
      <c r="Z3" s="59"/>
    </row>
    <row r="4">
      <c r="A4" s="50">
        <v>3.0</v>
      </c>
      <c r="B4" s="51" t="s">
        <v>141</v>
      </c>
      <c r="C4" s="52">
        <v>20.0</v>
      </c>
      <c r="D4" s="52">
        <v>20.0</v>
      </c>
      <c r="E4" s="52">
        <v>3.0</v>
      </c>
      <c r="F4" s="9" t="s">
        <v>142</v>
      </c>
      <c r="G4" s="52">
        <v>3.0</v>
      </c>
      <c r="H4" s="52">
        <v>2.0</v>
      </c>
      <c r="I4" s="52">
        <v>4.0</v>
      </c>
      <c r="J4" s="52">
        <v>1.0</v>
      </c>
      <c r="K4" s="52">
        <v>0.0</v>
      </c>
      <c r="L4" s="52">
        <v>1.0</v>
      </c>
      <c r="M4" s="52">
        <v>1.0</v>
      </c>
      <c r="N4" s="52">
        <v>1.0</v>
      </c>
      <c r="O4" s="9" t="s">
        <v>143</v>
      </c>
      <c r="P4" s="9" t="s">
        <v>144</v>
      </c>
      <c r="Q4" s="9" t="s">
        <v>145</v>
      </c>
      <c r="R4" s="9" t="s">
        <v>146</v>
      </c>
      <c r="S4" s="53">
        <f t="shared" si="1"/>
        <v>13</v>
      </c>
      <c r="T4" s="53"/>
      <c r="U4" s="53"/>
    </row>
    <row r="5">
      <c r="A5" s="59"/>
      <c r="B5" s="59"/>
      <c r="C5" s="59"/>
      <c r="D5" s="59"/>
      <c r="E5" s="59"/>
      <c r="F5" s="59"/>
      <c r="G5" s="59"/>
      <c r="H5" s="59"/>
      <c r="I5" s="59"/>
      <c r="J5" s="59"/>
      <c r="K5" s="59"/>
      <c r="L5" s="59"/>
      <c r="M5" s="59"/>
      <c r="N5" s="59"/>
      <c r="O5" s="59"/>
      <c r="P5" s="59"/>
      <c r="Q5" s="59"/>
      <c r="R5" s="59"/>
      <c r="S5" s="59"/>
      <c r="T5" s="59"/>
      <c r="U5" s="59"/>
      <c r="V5" s="59"/>
      <c r="W5" s="59"/>
      <c r="X5" s="59"/>
      <c r="Y5" s="59"/>
      <c r="Z5" s="5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86"/>
    <col customWidth="1" min="15" max="15" width="28.57"/>
    <col customWidth="1" min="18" max="18" width="31.0"/>
  </cols>
  <sheetData>
    <row r="1" ht="116.25" customHeight="1">
      <c r="A1" s="2" t="s">
        <v>60</v>
      </c>
      <c r="B1" s="2" t="s">
        <v>1</v>
      </c>
      <c r="C1" s="6" t="s">
        <v>61</v>
      </c>
      <c r="D1" s="6" t="s">
        <v>62</v>
      </c>
      <c r="E1" s="2" t="s">
        <v>63</v>
      </c>
      <c r="F1" s="2" t="s">
        <v>64</v>
      </c>
      <c r="G1" s="6" t="s">
        <v>14</v>
      </c>
      <c r="H1" s="6" t="s">
        <v>15</v>
      </c>
      <c r="I1" s="6" t="s">
        <v>16</v>
      </c>
      <c r="J1" s="6" t="s">
        <v>17</v>
      </c>
      <c r="K1" s="6" t="s">
        <v>18</v>
      </c>
      <c r="L1" s="6" t="s">
        <v>19</v>
      </c>
      <c r="M1" s="2" t="s">
        <v>20</v>
      </c>
      <c r="N1" s="2" t="s">
        <v>21</v>
      </c>
      <c r="O1" s="2" t="s">
        <v>65</v>
      </c>
      <c r="P1" s="3" t="s">
        <v>66</v>
      </c>
      <c r="Q1" s="3" t="s">
        <v>67</v>
      </c>
      <c r="R1" s="6" t="s">
        <v>68</v>
      </c>
      <c r="S1" s="27" t="s">
        <v>69</v>
      </c>
      <c r="T1" s="28"/>
    </row>
    <row r="2" ht="70.5" customHeight="1">
      <c r="A2" s="29">
        <v>1.0</v>
      </c>
      <c r="B2" s="29" t="s">
        <v>147</v>
      </c>
      <c r="C2" s="29">
        <v>8.0</v>
      </c>
      <c r="D2" s="29">
        <v>5.0</v>
      </c>
      <c r="E2" s="29">
        <v>3.0</v>
      </c>
      <c r="F2" s="60" t="s">
        <v>148</v>
      </c>
      <c r="G2" s="29">
        <v>3.0</v>
      </c>
      <c r="H2" s="29"/>
      <c r="I2" s="30"/>
      <c r="J2" s="30"/>
      <c r="K2" s="30"/>
      <c r="L2" s="29"/>
      <c r="M2" s="29">
        <v>1.0</v>
      </c>
      <c r="N2" s="29">
        <v>1.0</v>
      </c>
      <c r="O2" s="29" t="s">
        <v>149</v>
      </c>
      <c r="P2" s="29"/>
      <c r="Q2" s="29"/>
      <c r="R2" s="61" t="s">
        <v>150</v>
      </c>
      <c r="S2" s="29">
        <v>5.0</v>
      </c>
      <c r="T2" s="16"/>
    </row>
    <row r="3" ht="87.0" customHeight="1">
      <c r="A3" s="62">
        <v>2.0</v>
      </c>
      <c r="B3" s="62" t="s">
        <v>151</v>
      </c>
      <c r="C3" s="62">
        <v>15.0</v>
      </c>
      <c r="D3" s="62">
        <v>13.0</v>
      </c>
      <c r="E3" s="62">
        <v>2.0</v>
      </c>
      <c r="F3" s="62" t="s">
        <v>152</v>
      </c>
      <c r="G3" s="62">
        <v>5.0</v>
      </c>
      <c r="H3" s="14"/>
      <c r="I3" s="14"/>
      <c r="J3" s="14"/>
      <c r="K3" s="14"/>
      <c r="L3" s="62">
        <v>2.0</v>
      </c>
      <c r="M3" s="14"/>
      <c r="N3" s="62">
        <v>5.0</v>
      </c>
      <c r="O3" s="62" t="s">
        <v>153</v>
      </c>
      <c r="P3" s="14"/>
      <c r="Q3" s="14"/>
      <c r="R3" s="62" t="s">
        <v>154</v>
      </c>
      <c r="S3" s="62">
        <v>13.0</v>
      </c>
    </row>
    <row r="4" ht="76.5" customHeight="1">
      <c r="A4" s="63">
        <v>3.0</v>
      </c>
      <c r="B4" s="63" t="s">
        <v>155</v>
      </c>
      <c r="C4" s="63">
        <v>7.0</v>
      </c>
      <c r="D4" s="63">
        <v>5.0</v>
      </c>
      <c r="E4" s="63">
        <v>2.0</v>
      </c>
      <c r="F4" s="64" t="s">
        <v>156</v>
      </c>
      <c r="G4" s="63">
        <v>3.0</v>
      </c>
      <c r="H4" s="65"/>
      <c r="I4" s="65"/>
      <c r="J4" s="65"/>
      <c r="K4" s="65"/>
      <c r="L4" s="65"/>
      <c r="M4" s="63">
        <v>1.0</v>
      </c>
      <c r="N4" s="63">
        <v>1.0</v>
      </c>
      <c r="O4" s="63" t="s">
        <v>157</v>
      </c>
      <c r="P4" s="65"/>
      <c r="Q4" s="65"/>
      <c r="R4" s="63" t="s">
        <v>158</v>
      </c>
      <c r="S4" s="63">
        <v>5.0</v>
      </c>
    </row>
  </sheetData>
  <drawing r:id="rId1"/>
</worksheet>
</file>