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Theerarun (Steve)" sheetId="3" r:id="rId5"/>
    <sheet state="visible" name="Subhajit (Jeet)" sheetId="4" r:id="rId6"/>
    <sheet state="visible" name="Aishwarya" sheetId="5" r:id="rId7"/>
    <sheet state="visible" name="Nidhi" sheetId="6" r:id="rId8"/>
    <sheet state="visible" name="Vedant" sheetId="7" r:id="rId9"/>
    <sheet state="visible" name="Chenyang Lyu" sheetId="8" r:id="rId10"/>
    <sheet state="visible" name="Xiancheng Yin(Xanthus)" sheetId="9" r:id="rId11"/>
    <sheet state="visible" name="studentName-Template" sheetId="10" r:id="rId12"/>
  </sheets>
  <definedNames/>
  <calcPr/>
</workbook>
</file>

<file path=xl/sharedStrings.xml><?xml version="1.0" encoding="utf-8"?>
<sst xmlns="http://schemas.openxmlformats.org/spreadsheetml/2006/main" count="356" uniqueCount="189">
  <si>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</si>
  <si>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</si>
  <si>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>Task Breakdown 0 - learning 1 - requirement analysis 2 - design 3 - implementation 4 - test 5 - communication/management 6 - configuration/environment 7 - unclassified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</si>
  <si>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</si>
  <si>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</si>
  <si>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</si>
  <si>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</si>
  <si>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</si>
  <si>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</si>
  <si>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</si>
  <si>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</si>
  <si>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</si>
  <si>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</si>
  <si>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</si>
  <si>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</si>
  <si>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</si>
  <si>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</si>
  <si>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</si>
  <si>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</si>
  <si>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</si>
  <si>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</si>
  <si>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</si>
  <si>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</si>
  <si>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</si>
  <si>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time for type 7 tasks</t>
  </si>
  <si>
    <t>9/14/2023 - 9/28/2023</t>
  </si>
  <si>
    <t>Project write-up proposal/ Team work-distribution, User requirement</t>
  </si>
  <si>
    <t>None Tech issue so far</t>
  </si>
  <si>
    <t>None non-tech issue so far</t>
  </si>
  <si>
    <r>
      <rPr/>
      <t xml:space="preserve">Next week : 
1.User Requirement analysis
2.Final UXUI Design
</t>
    </r>
    <r>
      <rPr>
        <color rgb="FF1155CC"/>
        <u/>
      </rPr>
      <t>3.BE</t>
    </r>
    <r>
      <rPr/>
      <t xml:space="preserve"> Kickstart -&gt; Schema + Login/Logout
4.FE Kickstart -&gt; UI User Login/Logout/Home</t>
    </r>
  </si>
  <si>
    <t>09/29 - 10/05</t>
  </si>
  <si>
    <t>Brought domain + Setup Project folder/structure + DB Schema + Setup Webpage</t>
  </si>
  <si>
    <t>1.User Flow and Stories
2.Landing Page
3.Login Page
4.DB Setup</t>
  </si>
  <si>
    <t>10/06 - 10/12</t>
  </si>
  <si>
    <t>Implement BE and First Version FE</t>
  </si>
  <si>
    <t>First Version FE not quite right</t>
  </si>
  <si>
    <t>1.Main Page
2.DB Setup / BE Setup
3.Login Page
4.Final Design</t>
  </si>
  <si>
    <t>10/13 - 10/19</t>
  </si>
  <si>
    <t>Implement BE/Auth() and Second Version FE</t>
  </si>
  <si>
    <t>Auth() need to be fix</t>
  </si>
  <si>
    <t>Second Version FE better but overall need change for UI</t>
  </si>
  <si>
    <t>Next Week :
1.Fix Authentication
2.Email Verification Signup
3.UI Code Incorporate
4.Commenting
5.Browsing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</si>
  <si>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</si>
  <si>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</si>
  <si>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</si>
  <si>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</si>
  <si>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</si>
  <si>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</si>
  <si>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</si>
  <si>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</si>
  <si>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</si>
  <si>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</si>
  <si>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</si>
  <si>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</si>
  <si>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</si>
  <si>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Project Leader, Backup Frontend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</si>
  <si>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</si>
  <si>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</si>
  <si>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</si>
  <si>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</si>
  <si>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</si>
  <si>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Project Deliverable Contribution</t>
  </si>
  <si>
    <t>Issues</t>
  </si>
  <si>
    <t>Issue status or plan</t>
  </si>
  <si>
    <t>Estimated tasks for next week</t>
  </si>
  <si>
    <t>Total estimated time</t>
  </si>
  <si>
    <t>9/14 - 9/28</t>
  </si>
  <si>
    <t>0 - Learn git
1 - Define user requirement
5 - Team Management
6 - Setup Git
7 - Presentation/Writeup</t>
  </si>
  <si>
    <t>1. Write 2 sections of SPPP  + Presentation Slides
2. Set up git, commit a test message on git
3. Participate in Iteration 0 presentation
4. Setup Meeting</t>
  </si>
  <si>
    <t>1. First-meetup is so good, we are missing people and late
2. communication is not enough. task assignment is not clear</t>
  </si>
  <si>
    <t>1. keep a reminder and confirm
2. Send task assignments to confirm with members and set up task-board</t>
  </si>
  <si>
    <t>0 - Learn Github Project/Issues
0 - Brushup React/JS
1 - Final User Requirement
2 - Work with Design Lead for UXUI
5 - Follow up each team
6 - Setup config/ implementation environment</t>
  </si>
  <si>
    <t>1-User Stories Documentation
1-User Requirement Analysis
2-UI Design Research
5-Team Management</t>
  </si>
  <si>
    <t>1.Write and Analyse User Flow and Stories
2.Research UI Design
3.Setup meeting and communication</t>
  </si>
  <si>
    <t>1.We tried to have a weekly in-person meetup so that we can have a clear communication over issues but it never happens as a whole group</t>
  </si>
  <si>
    <t>1. Try to adjust or reschedule to the time that everyone can really make it</t>
  </si>
  <si>
    <t>0 - Brushup React/JS
1- Final User Stories
2 - Work with Design Lead for UXUI</t>
  </si>
  <si>
    <t>0-Learn about React/JS
1-UI Requirement Analysis
2-UI Design
5-Team Management</t>
  </si>
  <si>
    <t>1.Final User Flow and Stories
2.Design UI with Design Lead
3.Setup meeting and communication</t>
  </si>
  <si>
    <t>1.The Frontend coding seems off the UI, but we fix it</t>
  </si>
  <si>
    <t>-</t>
  </si>
  <si>
    <t>0 - Brushup React/JS
7 - Project Documentation</t>
  </si>
  <si>
    <t>0-Learn about React/JS
5-Team Management
7-Presentation/Writeup</t>
  </si>
  <si>
    <t>1. Write up SDD  + Presentation Slides
2. Participate in Iteration 1 presentation
3. Setup Meeting and communication</t>
  </si>
  <si>
    <t>1.FE/BE connections are not perfect, but we manage to fix</t>
  </si>
  <si>
    <t>1.Next week will need to incorporate UI Design to the coding</t>
  </si>
  <si>
    <t>0 - Brushup React/JS
2 - Final UI Design
3 - Implement UI to FE/coding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</si>
  <si>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</si>
  <si>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09/14-09/27</t>
  </si>
  <si>
    <t>0 - learned git and unit test cases, read several tutorials
1 - define high level requirements, 
5 - make Backend Dev plan, send reminders to team members, 
6 - set up git, local development
7 - research similar products, prepare presentation, did research on how other products work</t>
  </si>
  <si>
    <t>1. Write 2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</si>
  <si>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</si>
  <si>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</si>
  <si>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</si>
  <si>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 xml:space="preserve">2 - Designed basic db schema for post API 
6 - Bought domain and set- it up
7 - research about Auth0 </t>
  </si>
  <si>
    <t>1. Designed DB schema
2. Bought domain to make it live on the internet and set it up on the server</t>
  </si>
  <si>
    <t>1. Designing DB schema for such large project was hard and had to do a lot of project
2. Communication among Backend team members was little unclear</t>
  </si>
  <si>
    <t>1. Finished DB schema with other backend team members
2. started doing a small backend team stand-up meeting, so everyone understands their responsibilities</t>
  </si>
  <si>
    <t>0 - Start implementing Auth0
1 - Start designing user post API</t>
  </si>
  <si>
    <t>0 - Learn more about Auth0 and how to use it
2 - Fixed some DB schema desgin flaw
3 - Started implementing Django application and folder structure</t>
  </si>
  <si>
    <t>1. Gave other backend team member a quick workshop about DB schema and REST apis 
2. Assigned tasks to backend team members to work on
3. Finished set-up backend app with Django</t>
  </si>
  <si>
    <t>1. had to slow down the development because of diverse skill level of other team members.
2. It took a lot of time to do research on Auth0 and how to integrate with our app</t>
  </si>
  <si>
    <t>1. Developement speed is on right space now
2. Understood basics of Auth0 and how to use it</t>
  </si>
  <si>
    <t>1. Implementation of Auth0 to perform login and logout
2. Deployment to server to make it live online</t>
  </si>
  <si>
    <t xml:space="preserve">0 - Learned how to implement Auth0
3 - Implemented Auth0 
4 - Performed manual Testing on Login and Logout
5 - Had a meeting about our deliverables and our tech backlogs </t>
  </si>
  <si>
    <t>1. Fixed last minutes bug for demo
2. Helped creating presentation slides
3. Participated in class presentation</t>
  </si>
  <si>
    <t>1. Auth0 integration is not working with backend APIs.
2. Deployment issue, unexpected error
3. Issue connecting server with clients</t>
  </si>
  <si>
    <t>1. Changed plan for Auth0, integrated in client side of code
2. Deployement issue is still there, need more time to debug it and fix it
3. Server - client connection is still there, need time to fix it</t>
  </si>
  <si>
    <t>1. Finish user post API
2. Designed standard system to deployment, no issue will occur in last time
3. Set-up Github auto merge, deployement test check tools
4. Set-up Staging, so we don't have to test on production</t>
  </si>
  <si>
    <r>
      <rPr>
        <rFont val="&quot;Google Sans&quot;, Roboto, sans-serif"/>
        <b/>
        <color rgb="FF1F1F1F"/>
        <sz val="9.0"/>
      </rPr>
      <t>Your Lead Roles</t>
    </r>
    <r>
      <rPr>
        <rFont val="&quot;Google Sans&quot;, Roboto, sans-serif"/>
        <color rgb="FF1F1F1F"/>
        <sz val="9.0"/>
      </rPr>
      <t>: Configuration Management/ Product Management</t>
    </r>
  </si>
  <si>
    <t>09/22-09/27</t>
  </si>
  <si>
    <t>0 - Learn git
5 - Product Management
6 - Setup Git and github version control tools, other specific tools like IDE,CI/CD and branching features 
7 - Presentation, researched similar products.</t>
  </si>
  <si>
    <t>1. not familar with Django framework, hard to write any code on it 2. communication is not clear. Task assignments is not clear.</t>
  </si>
  <si>
    <t>1. keep a reminder and confirm
2. complete assignments and tracking team members</t>
  </si>
  <si>
    <t>0 -  learn Django
1 - Implement while learning
2 - Brush up Python
5 - Complete assigned task</t>
  </si>
  <si>
    <r>
      <rPr>
        <rFont val="Arial"/>
        <b/>
      </rPr>
      <t>Your Lead Roles</t>
    </r>
    <r>
      <rPr>
        <rFont val="Arial"/>
      </rPr>
      <t>: Quality Assurance Leader</t>
    </r>
  </si>
  <si>
    <t>0. Learn Git and Django
6. Set up git
7. SPPP writeup</t>
  </si>
  <si>
    <t>1. Write 1 sections of SPPP  
2. Set up git, commit a test message on git
3. Participate in Iteration 0 presentation</t>
  </si>
  <si>
    <t>1. Not Familiar with Django
2. Not familiar with Cypress</t>
  </si>
  <si>
    <t>1. Finish going through Django tutorials 
2. Complete task assignments
3. Familiarize myself with Cypress
4. Start implementing Django while learning</t>
  </si>
  <si>
    <t>0 - Continue to learn Django
1 - Implement while learning
2 - Brush up Python
3 - Familiarize myslf with Cypress
4 - Complete assigned task</t>
  </si>
  <si>
    <t>9/29-10/5</t>
  </si>
  <si>
    <t>0. Learn Django, Brushed up Python, learn React
1. User Stories
2. UI for Landing Page
7. Content for Landing page</t>
  </si>
  <si>
    <t xml:space="preserve">1. Not entirely familiar with React but making progress </t>
  </si>
  <si>
    <t>1. Finish going through Django tutorials 
2. Complete task assignments
3. Familiarize myself with Cypress
4. Start coding for Landing Page</t>
  </si>
  <si>
    <t>0 - Continue to learn Django
1 - Implement while learning
2 - Brush up Python
3-  Create the Landing Page
4- Start going through Cypress tutorials</t>
  </si>
  <si>
    <t>10/6-10/12</t>
  </si>
  <si>
    <t>0. Brushed up Python, learn React, Cypress Tutorial
3. Landing Page</t>
  </si>
  <si>
    <t>1. Created the Landing page</t>
  </si>
  <si>
    <t>1. Currently learning Cypress by following tutorials, but not yet completely familiar with it</t>
  </si>
  <si>
    <t>1. Started going through Cypress tutorials 
2. Completed the Landing Page
3. Finished with the Django tutorials
4. Write user stories for iteration 1</t>
  </si>
  <si>
    <t>0 - Continue with Cypress tutorials
3-  Write the user stories</t>
  </si>
  <si>
    <t>10/13-10/19</t>
  </si>
  <si>
    <t>0. Cypress tutorial
1. User Stories
7. User stories write-up</t>
  </si>
  <si>
    <t>1. Wrote the User Stories
3. Participated in Iteration 1 presentation</t>
  </si>
  <si>
    <t>1. No prior experience in writing and deploying APIs</t>
  </si>
  <si>
    <t>1. Finish going through Cypress tutorials 
2. Need to start testing
3. Done writing user stories
4. Write the content for Verificaton Email
5. Research on 'Resend' an Email API</t>
  </si>
  <si>
    <t>0 - Finish going through Cypress tutorial and start testing
1 - Go through API tutorials
2 - Write the Verification email content
3-  Research on 'Resend' an email API</t>
  </si>
  <si>
    <r>
      <rPr>
        <rFont val="Arial"/>
        <b/>
      </rPr>
      <t>Your Lead Roles</t>
    </r>
    <r>
      <rPr>
        <rFont val="Arial"/>
      </rPr>
      <t>: Design and Implementation Lead</t>
    </r>
  </si>
  <si>
    <t>9/21 - 9/28</t>
  </si>
  <si>
    <t>0 - learn git and react, started learning through a playlist
1 - Stated high level requirements
6 - set up git
7 - Prepared the two parts in spp document for overview and requirements</t>
  </si>
  <si>
    <t>1. Wrote 2 sections of SPPP  
2. Set up git, commit a test message on git</t>
  </si>
  <si>
    <t xml:space="preserve">1. not familar with React framework, it's been a couple of years since I did programming so catching up to it
</t>
  </si>
  <si>
    <t>1) Started with a playlist on YouTube for react, able to write a very basic code</t>
  </si>
  <si>
    <t>Continue to learn React and get more familiar with it.</t>
  </si>
  <si>
    <t>9/29 - 10/5</t>
  </si>
  <si>
    <t>0 - Learning React
2 - Designing UI mockup
3 - Started coding for basic login page</t>
  </si>
  <si>
    <t>1. Not entirely familiar with react but catching up pretty quick.</t>
  </si>
  <si>
    <t>1) Able to write a basic code, planning to work on the login page implementation</t>
  </si>
  <si>
    <t>1) Continue to learn React and work on User story and design</t>
  </si>
  <si>
    <t>10/6 - 10/12</t>
  </si>
  <si>
    <t>0- Learning React (Built small programs)
3 - Coded the login page</t>
  </si>
  <si>
    <t>1 - Coding the login page</t>
  </si>
  <si>
    <t>1 - Faced some complexities with the login page but gradually looked for tutorials</t>
  </si>
  <si>
    <t>1 - Able to make basic programs, learning more about React and learning to code more efficiently</t>
  </si>
  <si>
    <t>1 - Will work on UI and wireframe again for better design</t>
  </si>
  <si>
    <t>0 - Learning React and moved to better programs
2 - Designed mockups for other pages 
3 - Recoding the login page as a pop up to the main landing page</t>
  </si>
  <si>
    <t>1 - Design mockups for other pages
2 - Redoing the login page as a pop up to the main landing page</t>
  </si>
  <si>
    <t>1 - Trying to connect the login page as a pop up to main landing page, working on it currently.</t>
  </si>
  <si>
    <t xml:space="preserve">1 - Will complete the login page as a pop up to the main landing page </t>
  </si>
  <si>
    <t xml:space="preserve">1 - Learn react with more modules from the udemy course I am learning from. </t>
  </si>
  <si>
    <r>
      <rPr>
        <rFont val="Arial"/>
        <b/>
      </rPr>
      <t>Your Lead Roles</t>
    </r>
    <r>
      <rPr>
        <rFont val="Arial"/>
      </rPr>
      <t>: FE Leader</t>
    </r>
  </si>
  <si>
    <t>0 - learn git
1 - make sure the basic ux frame
2- make the rational diagram
6 - set up basic environment
7 - research similar products, prepare presentation
6. Set up git
7. SPPP writeup</t>
  </si>
  <si>
    <t xml:space="preserve">"1. make the ux frame  
2. submit git files
3. Participate in Iteration 0 presentation"
</t>
  </si>
  <si>
    <t>the task assignment is not very clear</t>
  </si>
  <si>
    <t>finish the ux design</t>
  </si>
  <si>
    <t>-2 doing the ux design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</si>
  <si>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</si>
  <si>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0 - learn git and django, read several tutorials
1 - define high level requirements through similar products, 
5 - team meeting
6 - set up git
7 - research similar products, prepare presentation</t>
  </si>
  <si>
    <t>1. suggestions made by comparing similar products for high-level requirements and functionalities  
2. Set up git, commit a test message on git
3. Participate in Iteration 0 presentation</t>
  </si>
  <si>
    <t xml:space="preserve">0. not familar with Django framework, tried learning resources to see which is good
2. Sometimes communication is not clear. Task assignments is not clear.
</t>
  </si>
  <si>
    <t>0. finish Django tutorial in 2 weeks, be able to create Djano project in online courses next week 
2. Enforce communication, confirm everything.</t>
  </si>
  <si>
    <t xml:space="preserve">0 - continue to learn Django
1 - continue to define product name/ requirements
3 - seting up domain and Backend Code(documentation if time is permit) cowork with jeet </t>
  </si>
  <si>
    <t>0 - learn domain and Django and related things
1 - continue to define product name/ requirements
3 - seting up domain and Backend Code(documentation if time is permit) cowork with jeet 
5 - team meeting, BE team meeting;</t>
  </si>
  <si>
    <t>cowork with jeet seting up things</t>
  </si>
  <si>
    <t>no issue</t>
  </si>
  <si>
    <r>
      <rPr/>
      <t xml:space="preserve">0 -  learn database connecting related python;
3 - implementing </t>
    </r>
    <r>
      <rPr>
        <color rgb="FF1155CC"/>
        <u/>
      </rPr>
      <t>settings.py</t>
    </r>
    <r>
      <rPr/>
      <t xml:space="preserve">, </t>
    </r>
    <r>
      <rPr>
        <color rgb="FF1155CC"/>
        <u/>
      </rPr>
      <t>models.py</t>
    </r>
    <r>
      <rPr/>
      <t xml:space="preserve">, </t>
    </r>
    <r>
      <rPr>
        <color rgb="FF1155CC"/>
        <u/>
      </rPr>
      <t>routers.py</t>
    </r>
    <r>
      <rPr/>
      <t xml:space="preserve">
5 - team meeting, BE team meeting;</t>
    </r>
  </si>
  <si>
    <t>0 -  learn supabase and django;
3 - implementing supabase, create account, setting up, create tables and testing data;
5 - team meeting, BE team meeting;</t>
  </si>
  <si>
    <t xml:space="preserve">Set up Supabase account, created tables according to the attributes and functions for classes </t>
  </si>
  <si>
    <r>
      <rPr/>
      <t xml:space="preserve">0 -  learn database connecting related python;
3 - implementing </t>
    </r>
    <r>
      <rPr>
        <color rgb="FF1155CC"/>
        <u/>
      </rPr>
      <t>settings.py</t>
    </r>
    <r>
      <rPr/>
      <t xml:space="preserve">, </t>
    </r>
    <r>
      <rPr>
        <color rgb="FF1155CC"/>
        <u/>
      </rPr>
      <t>models.py</t>
    </r>
    <r>
      <rPr/>
      <t xml:space="preserve">, </t>
    </r>
    <r>
      <rPr>
        <color rgb="FF1155CC"/>
        <u/>
      </rPr>
      <t>routers.py</t>
    </r>
    <r>
      <rPr/>
      <t xml:space="preserve">
5 - team meeting, BE team meeting;</t>
    </r>
  </si>
  <si>
    <r>
      <rPr/>
      <t xml:space="preserve">0 -  learn database connecting related python;
3 - implementing </t>
    </r>
    <r>
      <rPr>
        <color rgb="FF1155CC"/>
        <u/>
      </rPr>
      <t>settings.py</t>
    </r>
    <r>
      <rPr/>
      <t xml:space="preserve">, </t>
    </r>
    <r>
      <rPr>
        <color rgb="FF1155CC"/>
        <u/>
      </rPr>
      <t>models.py</t>
    </r>
    <r>
      <rPr/>
      <t xml:space="preserve">, </t>
    </r>
    <r>
      <rPr>
        <color rgb="FF1155CC"/>
        <u/>
      </rPr>
      <t>routers.py</t>
    </r>
    <r>
      <rPr/>
      <t xml:space="preserve">
5 - team meeting, BE team meeting;</t>
    </r>
  </si>
  <si>
    <t>Created settings.py, models.py, routers.py files,</t>
  </si>
  <si>
    <t>tried several tutorials, solved some problems such as "SupabaseException("Invalid API key")" but still cannot update database through python</t>
  </si>
  <si>
    <t>still didn't get fully connected to be able to use. Tried to contact back-end leader and discuss. Will try different alternatives.</t>
  </si>
  <si>
    <t>0 - learn different alternative databases
3 - implementing new database
5 - team meeting, BE team meeting;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</si>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</sst>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3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000000"/>
      <name val="Arial"/>
    </font>
    <font/>
    <font>
      <u/>
      <color rgb="FF0000FF"/>
    </font>
    <font>
      <color rgb="FFFF0000"/>
      <name val="Arial"/>
    </font>
    <font>
      <b/>
      <name val="Calibri"/>
    </font>
    <font>
      <name val="Arial"/>
    </font>
    <font>
      <sz val="9.0"/>
      <color rgb="FF1F1F1F"/>
      <name val="&quot;Google Sans&quot;"/>
    </font>
    <font>
      <b/>
      <sz val="9.0"/>
      <color rgb="FF1F1F1F"/>
      <name val="&quot;Google Sans&quot;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7" numFmtId="0" xfId="0" applyAlignment="1" applyBorder="1" applyFont="1">
      <alignment vertical="top"/>
    </xf>
    <xf borderId="0" fillId="0" fontId="7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8" numFmtId="0" xfId="0" applyAlignment="1" applyFont="1">
      <alignment vertical="top"/>
    </xf>
    <xf borderId="1" fillId="0" fontId="8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3" fontId="1" numFmtId="0" xfId="0" applyAlignment="1" applyFill="1" applyFont="1">
      <alignment readingOrder="0" shrinkToFit="0" vertical="bottom" wrapText="0"/>
    </xf>
    <xf borderId="0" fillId="3" fontId="9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5" numFmtId="164" xfId="0" applyAlignment="1" applyFont="1" applyNumberForma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vertical="top"/>
    </xf>
    <xf borderId="0" fillId="0" fontId="5" numFmtId="164" xfId="0" applyAlignment="1" applyFont="1" applyNumberForma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3" fontId="10" numFmtId="0" xfId="0" applyAlignment="1" applyFont="1">
      <alignment readingOrder="0"/>
    </xf>
    <xf borderId="0" fillId="3" fontId="5" numFmtId="0" xfId="0" applyFont="1"/>
    <xf borderId="0" fillId="2" fontId="11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5" numFmtId="0" xfId="0" applyAlignment="1" applyFont="1">
      <alignment readingOrder="0" shrinkToFit="0" vertical="top" wrapText="1"/>
    </xf>
    <xf borderId="0" fillId="2" fontId="5" numFmtId="164" xfId="0" applyAlignment="1" applyFont="1" applyNumberFormat="1">
      <alignment readingOrder="0" shrinkToFit="0" vertical="top" wrapText="1"/>
    </xf>
    <xf borderId="0" fillId="2" fontId="5" numFmtId="0" xfId="0" applyAlignment="1" applyFont="1">
      <alignment shrinkToFit="0" vertical="top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2" fontId="12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3.be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settings.py/" TargetMode="External"/><Relationship Id="rId2" Type="http://schemas.openxmlformats.org/officeDocument/2006/relationships/hyperlink" Target="http://settings.py/" TargetMode="External"/><Relationship Id="rId3" Type="http://schemas.openxmlformats.org/officeDocument/2006/relationships/hyperlink" Target="http://settings.py/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7" t="s">
        <v>2</v>
      </c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3</v>
      </c>
      <c r="B3" s="2" t="s">
        <v>4</v>
      </c>
      <c r="C3" s="3" t="s">
        <v>5</v>
      </c>
      <c r="D3" s="4" t="s">
        <v>6</v>
      </c>
      <c r="E3" s="4" t="s">
        <v>7</v>
      </c>
      <c r="F3" s="4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2" t="s">
        <v>14</v>
      </c>
      <c r="M3" s="2" t="s">
        <v>15</v>
      </c>
      <c r="N3" s="2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2" t="s">
        <v>24</v>
      </c>
      <c r="W3" s="6"/>
      <c r="X3" s="6"/>
      <c r="Y3" s="6"/>
    </row>
    <row r="4">
      <c r="A4" s="8">
        <v>0.0</v>
      </c>
      <c r="B4" s="8" t="s">
        <v>25</v>
      </c>
      <c r="C4" s="8" t="s">
        <v>26</v>
      </c>
      <c r="D4" s="9" t="s">
        <v>27</v>
      </c>
      <c r="E4" s="9" t="s">
        <v>28</v>
      </c>
      <c r="F4" s="10" t="s">
        <v>29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>
        <f t="shared" ref="L4:L7" si="1">M4+N4</f>
        <v>29</v>
      </c>
      <c r="M4">
        <f>'Theerarun (Steve)'!D4+'Subhajit (Jeet)'!D4+Aishwarya!D4+Nidhi!D4+Vedant!D4+'Chenyang Lyu'!D4</f>
        <v>25</v>
      </c>
      <c r="N4" s="9">
        <v>4.0</v>
      </c>
      <c r="O4">
        <f>'Theerarun (Steve)'!G4+'Subhajit (Jeet)'!G4+Aishwarya!G3+Nidhi!G4+Vedant!G4+'Chenyang Lyu'!G4+'Xiancheng Yin(Xanthus)'!G5</f>
        <v>16.5</v>
      </c>
      <c r="P4">
        <f>'Theerarun (Steve)'!H4+'Subhajit (Jeet)'!H4+Aishwarya!H3+Nidhi!H4+Vedant!H4+'Chenyang Lyu'!H4+'Xiancheng Yin(Xanthus)'!H5</f>
        <v>4.5</v>
      </c>
      <c r="Q4">
        <f>'Theerarun (Steve)'!I4+'Subhajit (Jeet)'!I4+Aishwarya!I3+Nidhi!I4+Vedant!I4+'Chenyang Lyu'!I4+'Xiancheng Yin(Xanthus)'!I5</f>
        <v>0</v>
      </c>
      <c r="R4">
        <f>'Theerarun (Steve)'!J4+'Subhajit (Jeet)'!J4+Aishwarya!J3+Nidhi!J4+Vedant!J4+'Chenyang Lyu'!J4+'Xiancheng Yin(Xanthus)'!J5</f>
        <v>2</v>
      </c>
      <c r="S4">
        <f>'Theerarun (Steve)'!K4+'Subhajit (Jeet)'!K4+Aishwarya!K3+Nidhi!K4+Vedant!K4+'Chenyang Lyu'!K4+'Xiancheng Yin(Xanthus)'!K5</f>
        <v>0</v>
      </c>
      <c r="T4">
        <f>'Theerarun (Steve)'!L4+'Subhajit (Jeet)'!L4+Aishwarya!L3+Nidhi!L4+Vedant!L4+'Chenyang Lyu'!L4+'Xiancheng Yin(Xanthus)'!L5</f>
        <v>5</v>
      </c>
      <c r="U4">
        <f>'Theerarun (Steve)'!M4+'Subhajit (Jeet)'!M4+Aishwarya!M3+Nidhi!M4+Vedant!M4+'Chenyang Lyu'!M4+'Xiancheng Yin(Xanthus)'!M5</f>
        <v>4.5</v>
      </c>
      <c r="V4">
        <f>'Theerarun (Steve)'!N4+'Subhajit (Jeet)'!N4+Aishwarya!N3+Nidhi!N4+Vedant!N4+'Chenyang Lyu'!N4+'Xiancheng Yin(Xanthus)'!N5</f>
        <v>4.5</v>
      </c>
    </row>
    <row r="5">
      <c r="A5" s="8">
        <v>1.0</v>
      </c>
      <c r="B5" s="9" t="s">
        <v>30</v>
      </c>
      <c r="C5" s="8" t="s">
        <v>31</v>
      </c>
      <c r="D5" s="9" t="s">
        <v>27</v>
      </c>
      <c r="E5" s="9" t="s">
        <v>28</v>
      </c>
      <c r="F5" s="9" t="s">
        <v>32</v>
      </c>
      <c r="G5" s="9">
        <v>1.0</v>
      </c>
      <c r="H5" s="9">
        <v>2.0</v>
      </c>
      <c r="I5" s="9">
        <v>0.0</v>
      </c>
      <c r="J5" s="9">
        <v>0.0</v>
      </c>
      <c r="K5" s="9">
        <v>0.0</v>
      </c>
      <c r="L5">
        <f t="shared" si="1"/>
        <v>29.5</v>
      </c>
      <c r="M5">
        <f>'Theerarun (Steve)'!D5+'Subhajit (Jeet)'!D5+Aishwarya!D4+Nidhi!D5+Vedant!D5+'Chenyang Lyu'!D5+'Xiancheng Yin(Xanthus)'!D5</f>
        <v>25</v>
      </c>
      <c r="N5" s="9">
        <v>4.5</v>
      </c>
      <c r="O5">
        <f>'Theerarun (Steve)'!G5+'Subhajit (Jeet)'!G5+Aishwarya!G4+Nidhi!G5+Vedant!G5+'Chenyang Lyu'!G5+'Xiancheng Yin(Xanthus)'!G6</f>
        <v>9.5</v>
      </c>
      <c r="P5">
        <f>'Theerarun (Steve)'!H5+'Subhajit (Jeet)'!H5+Aishwarya!H4+Nidhi!H5+Vedant!H5+'Chenyang Lyu'!H5+'Xiancheng Yin(Xanthus)'!H6</f>
        <v>2.5</v>
      </c>
      <c r="Q5">
        <f>'Theerarun (Steve)'!I5+'Subhajit (Jeet)'!I5+Aishwarya!I4+Nidhi!I5+Vedant!I5+'Chenyang Lyu'!I5+'Xiancheng Yin(Xanthus)'!I6</f>
        <v>4</v>
      </c>
      <c r="R5">
        <f>'Theerarun (Steve)'!J5+'Subhajit (Jeet)'!J5+Aishwarya!J4+Nidhi!J5+Vedant!J5+'Chenyang Lyu'!J5+'Xiancheng Yin(Xanthus)'!J6</f>
        <v>3.5</v>
      </c>
      <c r="S5">
        <f>'Theerarun (Steve)'!K5+'Subhajit (Jeet)'!K5+Aishwarya!K4+Nidhi!K5+Vedant!K5+'Chenyang Lyu'!K5+'Xiancheng Yin(Xanthus)'!K6</f>
        <v>0</v>
      </c>
      <c r="T5">
        <f>'Theerarun (Steve)'!L5+'Subhajit (Jeet)'!L5+Aishwarya!L4+Nidhi!L5+Vedant!L5+'Chenyang Lyu'!L5+'Xiancheng Yin(Xanthus)'!L6</f>
        <v>3</v>
      </c>
      <c r="U5">
        <f>'Theerarun (Steve)'!M5+'Subhajit (Jeet)'!M5+Aishwarya!M4+Nidhi!M5+Vedant!M5+'Chenyang Lyu'!M5+'Xiancheng Yin(Xanthus)'!M6</f>
        <v>1</v>
      </c>
      <c r="V5">
        <f>'Theerarun (Steve)'!N5+'Subhajit (Jeet)'!N5+Aishwarya!N4+Nidhi!N5+Vedant!N5+'Chenyang Lyu'!N5+'Xiancheng Yin(Xanthus)'!N6</f>
        <v>1.5</v>
      </c>
    </row>
    <row r="6">
      <c r="A6" s="8">
        <v>2.0</v>
      </c>
      <c r="B6" s="9" t="s">
        <v>33</v>
      </c>
      <c r="C6" s="8" t="s">
        <v>34</v>
      </c>
      <c r="D6" s="9" t="s">
        <v>27</v>
      </c>
      <c r="E6" s="9" t="s">
        <v>35</v>
      </c>
      <c r="F6" s="9" t="s">
        <v>36</v>
      </c>
      <c r="G6" s="9">
        <v>1.0</v>
      </c>
      <c r="H6" s="9">
        <v>2.0</v>
      </c>
      <c r="I6" s="9">
        <v>1.0</v>
      </c>
      <c r="J6" s="9">
        <v>0.0</v>
      </c>
      <c r="K6" s="9">
        <v>0.0</v>
      </c>
      <c r="L6">
        <f t="shared" si="1"/>
        <v>33.5</v>
      </c>
      <c r="M6">
        <f>'Theerarun (Steve)'!D6+'Subhajit (Jeet)'!D6+Aishwarya!D5+Nidhi!D6+Vedant!D6+'Chenyang Lyu'!D6+'Xiancheng Yin(Xanthus)'!D6</f>
        <v>29</v>
      </c>
      <c r="N6" s="9">
        <v>4.5</v>
      </c>
      <c r="O6">
        <f>'Theerarun (Steve)'!G6+'Subhajit (Jeet)'!G6+Aishwarya!G5+Nidhi!G6+Vedant!G6+'Chenyang Lyu'!G6+'Xiancheng Yin(Xanthus)'!G7</f>
        <v>10.5</v>
      </c>
      <c r="P6">
        <f>'Theerarun (Steve)'!H6+'Subhajit (Jeet)'!H6+Aishwarya!H5+Nidhi!H6+Vedant!H6+'Chenyang Lyu'!H6+'Xiancheng Yin(Xanthus)'!H7</f>
        <v>1</v>
      </c>
      <c r="Q6">
        <f>'Theerarun (Steve)'!I6+'Subhajit (Jeet)'!I6+Aishwarya!I5+Nidhi!I6+Vedant!I6+'Chenyang Lyu'!I6+'Xiancheng Yin(Xanthus)'!I7</f>
        <v>3</v>
      </c>
      <c r="R6">
        <f>'Theerarun (Steve)'!J6+'Subhajit (Jeet)'!J6+Aishwarya!J5+Nidhi!J6+Vedant!J6+'Chenyang Lyu'!J6+'Xiancheng Yin(Xanthus)'!J7</f>
        <v>10.5</v>
      </c>
      <c r="S6">
        <f>'Theerarun (Steve)'!K6+'Subhajit (Jeet)'!K6+Aishwarya!K5+Nidhi!K6+Vedant!K6+'Chenyang Lyu'!K6+'Xiancheng Yin(Xanthus)'!K7</f>
        <v>0</v>
      </c>
      <c r="T6">
        <f>'Theerarun (Steve)'!L6+'Subhajit (Jeet)'!L6+Aishwarya!L5+Nidhi!L6+Vedant!L6+'Chenyang Lyu'!L6+'Xiancheng Yin(Xanthus)'!L7</f>
        <v>3</v>
      </c>
      <c r="U6">
        <f>'Theerarun (Steve)'!M6+'Subhajit (Jeet)'!M6+Aishwarya!M5+Nidhi!M6+Vedant!M6+'Chenyang Lyu'!M6+'Xiancheng Yin(Xanthus)'!M7</f>
        <v>0</v>
      </c>
      <c r="V6">
        <f>'Theerarun (Steve)'!N6+'Subhajit (Jeet)'!N6+Aishwarya!N5+Nidhi!N6+Vedant!N6+'Chenyang Lyu'!N6+'Xiancheng Yin(Xanthus)'!N7</f>
        <v>0</v>
      </c>
    </row>
    <row r="7">
      <c r="A7" s="8">
        <v>3.0</v>
      </c>
      <c r="B7" s="9" t="s">
        <v>37</v>
      </c>
      <c r="C7" s="8" t="s">
        <v>38</v>
      </c>
      <c r="D7" s="9" t="s">
        <v>39</v>
      </c>
      <c r="E7" s="9" t="s">
        <v>40</v>
      </c>
      <c r="F7" s="9" t="s">
        <v>41</v>
      </c>
      <c r="G7" s="9">
        <v>3.0</v>
      </c>
      <c r="H7" s="9">
        <v>4.0</v>
      </c>
      <c r="I7" s="9">
        <v>1.0</v>
      </c>
      <c r="J7" s="9">
        <v>0.0</v>
      </c>
      <c r="K7" s="9">
        <v>0.0</v>
      </c>
      <c r="L7">
        <f t="shared" si="1"/>
        <v>29</v>
      </c>
      <c r="M7">
        <f>'Theerarun (Steve)'!D7+'Subhajit (Jeet)'!D7+Aishwarya!D6+Nidhi!D7+Vedant!D7+'Chenyang Lyu'!D7+'Xiancheng Yin(Xanthus)'!D7</f>
        <v>24.5</v>
      </c>
      <c r="N7" s="9">
        <v>4.5</v>
      </c>
      <c r="O7">
        <f>'Theerarun (Steve)'!G7+'Subhajit (Jeet)'!G7+Aishwarya!G6+Nidhi!G7+Vedant!G7+'Chenyang Lyu'!G7+'Xiancheng Yin(Xanthus)'!G8</f>
        <v>5</v>
      </c>
      <c r="P7">
        <f>'Theerarun (Steve)'!H7+'Subhajit (Jeet)'!H7+Aishwarya!H6+Nidhi!H7+Vedant!H7+'Chenyang Lyu'!H7+'Xiancheng Yin(Xanthus)'!H8</f>
        <v>0.5</v>
      </c>
      <c r="Q7">
        <f>'Theerarun (Steve)'!I7+'Subhajit (Jeet)'!I7+Aishwarya!I6+Nidhi!I7+Vedant!I7+'Chenyang Lyu'!I7+'Xiancheng Yin(Xanthus)'!I8</f>
        <v>0.5</v>
      </c>
      <c r="R7">
        <f>'Theerarun (Steve)'!J7+'Subhajit (Jeet)'!J7+Aishwarya!J6+Nidhi!J7+Vedant!J7+'Chenyang Lyu'!J7+'Xiancheng Yin(Xanthus)'!J8</f>
        <v>6.5</v>
      </c>
      <c r="S7">
        <f>'Theerarun (Steve)'!K7+'Subhajit (Jeet)'!K7+Aishwarya!K6+Nidhi!K7+Vedant!K7+'Chenyang Lyu'!K7+'Xiancheng Yin(Xanthus)'!K8</f>
        <v>1</v>
      </c>
      <c r="T7">
        <f>'Theerarun (Steve)'!L7+'Subhajit (Jeet)'!L7+Aishwarya!L6+Nidhi!L7+Vedant!L7+'Chenyang Lyu'!L7+'Xiancheng Yin(Xanthus)'!L8</f>
        <v>1.5</v>
      </c>
      <c r="U7">
        <f>'Theerarun (Steve)'!M7+'Subhajit (Jeet)'!M7+Aishwarya!M6+Nidhi!M7+Vedant!M7+'Chenyang Lyu'!M7+'Xiancheng Yin(Xanthus)'!M8</f>
        <v>0</v>
      </c>
      <c r="V7">
        <f>'Theerarun (Steve)'!N7+'Subhajit (Jeet)'!N7+Aishwarya!N6+Nidhi!N7+Vedant!N7+'Chenyang Lyu'!N7+'Xiancheng Yin(Xanthus)'!N8</f>
        <v>3</v>
      </c>
    </row>
    <row r="8">
      <c r="A8" s="8"/>
      <c r="B8" s="11"/>
      <c r="C8" s="11"/>
    </row>
    <row r="9">
      <c r="A9" s="8"/>
      <c r="B9" s="11"/>
      <c r="C9" s="11"/>
    </row>
    <row r="10">
      <c r="A10" s="11"/>
      <c r="B10" s="11"/>
      <c r="C10" s="11"/>
    </row>
  </sheetData>
  <hyperlinks>
    <hyperlink r:id="rId1" ref="F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54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185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43">
        <v>1.0</v>
      </c>
      <c r="B4" s="43" t="s">
        <v>186</v>
      </c>
      <c r="C4" s="43">
        <f>D4+E4</f>
        <v>7</v>
      </c>
      <c r="D4" s="43">
        <f>sum(G4:N4)</f>
        <v>6</v>
      </c>
      <c r="E4" s="43">
        <v>1.0</v>
      </c>
      <c r="F4" s="43" t="s">
        <v>187</v>
      </c>
      <c r="G4" s="43">
        <v>3.0</v>
      </c>
      <c r="H4" s="43">
        <v>1.0</v>
      </c>
      <c r="I4" s="44"/>
      <c r="J4" s="44"/>
      <c r="K4" s="44"/>
      <c r="L4" s="43">
        <v>0.5</v>
      </c>
      <c r="M4" s="43">
        <v>1.0</v>
      </c>
      <c r="N4" s="43">
        <v>0.5</v>
      </c>
      <c r="O4" s="43" t="s">
        <v>188</v>
      </c>
      <c r="P4" s="43" t="s">
        <v>91</v>
      </c>
      <c r="Q4" s="43" t="s">
        <v>92</v>
      </c>
      <c r="R4" s="43" t="s">
        <v>93</v>
      </c>
      <c r="S4" s="43">
        <v>6.0</v>
      </c>
      <c r="T4" s="11"/>
      <c r="U4" s="11"/>
      <c r="V4" s="44"/>
      <c r="W4" s="33"/>
      <c r="X4" s="33"/>
      <c r="Y4" s="33"/>
      <c r="Z4" s="33"/>
    </row>
    <row r="5">
      <c r="F5" s="4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0"/>
    <col customWidth="1" min="3" max="3" width="28.13"/>
    <col customWidth="1" min="4" max="4" width="17.5"/>
    <col customWidth="1" min="5" max="5" width="21.0"/>
    <col customWidth="1" min="6" max="6" width="9.88"/>
    <col customWidth="1" min="7" max="7" width="24.13"/>
    <col customWidth="1" min="8" max="8" width="36.13"/>
    <col customWidth="1" min="9" max="9" width="22.25"/>
    <col customWidth="1" min="10" max="10" width="30.13"/>
    <col customWidth="1" min="11" max="11" width="12.88"/>
  </cols>
  <sheetData>
    <row r="1" ht="27.0" customHeight="1">
      <c r="A1" s="12" t="s">
        <v>42</v>
      </c>
      <c r="B1" s="13"/>
      <c r="C1" s="13"/>
      <c r="D1" s="13"/>
      <c r="E1" s="13"/>
      <c r="F1" s="13"/>
      <c r="G1" s="13"/>
      <c r="H1" s="13"/>
      <c r="I1" s="13"/>
      <c r="J1" s="1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43</v>
      </c>
      <c r="B2" s="16" t="s">
        <v>44</v>
      </c>
      <c r="C2" s="16" t="s">
        <v>45</v>
      </c>
      <c r="D2" s="16" t="s">
        <v>46</v>
      </c>
      <c r="E2" s="16" t="s">
        <v>47</v>
      </c>
      <c r="F2" s="16" t="s">
        <v>48</v>
      </c>
      <c r="G2" s="16" t="s">
        <v>49</v>
      </c>
      <c r="H2" s="16" t="s">
        <v>50</v>
      </c>
      <c r="I2" s="16" t="s">
        <v>51</v>
      </c>
      <c r="J2" s="16" t="s">
        <v>52</v>
      </c>
      <c r="K2" s="17" t="s">
        <v>53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88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10.63"/>
    <col customWidth="1" min="20" max="22" width="10.75"/>
  </cols>
  <sheetData>
    <row r="1" hidden="1">
      <c r="A1" s="19" t="s">
        <v>54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55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25">
        <v>44928.0</v>
      </c>
      <c r="B4" s="26" t="s">
        <v>66</v>
      </c>
      <c r="C4" s="27">
        <f t="shared" ref="C4:C7" si="1">SUM(D4:E4)</f>
        <v>6.5</v>
      </c>
      <c r="D4" s="27">
        <f>SUM(G4:N4)</f>
        <v>4.5</v>
      </c>
      <c r="E4" s="27">
        <v>2.0</v>
      </c>
      <c r="F4" s="27" t="s">
        <v>67</v>
      </c>
      <c r="G4" s="26">
        <v>0.5</v>
      </c>
      <c r="H4" s="26">
        <v>1.0</v>
      </c>
      <c r="I4" s="26">
        <v>0.0</v>
      </c>
      <c r="J4" s="26">
        <v>0.0</v>
      </c>
      <c r="K4" s="26">
        <v>0.0</v>
      </c>
      <c r="L4" s="26">
        <v>1.0</v>
      </c>
      <c r="M4" s="26">
        <v>0.5</v>
      </c>
      <c r="N4" s="26">
        <v>1.5</v>
      </c>
      <c r="O4" s="26" t="s">
        <v>68</v>
      </c>
      <c r="P4" s="26" t="s">
        <v>69</v>
      </c>
      <c r="Q4" s="26" t="s">
        <v>70</v>
      </c>
      <c r="R4" s="26" t="s">
        <v>71</v>
      </c>
      <c r="S4" s="26">
        <v>8.0</v>
      </c>
      <c r="T4" s="28"/>
      <c r="U4" s="28"/>
      <c r="V4" s="28"/>
      <c r="W4" s="29"/>
      <c r="X4" s="29"/>
      <c r="Y4" s="29"/>
      <c r="Z4" s="29"/>
    </row>
    <row r="5">
      <c r="A5" s="9">
        <v>3.0</v>
      </c>
      <c r="B5" s="9" t="s">
        <v>30</v>
      </c>
      <c r="C5">
        <f t="shared" si="1"/>
        <v>5.5</v>
      </c>
      <c r="D5" s="9">
        <v>4.0</v>
      </c>
      <c r="E5" s="8">
        <v>1.5</v>
      </c>
      <c r="F5" s="9" t="s">
        <v>72</v>
      </c>
      <c r="G5" s="8">
        <v>0.0</v>
      </c>
      <c r="H5" s="8">
        <v>2.0</v>
      </c>
      <c r="I5" s="8">
        <v>1.0</v>
      </c>
      <c r="J5" s="8">
        <v>0.0</v>
      </c>
      <c r="K5" s="8">
        <v>0.0</v>
      </c>
      <c r="L5" s="8">
        <v>1.0</v>
      </c>
      <c r="M5" s="8">
        <v>0.0</v>
      </c>
      <c r="N5" s="8">
        <v>0.0</v>
      </c>
      <c r="O5" s="8" t="s">
        <v>73</v>
      </c>
      <c r="P5" s="8" t="s">
        <v>74</v>
      </c>
      <c r="Q5" s="8" t="s">
        <v>75</v>
      </c>
      <c r="R5" s="8" t="s">
        <v>76</v>
      </c>
      <c r="S5" s="8">
        <v>5.0</v>
      </c>
      <c r="T5" s="11"/>
      <c r="U5" s="11"/>
      <c r="V5" s="11"/>
    </row>
    <row r="6">
      <c r="A6" s="9">
        <v>4.0</v>
      </c>
      <c r="B6" s="9" t="s">
        <v>33</v>
      </c>
      <c r="C6">
        <f t="shared" si="1"/>
        <v>6</v>
      </c>
      <c r="D6" s="9">
        <v>4.5</v>
      </c>
      <c r="E6" s="8">
        <v>1.5</v>
      </c>
      <c r="F6" s="9" t="s">
        <v>77</v>
      </c>
      <c r="G6" s="8">
        <v>0.5</v>
      </c>
      <c r="H6" s="8">
        <v>1.0</v>
      </c>
      <c r="I6" s="8">
        <v>1.0</v>
      </c>
      <c r="J6" s="8">
        <v>0.0</v>
      </c>
      <c r="K6" s="8">
        <v>0.0</v>
      </c>
      <c r="L6" s="8">
        <v>1.0</v>
      </c>
      <c r="M6" s="8">
        <v>0.0</v>
      </c>
      <c r="N6" s="8">
        <v>0.0</v>
      </c>
      <c r="O6" s="8" t="s">
        <v>78</v>
      </c>
      <c r="P6" s="8" t="s">
        <v>79</v>
      </c>
      <c r="Q6" s="8" t="s">
        <v>80</v>
      </c>
      <c r="R6" s="8" t="s">
        <v>81</v>
      </c>
      <c r="S6" s="8">
        <v>5.0</v>
      </c>
      <c r="T6" s="11"/>
      <c r="U6" s="11"/>
      <c r="V6" s="11"/>
    </row>
    <row r="7">
      <c r="A7" s="9">
        <v>5.0</v>
      </c>
      <c r="B7" s="9" t="s">
        <v>37</v>
      </c>
      <c r="C7">
        <f t="shared" si="1"/>
        <v>5.5</v>
      </c>
      <c r="D7" s="9">
        <v>4.0</v>
      </c>
      <c r="E7" s="8">
        <v>1.5</v>
      </c>
      <c r="F7" s="9" t="s">
        <v>82</v>
      </c>
      <c r="G7" s="8">
        <v>1.0</v>
      </c>
      <c r="H7" s="8">
        <v>0.0</v>
      </c>
      <c r="I7" s="8">
        <v>0.0</v>
      </c>
      <c r="J7" s="8">
        <v>0.0</v>
      </c>
      <c r="K7" s="8">
        <v>0.0</v>
      </c>
      <c r="L7" s="8">
        <v>1.0</v>
      </c>
      <c r="M7" s="8">
        <v>0.0</v>
      </c>
      <c r="N7" s="8">
        <v>2.0</v>
      </c>
      <c r="O7" s="26" t="s">
        <v>83</v>
      </c>
      <c r="P7" s="8" t="s">
        <v>84</v>
      </c>
      <c r="Q7" s="8" t="s">
        <v>85</v>
      </c>
      <c r="R7" s="8" t="s">
        <v>86</v>
      </c>
      <c r="S7" s="8">
        <v>6.0</v>
      </c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0"/>
    <col customWidth="1" min="2" max="2" width="11.0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54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87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30">
        <v>44928.0</v>
      </c>
      <c r="B4" s="8" t="s">
        <v>88</v>
      </c>
      <c r="C4" s="8">
        <f t="shared" ref="C4:C7" si="1">D4+E4</f>
        <v>8.5</v>
      </c>
      <c r="D4" s="8">
        <f t="shared" ref="D4:D7" si="2">sum(G4:N4)</f>
        <v>7</v>
      </c>
      <c r="E4" s="8">
        <v>1.5</v>
      </c>
      <c r="F4" s="8" t="s">
        <v>89</v>
      </c>
      <c r="G4" s="8">
        <v>3.5</v>
      </c>
      <c r="H4" s="8">
        <v>1.0</v>
      </c>
      <c r="I4" s="11"/>
      <c r="J4" s="11"/>
      <c r="K4" s="11"/>
      <c r="L4" s="8">
        <v>1.0</v>
      </c>
      <c r="M4" s="8">
        <v>1.0</v>
      </c>
      <c r="N4" s="8">
        <v>0.5</v>
      </c>
      <c r="O4" s="8" t="s">
        <v>90</v>
      </c>
      <c r="P4" s="8" t="s">
        <v>91</v>
      </c>
      <c r="Q4" s="8" t="s">
        <v>92</v>
      </c>
      <c r="R4" s="8" t="s">
        <v>93</v>
      </c>
      <c r="S4" s="8">
        <v>6.0</v>
      </c>
      <c r="T4" s="11"/>
      <c r="U4" s="11"/>
      <c r="V4" s="11"/>
    </row>
    <row r="5">
      <c r="A5" s="9">
        <v>3.0</v>
      </c>
      <c r="B5" s="9" t="s">
        <v>30</v>
      </c>
      <c r="C5" s="8">
        <f t="shared" si="1"/>
        <v>5.5</v>
      </c>
      <c r="D5" s="8">
        <f t="shared" si="2"/>
        <v>4</v>
      </c>
      <c r="E5" s="8">
        <v>1.5</v>
      </c>
      <c r="F5" s="31" t="s">
        <v>94</v>
      </c>
      <c r="G5" s="8"/>
      <c r="H5" s="11"/>
      <c r="I5" s="8">
        <v>2.0</v>
      </c>
      <c r="J5" s="8"/>
      <c r="K5" s="8"/>
      <c r="L5" s="11"/>
      <c r="M5" s="8">
        <v>1.0</v>
      </c>
      <c r="N5" s="8">
        <v>1.0</v>
      </c>
      <c r="O5" s="8" t="s">
        <v>95</v>
      </c>
      <c r="P5" s="8" t="s">
        <v>96</v>
      </c>
      <c r="Q5" s="8" t="s">
        <v>97</v>
      </c>
      <c r="R5" s="8" t="s">
        <v>98</v>
      </c>
      <c r="S5" s="8">
        <v>6.0</v>
      </c>
      <c r="T5" s="11"/>
      <c r="U5" s="11"/>
      <c r="V5" s="11"/>
    </row>
    <row r="6">
      <c r="A6" s="9">
        <v>4.0</v>
      </c>
      <c r="B6" s="9" t="s">
        <v>33</v>
      </c>
      <c r="C6" s="8">
        <f t="shared" si="1"/>
        <v>8.5</v>
      </c>
      <c r="D6" s="8">
        <f t="shared" si="2"/>
        <v>7</v>
      </c>
      <c r="E6" s="8">
        <v>1.5</v>
      </c>
      <c r="F6" s="31" t="s">
        <v>99</v>
      </c>
      <c r="G6" s="8">
        <v>2.0</v>
      </c>
      <c r="H6" s="11"/>
      <c r="I6" s="8">
        <v>2.0</v>
      </c>
      <c r="J6" s="8">
        <v>3.0</v>
      </c>
      <c r="K6" s="11"/>
      <c r="L6" s="11"/>
      <c r="M6" s="11"/>
      <c r="N6" s="11"/>
      <c r="O6" s="8" t="s">
        <v>100</v>
      </c>
      <c r="P6" s="8" t="s">
        <v>101</v>
      </c>
      <c r="Q6" s="8" t="s">
        <v>102</v>
      </c>
      <c r="R6" s="8" t="s">
        <v>103</v>
      </c>
      <c r="S6" s="8">
        <v>6.0</v>
      </c>
      <c r="T6" s="11"/>
      <c r="U6" s="11"/>
      <c r="V6" s="11"/>
    </row>
    <row r="7">
      <c r="A7" s="9">
        <v>5.0</v>
      </c>
      <c r="B7" s="9" t="s">
        <v>37</v>
      </c>
      <c r="C7" s="8">
        <f t="shared" si="1"/>
        <v>7</v>
      </c>
      <c r="D7" s="8">
        <f t="shared" si="2"/>
        <v>5.5</v>
      </c>
      <c r="E7" s="8">
        <v>1.5</v>
      </c>
      <c r="F7" s="31" t="s">
        <v>104</v>
      </c>
      <c r="G7" s="8">
        <v>1.0</v>
      </c>
      <c r="H7" s="11"/>
      <c r="I7" s="11"/>
      <c r="J7" s="8">
        <v>3.0</v>
      </c>
      <c r="K7" s="8">
        <v>1.0</v>
      </c>
      <c r="L7" s="8">
        <v>0.5</v>
      </c>
      <c r="M7" s="11"/>
      <c r="N7" s="11"/>
      <c r="O7" s="8" t="s">
        <v>105</v>
      </c>
      <c r="P7" s="8" t="s">
        <v>106</v>
      </c>
      <c r="Q7" s="8" t="s">
        <v>107</v>
      </c>
      <c r="R7" s="8" t="s">
        <v>108</v>
      </c>
      <c r="S7" s="8">
        <v>12.0</v>
      </c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8.5"/>
    <col customWidth="1" min="7" max="7" width="8.88"/>
    <col customWidth="1" min="8" max="8" width="8.63"/>
    <col customWidth="1" min="9" max="9" width="9.25"/>
    <col customWidth="1" min="10" max="10" width="7.25"/>
    <col customWidth="1" min="11" max="11" width="7.13"/>
    <col customWidth="1" min="12" max="12" width="7.25"/>
    <col customWidth="1" min="13" max="13" width="6.63"/>
    <col customWidth="1" min="14" max="14" width="6.0"/>
    <col customWidth="1" min="15" max="15" width="17.63"/>
    <col customWidth="1" min="16" max="16" width="8.88"/>
  </cols>
  <sheetData>
    <row r="1" ht="28.5" customHeight="1">
      <c r="A1" s="32" t="s">
        <v>109</v>
      </c>
      <c r="B1" s="33"/>
      <c r="C1" s="33"/>
      <c r="D1" s="33"/>
    </row>
    <row r="2" ht="160.5" customHeight="1">
      <c r="A2" s="34" t="s">
        <v>56</v>
      </c>
      <c r="B2" s="34" t="s">
        <v>4</v>
      </c>
      <c r="C2" s="34" t="s">
        <v>57</v>
      </c>
      <c r="D2" s="34" t="s">
        <v>58</v>
      </c>
      <c r="E2" s="34" t="s">
        <v>59</v>
      </c>
      <c r="F2" s="2" t="s">
        <v>60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2" t="s">
        <v>23</v>
      </c>
      <c r="N2" s="2" t="s">
        <v>24</v>
      </c>
      <c r="O2" s="2" t="s">
        <v>61</v>
      </c>
      <c r="P2" s="3" t="s">
        <v>62</v>
      </c>
      <c r="Q2" s="3" t="s">
        <v>63</v>
      </c>
      <c r="R2" s="5" t="s">
        <v>64</v>
      </c>
      <c r="S2" s="23" t="s">
        <v>65</v>
      </c>
    </row>
    <row r="3" ht="63.75" customHeight="1">
      <c r="A3" s="9">
        <v>1.0</v>
      </c>
      <c r="B3" s="35" t="s">
        <v>110</v>
      </c>
      <c r="C3" s="9">
        <v>7.5</v>
      </c>
      <c r="D3" s="9">
        <v>5.5</v>
      </c>
      <c r="E3" s="9">
        <v>2.0</v>
      </c>
      <c r="F3" s="27" t="s">
        <v>111</v>
      </c>
      <c r="G3" s="9">
        <v>3.0</v>
      </c>
      <c r="L3" s="9">
        <v>1.0</v>
      </c>
      <c r="M3" s="9">
        <v>1.0</v>
      </c>
      <c r="N3" s="9">
        <v>0.5</v>
      </c>
      <c r="O3" s="26" t="s">
        <v>68</v>
      </c>
      <c r="P3" s="35" t="s">
        <v>112</v>
      </c>
      <c r="Q3" s="26" t="s">
        <v>113</v>
      </c>
      <c r="R3" s="36" t="s">
        <v>114</v>
      </c>
      <c r="S3" s="9">
        <v>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/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115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37">
        <v>44928.0</v>
      </c>
      <c r="B4" s="26" t="s">
        <v>66</v>
      </c>
      <c r="C4" s="36">
        <v>6.0</v>
      </c>
      <c r="D4" s="36">
        <v>4.0</v>
      </c>
      <c r="E4" s="36">
        <v>2.0</v>
      </c>
      <c r="F4" s="36" t="s">
        <v>116</v>
      </c>
      <c r="G4" s="36">
        <v>3.0</v>
      </c>
      <c r="H4" s="36"/>
      <c r="I4" s="38"/>
      <c r="J4" s="38"/>
      <c r="K4" s="38"/>
      <c r="L4" s="36"/>
      <c r="M4" s="36">
        <v>0.5</v>
      </c>
      <c r="N4" s="36">
        <v>0.5</v>
      </c>
      <c r="O4" s="36" t="s">
        <v>117</v>
      </c>
      <c r="P4" s="36" t="s">
        <v>118</v>
      </c>
      <c r="Q4" s="36" t="s">
        <v>119</v>
      </c>
      <c r="R4" s="36" t="s">
        <v>120</v>
      </c>
      <c r="S4" s="36">
        <v>8.0</v>
      </c>
      <c r="T4" s="39"/>
      <c r="U4" s="39"/>
      <c r="V4" s="39"/>
      <c r="W4" s="40"/>
      <c r="X4" s="40"/>
      <c r="Y4" s="40"/>
      <c r="Z4" s="40"/>
    </row>
    <row r="5">
      <c r="A5" s="9">
        <v>3.0</v>
      </c>
      <c r="B5" s="9" t="s">
        <v>121</v>
      </c>
      <c r="C5" s="9">
        <v>8.5</v>
      </c>
      <c r="D5" s="9">
        <v>6.5</v>
      </c>
      <c r="E5" s="9">
        <v>2.0</v>
      </c>
      <c r="F5" s="36" t="s">
        <v>122</v>
      </c>
      <c r="G5" s="8">
        <v>5.0</v>
      </c>
      <c r="H5" s="8">
        <v>0.5</v>
      </c>
      <c r="I5" s="8">
        <v>0.5</v>
      </c>
      <c r="J5" s="11"/>
      <c r="K5" s="11"/>
      <c r="L5" s="11"/>
      <c r="M5" s="11"/>
      <c r="N5" s="8">
        <v>0.5</v>
      </c>
      <c r="O5" s="36"/>
      <c r="P5" s="36" t="s">
        <v>123</v>
      </c>
      <c r="Q5" s="36" t="s">
        <v>124</v>
      </c>
      <c r="R5" s="36" t="s">
        <v>125</v>
      </c>
      <c r="S5" s="8">
        <v>8.0</v>
      </c>
      <c r="T5" s="11"/>
      <c r="U5" s="11"/>
      <c r="V5" s="11"/>
    </row>
    <row r="6">
      <c r="A6" s="9">
        <v>4.0</v>
      </c>
      <c r="B6" s="9" t="s">
        <v>126</v>
      </c>
      <c r="C6" s="9">
        <v>8.5</v>
      </c>
      <c r="D6" s="9">
        <v>7.0</v>
      </c>
      <c r="E6" s="9">
        <v>1.5</v>
      </c>
      <c r="F6" s="36" t="s">
        <v>127</v>
      </c>
      <c r="G6" s="8">
        <v>5.0</v>
      </c>
      <c r="H6" s="11"/>
      <c r="I6" s="11"/>
      <c r="J6" s="8">
        <v>2.0</v>
      </c>
      <c r="K6" s="11"/>
      <c r="L6" s="11"/>
      <c r="M6" s="11"/>
      <c r="N6" s="11"/>
      <c r="O6" s="36" t="s">
        <v>128</v>
      </c>
      <c r="P6" s="36" t="s">
        <v>129</v>
      </c>
      <c r="Q6" s="36" t="s">
        <v>130</v>
      </c>
      <c r="R6" s="36" t="s">
        <v>131</v>
      </c>
      <c r="S6" s="8">
        <v>4.0</v>
      </c>
      <c r="T6" s="11"/>
      <c r="U6" s="11"/>
      <c r="V6" s="11"/>
    </row>
    <row r="7">
      <c r="A7" s="9">
        <v>5.0</v>
      </c>
      <c r="B7" s="9" t="s">
        <v>132</v>
      </c>
      <c r="C7" s="9">
        <v>4.5</v>
      </c>
      <c r="D7" s="9">
        <v>3.5</v>
      </c>
      <c r="E7" s="9">
        <v>1.0</v>
      </c>
      <c r="F7" s="36" t="s">
        <v>133</v>
      </c>
      <c r="G7" s="8">
        <v>2.0</v>
      </c>
      <c r="H7" s="8">
        <v>0.5</v>
      </c>
      <c r="I7" s="11"/>
      <c r="J7" s="11"/>
      <c r="K7" s="11"/>
      <c r="L7" s="11"/>
      <c r="M7" s="11"/>
      <c r="N7" s="8">
        <v>1.0</v>
      </c>
      <c r="O7" s="36" t="s">
        <v>134</v>
      </c>
      <c r="P7" s="36" t="s">
        <v>135</v>
      </c>
      <c r="Q7" s="36" t="s">
        <v>136</v>
      </c>
      <c r="R7" s="36" t="s">
        <v>137</v>
      </c>
      <c r="S7" s="8">
        <v>6.0</v>
      </c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54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138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8">
        <v>1.0</v>
      </c>
      <c r="B4" s="8" t="s">
        <v>139</v>
      </c>
      <c r="C4" s="8">
        <v>5.5</v>
      </c>
      <c r="D4" s="8">
        <v>4.5</v>
      </c>
      <c r="E4" s="8">
        <v>1.0</v>
      </c>
      <c r="F4" s="8" t="s">
        <v>140</v>
      </c>
      <c r="G4" s="8">
        <v>3.0</v>
      </c>
      <c r="H4" s="8">
        <v>0.5</v>
      </c>
      <c r="I4" s="11"/>
      <c r="J4" s="11"/>
      <c r="K4" s="11"/>
      <c r="L4" s="8"/>
      <c r="M4" s="8">
        <v>0.5</v>
      </c>
      <c r="N4" s="8">
        <v>0.5</v>
      </c>
      <c r="O4" s="8" t="s">
        <v>141</v>
      </c>
      <c r="P4" s="8" t="s">
        <v>142</v>
      </c>
      <c r="Q4" s="8" t="s">
        <v>143</v>
      </c>
      <c r="R4" s="8" t="s">
        <v>144</v>
      </c>
      <c r="S4" s="8">
        <v>7.0</v>
      </c>
      <c r="T4" s="11"/>
      <c r="U4" s="11"/>
      <c r="V4" s="11"/>
    </row>
    <row r="5">
      <c r="A5" s="9">
        <v>2.0</v>
      </c>
      <c r="B5" s="9" t="s">
        <v>145</v>
      </c>
      <c r="C5" s="9">
        <v>5.0</v>
      </c>
      <c r="D5" s="9">
        <v>4.0</v>
      </c>
      <c r="E5" s="9">
        <v>1.0</v>
      </c>
      <c r="F5" s="8" t="s">
        <v>146</v>
      </c>
      <c r="G5" s="8">
        <v>3.0</v>
      </c>
      <c r="H5" s="11"/>
      <c r="I5" s="8">
        <v>0.5</v>
      </c>
      <c r="J5" s="8">
        <v>0.5</v>
      </c>
      <c r="K5" s="11"/>
      <c r="L5" s="11"/>
      <c r="M5" s="11"/>
      <c r="N5" s="11"/>
      <c r="O5" s="11"/>
      <c r="P5" s="8" t="s">
        <v>147</v>
      </c>
      <c r="Q5" s="8" t="s">
        <v>148</v>
      </c>
      <c r="R5" s="8" t="s">
        <v>149</v>
      </c>
      <c r="S5" s="8">
        <v>6.0</v>
      </c>
      <c r="T5" s="11"/>
      <c r="U5" s="11"/>
      <c r="V5" s="11"/>
    </row>
    <row r="6">
      <c r="A6" s="9">
        <v>3.0</v>
      </c>
      <c r="B6" s="9" t="s">
        <v>150</v>
      </c>
      <c r="C6" s="9">
        <v>5.0</v>
      </c>
      <c r="D6" s="9">
        <v>4.0</v>
      </c>
      <c r="E6" s="9">
        <v>1.0</v>
      </c>
      <c r="F6" s="9" t="s">
        <v>151</v>
      </c>
      <c r="G6" s="8">
        <v>1.5</v>
      </c>
      <c r="H6" s="11"/>
      <c r="I6" s="11"/>
      <c r="J6" s="8">
        <v>2.5</v>
      </c>
      <c r="K6" s="11"/>
      <c r="L6" s="11"/>
      <c r="M6" s="11"/>
      <c r="N6" s="11"/>
      <c r="O6" s="8" t="s">
        <v>152</v>
      </c>
      <c r="P6" s="8" t="s">
        <v>153</v>
      </c>
      <c r="Q6" s="8" t="s">
        <v>154</v>
      </c>
      <c r="R6" s="8" t="s">
        <v>155</v>
      </c>
      <c r="S6" s="8">
        <v>5.0</v>
      </c>
      <c r="T6" s="11"/>
      <c r="U6" s="11"/>
      <c r="V6" s="11"/>
    </row>
    <row r="7">
      <c r="A7" s="9">
        <v>4.0</v>
      </c>
      <c r="B7" s="9" t="s">
        <v>37</v>
      </c>
      <c r="C7" s="9">
        <v>6.0</v>
      </c>
      <c r="D7" s="9">
        <v>5.0</v>
      </c>
      <c r="E7" s="9">
        <v>1.0</v>
      </c>
      <c r="F7" s="9" t="s">
        <v>156</v>
      </c>
      <c r="G7" s="8">
        <v>1.0</v>
      </c>
      <c r="H7" s="11"/>
      <c r="I7" s="8">
        <v>0.5</v>
      </c>
      <c r="J7" s="8">
        <v>3.5</v>
      </c>
      <c r="K7" s="11"/>
      <c r="L7" s="11"/>
      <c r="M7" s="11"/>
      <c r="N7" s="11"/>
      <c r="O7" s="8" t="s">
        <v>157</v>
      </c>
      <c r="P7" s="8" t="s">
        <v>158</v>
      </c>
      <c r="Q7" s="8" t="s">
        <v>159</v>
      </c>
      <c r="R7" s="8" t="s">
        <v>160</v>
      </c>
      <c r="S7" s="8">
        <v>5.0</v>
      </c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0"/>
  </cols>
  <sheetData>
    <row r="1">
      <c r="A1" s="19"/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</row>
    <row r="2" ht="51.0" customHeight="1">
      <c r="A2" s="20" t="s">
        <v>161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</row>
    <row r="4">
      <c r="A4" s="37">
        <v>44928.0</v>
      </c>
      <c r="B4" s="26" t="s">
        <v>66</v>
      </c>
      <c r="C4" s="36">
        <v>5.0</v>
      </c>
      <c r="D4" s="36">
        <v>5.0</v>
      </c>
      <c r="E4" s="36">
        <v>1.0</v>
      </c>
      <c r="F4" s="36" t="s">
        <v>162</v>
      </c>
      <c r="G4" s="36">
        <v>2.0</v>
      </c>
      <c r="H4" s="36">
        <v>1.0</v>
      </c>
      <c r="I4" s="38"/>
      <c r="J4" s="38"/>
      <c r="K4" s="36"/>
      <c r="L4" s="36"/>
      <c r="M4" s="36">
        <v>1.0</v>
      </c>
      <c r="N4" s="36">
        <v>1.0</v>
      </c>
      <c r="O4" s="36" t="s">
        <v>163</v>
      </c>
      <c r="P4" s="36" t="s">
        <v>164</v>
      </c>
      <c r="Q4" s="36" t="s">
        <v>165</v>
      </c>
      <c r="R4" s="36" t="s">
        <v>166</v>
      </c>
      <c r="S4" s="36">
        <v>6.0</v>
      </c>
    </row>
  </sheetData>
  <mergeCells count="1">
    <mergeCell ref="A2:F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54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167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37">
        <v>44928.0</v>
      </c>
      <c r="B4" s="26" t="s">
        <v>66</v>
      </c>
      <c r="C4" s="36">
        <v>8.0</v>
      </c>
      <c r="D4" s="36">
        <v>6.5</v>
      </c>
      <c r="E4" s="36">
        <v>1.5</v>
      </c>
      <c r="F4" s="31" t="s">
        <v>168</v>
      </c>
      <c r="G4" s="36">
        <v>1.5</v>
      </c>
      <c r="H4" s="36">
        <v>1.5</v>
      </c>
      <c r="I4" s="38"/>
      <c r="J4" s="38"/>
      <c r="K4" s="36"/>
      <c r="L4" s="36">
        <v>1.5</v>
      </c>
      <c r="M4" s="36">
        <v>0.5</v>
      </c>
      <c r="N4" s="36">
        <v>3.0</v>
      </c>
      <c r="O4" s="31" t="s">
        <v>169</v>
      </c>
      <c r="P4" s="31" t="s">
        <v>170</v>
      </c>
      <c r="Q4" s="31" t="s">
        <v>171</v>
      </c>
      <c r="R4" s="31" t="s">
        <v>172</v>
      </c>
      <c r="S4" s="31">
        <v>7.0</v>
      </c>
      <c r="T4" s="11"/>
      <c r="U4" s="11"/>
      <c r="V4" s="39"/>
      <c r="W4" s="40"/>
      <c r="X4" s="40"/>
      <c r="Y4" s="40"/>
      <c r="Z4" s="40"/>
    </row>
    <row r="5">
      <c r="A5" s="9">
        <v>3.0</v>
      </c>
      <c r="B5" s="9" t="s">
        <v>145</v>
      </c>
      <c r="C5">
        <f t="shared" ref="C5:C7" si="1">Sum(D5:E5)</f>
        <v>8</v>
      </c>
      <c r="D5">
        <f t="shared" ref="D5:D7" si="2">SUM(G5:N5)</f>
        <v>6.5</v>
      </c>
      <c r="E5" s="36">
        <v>1.5</v>
      </c>
      <c r="F5" s="31" t="s">
        <v>173</v>
      </c>
      <c r="G5" s="8">
        <v>1.5</v>
      </c>
      <c r="H5" s="8">
        <v>1.0</v>
      </c>
      <c r="I5" s="11"/>
      <c r="J5" s="8">
        <v>2.0</v>
      </c>
      <c r="K5" s="11"/>
      <c r="L5" s="8">
        <v>2.0</v>
      </c>
      <c r="M5" s="11"/>
      <c r="N5" s="8"/>
      <c r="O5" s="8" t="s">
        <v>174</v>
      </c>
      <c r="P5" s="8" t="s">
        <v>175</v>
      </c>
      <c r="Q5" s="11"/>
      <c r="R5" s="41" t="s">
        <v>176</v>
      </c>
      <c r="S5" s="8">
        <v>6.5</v>
      </c>
      <c r="T5" s="11"/>
      <c r="U5" s="11"/>
      <c r="V5" s="11"/>
    </row>
    <row r="6">
      <c r="A6" s="9">
        <v>4.0</v>
      </c>
      <c r="B6" s="9" t="s">
        <v>150</v>
      </c>
      <c r="C6">
        <f t="shared" si="1"/>
        <v>8</v>
      </c>
      <c r="D6">
        <f t="shared" si="2"/>
        <v>6.5</v>
      </c>
      <c r="E6" s="36">
        <v>1.5</v>
      </c>
      <c r="F6" s="31" t="s">
        <v>177</v>
      </c>
      <c r="G6" s="8">
        <v>1.5</v>
      </c>
      <c r="H6" s="8"/>
      <c r="I6" s="11"/>
      <c r="J6" s="8">
        <v>3.0</v>
      </c>
      <c r="K6" s="11"/>
      <c r="L6" s="8">
        <v>2.0</v>
      </c>
      <c r="M6" s="11"/>
      <c r="N6" s="8"/>
      <c r="O6" s="8" t="s">
        <v>178</v>
      </c>
      <c r="P6" s="8" t="s">
        <v>175</v>
      </c>
      <c r="Q6" s="11"/>
      <c r="R6" s="41" t="s">
        <v>179</v>
      </c>
      <c r="S6" s="8">
        <v>6.5</v>
      </c>
      <c r="T6" s="11"/>
      <c r="U6" s="11"/>
      <c r="V6" s="11"/>
    </row>
    <row r="7">
      <c r="A7" s="9">
        <v>5.0</v>
      </c>
      <c r="B7" s="9" t="s">
        <v>37</v>
      </c>
      <c r="C7">
        <f t="shared" si="1"/>
        <v>8</v>
      </c>
      <c r="D7">
        <f t="shared" si="2"/>
        <v>6.5</v>
      </c>
      <c r="E7" s="36">
        <v>1.5</v>
      </c>
      <c r="F7" s="41" t="s">
        <v>180</v>
      </c>
      <c r="G7" s="8">
        <v>1.5</v>
      </c>
      <c r="H7" s="11"/>
      <c r="I7" s="11"/>
      <c r="J7" s="8">
        <v>3.0</v>
      </c>
      <c r="K7" s="11"/>
      <c r="L7" s="8">
        <v>2.0</v>
      </c>
      <c r="M7" s="11"/>
      <c r="N7" s="11"/>
      <c r="O7" s="8" t="s">
        <v>181</v>
      </c>
      <c r="P7" s="8" t="s">
        <v>182</v>
      </c>
      <c r="Q7" s="8" t="s">
        <v>183</v>
      </c>
      <c r="R7" s="42" t="s">
        <v>184</v>
      </c>
      <c r="S7" s="8">
        <v>6.5</v>
      </c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hyperlinks>
    <hyperlink r:id="rId1" ref="R5"/>
    <hyperlink r:id="rId2" ref="R6"/>
    <hyperlink r:id="rId3" ref="F7"/>
  </hyperlinks>
  <drawing r:id="rId4"/>
</worksheet>
</file>