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James Rose" sheetId="4" r:id="rId6"/>
    <sheet state="visible" name="Pedro Ramirez" sheetId="5" r:id="rId7"/>
    <sheet state="visible" name="Gopi Rayini" sheetId="6" r:id="rId8"/>
    <sheet state="visible" name="Qi Chen" sheetId="7" r:id="rId9"/>
    <sheet state="visible" name="Yongxiang Chen" sheetId="8" r:id="rId10"/>
    <sheet state="visible" name="Stacey" sheetId="9" r:id="rId11"/>
  </sheets>
  <definedNames/>
  <calcPr/>
</workbook>
</file>

<file path=xl/sharedStrings.xml><?xml version="1.0" encoding="utf-8"?>
<sst xmlns="http://schemas.openxmlformats.org/spreadsheetml/2006/main" count="411" uniqueCount="223">
  <si>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</si>
  <si>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</si>
  <si>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</si>
  <si>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</si>
  <si>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</si>
  <si>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</si>
  <si>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</si>
  <si>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</si>
  <si>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</si>
  <si>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</si>
  <si>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</si>
  <si>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</si>
  <si>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</si>
  <si>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</si>
  <si>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</si>
  <si>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</si>
  <si>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</si>
  <si>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</si>
  <si>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</si>
  <si>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</si>
  <si>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</si>
  <si>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</si>
  <si>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</si>
  <si>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</si>
  <si>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9/7 - 9/11</t>
  </si>
  <si>
    <t>- Set up project repository with version control (GitHub)
- Drafted the Software Project Plan Proposal (SPPP)
- Established coding conventions, branching strategy.
- Completed Lab1 and ReadMe.
- Setup a default PR template.</t>
  </si>
  <si>
    <t>1. Faced minor environment setup issues
2. Unfamiliarity with some technical frameworks/tools</t>
  </si>
  <si>
    <t>1. Initial issues with scheduling, but quickly resolved.
2. Finding tools to help with Agile management.
3. One team member dropped class.
4. Onboarded new team member.</t>
  </si>
  <si>
    <t xml:space="preserve">1. Researching tools/familiarizing them.
2. Communicating on unfamiliar topics.
</t>
  </si>
  <si>
    <t>N/A</t>
  </si>
  <si>
    <t>9/12 - 9/23</t>
  </si>
  <si>
    <t xml:space="preserve">- Setup AWS EC2, ECR, and RDS
- Setup 2 CI/CD workflows in GitHub
- Added APIs for user creation and login
- Added APIs for saving/retreiving jobs
- Added JWT authorization  
- Added aside components with filters 
- Added theme button 
- API Integration
- Added JobsView with JobCard components
- Integrated Layout Components into Main App                                                             </t>
  </si>
  <si>
    <t>1. Issues with docker container deploying to the ec2 instance.
2. Some PRs were merged with breaking code
3. PRs with credentials included</t>
  </si>
  <si>
    <t>1. One team member didnt have a computer for a short period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</si>
  <si>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</si>
  <si>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</si>
  <si>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</si>
  <si>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</si>
  <si>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</si>
  <si>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</si>
  <si>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</si>
  <si>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</si>
  <si>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</si>
  <si>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</si>
  <si>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</si>
  <si>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</si>
  <si>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James Rose</t>
  </si>
  <si>
    <t>Management Plan</t>
  </si>
  <si>
    <t>Database Design</t>
  </si>
  <si>
    <t>Build login/register components</t>
  </si>
  <si>
    <t>Create Aside Component with Filters and Theme Toggle</t>
  </si>
  <si>
    <t>Pedro Ramirez</t>
  </si>
  <si>
    <t>Design app interface</t>
  </si>
  <si>
    <t>created video presentation for iteration 1</t>
  </si>
  <si>
    <t xml:space="preserve"> Created the app skeleton and dependencies, also built the jobsLists page and incorporated the public API to fetch the jobs, reviewed pull requests</t>
  </si>
  <si>
    <t>Create stories and tasks in Jira and divide responsibilities</t>
  </si>
  <si>
    <t>Stacey Burns</t>
  </si>
  <si>
    <t>Update related work section, Code Commit Guideline and Git Branching Strategy section, CI/CD plan, and timeline</t>
  </si>
  <si>
    <t>Assisted with drafting some JIRA tickets for work we did last week</t>
  </si>
  <si>
    <t>UML Class Diagram and Security portion of _SDD doc</t>
  </si>
  <si>
    <t>Testing Summary, automated testing report, and testing metrics section</t>
  </si>
  <si>
    <t>Iteration 0 presentation</t>
  </si>
  <si>
    <t>Configure Spring Security and JWT filters</t>
  </si>
  <si>
    <t>Unit tests in security folder (JwtUtilTest and SecurityIntegration). Started setting up selenium framework. Setup Postman Collection for API verification for tokens.</t>
  </si>
  <si>
    <t xml:space="preserve">Communicating via Discord with team. Meeting at least once a week to discuss status and next steps. </t>
  </si>
  <si>
    <t>Qi Chen</t>
  </si>
  <si>
    <t>backend architecture</t>
  </si>
  <si>
    <t>Iteration 1 presentation and video</t>
  </si>
  <si>
    <t>Job related APIs
Database configuration
General request/response boxing and global API logging.</t>
  </si>
  <si>
    <t>Database connection testing</t>
  </si>
  <si>
    <t>Database initialization configuration</t>
  </si>
  <si>
    <t>Communicated via Discord.
Participated in team meeting for future plans.
Acted as the minute taker during the 3rd meeting.</t>
  </si>
  <si>
    <t>Gopi Rayini</t>
  </si>
  <si>
    <t>Configuration Section</t>
  </si>
  <si>
    <t>Design Patterns, REST APIs</t>
  </si>
  <si>
    <t>Iteration 0 video and contribution towards ppt</t>
  </si>
  <si>
    <t>Created AWS RDS database, EC2 instance, ECR, GitHub Workflows, SAST code scanning</t>
  </si>
  <si>
    <t>Yongxiang Chen</t>
  </si>
  <si>
    <t>Introduction, 
Business Logic 
and key 
algorithms</t>
  </si>
  <si>
    <t>Create styles 
files, create 
header, footer, 
buttons 
components</t>
  </si>
  <si>
    <t>Enhance the 
UI design</t>
  </si>
  <si>
    <t>Communicate via
 Discord with team and 
front end team. Regular 
weekly meeting.</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</si>
  <si>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</si>
  <si>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</si>
  <si>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</si>
  <si>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</si>
  <si>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</si>
  <si>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</si>
  <si>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</si>
  <si>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</si>
  <si>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</si>
  <si>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</si>
  <si>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</si>
  <si>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</si>
  <si>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</si>
  <si>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</si>
  <si>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09/07-09/11</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</si>
  <si>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</si>
  <si>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</si>
  <si>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</si>
  <si>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</si>
  <si>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</si>
  <si>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</si>
  <si>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Team Leader</t>
    </r>
  </si>
  <si>
    <t>09/02-09/11</t>
  </si>
  <si>
    <t xml:space="preserve">0 - Learn GitHub, React, Jiro, and front-end coding in general 
1 - Trying to remember what needs to be done each week and what assignments need to be done this week
5 - Team meetings regarding the project plan and outline
6 - Learning all the systems and getting used to the new environments                                                    </t>
  </si>
  <si>
    <t xml:space="preserve">Used ChatGPT to look for the best project management tool for our team. Also used ChatGPT to better understand some of the unknown web applications and frontend coding terms. </t>
  </si>
  <si>
    <t>1. Participated in group meetings                                      2. Contributed to writing sections of SPPP                              3. Helped choose which project management tool to use</t>
  </si>
  <si>
    <t>1. Not familiar with front-end coding at all, or some of the frameworks we've been discussing to use.                                                    2. Wasn't quite sure what my role was and what I should be doing to help the team in the planning phase, especially when not understanding front-end.</t>
  </si>
  <si>
    <t xml:space="preserve">1. Been watching a lot of YouTube regarding front-end software and the React framework, the framework Pedro decided on.                                  2. Going to discuss what I could do to support the team. Going to offer to do the team SPPP for the team each week.  </t>
  </si>
  <si>
    <t>0 - continue to learn react, typescript, bootstrap, and front-end coding in general
10 - begin completing tasks assigned by Pedro                                1- Fill out accomplishment summary for team and myself</t>
  </si>
  <si>
    <t>09/12-</t>
  </si>
  <si>
    <t xml:space="preserve">0 - Read up on Github, Docker, and frontend coding
1 - Understanding what is expected in each pull request and what is needed from a code stand-point
2 - Going through a class diagram and insuring the code I'm writing is clear and efficient and does not step on anyone elses toes.
3 - Writing the code for LoginForm, Register Form, index, and validation.
4 - Ensured system runs and is navigable on Vite. Will be easier to stress test once theres a place to go after logging in or registering.
5 - Attended meetings and discussed details on the next sprint. Also discussed short comings and things to work on regarding the previous sprint.
6 - Set up my own system from the Docker Pedro set up.
7 - </t>
  </si>
  <si>
    <t xml:space="preserve">Used ChatGPT to decide class strucuture within the Login and Register screens on the frontend. Also checked my code for errors and efficiency. AI was used to write parts of the tasks in the Icebox. Also used AI to help me navigate Docker. </t>
  </si>
  <si>
    <t>1. Completed RegisterForm, LoginForm, index, and verification classes for the app. These are the interfaces for logging in and registering for the app.                                               2. Created pull requests for each of child task and assigned it to Pedro to check.</t>
  </si>
  <si>
    <t>1. Unfamiliar with Docker and was having trouble launching it on my computer.                              2. Unfamiliar with pull requests and the Github, Visual Studio Code relationship.                                3. Was not sure what documents in Google Drive was every week or once a semester.</t>
  </si>
  <si>
    <t xml:space="preserve">1. Got Docker to work on a different laptop and began to familiarize myself with it.                 2. Was able to create pull requests for each of my child tasks under different branches (at first was trying to create multiple pull requests from a single branch).                        3. Have consulted with my team about the documets in the Google Drive and am now more familiar with thier timelines. </t>
  </si>
  <si>
    <t>2 - Create parent and child tasks for Team B (frontend) and post them on jira. Trying to help out Pedro who has done a lot of the work upfront.                8 - Complete my parent class and create pull requests for Pedro to check.                      1- Fill out Progress Report for myself and my team</t>
  </si>
  <si>
    <r>
      <rPr>
        <rFont val="Arial"/>
        <b/>
      </rPr>
      <t>Your Lead Roles</t>
    </r>
    <r>
      <rPr>
        <rFont val="Arial"/>
      </rPr>
      <t>: Design and Implementation Leader</t>
    </r>
  </si>
  <si>
    <t>09/02-09/08</t>
  </si>
  <si>
    <t>0 - learn git and GitHub
1 - create app oad map and requirements, 
5 - make project plan
6 - set up git and the project
7 - prepare presentation to team</t>
  </si>
  <si>
    <t>Use ChatGPT to research the implementation and requirements</t>
  </si>
  <si>
    <t>1. Wrote the design and implementation details  
2. Created a road map to build the app</t>
  </si>
  <si>
    <t>1. I was diffucult to set the Jira project</t>
  </si>
  <si>
    <t>issue has been solved</t>
  </si>
  <si>
    <t>Initialize React + TypeScript project and install all dependencies (Bootstrap).
Set up a component library (buttons, layout, header, etc.).
Build login/register components.</t>
  </si>
  <si>
    <t>16-20</t>
  </si>
  <si>
    <t>09/09-09/15</t>
  </si>
  <si>
    <t xml:space="preserve">0 - Learned Docker
1 - Defined app architecture 
2 - Created and designed the app's folder skeleton
3 - incorporated all dependencies into the React project
5 - Created stories and divided front-end Jira tickets 
7 - Reviewed teammates' pull requests                                 </t>
  </si>
  <si>
    <t>Use ChatGPT to research the implementation and requirements and copilot for code creation</t>
  </si>
  <si>
    <t>1. Bootstrap the app with all the dependencies and organize the app's folders  
2. Created the first Jira sprint, assigning tickets to the team
3. Reviewed and gave feedback to the team's pull requests</t>
  </si>
  <si>
    <t>1. pull requests conflicts when trying to merge to the dev branch</t>
  </si>
  <si>
    <t>1. I taught team mates how to create branches to have the latest dev branch copy from GitHub</t>
  </si>
  <si>
    <t>1. Build the rest of the components and call the public Job's API
2. Create main pages and add React Router
3. Enhance design</t>
  </si>
  <si>
    <t>20-25</t>
  </si>
  <si>
    <t>09/16-09/22</t>
  </si>
  <si>
    <t xml:space="preserve">0 - Learned React Router
1 - Defined main components
2 - Designed components hierarchy 
3 - Created JobCard and JobList components and integrated Jobs API
5 - Created stories and divided front-end Jira tickets 
7 - Reviewed teammates' pull requests         </t>
  </si>
  <si>
    <t>Used copilot for code generation, and ChatGTP for bugs</t>
  </si>
  <si>
    <t>1. Taught teammates how to work using components  
2. Created the second Jira sprint, assigning tickets to the team
3. Built several components into the project and wrote code to fetch the data from the API
4. Reviewed pull requests and gave feedback on the team's pull requests
5. Created iteration 1 presentation video, and worked on some deliverables</t>
  </si>
  <si>
    <t>1. bugs in all pull requests</t>
  </si>
  <si>
    <t>ChatGTP help to solve all issues and finalize iteration 1</t>
  </si>
  <si>
    <t xml:space="preserve">1.Implement “My Jobs” dashboard (saved + applied jobs).
2. Hook UI to real backend.
3. Add login/logout integration with JWT.
</t>
  </si>
  <si>
    <t>18-24</t>
  </si>
  <si>
    <r>
      <rPr>
        <rFont val="Arial"/>
        <b/>
      </rPr>
      <t>Your Lead Roles</t>
    </r>
    <r>
      <rPr>
        <rFont val="Arial"/>
      </rPr>
      <t>: Configuration Leader</t>
    </r>
  </si>
  <si>
    <t>0 - learn git, GitHub, read several tutorials
1 - define high level requirements, 
5 - make project plan, send reminders to team members
6 - set up git
7 - research similar products, prepare presentation</t>
  </si>
  <si>
    <t>Use chatgpt to research branching, configuration tools, and elicitate some high level requirements, which we discussed in the team meeting.</t>
  </si>
  <si>
    <t>1. Helped with several sections of SPPP
2. Setup local git and committed to lab1, adding a PR template, and submitting the required deliverables for the week.
3. Initialized springboot project. 
4. Participate in Iteration 0 presentation</t>
  </si>
  <si>
    <t>1. Getting used to communication styles and frequency.
2. Gap in technical familiarity related to frameworkd, config tools, etc.</t>
  </si>
  <si>
    <t>1. Scheduled regular meetings and delegated tasks according to roles.
2. Use AI to find tools and help set them up and familiarize.</t>
  </si>
  <si>
    <t>0 - continue to setup Springboot
1 - start Sprint 1 and tasks related
3 - implement boiler plate code using Java
6 - setup GitHub Actions pipeline
6 - setup the Docker environment
2 - define the UML for classes</t>
  </si>
  <si>
    <t>09/10-09/16</t>
  </si>
  <si>
    <t>0 - Learn AWS and GitHub Workflows
1 - Review configuration section of SPPP
2 - 
4 - test functionality in localhost
5 - meet with teammates to clarify deliverables
6 - setup secrets and envrionmental variables needed for workflows</t>
  </si>
  <si>
    <t>ChatGPT - Researching places to deploy containers, building worklfows, genery inquiry for configuration</t>
  </si>
  <si>
    <t>1. Update SPPP
2. complete lab2 and implement dockerfile and other workflows</t>
  </si>
  <si>
    <t>1. setting up IAM roles and appropriate permissions in AWS
2. configuring the PEM file and access to DB from local</t>
  </si>
  <si>
    <t>1. resolved after researching throught chatgpt
2. resolved after further research</t>
  </si>
  <si>
    <t>0 - Semgrep and CodeQL scanning for SAST
1 - Update SDD
2 - Add new controllers according to previous designs
3 - push authentication apis to dev
6 - setup secrets</t>
  </si>
  <si>
    <t>09/17-09/23</t>
  </si>
  <si>
    <t>0 - Semgrep and CodeQL scanning for SAST
1 - Update SDD
2 - Add new controllers according to previous designs
3 - push authentication apis to dev
4 - test functionality in localhost
5 - meet with teammates to clarify deliverables
6 - setup secrets and envrionmental variables needed for workflows</t>
  </si>
  <si>
    <t>ChatGPT - Generating code for workflows, updating documentation, debugging code issues</t>
  </si>
  <si>
    <t>1. Update SDD
2. help teammates finalize the PRs to merge into dev
3. merge the finalized dev code to main branch and create a release</t>
  </si>
  <si>
    <t>1. correcting PR that exposed credentials
2. fixing incorrect dependencies in POM file</t>
  </si>
  <si>
    <t>1. resolved in a commit
2. resolved in commit</t>
  </si>
  <si>
    <t>0 - Unit Testing
1 - Update SDD SPPP
2 - Add new controllers according to previous designs
4 - test functionality in localhost
5 - meet with teammates to clarify deliverables</t>
  </si>
  <si>
    <r>
      <rPr>
        <rFont val="Arial"/>
        <b/>
      </rPr>
      <t>Your Lead Roles</t>
    </r>
    <r>
      <rPr>
        <rFont val="Arial"/>
      </rPr>
      <t>: Requirement Leader</t>
    </r>
  </si>
  <si>
    <t>09/02-09/09</t>
  </si>
  <si>
    <t xml:space="preserve">0 - learn git and atlassian
5 - group meeting 
6 - set up the environment
7 - search previous related projects  </t>
  </si>
  <si>
    <t>1. Prepare project draft and ideas
2. Set up git, commit a test message on git</t>
  </si>
  <si>
    <t>1. not familar with git and atlassian
2. to-do-list not clear</t>
  </si>
  <si>
    <t>1. finish related tutorials
2. ensure project requirements</t>
  </si>
  <si>
    <t>0 - continue to learn git and atlassian
1 - continue to define requirements
2 - start project design</t>
  </si>
  <si>
    <t>09/10-9/16</t>
  </si>
  <si>
    <r>
      <rPr/>
      <t xml:space="preserve">0 - learn mysql setup
1 - Write user stories and acceptance tests
2 - Design database schema
3 - Implement database setup code and configuration
4 - Implement database connection tests
5 - group meeting
6 - setup the development environment and docker
7 - research on related projects
7 - Drafted iteration 1 presentation slides
Related github PRs:
</t>
    </r>
    <r>
      <rPr>
        <color rgb="FF1155CC"/>
        <u/>
      </rPr>
      <t>https://github.com/BUMETCS673/CS673OLFall25_team2/pull/15</t>
    </r>
    <r>
      <rPr/>
      <t xml:space="preserve">
</t>
    </r>
    <r>
      <rPr>
        <color rgb="FF1155CC"/>
        <u/>
      </rPr>
      <t>https://github.com/BUMETCS673/CS673OLFall25_team2/pull/21</t>
    </r>
  </si>
  <si>
    <t>GPT assisted for database initialization implementation.</t>
  </si>
  <si>
    <t>1. Implemented database connection code and tests.</t>
  </si>
  <si>
    <t>1. Finiish assigned user functions.</t>
  </si>
  <si>
    <t>09/17-9/23</t>
  </si>
  <si>
    <r>
      <rPr/>
      <t xml:space="preserve">0 - learn postman setup
1- Define a global exception handler in Spring Boot
2 - Create a common API response format
3 - Implement error handling and response standardization and logging
3 - Implement job related APIs
4 - Write tests to validate error cases
5 - group meeting
6 - setup the postman
7 - research on related projects
7 - finished iteration 1 presentation slides and video
Related PR:
</t>
    </r>
    <r>
      <rPr>
        <color rgb="FF1155CC"/>
        <u/>
      </rPr>
      <t>https://github.com/BUMETCS673/CS673OLFall25_team2/pull/38</t>
    </r>
  </si>
  <si>
    <t>1. Implement error handling and response standardization
2. Iteration1 slides and presentation</t>
  </si>
  <si>
    <t>1. some testing problems</t>
  </si>
  <si>
    <r>
      <rPr>
        <rFont val="Arial"/>
        <b/>
      </rPr>
      <t>Your Lead Roles</t>
    </r>
    <r>
      <rPr>
        <rFont val="Arial"/>
      </rPr>
      <t>: Security Leader</t>
    </r>
  </si>
  <si>
    <t>0 - Learn Git and GitHub, and watch tutorials on Jira, Azure, and ClickUp.
5 - Explain why I joined late and show that I have understood the current division of tasks and the work I need to do.
6 - Set up Git, create accounts for Jira, Azure, and ClickUp.
7- Go through the team documents inside the Goolge Drive.</t>
  </si>
  <si>
    <t>Use ChatGPT to help me solve problems when learning Git.</t>
  </si>
  <si>
    <t>Set up Git, clone the project and finished lab1.</t>
  </si>
  <si>
    <t>1. I joined the team late, so it took me a lot of time to catch up on what we were doing.
2. I am completely new to Git, GitHub, Jira, Azure, and ClickUp, so I need to watch tutorials to become familiar with them.</t>
  </si>
  <si>
    <t>1. Stay in touch with my teammates.
2. Continue studying the applications I am not yet familiar with.</t>
  </si>
  <si>
    <t>0 – Continue learning Git and GitHub, and review my knowledge of Java, JavaScript, and databases.
5 – Attend meetings to discuss the project and stay in touch with teammates to clarify which part I should mainly focus on.</t>
  </si>
  <si>
    <t>0 - Learn push, revert a commit and bootstrap
2 - Create style files, header, footer, and button components
4 - Test each buttons' function
5 - Goup meeting</t>
  </si>
  <si>
    <t>Ask ChatGPT how to send pull request and how to revert a pull request. Also asked help for design the buttons.</t>
  </si>
  <si>
    <t>Design the components of UI</t>
  </si>
  <si>
    <t>1. not familiar with Docker, and git
2. still need to learn more knowledge of front end.</t>
  </si>
  <si>
    <t>1. Keeping learning skills of web application
2. Asking question when facing a problem</t>
  </si>
  <si>
    <t>0 - Keeping learning skills from internent or teamates
2 - UI design
5 - Group meeting</t>
  </si>
  <si>
    <t>0 - Learn how to properly create a pull request
2 - Integrate header, footer, and ehance the UI design
4 - Test the UI design
5 - Goup meeting and forntend-team meeting</t>
  </si>
  <si>
    <t>Use ChatGPT to help me with UI design, including how to move components and which colors harmonize well together. Help me with SDD document.</t>
  </si>
  <si>
    <t>Write 2 sectons of SDD</t>
  </si>
  <si>
    <t>1. not familar with the UI desgn</t>
  </si>
  <si>
    <t>1. Ask questions when needed and communicate timely.</t>
  </si>
  <si>
    <t>0 - Learn UI design
4 - Front end testing
5 - Team meeting</t>
  </si>
  <si>
    <t>09/24-09/30</t>
  </si>
  <si>
    <r>
      <rPr>
        <rFont val="Arial"/>
        <b/>
      </rPr>
      <t>Your Lead Roles</t>
    </r>
    <r>
      <rPr>
        <rFont val="Arial"/>
      </rPr>
      <t>: QA Leader</t>
    </r>
  </si>
  <si>
    <t>6 - Clone project in GitHub
5 - Complete Risk Management _SPPP
5 - Set up JIRA board
5 - Take meeting minutes
0 - Review deliverables
7 - Assist with powerpoint
7 - Iteration 0 presentation
6 - Peer Review</t>
  </si>
  <si>
    <t>Used copilot to help refine QA requirements for SPPP. It was helpful as it took the input I gave it and broke it down into smaller, more understandable components which I did use. Also used it for the Risk Management SPPP to refine answers.</t>
  </si>
  <si>
    <t>1. Refine QA section of _SPPP doc
2. Clone project from GitHub
3. Participate in Iteration 0 presentation
4. Complete Risk Management SPPP
5. Help team complete _SPPP</t>
  </si>
  <si>
    <t>1. Unclear as to what I can do next to help get the project moving</t>
  </si>
  <si>
    <t>1. Will discuss with the team on Discord and during our meeting on Wednesday</t>
  </si>
  <si>
    <t>0 - Help with requirements/user stories
1 - Start to set up selenium framework
3 - Start taking on user stories/tasks to help build code</t>
  </si>
  <si>
    <t>09/11-09/16</t>
  </si>
  <si>
    <t>1 - Write User Stories
3- Peer Review
2- UML Diagram
0- Research and Test Rise API
6- Research and Install Docker
6- Run local dev environment
6- Start setting up selenium framework and writing tests</t>
  </si>
  <si>
    <t>Used copilot to help refine user stories, to help debug issues with deploying. It did prove to be helpful as it found the reason the deployment was failing. For the user stories, I didn't love all of the feedback, but I did use some of the child tasks it provided.</t>
  </si>
  <si>
    <t>1. Drafting User Stories
2. Drafting class UML diagram
3. Started selenium framework
4. Peer Reviewed code
5. Got local dev working to start building code</t>
  </si>
  <si>
    <t>1. Issues with deployment that team ran into
2. Issues with getting dev to build and run locally</t>
  </si>
  <si>
    <t>1. Resolved
2. Resolved</t>
  </si>
  <si>
    <t>3 - Implement User Authentication
4 - Set up Postman Collection for API testing</t>
  </si>
  <si>
    <t>15-20</t>
  </si>
  <si>
    <t>09/17-09/22</t>
  </si>
  <si>
    <t>3 - Configure Spring Security and JWT filters
4- Setup Postman Collection for API verification
7- UML Class Diagram and Security portion of _SDD doc
7- Update Risk Management document
7- Update related work section, Code Commit Guideline and Git Branching Strategy section, CI/CD plan, and timeline
4- Raise PR to implement selenium framework
7- Update testing summary, automated testing report, and testing metrics section of the _SDD document</t>
  </si>
  <si>
    <t>Used ChatGPT to figure out where to begin with implementing user authentication. Yes, it was very helpful. I ended up using a lot of AI's suggestions for the implementation, but needed to bend it to what the project already had implemented.</t>
  </si>
  <si>
    <t>1. Assist with application by building user authentication
2. Set up postman collection and test for tokens and secure endpoints with instructions for other team members
3. Assisted with the security design and UML diagram for the _SDD document
4. Updated risk management document
5. Updated _SPPP sections that we received constructive feedback on
5. Updated _STD sections based on current tests we have</t>
  </si>
  <si>
    <t>1. It's becoming a bit more challenging with communicating and holding meetings for all team members as schedules aren't always aligned
2. Secure details were merged in a PR for our database. Issues with peer reviews and catching these things before merging.</t>
  </si>
  <si>
    <t>1. We are doing our best to stay in contact over Discord. Other team members have taken the role of trying to coordinate or see when our next team meeting will be.
2. A PR to resolve has been raised by another team member</t>
  </si>
  <si>
    <t>3 - Help with extending REST APIs for saving, applying, and deleting jobs OR
3 - Help with database persistence for saved/applied jobs
4 - Continue with building selenium tests</t>
  </si>
  <si>
    <t>09/23-</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</si>
</sst>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rgb="FFFF0000"/>
      <name val="Arial"/>
    </font>
    <font>
      <b/>
      <name val="Arial"/>
    </font>
    <font>
      <b/>
    </font>
    <font>
      <b/>
      <color rgb="FFFF0000"/>
    </font>
    <font/>
    <font>
      <color rgb="FFFF0000"/>
      <name val="Arial"/>
    </font>
    <font>
      <b/>
      <name val="Calibri"/>
    </font>
    <font>
      <name val="Arial"/>
    </font>
    <font>
      <sz val="10.0"/>
      <color rgb="FF292A2E"/>
    </font>
    <font>
      <sz val="10.0"/>
      <color rgb="FF000000"/>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readingOrder="0"/>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0" fontId="9" numFmtId="0" xfId="0" applyAlignment="1" applyFont="1">
      <alignment readingOrder="0" shrinkToFit="0" wrapText="1"/>
    </xf>
    <xf borderId="0" fillId="0" fontId="10" numFmtId="0" xfId="0" applyAlignment="1" applyFont="1">
      <alignment readingOrder="0" shrinkToFit="0" wrapText="1"/>
    </xf>
    <xf borderId="0" fillId="0" fontId="5" numFmtId="0" xfId="0" applyAlignment="1" applyFont="1">
      <alignment readingOrder="0" shrinkToFit="0" wrapText="1"/>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readingOrder="0"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5" numFmtId="0" xfId="0" applyAlignment="1" applyFont="1">
      <alignment horizontal="left" readingOrder="0" shrinkToFit="0" wrapText="1"/>
    </xf>
    <xf borderId="0" fillId="0" fontId="5" numFmtId="0" xfId="0" applyAlignment="1" applyFont="1">
      <alignment readingOrder="0" vertical="top"/>
    </xf>
    <xf borderId="0" fillId="3" fontId="5" numFmtId="0" xfId="0" applyAlignment="1" applyFill="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vertical="top"/>
    </xf>
    <xf borderId="0" fillId="0" fontId="11" numFmtId="0" xfId="0" applyAlignment="1" applyFont="1">
      <alignment readingOrder="0"/>
    </xf>
    <xf borderId="0" fillId="3"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BUMETCS673/CS673OLFall25_team2/pull/15" TargetMode="External"/><Relationship Id="rId2" Type="http://schemas.openxmlformats.org/officeDocument/2006/relationships/hyperlink" Target="https://github.com/BUMETCS673/CS673OLFall25_team2/pull/38"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8" t="s">
        <v>26</v>
      </c>
      <c r="E4" s="8" t="s">
        <v>27</v>
      </c>
      <c r="F4" s="8" t="s">
        <v>28</v>
      </c>
      <c r="G4" s="8" t="s">
        <v>29</v>
      </c>
      <c r="H4" s="8" t="s">
        <v>29</v>
      </c>
      <c r="I4" s="8" t="s">
        <v>29</v>
      </c>
      <c r="J4" s="8" t="s">
        <v>29</v>
      </c>
      <c r="K4" s="8" t="s">
        <v>29</v>
      </c>
      <c r="L4" s="9">
        <f>Stacey!C5+'Yongxiang Chen'!C5+'Qi Chen'!C5+'Gopi Rayini'!C5+'Pedro Ramirez'!C5+'James Rose'!C5</f>
        <v>73.5</v>
      </c>
      <c r="M4" s="9">
        <f>Stacey!D5+'Yongxiang Chen'!D5+'Qi Chen'!D5+'Gopi Rayini'!D5+'Pedro Ramirez'!D5+'James Rose'!D5</f>
        <v>61.5</v>
      </c>
      <c r="N4" s="8">
        <f>Stacey!E5+'Yongxiang Chen'!E5+'Qi Chen'!E5+'Gopi Rayini'!E5+'Pedro Ramirez'!E5+'James Rose'!E5</f>
        <v>12</v>
      </c>
      <c r="O4" s="8">
        <f>'Gopi Rayini'!G5+'Yongxiang Chen'!G5+Stacey!G5+'James Rose'!G5+'Pedro Ramirez'!G5+'Qi Chen'!G5</f>
        <v>23</v>
      </c>
      <c r="P4" s="8">
        <f>'Gopi Rayini'!H5+'Yongxiang Chen'!H5+Stacey!H5+'James Rose'!H5+'Pedro Ramirez'!H5+'Qi Chen'!H5</f>
        <v>8</v>
      </c>
      <c r="Q4" s="8">
        <f>'Gopi Rayini'!I5+'Yongxiang Chen'!I5+Stacey!I5+'James Rose'!I5+'Pedro Ramirez'!I5+'Qi Chen'!I5</f>
        <v>0</v>
      </c>
      <c r="R4" s="8">
        <f>'Gopi Rayini'!J5+'Yongxiang Chen'!J5+Stacey!J5+'James Rose'!J5+'Pedro Ramirez'!J5+'Qi Chen'!J5</f>
        <v>2</v>
      </c>
      <c r="S4" s="8">
        <f>'Gopi Rayini'!K5+'Yongxiang Chen'!K5+Stacey!K5+'James Rose'!K5+'Pedro Ramirez'!K5+'Qi Chen'!K5</f>
        <v>0</v>
      </c>
      <c r="T4" s="8">
        <f>'Gopi Rayini'!L5+'Yongxiang Chen'!L5+Stacey!L5+'James Rose'!L5+'Pedro Ramirez'!L5+'Qi Chen'!L5</f>
        <v>17</v>
      </c>
      <c r="U4" s="8">
        <f>'Gopi Rayini'!M5+'Yongxiang Chen'!M5+Stacey!M5+'James Rose'!M5+'Pedro Ramirez'!M5+'Qi Chen'!M5</f>
        <v>8.5</v>
      </c>
      <c r="V4" s="8" t="s">
        <v>29</v>
      </c>
      <c r="W4" s="9"/>
      <c r="X4" s="9"/>
      <c r="Y4" s="9"/>
    </row>
    <row r="5">
      <c r="A5" s="8">
        <v>1.0</v>
      </c>
      <c r="B5" s="8" t="s">
        <v>30</v>
      </c>
      <c r="C5" s="8" t="s">
        <v>31</v>
      </c>
      <c r="D5" s="8" t="s">
        <v>32</v>
      </c>
      <c r="E5" s="8" t="s">
        <v>33</v>
      </c>
      <c r="G5" s="10">
        <v>56.0</v>
      </c>
      <c r="H5" s="10">
        <v>28.0</v>
      </c>
      <c r="I5" s="10">
        <v>1.0</v>
      </c>
      <c r="J5" s="10">
        <v>1.0</v>
      </c>
      <c r="K5" s="10">
        <v>0.0</v>
      </c>
      <c r="L5" s="9">
        <f>(Stacey!C6+'Yongxiang Chen'!C6+'Qi Chen'!C6+'Gopi Rayini'!C6+'Pedro Ramirez'!C6+'James Rose'!C6)+(Stacey!C7+'Yongxiang Chen'!C7+'Qi Chen'!C7+'Gopi Rayini'!C7+'Pedro Ramirez'!C7+'James Rose'!C7)</f>
        <v>232</v>
      </c>
      <c r="M5" s="9">
        <f>(Stacey!D6+'Yongxiang Chen'!D6+'Qi Chen'!D6+'Gopi Rayini'!D6+'Pedro Ramirez'!D6+'James Rose'!D6)+(Stacey!D7+'Yongxiang Chen'!D7+'Qi Chen'!D7+'Gopi Rayini'!D7+'Pedro Ramirez'!D7+'James Rose'!D7)</f>
        <v>214.5</v>
      </c>
      <c r="N5" s="9">
        <f>(Stacey!E6+'Yongxiang Chen'!E6+'Qi Chen'!E6+'Gopi Rayini'!E6+'Pedro Ramirez'!E6+'James Rose'!E6)+(Stacey!E7+'Yongxiang Chen'!E7+'Qi Chen'!E7+'Gopi Rayini'!E7+'Pedro Ramirez'!E7+'James Rose'!E7)</f>
        <v>17.5</v>
      </c>
      <c r="O5" s="8">
        <f>('Gopi Rayini'!G6+'Yongxiang Chen'!G6+Stacey!G6+'James Rose'!G6+'Pedro Ramirez'!G6+'Qi Chen'!G6)+('Gopi Rayini'!G7+'Yongxiang Chen'!G7+Stacey!G7+'James Rose'!G7+'Pedro Ramirez'!G7+'Qi Chen'!G7)</f>
        <v>17</v>
      </c>
      <c r="P5" s="8">
        <f>('Gopi Rayini'!H6+'Yongxiang Chen'!H6+Stacey!H6+'James Rose'!H6+'Pedro Ramirez'!H6+'Qi Chen'!H6)+('Gopi Rayini'!H7+'Yongxiang Chen'!H7+Stacey!H7+'James Rose'!H7+'Pedro Ramirez'!H7+'Qi Chen'!H7)</f>
        <v>13</v>
      </c>
      <c r="Q5" s="8">
        <f>('Gopi Rayini'!I6+'Yongxiang Chen'!I6+Stacey!I6+'James Rose'!I6+'Pedro Ramirez'!I6+'Qi Chen'!I6)+('Gopi Rayini'!I7+'Yongxiang Chen'!I7+Stacey!I7+'James Rose'!I7+'Pedro Ramirez'!I7+'Qi Chen'!I7)</f>
        <v>46.5</v>
      </c>
      <c r="R5" s="8">
        <f>('Gopi Rayini'!J6+'Yongxiang Chen'!J6+Stacey!J6+'James Rose'!J6+'Pedro Ramirez'!J6+'Qi Chen'!J6)+('Gopi Rayini'!J7+'Yongxiang Chen'!J7+Stacey!J7+'James Rose'!J7+'Pedro Ramirez'!J7+'Qi Chen'!J7)</f>
        <v>59</v>
      </c>
      <c r="S5" s="8">
        <f>('Gopi Rayini'!K6+'Yongxiang Chen'!K6+Stacey!K6+'James Rose'!K6+'Pedro Ramirez'!K6+'Qi Chen'!K6)+('Gopi Rayini'!K7+'Yongxiang Chen'!K7+Stacey!K7+'James Rose'!K7+'Pedro Ramirez'!K7+'Qi Chen'!K7)</f>
        <v>18</v>
      </c>
      <c r="T5" s="8">
        <f>('Gopi Rayini'!L6+'Yongxiang Chen'!L6+Stacey!L6+'James Rose'!L6+'Pedro Ramirez'!L6+'Qi Chen'!L6)+('Gopi Rayini'!L7+'Yongxiang Chen'!L7+Stacey!L7+'James Rose'!L7+'Pedro Ramirez'!L7+'Qi Chen'!L7)</f>
        <v>16.5</v>
      </c>
      <c r="U5" s="8">
        <f>('Gopi Rayini'!M6+'Yongxiang Chen'!M6+Stacey!M6+'James Rose'!M6+'Pedro Ramirez'!M6+'Qi Chen'!M6)+('Gopi Rayini'!M7+'Yongxiang Chen'!M7+Stacey!M7+'James Rose'!M7+'Pedro Ramirez'!M7+'Qi Chen'!M7)</f>
        <v>27.5</v>
      </c>
    </row>
    <row r="6">
      <c r="A6" s="8">
        <v>2.0</v>
      </c>
      <c r="B6" s="9"/>
      <c r="C6" s="9"/>
    </row>
    <row r="7">
      <c r="A7" s="8">
        <v>3.0</v>
      </c>
      <c r="B7" s="9"/>
      <c r="C7" s="9"/>
    </row>
    <row r="8">
      <c r="A8" s="8"/>
      <c r="B8" s="9"/>
      <c r="C8" s="9"/>
    </row>
    <row r="9">
      <c r="A9" s="8"/>
      <c r="B9" s="9"/>
      <c r="C9" s="9"/>
    </row>
    <row r="10">
      <c r="A10" s="9"/>
      <c r="B10" s="9"/>
      <c r="C1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25"/>
    <col customWidth="1" min="6" max="6" width="10.63"/>
    <col customWidth="1" min="8" max="8" width="17.0"/>
    <col customWidth="1" min="9" max="9" width="13.5"/>
    <col customWidth="1" min="10" max="10" width="17.88"/>
  </cols>
  <sheetData>
    <row r="1" ht="27.0" customHeight="1">
      <c r="A1" s="11" t="s">
        <v>34</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35</v>
      </c>
      <c r="B2" s="15" t="s">
        <v>36</v>
      </c>
      <c r="C2" s="15" t="s">
        <v>37</v>
      </c>
      <c r="D2" s="15" t="s">
        <v>38</v>
      </c>
      <c r="E2" s="15" t="s">
        <v>39</v>
      </c>
      <c r="F2" s="15" t="s">
        <v>40</v>
      </c>
      <c r="G2" s="15" t="s">
        <v>41</v>
      </c>
      <c r="H2" s="15" t="s">
        <v>42</v>
      </c>
      <c r="I2" s="15" t="s">
        <v>43</v>
      </c>
      <c r="J2" s="15" t="s">
        <v>44</v>
      </c>
      <c r="K2" s="16" t="s">
        <v>45</v>
      </c>
      <c r="L2" s="17"/>
      <c r="M2" s="17"/>
      <c r="N2" s="17"/>
      <c r="O2" s="17"/>
      <c r="P2" s="17"/>
      <c r="Q2" s="17"/>
      <c r="R2" s="17"/>
      <c r="S2" s="17"/>
      <c r="T2" s="17"/>
      <c r="U2" s="17"/>
      <c r="V2" s="17"/>
      <c r="W2" s="17"/>
      <c r="X2" s="17"/>
      <c r="Y2" s="17"/>
      <c r="Z2" s="17"/>
    </row>
    <row r="3">
      <c r="A3" s="8" t="s">
        <v>46</v>
      </c>
      <c r="B3" s="8" t="s">
        <v>47</v>
      </c>
      <c r="C3" s="9"/>
      <c r="D3" s="8" t="s">
        <v>48</v>
      </c>
      <c r="E3" s="9"/>
      <c r="F3" s="9"/>
      <c r="G3" s="18" t="s">
        <v>49</v>
      </c>
      <c r="H3" s="9"/>
      <c r="I3" s="19" t="s">
        <v>50</v>
      </c>
      <c r="J3" s="9"/>
      <c r="K3" s="9"/>
    </row>
    <row r="4">
      <c r="A4" s="8" t="s">
        <v>51</v>
      </c>
      <c r="B4" s="9"/>
      <c r="C4" s="9"/>
      <c r="D4" s="8" t="s">
        <v>52</v>
      </c>
      <c r="E4" s="9"/>
      <c r="F4" s="8" t="s">
        <v>53</v>
      </c>
      <c r="G4" s="8" t="s">
        <v>54</v>
      </c>
      <c r="H4" s="9"/>
      <c r="I4" s="9"/>
      <c r="J4" s="8" t="s">
        <v>55</v>
      </c>
      <c r="K4" s="9"/>
    </row>
    <row r="5">
      <c r="A5" s="8" t="s">
        <v>56</v>
      </c>
      <c r="B5" s="8" t="s">
        <v>57</v>
      </c>
      <c r="C5" s="8" t="s">
        <v>58</v>
      </c>
      <c r="D5" s="8" t="s">
        <v>59</v>
      </c>
      <c r="E5" s="8" t="s">
        <v>60</v>
      </c>
      <c r="F5" s="8" t="s">
        <v>61</v>
      </c>
      <c r="G5" s="8" t="s">
        <v>62</v>
      </c>
      <c r="H5" s="20" t="s">
        <v>63</v>
      </c>
      <c r="I5" s="9"/>
      <c r="J5" s="8" t="s">
        <v>64</v>
      </c>
      <c r="K5" s="9"/>
    </row>
    <row r="6">
      <c r="A6" s="8" t="s">
        <v>65</v>
      </c>
      <c r="B6" s="9"/>
      <c r="C6" s="9"/>
      <c r="D6" s="8" t="s">
        <v>66</v>
      </c>
      <c r="E6" s="9"/>
      <c r="F6" s="8" t="s">
        <v>67</v>
      </c>
      <c r="G6" s="8" t="s">
        <v>68</v>
      </c>
      <c r="H6" s="8" t="s">
        <v>69</v>
      </c>
      <c r="I6" s="8" t="s">
        <v>70</v>
      </c>
      <c r="J6" s="8" t="s">
        <v>71</v>
      </c>
      <c r="K6" s="9"/>
    </row>
    <row r="7">
      <c r="A7" s="8" t="s">
        <v>72</v>
      </c>
      <c r="B7" s="8" t="s">
        <v>73</v>
      </c>
      <c r="C7" s="9"/>
      <c r="D7" s="8" t="s">
        <v>74</v>
      </c>
      <c r="E7" s="9"/>
      <c r="F7" s="8" t="s">
        <v>75</v>
      </c>
      <c r="G7" s="9"/>
      <c r="H7" s="9"/>
      <c r="I7" s="8" t="s">
        <v>76</v>
      </c>
      <c r="J7" s="9"/>
      <c r="K7" s="9"/>
    </row>
    <row r="8" ht="65.25" customHeight="1">
      <c r="A8" s="10" t="s">
        <v>77</v>
      </c>
      <c r="D8" s="10" t="s">
        <v>78</v>
      </c>
      <c r="G8" s="10" t="s">
        <v>79</v>
      </c>
      <c r="I8" s="10" t="s">
        <v>80</v>
      </c>
      <c r="J8" s="10" t="s">
        <v>81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1" t="s">
        <v>82</v>
      </c>
      <c r="B1" s="22"/>
      <c r="C1" s="22"/>
      <c r="D1" s="22"/>
      <c r="E1" s="22"/>
      <c r="F1" s="22"/>
      <c r="G1" s="23"/>
      <c r="H1" s="23"/>
      <c r="I1" s="23"/>
      <c r="J1" s="23"/>
      <c r="K1" s="23"/>
      <c r="L1" s="23"/>
      <c r="M1" s="24"/>
      <c r="N1" s="24"/>
      <c r="O1" s="24"/>
      <c r="P1" s="24"/>
      <c r="Q1" s="8"/>
      <c r="R1" s="8"/>
      <c r="S1" s="23"/>
      <c r="T1" s="23"/>
      <c r="U1" s="9"/>
      <c r="V1" s="9"/>
      <c r="W1" s="9"/>
    </row>
    <row r="2" ht="39.75" customHeight="1">
      <c r="A2" s="22" t="s">
        <v>83</v>
      </c>
      <c r="G2" s="23"/>
      <c r="H2" s="23"/>
      <c r="I2" s="23"/>
      <c r="J2" s="23"/>
      <c r="K2" s="23"/>
      <c r="L2" s="23"/>
      <c r="M2" s="24"/>
      <c r="N2" s="24"/>
      <c r="O2" s="24"/>
      <c r="P2" s="24"/>
      <c r="Q2" s="8"/>
      <c r="R2" s="8"/>
      <c r="S2" s="23"/>
      <c r="T2" s="23"/>
      <c r="U2" s="9"/>
      <c r="V2" s="9"/>
      <c r="W2" s="9"/>
    </row>
    <row r="3">
      <c r="A3" s="2" t="s">
        <v>84</v>
      </c>
      <c r="B3" s="2" t="s">
        <v>3</v>
      </c>
      <c r="C3" s="5" t="s">
        <v>85</v>
      </c>
      <c r="D3" s="5" t="s">
        <v>86</v>
      </c>
      <c r="E3" s="2" t="s">
        <v>87</v>
      </c>
      <c r="F3" s="2" t="s">
        <v>88</v>
      </c>
      <c r="G3" s="5" t="s">
        <v>16</v>
      </c>
      <c r="H3" s="5" t="s">
        <v>17</v>
      </c>
      <c r="I3" s="5" t="s">
        <v>18</v>
      </c>
      <c r="J3" s="5" t="s">
        <v>19</v>
      </c>
      <c r="K3" s="5" t="s">
        <v>20</v>
      </c>
      <c r="L3" s="5" t="s">
        <v>21</v>
      </c>
      <c r="M3" s="2" t="s">
        <v>22</v>
      </c>
      <c r="N3" s="2" t="s">
        <v>89</v>
      </c>
      <c r="O3" s="2" t="s">
        <v>90</v>
      </c>
      <c r="P3" s="2" t="s">
        <v>91</v>
      </c>
      <c r="Q3" s="3" t="s">
        <v>92</v>
      </c>
      <c r="R3" s="3" t="s">
        <v>93</v>
      </c>
      <c r="S3" s="5" t="s">
        <v>94</v>
      </c>
      <c r="T3" s="25" t="s">
        <v>95</v>
      </c>
      <c r="U3" s="26"/>
      <c r="V3" s="26"/>
      <c r="W3" s="26"/>
      <c r="X3" s="6"/>
      <c r="Y3" s="6"/>
      <c r="Z3" s="6"/>
      <c r="AA3" s="6"/>
    </row>
    <row r="4">
      <c r="A4" s="27">
        <v>1.0</v>
      </c>
      <c r="B4" s="27" t="s">
        <v>96</v>
      </c>
      <c r="C4" s="27">
        <f>D4+E4</f>
        <v>7</v>
      </c>
      <c r="D4" s="27">
        <f>sum(G4:N4)</f>
        <v>6</v>
      </c>
      <c r="E4" s="27">
        <v>1.0</v>
      </c>
      <c r="F4" s="27" t="s">
        <v>97</v>
      </c>
      <c r="G4" s="27">
        <v>3.0</v>
      </c>
      <c r="H4" s="27">
        <v>1.0</v>
      </c>
      <c r="I4" s="28"/>
      <c r="J4" s="28"/>
      <c r="K4" s="28"/>
      <c r="L4" s="27">
        <v>0.5</v>
      </c>
      <c r="M4" s="27">
        <v>1.0</v>
      </c>
      <c r="N4" s="27">
        <v>0.5</v>
      </c>
      <c r="O4" s="27" t="s">
        <v>98</v>
      </c>
      <c r="P4" s="27" t="s">
        <v>99</v>
      </c>
      <c r="Q4" s="27" t="s">
        <v>100</v>
      </c>
      <c r="R4" s="27" t="s">
        <v>101</v>
      </c>
      <c r="S4" s="27" t="s">
        <v>102</v>
      </c>
      <c r="T4" s="27">
        <v>6.0</v>
      </c>
      <c r="U4" s="9"/>
      <c r="V4" s="9"/>
      <c r="W4" s="28"/>
      <c r="X4" s="29"/>
      <c r="Y4" s="29"/>
      <c r="Z4" s="29"/>
      <c r="AA4" s="29"/>
    </row>
    <row r="5">
      <c r="G5" s="9"/>
      <c r="H5" s="9"/>
      <c r="I5" s="9"/>
      <c r="J5" s="9"/>
      <c r="K5" s="9"/>
      <c r="L5" s="9"/>
      <c r="M5" s="9"/>
      <c r="N5" s="9"/>
      <c r="O5" s="9"/>
      <c r="P5" s="9"/>
      <c r="Q5" s="9"/>
      <c r="R5" s="9"/>
      <c r="S5" s="9"/>
      <c r="T5" s="9"/>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81.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1" t="s">
        <v>82</v>
      </c>
      <c r="B1" s="22"/>
      <c r="C1" s="22"/>
      <c r="D1" s="22"/>
      <c r="E1" s="22"/>
      <c r="F1" s="22"/>
      <c r="G1" s="23"/>
      <c r="H1" s="23"/>
      <c r="I1" s="23"/>
      <c r="J1" s="23"/>
      <c r="K1" s="23"/>
      <c r="L1" s="23"/>
      <c r="M1" s="24"/>
      <c r="N1" s="24"/>
      <c r="O1" s="24"/>
      <c r="P1" s="24"/>
      <c r="Q1" s="8"/>
      <c r="R1" s="8"/>
      <c r="S1" s="23"/>
      <c r="T1" s="23"/>
      <c r="U1" s="9"/>
      <c r="V1" s="9"/>
      <c r="W1" s="9"/>
    </row>
    <row r="2" ht="39.75" customHeight="1">
      <c r="A2" s="22" t="s">
        <v>103</v>
      </c>
      <c r="G2" s="23"/>
      <c r="H2" s="23"/>
      <c r="I2" s="23"/>
      <c r="J2" s="23"/>
      <c r="K2" s="23"/>
      <c r="L2" s="23"/>
      <c r="M2" s="24"/>
      <c r="N2" s="24"/>
      <c r="O2" s="24"/>
      <c r="P2" s="24"/>
      <c r="Q2" s="8"/>
      <c r="R2" s="8"/>
      <c r="S2" s="23"/>
      <c r="T2" s="23"/>
      <c r="U2" s="9"/>
      <c r="V2" s="9"/>
      <c r="W2" s="9"/>
    </row>
    <row r="3">
      <c r="A3" s="2" t="s">
        <v>84</v>
      </c>
      <c r="B3" s="2" t="s">
        <v>3</v>
      </c>
      <c r="C3" s="5" t="s">
        <v>85</v>
      </c>
      <c r="D3" s="5" t="s">
        <v>86</v>
      </c>
      <c r="E3" s="2" t="s">
        <v>87</v>
      </c>
      <c r="F3" s="2" t="s">
        <v>88</v>
      </c>
      <c r="G3" s="5" t="s">
        <v>16</v>
      </c>
      <c r="H3" s="5" t="s">
        <v>17</v>
      </c>
      <c r="I3" s="5" t="s">
        <v>18</v>
      </c>
      <c r="J3" s="5" t="s">
        <v>19</v>
      </c>
      <c r="K3" s="5" t="s">
        <v>20</v>
      </c>
      <c r="L3" s="5" t="s">
        <v>21</v>
      </c>
      <c r="M3" s="2" t="s">
        <v>22</v>
      </c>
      <c r="N3" s="2" t="s">
        <v>89</v>
      </c>
      <c r="O3" s="2" t="s">
        <v>90</v>
      </c>
      <c r="P3" s="2" t="s">
        <v>91</v>
      </c>
      <c r="Q3" s="3" t="s">
        <v>92</v>
      </c>
      <c r="R3" s="3" t="s">
        <v>93</v>
      </c>
      <c r="S3" s="5" t="s">
        <v>94</v>
      </c>
      <c r="T3" s="25" t="s">
        <v>95</v>
      </c>
      <c r="U3" s="26"/>
      <c r="V3" s="26"/>
      <c r="W3" s="26"/>
      <c r="X3" s="6"/>
      <c r="Y3" s="6"/>
      <c r="Z3" s="6"/>
      <c r="AA3" s="6"/>
    </row>
    <row r="4">
      <c r="A4" s="27">
        <v>1.0</v>
      </c>
      <c r="B4" s="27" t="s">
        <v>96</v>
      </c>
      <c r="C4" s="27">
        <f>D4+E4</f>
        <v>7</v>
      </c>
      <c r="D4" s="27">
        <f>sum(G4:N4)</f>
        <v>6</v>
      </c>
      <c r="E4" s="27">
        <v>1.0</v>
      </c>
      <c r="F4" s="27" t="s">
        <v>97</v>
      </c>
      <c r="G4" s="27">
        <v>3.0</v>
      </c>
      <c r="H4" s="27">
        <v>1.0</v>
      </c>
      <c r="I4" s="28"/>
      <c r="J4" s="28"/>
      <c r="K4" s="28"/>
      <c r="L4" s="27">
        <v>0.5</v>
      </c>
      <c r="M4" s="27">
        <v>1.0</v>
      </c>
      <c r="N4" s="27">
        <v>0.5</v>
      </c>
      <c r="O4" s="27" t="s">
        <v>98</v>
      </c>
      <c r="P4" s="27" t="s">
        <v>99</v>
      </c>
      <c r="Q4" s="27" t="s">
        <v>100</v>
      </c>
      <c r="R4" s="27" t="s">
        <v>101</v>
      </c>
      <c r="S4" s="27" t="s">
        <v>102</v>
      </c>
      <c r="T4" s="27">
        <v>6.0</v>
      </c>
      <c r="U4" s="9"/>
      <c r="V4" s="9"/>
      <c r="W4" s="28"/>
      <c r="X4" s="29"/>
      <c r="Y4" s="29"/>
      <c r="Z4" s="29"/>
      <c r="AA4" s="29"/>
    </row>
    <row r="5">
      <c r="A5" s="10">
        <v>1.0</v>
      </c>
      <c r="B5" s="10" t="s">
        <v>104</v>
      </c>
      <c r="C5" s="10">
        <v>16.5</v>
      </c>
      <c r="D5" s="10">
        <v>13.5</v>
      </c>
      <c r="E5" s="10">
        <v>3.0</v>
      </c>
      <c r="F5" s="30" t="s">
        <v>105</v>
      </c>
      <c r="G5" s="8">
        <v>12.0</v>
      </c>
      <c r="H5" s="8">
        <v>1.0</v>
      </c>
      <c r="I5" s="9"/>
      <c r="J5" s="9"/>
      <c r="K5" s="9"/>
      <c r="L5" s="8">
        <v>3.0</v>
      </c>
      <c r="M5" s="8">
        <v>2.0</v>
      </c>
      <c r="N5" s="8">
        <v>0.5</v>
      </c>
      <c r="O5" s="8" t="s">
        <v>106</v>
      </c>
      <c r="P5" s="8" t="s">
        <v>107</v>
      </c>
      <c r="Q5" s="8" t="s">
        <v>108</v>
      </c>
      <c r="R5" s="8" t="s">
        <v>109</v>
      </c>
      <c r="S5" s="8" t="s">
        <v>110</v>
      </c>
      <c r="T5" s="8">
        <v>11.0</v>
      </c>
      <c r="U5" s="9"/>
      <c r="V5" s="9"/>
      <c r="W5" s="9"/>
    </row>
    <row r="6">
      <c r="A6" s="10">
        <v>2.0</v>
      </c>
      <c r="B6" s="10" t="s">
        <v>111</v>
      </c>
      <c r="C6" s="10">
        <v>19.0</v>
      </c>
      <c r="D6" s="10">
        <v>18.0</v>
      </c>
      <c r="E6" s="10">
        <v>1.0</v>
      </c>
      <c r="F6" s="8" t="s">
        <v>112</v>
      </c>
      <c r="G6" s="8">
        <v>4.0</v>
      </c>
      <c r="H6" s="8">
        <v>2.0</v>
      </c>
      <c r="I6" s="8">
        <v>1.0</v>
      </c>
      <c r="J6" s="8">
        <v>6.0</v>
      </c>
      <c r="K6" s="8">
        <v>2.0</v>
      </c>
      <c r="L6" s="8">
        <v>1.0</v>
      </c>
      <c r="M6" s="8">
        <v>5.0</v>
      </c>
      <c r="N6" s="9"/>
      <c r="O6" s="8" t="s">
        <v>113</v>
      </c>
      <c r="P6" s="8" t="s">
        <v>114</v>
      </c>
      <c r="Q6" s="8" t="s">
        <v>115</v>
      </c>
      <c r="R6" s="8" t="s">
        <v>116</v>
      </c>
      <c r="S6" s="8" t="s">
        <v>117</v>
      </c>
      <c r="T6" s="8">
        <v>11.0</v>
      </c>
      <c r="U6" s="9"/>
      <c r="V6" s="9"/>
      <c r="W6" s="9"/>
    </row>
    <row r="7">
      <c r="G7" s="9"/>
      <c r="H7" s="9"/>
      <c r="I7" s="9"/>
      <c r="J7" s="9"/>
      <c r="K7" s="9"/>
      <c r="L7" s="9"/>
      <c r="M7" s="9"/>
      <c r="N7" s="9"/>
      <c r="O7" s="9"/>
      <c r="P7" s="9"/>
      <c r="Q7" s="9"/>
      <c r="R7" s="9"/>
      <c r="S7" s="8"/>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53.88"/>
    <col customWidth="1" min="7" max="7" width="9.5"/>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1" t="s">
        <v>82</v>
      </c>
      <c r="B1" s="22"/>
      <c r="C1" s="22"/>
      <c r="D1" s="22"/>
      <c r="E1" s="22"/>
      <c r="F1" s="22"/>
      <c r="G1" s="23"/>
      <c r="H1" s="23"/>
      <c r="I1" s="23"/>
      <c r="J1" s="23"/>
      <c r="K1" s="23"/>
      <c r="L1" s="23"/>
      <c r="M1" s="24"/>
      <c r="N1" s="24"/>
      <c r="O1" s="24"/>
      <c r="P1" s="24"/>
      <c r="Q1" s="8"/>
      <c r="R1" s="8"/>
      <c r="S1" s="23"/>
      <c r="T1" s="23"/>
      <c r="U1" s="9"/>
      <c r="V1" s="9"/>
      <c r="W1" s="9"/>
    </row>
    <row r="2" ht="39.75" customHeight="1">
      <c r="A2" s="22" t="s">
        <v>118</v>
      </c>
      <c r="G2" s="23"/>
      <c r="H2" s="23"/>
      <c r="I2" s="23"/>
      <c r="J2" s="23"/>
      <c r="K2" s="23"/>
      <c r="L2" s="23"/>
      <c r="M2" s="24"/>
      <c r="N2" s="24"/>
      <c r="O2" s="24"/>
      <c r="P2" s="24"/>
      <c r="Q2" s="8"/>
      <c r="R2" s="8"/>
      <c r="S2" s="23"/>
      <c r="T2" s="23"/>
      <c r="U2" s="9"/>
      <c r="V2" s="9"/>
      <c r="W2" s="9"/>
    </row>
    <row r="3">
      <c r="A3" s="2" t="s">
        <v>84</v>
      </c>
      <c r="B3" s="2" t="s">
        <v>3</v>
      </c>
      <c r="C3" s="5" t="s">
        <v>85</v>
      </c>
      <c r="D3" s="5" t="s">
        <v>86</v>
      </c>
      <c r="E3" s="2" t="s">
        <v>87</v>
      </c>
      <c r="F3" s="2" t="s">
        <v>88</v>
      </c>
      <c r="G3" s="5" t="s">
        <v>16</v>
      </c>
      <c r="H3" s="5" t="s">
        <v>17</v>
      </c>
      <c r="I3" s="5" t="s">
        <v>18</v>
      </c>
      <c r="J3" s="5" t="s">
        <v>19</v>
      </c>
      <c r="K3" s="5" t="s">
        <v>20</v>
      </c>
      <c r="L3" s="5" t="s">
        <v>21</v>
      </c>
      <c r="M3" s="2" t="s">
        <v>22</v>
      </c>
      <c r="N3" s="2" t="s">
        <v>89</v>
      </c>
      <c r="O3" s="2" t="s">
        <v>90</v>
      </c>
      <c r="P3" s="2" t="s">
        <v>91</v>
      </c>
      <c r="Q3" s="3" t="s">
        <v>92</v>
      </c>
      <c r="R3" s="3" t="s">
        <v>93</v>
      </c>
      <c r="S3" s="5" t="s">
        <v>94</v>
      </c>
      <c r="T3" s="25" t="s">
        <v>95</v>
      </c>
      <c r="U3" s="26"/>
      <c r="V3" s="26"/>
      <c r="W3" s="26"/>
      <c r="X3" s="6"/>
      <c r="Y3" s="6"/>
      <c r="Z3" s="6"/>
      <c r="AA3" s="6"/>
    </row>
    <row r="4">
      <c r="A4" s="27">
        <v>1.0</v>
      </c>
      <c r="B4" s="27" t="s">
        <v>96</v>
      </c>
      <c r="C4" s="27">
        <f>D4+E4</f>
        <v>7</v>
      </c>
      <c r="D4" s="27">
        <f>sum(G4:N4)</f>
        <v>6</v>
      </c>
      <c r="E4" s="27">
        <v>1.0</v>
      </c>
      <c r="F4" s="27" t="s">
        <v>97</v>
      </c>
      <c r="G4" s="27">
        <v>3.0</v>
      </c>
      <c r="H4" s="27">
        <v>1.0</v>
      </c>
      <c r="I4" s="28"/>
      <c r="J4" s="28"/>
      <c r="K4" s="28"/>
      <c r="L4" s="27">
        <v>0.5</v>
      </c>
      <c r="M4" s="27">
        <v>1.0</v>
      </c>
      <c r="N4" s="27">
        <v>0.5</v>
      </c>
      <c r="O4" s="27" t="s">
        <v>98</v>
      </c>
      <c r="P4" s="27" t="s">
        <v>99</v>
      </c>
      <c r="Q4" s="27" t="s">
        <v>100</v>
      </c>
      <c r="R4" s="27" t="s">
        <v>101</v>
      </c>
      <c r="S4" s="27" t="s">
        <v>102</v>
      </c>
      <c r="T4" s="27">
        <v>6.0</v>
      </c>
      <c r="U4" s="9"/>
      <c r="V4" s="9"/>
      <c r="W4" s="28"/>
      <c r="X4" s="29"/>
      <c r="Y4" s="29"/>
      <c r="Z4" s="29"/>
      <c r="AA4" s="29"/>
    </row>
    <row r="5" ht="172.5" customHeight="1">
      <c r="A5" s="31">
        <v>1.0</v>
      </c>
      <c r="B5" s="31" t="s">
        <v>119</v>
      </c>
      <c r="C5" s="31">
        <v>18.0</v>
      </c>
      <c r="D5" s="31">
        <v>17.0</v>
      </c>
      <c r="E5" s="31">
        <v>1.0</v>
      </c>
      <c r="F5" s="32" t="s">
        <v>120</v>
      </c>
      <c r="G5" s="33">
        <v>2.0</v>
      </c>
      <c r="H5" s="33">
        <v>6.0</v>
      </c>
      <c r="I5" s="33"/>
      <c r="J5" s="34"/>
      <c r="K5" s="34"/>
      <c r="L5" s="33">
        <v>5.0</v>
      </c>
      <c r="M5" s="33">
        <v>2.0</v>
      </c>
      <c r="N5" s="33">
        <v>2.0</v>
      </c>
      <c r="O5" s="33" t="s">
        <v>121</v>
      </c>
      <c r="P5" s="33" t="s">
        <v>122</v>
      </c>
      <c r="Q5" s="33" t="s">
        <v>123</v>
      </c>
      <c r="R5" s="33" t="s">
        <v>124</v>
      </c>
      <c r="S5" s="33" t="s">
        <v>125</v>
      </c>
      <c r="T5" s="33" t="s">
        <v>126</v>
      </c>
      <c r="U5" s="34"/>
      <c r="V5" s="34"/>
      <c r="W5" s="34"/>
      <c r="X5" s="35"/>
      <c r="Y5" s="35"/>
      <c r="Z5" s="35"/>
      <c r="AA5" s="35"/>
    </row>
    <row r="6" ht="139.5" customHeight="1">
      <c r="B6" s="10" t="s">
        <v>127</v>
      </c>
      <c r="C6" s="10">
        <v>19.0</v>
      </c>
      <c r="D6" s="10">
        <v>18.0</v>
      </c>
      <c r="E6" s="10">
        <v>1.0</v>
      </c>
      <c r="F6" s="10" t="s">
        <v>128</v>
      </c>
      <c r="G6" s="8">
        <v>2.0</v>
      </c>
      <c r="H6" s="8">
        <v>2.0</v>
      </c>
      <c r="I6" s="8">
        <v>4.0</v>
      </c>
      <c r="J6" s="8">
        <v>1.0</v>
      </c>
      <c r="K6" s="9"/>
      <c r="L6" s="8">
        <v>5.0</v>
      </c>
      <c r="M6" s="9"/>
      <c r="N6" s="8">
        <v>4.0</v>
      </c>
      <c r="O6" s="8" t="s">
        <v>129</v>
      </c>
      <c r="P6" s="8" t="s">
        <v>130</v>
      </c>
      <c r="Q6" s="8" t="s">
        <v>131</v>
      </c>
      <c r="R6" s="8" t="s">
        <v>132</v>
      </c>
      <c r="S6" s="8" t="s">
        <v>133</v>
      </c>
      <c r="T6" s="8" t="s">
        <v>134</v>
      </c>
      <c r="U6" s="9"/>
      <c r="V6" s="9"/>
      <c r="W6" s="9"/>
    </row>
    <row r="7" ht="195.75" customHeight="1">
      <c r="B7" s="10" t="s">
        <v>135</v>
      </c>
      <c r="C7" s="10">
        <v>20.0</v>
      </c>
      <c r="D7" s="10">
        <v>19.0</v>
      </c>
      <c r="E7" s="10">
        <v>1.0</v>
      </c>
      <c r="F7" s="10" t="s">
        <v>136</v>
      </c>
      <c r="G7" s="8">
        <v>2.0</v>
      </c>
      <c r="H7" s="8">
        <v>1.0</v>
      </c>
      <c r="I7" s="8">
        <v>1.0</v>
      </c>
      <c r="J7" s="8">
        <v>6.0</v>
      </c>
      <c r="K7" s="9"/>
      <c r="L7" s="8">
        <v>4.0</v>
      </c>
      <c r="M7" s="9"/>
      <c r="N7" s="8">
        <v>5.0</v>
      </c>
      <c r="O7" s="8" t="s">
        <v>137</v>
      </c>
      <c r="P7" s="8" t="s">
        <v>138</v>
      </c>
      <c r="Q7" s="8" t="s">
        <v>139</v>
      </c>
      <c r="R7" s="8" t="s">
        <v>140</v>
      </c>
      <c r="S7" s="8" t="s">
        <v>141</v>
      </c>
      <c r="T7" s="8" t="s">
        <v>142</v>
      </c>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5.25"/>
    <col customWidth="1" min="21" max="23" width="10.75"/>
  </cols>
  <sheetData>
    <row r="1">
      <c r="A1" s="21" t="s">
        <v>82</v>
      </c>
      <c r="B1" s="22"/>
      <c r="C1" s="22"/>
      <c r="D1" s="22"/>
      <c r="E1" s="22"/>
      <c r="F1" s="22"/>
      <c r="G1" s="23"/>
      <c r="H1" s="23"/>
      <c r="I1" s="23"/>
      <c r="J1" s="23"/>
      <c r="K1" s="23"/>
      <c r="L1" s="23"/>
      <c r="M1" s="24"/>
      <c r="N1" s="24"/>
      <c r="O1" s="24"/>
      <c r="P1" s="24"/>
      <c r="Q1" s="8"/>
      <c r="R1" s="8"/>
      <c r="S1" s="23"/>
      <c r="T1" s="23"/>
      <c r="U1" s="9"/>
      <c r="V1" s="9"/>
      <c r="W1" s="9"/>
    </row>
    <row r="2" ht="39.75" customHeight="1">
      <c r="A2" s="22" t="s">
        <v>143</v>
      </c>
      <c r="G2" s="23"/>
      <c r="H2" s="23"/>
      <c r="I2" s="23"/>
      <c r="J2" s="23"/>
      <c r="K2" s="23"/>
      <c r="L2" s="23"/>
      <c r="M2" s="24"/>
      <c r="N2" s="24"/>
      <c r="O2" s="24"/>
      <c r="P2" s="24"/>
      <c r="Q2" s="8"/>
      <c r="R2" s="8"/>
      <c r="S2" s="23"/>
      <c r="T2" s="23"/>
      <c r="U2" s="9"/>
      <c r="V2" s="9"/>
      <c r="W2" s="9"/>
    </row>
    <row r="3">
      <c r="A3" s="2" t="s">
        <v>84</v>
      </c>
      <c r="B3" s="2" t="s">
        <v>3</v>
      </c>
      <c r="C3" s="5" t="s">
        <v>85</v>
      </c>
      <c r="D3" s="5" t="s">
        <v>86</v>
      </c>
      <c r="E3" s="2" t="s">
        <v>87</v>
      </c>
      <c r="F3" s="2" t="s">
        <v>88</v>
      </c>
      <c r="G3" s="5" t="s">
        <v>16</v>
      </c>
      <c r="H3" s="5" t="s">
        <v>17</v>
      </c>
      <c r="I3" s="5" t="s">
        <v>18</v>
      </c>
      <c r="J3" s="5" t="s">
        <v>19</v>
      </c>
      <c r="K3" s="5" t="s">
        <v>20</v>
      </c>
      <c r="L3" s="5" t="s">
        <v>21</v>
      </c>
      <c r="M3" s="2" t="s">
        <v>22</v>
      </c>
      <c r="N3" s="2" t="s">
        <v>89</v>
      </c>
      <c r="O3" s="2" t="s">
        <v>90</v>
      </c>
      <c r="P3" s="2" t="s">
        <v>91</v>
      </c>
      <c r="Q3" s="3" t="s">
        <v>92</v>
      </c>
      <c r="R3" s="3" t="s">
        <v>93</v>
      </c>
      <c r="S3" s="5" t="s">
        <v>94</v>
      </c>
      <c r="T3" s="25" t="s">
        <v>95</v>
      </c>
      <c r="U3" s="26"/>
      <c r="V3" s="26"/>
      <c r="W3" s="26"/>
      <c r="X3" s="6"/>
      <c r="Y3" s="6"/>
      <c r="Z3" s="6"/>
      <c r="AA3" s="6"/>
    </row>
    <row r="4">
      <c r="A4" s="27">
        <v>1.0</v>
      </c>
      <c r="B4" s="27" t="s">
        <v>96</v>
      </c>
      <c r="C4" s="27">
        <f t="shared" ref="C4:C7" si="1">D4+E4</f>
        <v>7</v>
      </c>
      <c r="D4" s="27">
        <f t="shared" ref="D4:D7" si="2">sum(G4:N4)</f>
        <v>6</v>
      </c>
      <c r="E4" s="27">
        <v>1.0</v>
      </c>
      <c r="F4" s="27" t="s">
        <v>97</v>
      </c>
      <c r="G4" s="27">
        <v>3.0</v>
      </c>
      <c r="H4" s="27">
        <v>1.0</v>
      </c>
      <c r="I4" s="28"/>
      <c r="J4" s="28"/>
      <c r="K4" s="28"/>
      <c r="L4" s="27">
        <v>0.5</v>
      </c>
      <c r="M4" s="27">
        <v>1.0</v>
      </c>
      <c r="N4" s="27">
        <v>0.5</v>
      </c>
      <c r="O4" s="27" t="s">
        <v>98</v>
      </c>
      <c r="P4" s="27" t="s">
        <v>99</v>
      </c>
      <c r="Q4" s="27" t="s">
        <v>100</v>
      </c>
      <c r="R4" s="27" t="s">
        <v>101</v>
      </c>
      <c r="S4" s="27" t="s">
        <v>102</v>
      </c>
      <c r="T4" s="27">
        <v>6.0</v>
      </c>
      <c r="U4" s="9"/>
      <c r="V4" s="9"/>
      <c r="W4" s="28"/>
      <c r="X4" s="29"/>
      <c r="Y4" s="29"/>
      <c r="Z4" s="29"/>
      <c r="AA4" s="29"/>
    </row>
    <row r="5">
      <c r="A5" s="8">
        <v>1.0</v>
      </c>
      <c r="B5" s="8" t="s">
        <v>104</v>
      </c>
      <c r="C5" s="8">
        <f t="shared" si="1"/>
        <v>11.5</v>
      </c>
      <c r="D5" s="8">
        <f t="shared" si="2"/>
        <v>8.5</v>
      </c>
      <c r="E5" s="8">
        <v>3.0</v>
      </c>
      <c r="F5" s="8" t="s">
        <v>144</v>
      </c>
      <c r="G5" s="8">
        <v>3.0</v>
      </c>
      <c r="H5" s="8">
        <v>1.0</v>
      </c>
      <c r="I5" s="9"/>
      <c r="J5" s="8">
        <v>2.0</v>
      </c>
      <c r="K5" s="9"/>
      <c r="L5" s="8">
        <v>1.0</v>
      </c>
      <c r="M5" s="8">
        <v>1.0</v>
      </c>
      <c r="N5" s="8">
        <v>0.5</v>
      </c>
      <c r="O5" s="8" t="s">
        <v>145</v>
      </c>
      <c r="P5" s="8" t="s">
        <v>146</v>
      </c>
      <c r="Q5" s="8" t="s">
        <v>147</v>
      </c>
      <c r="R5" s="8" t="s">
        <v>148</v>
      </c>
      <c r="S5" s="8" t="s">
        <v>149</v>
      </c>
      <c r="T5" s="8">
        <v>12.0</v>
      </c>
      <c r="U5" s="9"/>
      <c r="V5" s="9"/>
      <c r="W5" s="9"/>
    </row>
    <row r="6">
      <c r="A6" s="10">
        <v>2.0</v>
      </c>
      <c r="B6" s="10" t="s">
        <v>150</v>
      </c>
      <c r="C6" s="8">
        <f t="shared" si="1"/>
        <v>19</v>
      </c>
      <c r="D6" s="8">
        <f t="shared" si="2"/>
        <v>16</v>
      </c>
      <c r="E6" s="8">
        <v>3.0</v>
      </c>
      <c r="F6" s="8" t="s">
        <v>151</v>
      </c>
      <c r="G6" s="8">
        <v>1.0</v>
      </c>
      <c r="H6" s="8">
        <v>2.0</v>
      </c>
      <c r="I6" s="8">
        <v>1.0</v>
      </c>
      <c r="J6" s="8">
        <v>8.0</v>
      </c>
      <c r="K6" s="9"/>
      <c r="L6" s="8">
        <v>1.0</v>
      </c>
      <c r="M6" s="8">
        <v>3.0</v>
      </c>
      <c r="N6" s="9"/>
      <c r="O6" s="8" t="s">
        <v>152</v>
      </c>
      <c r="P6" s="8" t="s">
        <v>153</v>
      </c>
      <c r="Q6" s="8" t="s">
        <v>154</v>
      </c>
      <c r="R6" s="8" t="s">
        <v>155</v>
      </c>
      <c r="S6" s="8" t="s">
        <v>156</v>
      </c>
      <c r="T6" s="8">
        <v>20.0</v>
      </c>
      <c r="U6" s="9"/>
      <c r="V6" s="9"/>
      <c r="W6" s="9"/>
    </row>
    <row r="7">
      <c r="A7" s="10">
        <v>3.0</v>
      </c>
      <c r="B7" s="10" t="s">
        <v>157</v>
      </c>
      <c r="C7" s="8">
        <f t="shared" si="1"/>
        <v>26</v>
      </c>
      <c r="D7" s="8">
        <f t="shared" si="2"/>
        <v>23</v>
      </c>
      <c r="E7" s="8">
        <v>3.0</v>
      </c>
      <c r="F7" s="8" t="s">
        <v>158</v>
      </c>
      <c r="G7" s="8">
        <v>2.0</v>
      </c>
      <c r="H7" s="8">
        <v>2.0</v>
      </c>
      <c r="I7" s="8">
        <v>3.0</v>
      </c>
      <c r="J7" s="8">
        <v>10.0</v>
      </c>
      <c r="K7" s="8">
        <v>2.0</v>
      </c>
      <c r="L7" s="8">
        <v>1.0</v>
      </c>
      <c r="M7" s="8">
        <v>3.0</v>
      </c>
      <c r="N7" s="9"/>
      <c r="O7" s="8" t="s">
        <v>159</v>
      </c>
      <c r="P7" s="8" t="s">
        <v>160</v>
      </c>
      <c r="Q7" s="8" t="s">
        <v>161</v>
      </c>
      <c r="R7" s="8" t="s">
        <v>162</v>
      </c>
      <c r="S7" s="8" t="s">
        <v>163</v>
      </c>
      <c r="T7" s="8">
        <v>25.0</v>
      </c>
      <c r="U7" s="9"/>
      <c r="V7" s="9"/>
      <c r="W7" s="9"/>
    </row>
    <row r="8">
      <c r="A8" s="10">
        <v>4.0</v>
      </c>
      <c r="G8" s="9"/>
      <c r="H8" s="9"/>
      <c r="I8" s="9"/>
      <c r="J8" s="9"/>
      <c r="K8" s="9"/>
      <c r="L8" s="9"/>
      <c r="M8" s="9"/>
      <c r="N8" s="9"/>
      <c r="O8" s="9"/>
      <c r="P8" s="9"/>
      <c r="Q8" s="9"/>
      <c r="R8" s="9"/>
      <c r="S8" s="9"/>
      <c r="T8" s="9"/>
      <c r="U8" s="9"/>
      <c r="V8" s="9"/>
      <c r="W8" s="9"/>
    </row>
    <row r="9">
      <c r="A9" s="10">
        <v>5.0</v>
      </c>
      <c r="G9" s="9"/>
      <c r="H9" s="9"/>
      <c r="I9" s="9"/>
      <c r="J9" s="9"/>
      <c r="K9" s="9"/>
      <c r="L9" s="9"/>
      <c r="M9" s="9"/>
      <c r="N9" s="9"/>
      <c r="O9" s="9"/>
      <c r="P9" s="9"/>
      <c r="Q9" s="9"/>
      <c r="R9" s="9"/>
      <c r="S9" s="9"/>
      <c r="T9" s="9"/>
      <c r="U9" s="9"/>
      <c r="V9" s="9"/>
      <c r="W9" s="9"/>
    </row>
    <row r="10">
      <c r="A10" s="10">
        <v>6.0</v>
      </c>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1" t="s">
        <v>82</v>
      </c>
      <c r="B1" s="22"/>
      <c r="C1" s="22"/>
      <c r="D1" s="22"/>
      <c r="E1" s="22"/>
      <c r="F1" s="22"/>
      <c r="G1" s="23"/>
      <c r="H1" s="23"/>
      <c r="I1" s="23"/>
      <c r="J1" s="23"/>
      <c r="K1" s="23"/>
      <c r="L1" s="23"/>
      <c r="M1" s="24"/>
      <c r="N1" s="24"/>
      <c r="O1" s="24"/>
      <c r="P1" s="24"/>
      <c r="Q1" s="8"/>
      <c r="R1" s="8"/>
      <c r="S1" s="23"/>
      <c r="T1" s="23"/>
      <c r="U1" s="9"/>
      <c r="V1" s="9"/>
      <c r="W1" s="9"/>
    </row>
    <row r="2" ht="39.75" customHeight="1">
      <c r="A2" s="22" t="s">
        <v>164</v>
      </c>
      <c r="G2" s="23"/>
      <c r="H2" s="23"/>
      <c r="I2" s="23"/>
      <c r="J2" s="23"/>
      <c r="K2" s="23"/>
      <c r="L2" s="23"/>
      <c r="M2" s="24"/>
      <c r="N2" s="24"/>
      <c r="O2" s="24"/>
      <c r="P2" s="24"/>
      <c r="Q2" s="8"/>
      <c r="R2" s="8"/>
      <c r="S2" s="23"/>
      <c r="T2" s="23"/>
      <c r="U2" s="9"/>
      <c r="V2" s="9"/>
      <c r="W2" s="9"/>
    </row>
    <row r="3">
      <c r="A3" s="2" t="s">
        <v>84</v>
      </c>
      <c r="B3" s="2" t="s">
        <v>3</v>
      </c>
      <c r="C3" s="5" t="s">
        <v>85</v>
      </c>
      <c r="D3" s="5" t="s">
        <v>86</v>
      </c>
      <c r="E3" s="2" t="s">
        <v>87</v>
      </c>
      <c r="F3" s="2" t="s">
        <v>88</v>
      </c>
      <c r="G3" s="5" t="s">
        <v>16</v>
      </c>
      <c r="H3" s="5" t="s">
        <v>17</v>
      </c>
      <c r="I3" s="5" t="s">
        <v>18</v>
      </c>
      <c r="J3" s="5" t="s">
        <v>19</v>
      </c>
      <c r="K3" s="5" t="s">
        <v>20</v>
      </c>
      <c r="L3" s="5" t="s">
        <v>21</v>
      </c>
      <c r="M3" s="2" t="s">
        <v>22</v>
      </c>
      <c r="N3" s="2" t="s">
        <v>89</v>
      </c>
      <c r="O3" s="2" t="s">
        <v>90</v>
      </c>
      <c r="P3" s="2" t="s">
        <v>91</v>
      </c>
      <c r="Q3" s="3" t="s">
        <v>92</v>
      </c>
      <c r="R3" s="3" t="s">
        <v>93</v>
      </c>
      <c r="S3" s="5" t="s">
        <v>94</v>
      </c>
      <c r="T3" s="25" t="s">
        <v>95</v>
      </c>
      <c r="U3" s="26"/>
      <c r="V3" s="26"/>
      <c r="W3" s="26"/>
      <c r="X3" s="6"/>
      <c r="Y3" s="6"/>
      <c r="Z3" s="6"/>
      <c r="AA3" s="6"/>
    </row>
    <row r="4">
      <c r="A4" s="27">
        <v>1.0</v>
      </c>
      <c r="B4" s="27" t="s">
        <v>96</v>
      </c>
      <c r="C4" s="27">
        <f>D4+E4</f>
        <v>7</v>
      </c>
      <c r="D4" s="27">
        <f>sum(G4:N4)</f>
        <v>6</v>
      </c>
      <c r="E4" s="27">
        <v>1.0</v>
      </c>
      <c r="F4" s="27" t="s">
        <v>97</v>
      </c>
      <c r="G4" s="27">
        <v>3.0</v>
      </c>
      <c r="H4" s="27">
        <v>1.0</v>
      </c>
      <c r="I4" s="28"/>
      <c r="J4" s="28"/>
      <c r="K4" s="28"/>
      <c r="L4" s="27">
        <v>0.5</v>
      </c>
      <c r="M4" s="27">
        <v>1.0</v>
      </c>
      <c r="N4" s="27">
        <v>0.5</v>
      </c>
      <c r="O4" s="27" t="s">
        <v>98</v>
      </c>
      <c r="P4" s="27" t="s">
        <v>99</v>
      </c>
      <c r="Q4" s="27" t="s">
        <v>100</v>
      </c>
      <c r="R4" s="27" t="s">
        <v>101</v>
      </c>
      <c r="S4" s="27" t="s">
        <v>102</v>
      </c>
      <c r="T4" s="27">
        <v>6.0</v>
      </c>
      <c r="U4" s="9"/>
      <c r="V4" s="9"/>
      <c r="W4" s="28"/>
      <c r="X4" s="29"/>
      <c r="Y4" s="29"/>
      <c r="Z4" s="29"/>
      <c r="AA4" s="29"/>
    </row>
    <row r="5">
      <c r="A5" s="10">
        <v>1.0</v>
      </c>
      <c r="B5" s="10" t="s">
        <v>165</v>
      </c>
      <c r="C5">
        <f t="shared" ref="C5:C10" si="1">SUM(D5:E5)</f>
        <v>9</v>
      </c>
      <c r="D5">
        <f t="shared" ref="D5:D10" si="2">SUM(G5:N5)</f>
        <v>7</v>
      </c>
      <c r="E5" s="10">
        <v>2.0</v>
      </c>
      <c r="F5" s="10" t="s">
        <v>166</v>
      </c>
      <c r="G5" s="8">
        <v>1.0</v>
      </c>
      <c r="H5" s="9"/>
      <c r="I5" s="9"/>
      <c r="J5" s="9"/>
      <c r="K5" s="9"/>
      <c r="L5" s="8">
        <v>3.0</v>
      </c>
      <c r="M5" s="8">
        <v>1.0</v>
      </c>
      <c r="N5" s="8">
        <v>2.0</v>
      </c>
      <c r="O5" s="9"/>
      <c r="P5" s="8" t="s">
        <v>167</v>
      </c>
      <c r="Q5" s="8" t="s">
        <v>168</v>
      </c>
      <c r="R5" s="8" t="s">
        <v>169</v>
      </c>
      <c r="S5" s="8" t="s">
        <v>170</v>
      </c>
      <c r="T5" s="8">
        <v>10.0</v>
      </c>
      <c r="U5" s="9"/>
      <c r="V5" s="9"/>
      <c r="W5" s="9"/>
    </row>
    <row r="6">
      <c r="A6" s="10">
        <v>2.0</v>
      </c>
      <c r="B6" s="10" t="s">
        <v>171</v>
      </c>
      <c r="C6">
        <f t="shared" si="1"/>
        <v>27</v>
      </c>
      <c r="D6">
        <f t="shared" si="2"/>
        <v>23</v>
      </c>
      <c r="E6" s="10">
        <v>4.0</v>
      </c>
      <c r="F6" s="36" t="s">
        <v>172</v>
      </c>
      <c r="G6" s="8">
        <v>2.0</v>
      </c>
      <c r="H6" s="8">
        <v>1.0</v>
      </c>
      <c r="I6" s="8">
        <v>2.0</v>
      </c>
      <c r="J6" s="8">
        <v>2.0</v>
      </c>
      <c r="K6" s="8">
        <v>8.0</v>
      </c>
      <c r="L6" s="8">
        <v>1.0</v>
      </c>
      <c r="M6" s="8">
        <v>4.0</v>
      </c>
      <c r="N6" s="8">
        <v>3.0</v>
      </c>
      <c r="O6" s="8" t="s">
        <v>173</v>
      </c>
      <c r="P6" s="8" t="s">
        <v>174</v>
      </c>
      <c r="Q6" s="9"/>
      <c r="R6" s="9"/>
      <c r="S6" s="8" t="s">
        <v>175</v>
      </c>
      <c r="T6" s="8">
        <v>20.0</v>
      </c>
      <c r="U6" s="9"/>
      <c r="V6" s="9"/>
      <c r="W6" s="9"/>
    </row>
    <row r="7">
      <c r="A7" s="10">
        <v>3.0</v>
      </c>
      <c r="B7" s="10" t="s">
        <v>176</v>
      </c>
      <c r="C7">
        <f t="shared" si="1"/>
        <v>24</v>
      </c>
      <c r="D7">
        <f t="shared" si="2"/>
        <v>23</v>
      </c>
      <c r="E7" s="10">
        <v>1.0</v>
      </c>
      <c r="F7" s="36" t="s">
        <v>177</v>
      </c>
      <c r="G7" s="8">
        <v>1.0</v>
      </c>
      <c r="H7" s="8">
        <v>1.0</v>
      </c>
      <c r="I7" s="8">
        <v>3.0</v>
      </c>
      <c r="J7" s="8">
        <v>8.0</v>
      </c>
      <c r="K7" s="8">
        <v>2.0</v>
      </c>
      <c r="L7" s="8">
        <v>1.0</v>
      </c>
      <c r="M7" s="8">
        <v>4.0</v>
      </c>
      <c r="N7" s="8">
        <v>3.0</v>
      </c>
      <c r="O7" s="9"/>
      <c r="P7" s="8" t="s">
        <v>178</v>
      </c>
      <c r="Q7" s="8" t="s">
        <v>179</v>
      </c>
      <c r="R7" s="9"/>
      <c r="S7" s="8" t="s">
        <v>175</v>
      </c>
      <c r="T7" s="8">
        <v>15.0</v>
      </c>
      <c r="U7" s="9"/>
      <c r="V7" s="9"/>
      <c r="W7" s="9"/>
    </row>
    <row r="8">
      <c r="A8" s="10">
        <v>4.0</v>
      </c>
      <c r="C8">
        <f t="shared" si="1"/>
        <v>0</v>
      </c>
      <c r="D8">
        <f t="shared" si="2"/>
        <v>0</v>
      </c>
      <c r="F8" s="10"/>
      <c r="G8" s="9"/>
      <c r="H8" s="9"/>
      <c r="I8" s="9"/>
      <c r="J8" s="9"/>
      <c r="K8" s="9"/>
      <c r="L8" s="9"/>
      <c r="M8" s="9"/>
      <c r="N8" s="9"/>
      <c r="O8" s="9"/>
      <c r="P8" s="9"/>
      <c r="Q8" s="9"/>
      <c r="R8" s="9"/>
      <c r="S8" s="9"/>
      <c r="T8" s="9"/>
      <c r="U8" s="9"/>
      <c r="V8" s="9"/>
      <c r="W8" s="9"/>
    </row>
    <row r="9">
      <c r="A9" s="10">
        <v>5.0</v>
      </c>
      <c r="C9">
        <f t="shared" si="1"/>
        <v>0</v>
      </c>
      <c r="D9">
        <f t="shared" si="2"/>
        <v>0</v>
      </c>
      <c r="G9" s="9"/>
      <c r="H9" s="9"/>
      <c r="I9" s="9"/>
      <c r="J9" s="9"/>
      <c r="K9" s="9"/>
      <c r="L9" s="9"/>
      <c r="M9" s="9"/>
      <c r="N9" s="9"/>
      <c r="O9" s="9"/>
      <c r="P9" s="9"/>
      <c r="Q9" s="9"/>
      <c r="R9" s="9"/>
      <c r="S9" s="9"/>
      <c r="T9" s="9"/>
      <c r="U9" s="9"/>
      <c r="V9" s="9"/>
      <c r="W9" s="9"/>
    </row>
    <row r="10">
      <c r="A10" s="10">
        <v>6.0</v>
      </c>
      <c r="C10">
        <f t="shared" si="1"/>
        <v>0</v>
      </c>
      <c r="D10">
        <f t="shared" si="2"/>
        <v>0</v>
      </c>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hyperlinks>
    <hyperlink r:id="rId1" ref="F6"/>
    <hyperlink r:id="rId2" ref="F7"/>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13"/>
    <col customWidth="1" min="3" max="3" width="9.38"/>
    <col customWidth="1" min="4" max="4" width="11.0"/>
    <col customWidth="1" min="5" max="5" width="11.25"/>
    <col customWidth="1" min="6" max="6" width="36.38"/>
    <col customWidth="1" min="7" max="8" width="7.25"/>
    <col customWidth="1" min="9" max="9" width="6.63"/>
    <col customWidth="1" min="10" max="10" width="6.38"/>
    <col customWidth="1" min="11" max="11" width="6.63"/>
    <col customWidth="1" min="12" max="12" width="8.25"/>
    <col customWidth="1" min="13" max="13" width="5.88"/>
    <col customWidth="1" min="14" max="14" width="6.0"/>
  </cols>
  <sheetData>
    <row r="1">
      <c r="A1" s="21" t="s">
        <v>82</v>
      </c>
      <c r="B1" s="22"/>
      <c r="C1" s="22"/>
      <c r="D1" s="22"/>
      <c r="E1" s="22"/>
      <c r="F1" s="22"/>
      <c r="G1" s="23"/>
      <c r="H1" s="23"/>
      <c r="I1" s="23"/>
      <c r="J1" s="23"/>
      <c r="K1" s="23"/>
      <c r="L1" s="23"/>
      <c r="M1" s="24"/>
      <c r="N1" s="24"/>
      <c r="O1" s="24"/>
      <c r="P1" s="24"/>
      <c r="Q1" s="8"/>
      <c r="R1" s="8"/>
      <c r="S1" s="23"/>
      <c r="T1" s="23"/>
    </row>
    <row r="2" ht="33.0" customHeight="1">
      <c r="A2" s="22" t="s">
        <v>180</v>
      </c>
      <c r="G2" s="23"/>
      <c r="H2" s="23"/>
      <c r="I2" s="23"/>
      <c r="J2" s="23"/>
      <c r="K2" s="23"/>
      <c r="L2" s="23"/>
      <c r="M2" s="24"/>
      <c r="N2" s="24"/>
      <c r="O2" s="24"/>
      <c r="P2" s="24"/>
      <c r="Q2" s="8"/>
      <c r="R2" s="8"/>
      <c r="S2" s="23"/>
      <c r="T2" s="23"/>
    </row>
    <row r="3" ht="110.25" customHeight="1">
      <c r="A3" s="2" t="s">
        <v>84</v>
      </c>
      <c r="B3" s="2" t="s">
        <v>3</v>
      </c>
      <c r="C3" s="5" t="s">
        <v>85</v>
      </c>
      <c r="D3" s="5" t="s">
        <v>86</v>
      </c>
      <c r="E3" s="2" t="s">
        <v>87</v>
      </c>
      <c r="F3" s="2" t="s">
        <v>88</v>
      </c>
      <c r="G3" s="5" t="s">
        <v>16</v>
      </c>
      <c r="H3" s="5" t="s">
        <v>17</v>
      </c>
      <c r="I3" s="5" t="s">
        <v>18</v>
      </c>
      <c r="J3" s="5" t="s">
        <v>19</v>
      </c>
      <c r="K3" s="5" t="s">
        <v>20</v>
      </c>
      <c r="L3" s="5" t="s">
        <v>21</v>
      </c>
      <c r="M3" s="2" t="s">
        <v>22</v>
      </c>
      <c r="N3" s="2" t="s">
        <v>89</v>
      </c>
      <c r="O3" s="2" t="s">
        <v>90</v>
      </c>
      <c r="P3" s="2" t="s">
        <v>91</v>
      </c>
      <c r="Q3" s="3" t="s">
        <v>92</v>
      </c>
      <c r="R3" s="3" t="s">
        <v>93</v>
      </c>
      <c r="S3" s="5" t="s">
        <v>94</v>
      </c>
      <c r="T3" s="25" t="s">
        <v>95</v>
      </c>
    </row>
    <row r="4" ht="93.0" customHeight="1">
      <c r="A4" s="27">
        <v>1.0</v>
      </c>
      <c r="B4" s="27" t="s">
        <v>96</v>
      </c>
      <c r="C4" s="27">
        <f>D4+E4</f>
        <v>7</v>
      </c>
      <c r="D4" s="27">
        <f>sum(G4:N4)</f>
        <v>6</v>
      </c>
      <c r="E4" s="27">
        <v>1.0</v>
      </c>
      <c r="F4" s="27" t="s">
        <v>97</v>
      </c>
      <c r="G4" s="27">
        <v>3.0</v>
      </c>
      <c r="H4" s="27">
        <v>1.0</v>
      </c>
      <c r="I4" s="28"/>
      <c r="J4" s="28"/>
      <c r="K4" s="28"/>
      <c r="L4" s="27">
        <v>0.5</v>
      </c>
      <c r="M4" s="27">
        <v>1.0</v>
      </c>
      <c r="N4" s="27">
        <v>0.5</v>
      </c>
      <c r="O4" s="27" t="s">
        <v>98</v>
      </c>
      <c r="P4" s="27" t="s">
        <v>99</v>
      </c>
      <c r="Q4" s="27" t="s">
        <v>100</v>
      </c>
      <c r="R4" s="27" t="s">
        <v>101</v>
      </c>
      <c r="S4" s="27" t="s">
        <v>102</v>
      </c>
      <c r="T4" s="27">
        <v>6.0</v>
      </c>
      <c r="U4" s="9"/>
      <c r="V4" s="9"/>
      <c r="W4" s="28"/>
      <c r="X4" s="29"/>
      <c r="Y4" s="29"/>
      <c r="Z4" s="29"/>
      <c r="AA4" s="29"/>
    </row>
    <row r="5">
      <c r="A5" s="10">
        <v>1.0</v>
      </c>
      <c r="B5" s="10" t="s">
        <v>104</v>
      </c>
      <c r="C5" s="10">
        <v>8.0</v>
      </c>
      <c r="D5" s="10">
        <v>8.0</v>
      </c>
      <c r="E5" s="10">
        <v>0.0</v>
      </c>
      <c r="F5" s="10" t="s">
        <v>181</v>
      </c>
      <c r="G5" s="10">
        <v>4.0</v>
      </c>
      <c r="H5" s="10">
        <v>0.0</v>
      </c>
      <c r="I5" s="10">
        <v>0.0</v>
      </c>
      <c r="J5" s="10">
        <v>0.0</v>
      </c>
      <c r="K5" s="10">
        <v>0.0</v>
      </c>
      <c r="L5" s="10">
        <v>1.0</v>
      </c>
      <c r="M5" s="10">
        <v>1.0</v>
      </c>
      <c r="N5" s="10">
        <v>1.0</v>
      </c>
      <c r="O5" s="10" t="s">
        <v>182</v>
      </c>
      <c r="P5" s="10" t="s">
        <v>183</v>
      </c>
      <c r="Q5" s="10" t="s">
        <v>184</v>
      </c>
      <c r="R5" s="10" t="s">
        <v>185</v>
      </c>
      <c r="S5" s="10" t="s">
        <v>186</v>
      </c>
      <c r="T5" s="10">
        <v>10.0</v>
      </c>
    </row>
    <row r="6">
      <c r="A6" s="10">
        <v>2.0</v>
      </c>
      <c r="B6" s="10" t="s">
        <v>150</v>
      </c>
      <c r="C6" s="10">
        <v>20.0</v>
      </c>
      <c r="D6" s="10">
        <v>19.0</v>
      </c>
      <c r="E6" s="10">
        <v>1.0</v>
      </c>
      <c r="F6" s="10" t="s">
        <v>187</v>
      </c>
      <c r="G6" s="10">
        <v>2.0</v>
      </c>
      <c r="H6" s="10">
        <v>0.0</v>
      </c>
      <c r="I6" s="10">
        <v>15.0</v>
      </c>
      <c r="J6" s="10">
        <v>0.0</v>
      </c>
      <c r="K6" s="10">
        <v>2.0</v>
      </c>
      <c r="L6" s="10">
        <v>1.0</v>
      </c>
      <c r="M6" s="10">
        <v>0.0</v>
      </c>
      <c r="N6" s="10">
        <v>0.0</v>
      </c>
      <c r="O6" s="10" t="s">
        <v>188</v>
      </c>
      <c r="P6" s="10" t="s">
        <v>189</v>
      </c>
      <c r="Q6" s="10" t="s">
        <v>190</v>
      </c>
      <c r="R6" s="10" t="s">
        <v>191</v>
      </c>
      <c r="S6" s="10" t="s">
        <v>192</v>
      </c>
      <c r="T6" s="10">
        <v>20.0</v>
      </c>
    </row>
    <row r="7">
      <c r="A7" s="10">
        <v>3.0</v>
      </c>
      <c r="B7" s="10" t="s">
        <v>157</v>
      </c>
      <c r="C7" s="10">
        <v>21.5</v>
      </c>
      <c r="D7" s="10">
        <v>20.0</v>
      </c>
      <c r="E7" s="10">
        <v>1.5</v>
      </c>
      <c r="F7" s="10" t="s">
        <v>193</v>
      </c>
      <c r="G7" s="10">
        <v>0.5</v>
      </c>
      <c r="H7" s="10">
        <v>0.0</v>
      </c>
      <c r="I7" s="10">
        <v>12.5</v>
      </c>
      <c r="J7" s="10">
        <v>7.0</v>
      </c>
      <c r="K7" s="10">
        <v>0.0</v>
      </c>
      <c r="L7" s="10">
        <v>1.5</v>
      </c>
      <c r="M7" s="10">
        <v>0.0</v>
      </c>
      <c r="N7" s="10">
        <v>0.0</v>
      </c>
      <c r="O7" s="10" t="s">
        <v>194</v>
      </c>
      <c r="P7" s="10" t="s">
        <v>195</v>
      </c>
      <c r="Q7" s="10" t="s">
        <v>196</v>
      </c>
      <c r="R7" s="10" t="s">
        <v>197</v>
      </c>
      <c r="S7" s="10" t="s">
        <v>198</v>
      </c>
      <c r="T7" s="10">
        <v>20.0</v>
      </c>
    </row>
    <row r="8">
      <c r="A8" s="10">
        <v>4.0</v>
      </c>
      <c r="B8" s="10" t="s">
        <v>199</v>
      </c>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15.25"/>
    <col customWidth="1" min="5" max="5" width="7.13"/>
    <col customWidth="1" min="6" max="6" width="63.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6.13"/>
    <col customWidth="1" min="21" max="23" width="10.75"/>
  </cols>
  <sheetData>
    <row r="1">
      <c r="A1" s="21" t="s">
        <v>82</v>
      </c>
      <c r="B1" s="22"/>
      <c r="C1" s="22"/>
      <c r="D1" s="22"/>
      <c r="E1" s="22"/>
      <c r="F1" s="22"/>
      <c r="G1" s="23"/>
      <c r="H1" s="23"/>
      <c r="I1" s="23"/>
      <c r="J1" s="23"/>
      <c r="K1" s="23"/>
      <c r="L1" s="23"/>
      <c r="M1" s="24"/>
      <c r="N1" s="24"/>
      <c r="O1" s="24"/>
      <c r="P1" s="24"/>
      <c r="Q1" s="8"/>
      <c r="R1" s="8"/>
      <c r="S1" s="23"/>
      <c r="T1" s="23"/>
      <c r="U1" s="9"/>
      <c r="V1" s="9"/>
      <c r="W1" s="9"/>
    </row>
    <row r="2" ht="39.75" customHeight="1">
      <c r="A2" s="22" t="s">
        <v>200</v>
      </c>
      <c r="G2" s="23"/>
      <c r="H2" s="23"/>
      <c r="I2" s="23"/>
      <c r="J2" s="23"/>
      <c r="K2" s="23"/>
      <c r="L2" s="23"/>
      <c r="M2" s="24"/>
      <c r="N2" s="24"/>
      <c r="O2" s="24"/>
      <c r="P2" s="24"/>
      <c r="Q2" s="8"/>
      <c r="R2" s="8"/>
      <c r="S2" s="23"/>
      <c r="T2" s="23"/>
      <c r="U2" s="9"/>
      <c r="V2" s="9"/>
      <c r="W2" s="9"/>
    </row>
    <row r="3">
      <c r="A3" s="2" t="s">
        <v>84</v>
      </c>
      <c r="B3" s="2" t="s">
        <v>3</v>
      </c>
      <c r="C3" s="5" t="s">
        <v>85</v>
      </c>
      <c r="D3" s="5" t="s">
        <v>86</v>
      </c>
      <c r="E3" s="2" t="s">
        <v>87</v>
      </c>
      <c r="F3" s="2" t="s">
        <v>88</v>
      </c>
      <c r="G3" s="5" t="s">
        <v>16</v>
      </c>
      <c r="H3" s="5" t="s">
        <v>17</v>
      </c>
      <c r="I3" s="5" t="s">
        <v>18</v>
      </c>
      <c r="J3" s="5" t="s">
        <v>19</v>
      </c>
      <c r="K3" s="5" t="s">
        <v>20</v>
      </c>
      <c r="L3" s="5" t="s">
        <v>21</v>
      </c>
      <c r="M3" s="2" t="s">
        <v>22</v>
      </c>
      <c r="N3" s="2" t="s">
        <v>89</v>
      </c>
      <c r="O3" s="2" t="s">
        <v>90</v>
      </c>
      <c r="P3" s="2" t="s">
        <v>91</v>
      </c>
      <c r="Q3" s="3" t="s">
        <v>92</v>
      </c>
      <c r="R3" s="3" t="s">
        <v>93</v>
      </c>
      <c r="S3" s="5" t="s">
        <v>94</v>
      </c>
      <c r="T3" s="25" t="s">
        <v>95</v>
      </c>
      <c r="U3" s="26"/>
      <c r="V3" s="26"/>
      <c r="W3" s="26"/>
      <c r="X3" s="6"/>
      <c r="Y3" s="6"/>
      <c r="Z3" s="6"/>
      <c r="AA3" s="6"/>
    </row>
    <row r="4">
      <c r="A4" s="27">
        <v>1.0</v>
      </c>
      <c r="B4" s="27" t="s">
        <v>96</v>
      </c>
      <c r="C4" s="27">
        <f>D4+E4</f>
        <v>7</v>
      </c>
      <c r="D4" s="27">
        <f>sum(G4:N4)</f>
        <v>6</v>
      </c>
      <c r="E4" s="27">
        <v>1.0</v>
      </c>
      <c r="F4" s="27" t="s">
        <v>97</v>
      </c>
      <c r="G4" s="27">
        <v>3.0</v>
      </c>
      <c r="H4" s="27">
        <v>1.0</v>
      </c>
      <c r="I4" s="28"/>
      <c r="J4" s="28"/>
      <c r="K4" s="28"/>
      <c r="L4" s="27">
        <v>0.5</v>
      </c>
      <c r="M4" s="27">
        <v>1.0</v>
      </c>
      <c r="N4" s="27">
        <v>0.5</v>
      </c>
      <c r="O4" s="27" t="s">
        <v>98</v>
      </c>
      <c r="P4" s="27" t="s">
        <v>99</v>
      </c>
      <c r="Q4" s="27" t="s">
        <v>100</v>
      </c>
      <c r="R4" s="27" t="s">
        <v>101</v>
      </c>
      <c r="S4" s="27" t="s">
        <v>102</v>
      </c>
      <c r="T4" s="27">
        <v>6.0</v>
      </c>
      <c r="U4" s="9"/>
      <c r="V4" s="9"/>
      <c r="W4" s="28"/>
      <c r="X4" s="29"/>
      <c r="Y4" s="29"/>
      <c r="Z4" s="29"/>
      <c r="AA4" s="29"/>
    </row>
    <row r="5">
      <c r="A5" s="10">
        <v>1.0</v>
      </c>
      <c r="B5" s="10" t="s">
        <v>104</v>
      </c>
      <c r="C5" s="10">
        <v>10.5</v>
      </c>
      <c r="D5" s="10">
        <v>7.5</v>
      </c>
      <c r="E5" s="10">
        <v>3.0</v>
      </c>
      <c r="F5" s="37" t="s">
        <v>201</v>
      </c>
      <c r="G5" s="8">
        <v>1.0</v>
      </c>
      <c r="H5" s="9"/>
      <c r="I5" s="9"/>
      <c r="J5" s="9"/>
      <c r="K5" s="9"/>
      <c r="L5" s="8">
        <v>4.0</v>
      </c>
      <c r="M5" s="8">
        <v>1.5</v>
      </c>
      <c r="N5" s="8">
        <v>1.0</v>
      </c>
      <c r="O5" s="8" t="s">
        <v>202</v>
      </c>
      <c r="P5" s="37" t="s">
        <v>203</v>
      </c>
      <c r="Q5" s="8" t="s">
        <v>204</v>
      </c>
      <c r="R5" s="8" t="s">
        <v>205</v>
      </c>
      <c r="S5" s="37" t="s">
        <v>206</v>
      </c>
      <c r="T5" s="8">
        <v>10.0</v>
      </c>
      <c r="U5" s="9"/>
      <c r="V5" s="9"/>
      <c r="W5" s="9"/>
    </row>
    <row r="6">
      <c r="A6" s="10">
        <v>2.0</v>
      </c>
      <c r="B6" s="10" t="s">
        <v>207</v>
      </c>
      <c r="C6" s="10">
        <v>17.0</v>
      </c>
      <c r="D6" s="10">
        <v>16.5</v>
      </c>
      <c r="E6" s="10">
        <v>0.5</v>
      </c>
      <c r="F6" s="10" t="s">
        <v>208</v>
      </c>
      <c r="G6" s="8">
        <v>0.5</v>
      </c>
      <c r="H6" s="8">
        <v>2.0</v>
      </c>
      <c r="I6" s="8">
        <v>4.0</v>
      </c>
      <c r="J6" s="8">
        <v>1.5</v>
      </c>
      <c r="K6" s="9"/>
      <c r="L6" s="9"/>
      <c r="M6" s="8">
        <v>8.5</v>
      </c>
      <c r="N6" s="9"/>
      <c r="O6" s="8" t="s">
        <v>209</v>
      </c>
      <c r="P6" s="8" t="s">
        <v>210</v>
      </c>
      <c r="Q6" s="8" t="s">
        <v>211</v>
      </c>
      <c r="R6" s="8" t="s">
        <v>212</v>
      </c>
      <c r="S6" s="37" t="s">
        <v>213</v>
      </c>
      <c r="T6" s="8" t="s">
        <v>214</v>
      </c>
      <c r="U6" s="9"/>
      <c r="V6" s="9"/>
      <c r="W6" s="9"/>
    </row>
    <row r="7">
      <c r="A7" s="10">
        <v>3.0</v>
      </c>
      <c r="B7" s="10" t="s">
        <v>215</v>
      </c>
      <c r="C7" s="10">
        <v>19.5</v>
      </c>
      <c r="D7" s="10">
        <v>19.0</v>
      </c>
      <c r="E7" s="10">
        <v>0.5</v>
      </c>
      <c r="F7" s="8" t="s">
        <v>216</v>
      </c>
      <c r="G7" s="9"/>
      <c r="H7" s="9"/>
      <c r="I7" s="9"/>
      <c r="J7" s="8">
        <v>9.5</v>
      </c>
      <c r="K7" s="8">
        <v>2.0</v>
      </c>
      <c r="L7" s="9"/>
      <c r="M7" s="9"/>
      <c r="N7" s="8">
        <v>7.5</v>
      </c>
      <c r="O7" s="8" t="s">
        <v>217</v>
      </c>
      <c r="P7" s="8" t="s">
        <v>218</v>
      </c>
      <c r="Q7" s="8" t="s">
        <v>219</v>
      </c>
      <c r="R7" s="8" t="s">
        <v>220</v>
      </c>
      <c r="S7" s="37" t="s">
        <v>221</v>
      </c>
      <c r="T7" s="8" t="s">
        <v>214</v>
      </c>
      <c r="U7" s="9"/>
      <c r="V7" s="9"/>
      <c r="W7" s="9"/>
    </row>
    <row r="8">
      <c r="A8" s="10">
        <v>4.0</v>
      </c>
      <c r="B8" s="10" t="s">
        <v>222</v>
      </c>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