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ngLi" sheetId="3" r:id="rId5"/>
    <sheet state="visible" name="HungHsu C" sheetId="4" r:id="rId6"/>
    <sheet state="visible" name="Yuanbin M" sheetId="5" r:id="rId7"/>
    <sheet state="visible" name="Yueyihan Q" sheetId="6" r:id="rId8"/>
    <sheet state="visible" name="Srujana N" sheetId="7" r:id="rId9"/>
    <sheet state="visible" name="Yingtong Z" sheetId="8"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
      <text>
        <t xml:space="preserve">any task of type4 hasn't been listed in the description
	-Deepali Chawla</t>
      </text>
    </comment>
  </commentList>
</comments>
</file>

<file path=xl/sharedStrings.xml><?xml version="1.0" encoding="utf-8"?>
<sst xmlns="http://schemas.openxmlformats.org/spreadsheetml/2006/main" count="631" uniqueCount="422">
  <si>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</si>
  <si>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</si>
  <si>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</si>
  <si>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</si>
  <si>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</si>
  <si>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</si>
  <si>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</si>
  <si>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</si>
  <si>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</si>
  <si>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</si>
  <si>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</si>
  <si>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</si>
  <si>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</si>
  <si>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</si>
  <si>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</si>
  <si>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</si>
  <si>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</si>
  <si>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</si>
  <si>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</si>
  <si>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</si>
  <si>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</si>
  <si>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</si>
  <si>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</si>
  <si>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</si>
  <si>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09/05-09/26</t>
  </si>
  <si>
    <t>1. We agreed on developing a second-hand trading app, and successfully developed the initial prototype of the product, providing a tangible platform to demonstrate key features and workflows.
2. We have finalized the tech stack: vue.js (frontend), Java springboot and MyBatis (backend), MySQL (database), LLaMA (for AI search and recommendation), Docker and kubernetes (DevOps/CI/CD), Jenkins and PTS (QA testing)
3. We have confirmed Alibaba Cloud as the cloud service provider, solidifying our infrastructure decisions.
4. We adopted Jira for task tracking and GitHub for version control and collaboration.</t>
  </si>
  <si>
    <t>1. Initial challenges in configuring Alibaba Cloud services to meet specific scalability and security requirements.
2. Compatibility issues between selected tech stack components during early development stages.
3. Synchronization and merge conflicts in GitHub during collaborative development.</t>
  </si>
  <si>
    <t xml:space="preserve">Language barrier among team members, solved by proper documents and clearer communication channels.
</t>
  </si>
  <si>
    <t>Improvement: Implement weekly scrum meetings for better task scoping
Plan: Schedule more frequent check-ins or mid-sprint syncs, establish clear ownership for tasks</t>
  </si>
  <si>
    <t>09/27-10/17</t>
  </si>
  <si>
    <r>
      <rPr/>
      <t xml:space="preserve">1. Configured MySQL and set up a cloud server for backend development, enabling the entire team to test and develop on a unified platform.
2. Completed the initial version of both frontend and backend, achieving </t>
    </r>
    <r>
      <rPr>
        <b/>
      </rPr>
      <t>60%</t>
    </r>
    <r>
      <rPr/>
      <t xml:space="preserve"> of the core functionality, including user registration and login/logout, product search, view item details, comment listing, and product display features.
3. Successfully tested backend APIs, with all API requests returning status 200, ensuring smooth requests and responses.</t>
    </r>
  </si>
  <si>
    <t xml:space="preserve">1. Frontend and backend API naming incohesion. This should be avoided by provide an interface naming standard together.
2. Code compiles and runs on localhost, but when pushed to the cloud server, a 403 error occurs. Already solved this issue.
3. The database requires a large volume of fake data, including images, for testing. For now, we upload data manually. Later, we will use tools like Faker/Mockaroo for generating fake textual data and automate image generation using placeholder services.
4. Pulling the code to the local machine causes dependency conflicts with the local environment. Later, we will use Docker or set up a virtual environment to isolate the project’s dependencies from the local system. </t>
  </si>
  <si>
    <t xml:space="preserve">1. Some major issues were submitted on Github, while some were conducted on Jira, leading to a lack of synchronization between platforms. 
2. Most minor issues are settled without being submitted on GitHub. </t>
  </si>
  <si>
    <t>Improvement: We established clear ownership for tasks and locate issues to person, using a point-to-point communication and sync the results on GitHub and Jira.
Plan: 
1. We will consider integrating GitHub with Jira or consolidate issue tracking into a single platform to streamline workflow and improve overall management efficiency.
2. In later testing stage, we will submit and record issues more frequently to ensure the issues can be tracked and analyzed by the whole team.</t>
  </si>
  <si>
    <t>10/17-11/06</t>
  </si>
  <si>
    <t>1. Finished the implementation of CI/CD on Alibaba Cloud using Docker and Kubernetes, allowing automated updating, checking and deployment of our codes.
2. Completed 100% of the entire shopping process from the buyer end, including selecting meeting location based on geolocation json file,  search items, add to shopping cart and purchase items, update personal password and information.
3. Started unit testing and integrated testing at the backend. Reported any issues on Jira and GitHub so that the whole team will work on the issues together and track the progress of testing. 
4. Updated README file with configuration instructions to run and compile our codes.</t>
  </si>
  <si>
    <t>1. Frontend: ReferenceError: options is not defined, this is caused by the lack of default placeholders. Once added the default setting, this issue has been settled.
2. Email verification codes failed to go through BU email. This is generated by a conflict of 2 different ways of verification. After deciding to go with one verification method, this is solved.</t>
  </si>
  <si>
    <t>Different opinions are raised within team about whether we should purchase a server for stable IP addresses.</t>
  </si>
  <si>
    <t>Improvement: After the completion of CI/CD, we haven't encountered the dependency conflicts anymore. We're able to test the codes in a virtual environment which will not affect the production codes.
Plan: Focus on integrated testing and stress testing before next iteration.</t>
  </si>
  <si>
    <t>11/07-12/05</t>
  </si>
  <si>
    <t>1. Completed the implementation of Create, Read, Update, and Delete (CRUD) operations for both products and orders in the system, ensuring full functionality for managing data at the backend.
2. Added the ability for users to leave comments and send messages within the platform. This feature supports improved user interaction and engagement.
3. Conducted unit testing and integrated testing for the newly implemented features. Logged and tracked issues using Jira and GitHub, ensuring a collaborative approach for debugging and resolving issues effectively.
4. Enhanced the README file with updated configuration instructions to reflect the newly added features. This includes detailed steps for running and testing the application.</t>
  </si>
  <si>
    <t xml:space="preserve">1. Issue resolved to improve API integration and streamline routing in the frontend.
2. Fixed a bug causing errors when the UserProfile page displayed blank fields.
3. Resolved a navigation issue preventing users from accessing their profile page.
4. Addressed an issue where MyBatis was creating duplicate entries in the mapper, causing data consistency problems.
5. Fixed a bug where canceling items from the cart failed due to missing parameters in the request.
</t>
  </si>
  <si>
    <t>N/A</t>
  </si>
  <si>
    <t>1. Implement stricter validation for MyBatis-generated mappers to avoid duplication issues (SCRUM-89).
Regularly review and refine code templates for better accuracy.
2. Standardize API and frontend integrations to avoid repeated updates (SCRUM-107).
Use version control and detailed documentation to minimize integration challenges.
3. Add robust parameter validation mechanisms in the backend to handle issues like SCRUM-110.
Introduce unit tests specifically for critical backend operations.
4. Adopt continuous integration/continuous delivery (CI/CD) pipelines for automated testing of key functionalities, ensuring issues like blank UserProfile pages (SCRUM-108) are caught during development.
Regular Retrospectives: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</si>
  <si>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</si>
  <si>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</si>
  <si>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</si>
  <si>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</si>
  <si>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</si>
  <si>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</si>
  <si>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</si>
  <si>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</si>
  <si>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</si>
  <si>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</si>
  <si>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</si>
  <si>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</si>
  <si>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Yingtong Zhou</t>
  </si>
  <si>
    <t>Proposed High level Requirements</t>
  </si>
  <si>
    <t>Setup and manage the Jira task tracker</t>
  </si>
  <si>
    <t>Introduction
UI Design
Business Logic and/or Key Algorithms</t>
  </si>
  <si>
    <t xml:space="preserve">Manual Testing Report
- Frontend Testing
</t>
  </si>
  <si>
    <t>Iteration - 0
Iteration - 3</t>
  </si>
  <si>
    <t>All code/frontend part including API router, index.js and CSS files</t>
  </si>
  <si>
    <t>Manual testing</t>
  </si>
  <si>
    <t>Host every team meeting, divide and assign tasks, track goal fulfillment</t>
  </si>
  <si>
    <t>Responsible for ProgressReport - Summary - GroupIterationProgress</t>
  </si>
  <si>
    <t>Ang Li</t>
  </si>
  <si>
    <t xml:space="preserve">Architecture Design
and echnology Selection
</t>
  </si>
  <si>
    <t>Creat some User Stories</t>
  </si>
  <si>
    <t>Project Architecture Design and Technology Selection</t>
  </si>
  <si>
    <t>UserService Unit Testing
EmailService Unit Testing for google API</t>
  </si>
  <si>
    <t xml:space="preserve">Iteration-2
Iteration-3 </t>
  </si>
  <si>
    <t>SERvices and controllers about items; Docker file, CICD testing and develop for version 1.0</t>
  </si>
  <si>
    <t>Unit test on user register &amp; login with postman
Admin functions for items management and userManagerment</t>
  </si>
  <si>
    <t>AliCloud console, security group,Server configuration, testing environment and k8s cluster environment depandencies</t>
  </si>
  <si>
    <t>In each communication, I am responsible for specifying the next steps in the project's progress and noting key points to watch out for. I also handle solving issues related to the project architecture raised by other team members, including bug fixes.</t>
  </si>
  <si>
    <t xml:space="preserve">Establish a server architecture based on cloud computing, deploying two environments: a testing environment and a container environment. Test and complete fully automated CICD deployment solutions for both versions, and resolve all issues encountered during the deployment process.
</t>
  </si>
  <si>
    <t>HungHsu Chan</t>
  </si>
  <si>
    <t>Configure Deployment section</t>
  </si>
  <si>
    <t>Create User Stories and tasks</t>
  </si>
  <si>
    <t>Created the class diagram for the architecture</t>
  </si>
  <si>
    <t>iteration 1, 3</t>
  </si>
  <si>
    <t>services and controllers about items; GitHub action yml, Docker file, swagger</t>
  </si>
  <si>
    <t>Unit test on items, test api on sewagger and postman</t>
  </si>
  <si>
    <t>Created the Git merge rules; GitHub actions; branching strategy</t>
  </si>
  <si>
    <t>Communicate with team frequently and ensure to involve in to as much conversation as possible</t>
  </si>
  <si>
    <t>Yuanbin Man</t>
  </si>
  <si>
    <t>Boken Down high level requirement into detail specification.</t>
  </si>
  <si>
    <t>Created user stories and subtasks based on the requirements.</t>
  </si>
  <si>
    <t>Software Architecture
Class Diagram</t>
  </si>
  <si>
    <t>Testing case design and implement for Order/Location/Favoriting Component.</t>
  </si>
  <si>
    <t>Iteration2
Iteration3</t>
  </si>
  <si>
    <t>Initialized the backend codebase, including code for Order, Favorite, Address (Location), ImageService, and Task Scheduler, along with bug fixes across the team.</t>
  </si>
  <si>
    <t>Testing case for Order;</t>
  </si>
  <si>
    <t>Created the first version of Dockerfile;</t>
  </si>
  <si>
    <t>Collaborated with the team to resolve all the outstanding bugs.</t>
  </si>
  <si>
    <t>Srujana N</t>
  </si>
  <si>
    <t>QA Plan 
- Test Metrics
- Coding Standard
- Code Review Process
- Testing
- Defect Management</t>
  </si>
  <si>
    <t>JIRA - Analysed Messaging Requirements on our SeconHand Trading platform from Buyer, Seller and Admin User perspectives (if any). The Comment and Reply function requirements were analysed. Ensured MessageService user story completion along with evaluating the acceptance criteria</t>
  </si>
  <si>
    <t>Design Patterns used - specifically MVC and observer and strategy pattern details included in documents</t>
  </si>
  <si>
    <t>Complete Testing Details updated as QA Leader for the project
- Testing Summary
- Manual Tests Reports
- Automated Testing Reports
- Testing Metrics</t>
  </si>
  <si>
    <t>Messaging Service with CRUD operations based on User ID. Unit tests for Message Service, Selenium Automation Testing code for majority of our services. SonarLint static code fixes wherever code quality and maintainability concerns were detected. Bug fixes if any flow wasn't works as expected.</t>
  </si>
  <si>
    <t xml:space="preserve">Manual Testing , Unit Testing for Message Service, Selenium Automation Testing for majority of backend services. </t>
  </si>
  <si>
    <t>Pom.xml configurations for some tools &amp; frameworks / SonarLint plugin and installation into our code within IntelliJ IDE</t>
  </si>
  <si>
    <t>Regularly suggested new tools, shortcuts, and code quality improvements. Actively participated in team meetings, collaborated to enhance the product, and provided reminders for completing tasks like unit testing and progress reports.</t>
  </si>
  <si>
    <t>Completed STD with all details. Learnt a lot being QA leader in ScrumbleBug Team 2. Enjoyed collaborating with team. Grateful for the Professor and Team members as well as TA for this opportunity.</t>
  </si>
  <si>
    <t>Yueyihan Qi</t>
  </si>
  <si>
    <t>Management Plan
- Objectives and Priorities
- Risk Management</t>
  </si>
  <si>
    <t>Class Diagram
- User
Security Design</t>
  </si>
  <si>
    <t>AdminService Unit Testing
EmailService Unit Testing</t>
  </si>
  <si>
    <t>Iteration - 1
Iteration - 3</t>
  </si>
  <si>
    <t>Backend codes relevent to User, Email, Admin parts</t>
  </si>
  <si>
    <t>Participant every meetings</t>
  </si>
  <si>
    <t>The sheet shows an example of  a student weekly report.  Only include the time that you use to work on the project. 
Each student should make your own sheet to report your work weekly.</t>
  </si>
  <si>
    <r>
      <rPr>
        <rFont val="Arial"/>
        <b/>
      </rPr>
      <t>Your Lead Roles</t>
    </r>
    <r>
      <rPr>
        <rFont val="Arial"/>
      </rPr>
      <t>: Design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</si>
  <si>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</si>
  <si>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</si>
  <si>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</si>
  <si>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</si>
  <si>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</si>
  <si>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</si>
  <si>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</si>
  <si>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</si>
  <si>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</si>
  <si>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</si>
  <si>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09/05-09/11</t>
  </si>
  <si>
    <t xml:space="preserve">1 - Define the project type
2 - Determine the technical choices for the project
</t>
  </si>
  <si>
    <t>09/12-09/18</t>
  </si>
  <si>
    <t>1 - do some project research
4 - "Configure the local environment, install a virtual server, set up a database testing environment, and configure the local Git environment."</t>
  </si>
  <si>
    <t>09/19-09/25</t>
  </si>
  <si>
    <t>2-Design the architecture implementation diagram.
Determine the project's technical choices, including server architecture and software functionality.
Define the specific functionalities to be implemented, including basic features, desirable features, and optional features.
Determine the clear objectives for each specific feature.</t>
  </si>
  <si>
    <t>High availability design for various nodes (such as databases, load balancers) is already detailed in the diagram</t>
  </si>
  <si>
    <t>09/26--10/02</t>
  </si>
  <si>
    <t>0-learn how to use Jire to creat a project and to configure user storys and story point following lab requirement. 
6-configure the docker to ECS  of our project and finish the lab 2
4-test new account of the Alibaba Cloud computing , Solve the issues with the security group configuration in the cloud and establish an automatic backup mechanism for data from the cloud, ensuring that each team member can safely and normally connect to the data.</t>
  </si>
  <si>
    <t>The cloud resources created under the current account require a regular backup and recovery strategy, otherwise they may face unpredictable risks. Therefore, I have solved this challenging issue, and I am responsible for providing reliable and secure cloud-based testing resources for our project.</t>
  </si>
  <si>
    <t>10/03--10.09</t>
  </si>
  <si>
    <t xml:space="preserve">5-Discussed the basic functionality and usage of Docker and Kubernetes.
Clarified the specific front-end and back-end division of work, and determined the task owners: user (Yihan, Angli), order (Yuanbin), item (Allen), message (Srujana), and index page (Yintong). Also set the timeline for the initial code submission.
Confirmed that the architecture requires a shared storage system for storing images.
Assisted other team members with setting up their local environments.
3.implementation user to login ,sign in to the system and to To complete the registration, verify your email address.
To define the properties of a user, you can create a UserModel class, and by using database mapping tools, automatically generate corresponding fields in the database. By creating a UserDao class, you can define the basic operations for Users, and utilize Spring Boot annotations to persist data into the database.
To define all user operation interfaces, you can create a UserService. Then, by implementing a ServiceImpl class, you can provide the concrete implementation for these interfaces.
</t>
  </si>
  <si>
    <t>1. To solve Java dependency issues in the local environment
Solve the issue of automatic field mapping of the userModel in the database.
Complete the development of the user login functionality.
Complete the user registration feature.
Finish writing the frontend pages for user registration and login.
Build the database data structure.
Implement the generation of user tokens.
Complete user token verification.
Implement the feature for sending automatic email verification upon registration.</t>
  </si>
  <si>
    <t>too many issues to say</t>
  </si>
  <si>
    <t>10/09-10/16</t>
  </si>
  <si>
    <t>4--test Test user login, registration, logout, and email verification functionalities. Additionally, complete the email verification feature this week by using the Google Email API to handle email verification during user registration.
6--configuration Configure an Alibaba Cloud server, create a shared NAS storage instance, set up an automatic backup mechanism for the server, and convert the public IP to an Elastic IP.</t>
  </si>
  <si>
    <t>This week's main tasks are:
Resolve the issue of Google Mail API authentication failure.
Fix the 403 error caused by cross-origin requests between the frontend and backend.
Address the problem of IP address changes after the cloud server is periodically released.
Fix the issue where the frontend cannot send requests to the backend after adding a new component.</t>
  </si>
  <si>
    <t>10/16-1023</t>
  </si>
  <si>
    <t>6-configuration and enviromentThis week, our main tasks were testing the installation and deployment of the K8S cluster, figuring out how to correctly and efficiently deploy applications to the cluster, and writing bash scripts to perform initial CICD testing. </t>
  </si>
  <si>
    <t>During the script testing process, we encountered numerous environment issues, such as the sed command not executing properly, regular expressions failing, and errors occurring when running UPDATE SQL statements in a non-interactive environment.</t>
  </si>
  <si>
    <t>10/23-10/30</t>
  </si>
  <si>
    <t xml:space="preserve">4 test-and bug fix </t>
  </si>
  <si>
    <t>This week, we focused on fixing various issues in the current project, such as occasional failures in email verification, the admin not being able to fetch the list after logging in, the admin being unable to manage other aspects, and errors when deleting orders.</t>
  </si>
  <si>
    <t>10/30-11/07</t>
  </si>
  <si>
    <t xml:space="preserve">4-test test a inital CICD solution base on docker image 
6-develop dockerfile to create container  </t>
  </si>
  <si>
    <t>While testing the Dockerfile, I encountered issues where some commands stopped working after switching the working directory. Additionally, there were compatibility problems in certain environments during the build process. However, after extensive testing, we managed to resolve these issues,</t>
  </si>
  <si>
    <t>11/07-11/14</t>
  </si>
  <si>
    <t>4 test-and bug fixed of Admin login ,admin 
items list for user can not display normally, also bug fixed with 
can not page-up or page-down of user managerment when use admin account</t>
  </si>
  <si>
    <t>11/14-11/21</t>
  </si>
  <si>
    <t xml:space="preserve">4 test- testing for high-avaliable with kubenetes 
cluster and elastic for compotents, also enhance backend 
environment (A individual backup alicloud computing server)
6 communication - group meeting </t>
  </si>
  <si>
    <t>11/21-11/28</t>
  </si>
  <si>
    <t>thanksgiving day , no works for project</t>
  </si>
  <si>
    <t>11/28-1204</t>
  </si>
  <si>
    <t xml:space="preserve">7-unclassified. write some  documents of our project
 and preparing for next presentation 5.communication -surajana will explain the code testing work for our entire project. Allen will summarize and demonstrate the CI/CD process. Yihan will discuss the code security aspects, Yuanbin will handle code testing and fix the remaining bugs, and Angli will execute the CI/CD process to redeploy the fixed code to the cloud after Yuanbin completes the bug fixes. </t>
  </si>
  <si>
    <t>surajana will explain the code testing work for our entire project. Allen will summarize and demonstrate the CI/CD process. Yihan will discuss the code security aspects, Yuanbin will handle code testing and fix the remaining bugs, and Angli will execute the CI/CD process to redeploy the fixed code to the cloud after Yuanbin completes the bug fixes.</t>
  </si>
  <si>
    <r>
      <rPr>
        <rFont val="Arial"/>
        <b/>
      </rPr>
      <t>Your Lead Roles</t>
    </r>
    <r>
      <rPr>
        <rFont val="Arial"/>
      </rPr>
      <t>: Configuration leader</t>
    </r>
  </si>
  <si>
    <t>0 - learn git branching strategies, git commit guideline
1 - set up for the project
5 - communicate with the team and decided positions
6 - set up git</t>
  </si>
  <si>
    <t>1. Set up git and pull request rules on default branch
2. Update the SPPP - Configuration management plan</t>
  </si>
  <si>
    <t>1. disscuss with the team to see if anthing else is needed to be set up
2. decide the langugae and IDE</t>
  </si>
  <si>
    <t>5 - discussion on project topic</t>
  </si>
  <si>
    <t>0 - Learn about Cloud service, Docker 
container, and Kubernetes.
5 - Meet with group about details on the
project and plans on each iterations.
6 - close up Lab one branch, open the 
branch for iteration 0. Work on iteration 0</t>
  </si>
  <si>
    <t>1. Update configuration plan on SPPP
2. Manage Git branches, release iteration 0</t>
  </si>
  <si>
    <t>09/26-10/02</t>
  </si>
  <si>
    <t>0 - learn about docker and user story on Jira
5 - discuss with group on how to split the task</t>
  </si>
  <si>
    <t>Error on building docker on Springboot project</t>
  </si>
  <si>
    <t>Solved</t>
  </si>
  <si>
    <t>1. create the UML for responsed part
2. Start actual implementation on Java</t>
  </si>
  <si>
    <t>10/03-10/09</t>
  </si>
  <si>
    <t>0 - learn about the mybatis mapper, structure for springboot web app
3 - implement item class based on the class generated by mybatis
5 - discuss with team about the bug mybatis causing</t>
  </si>
  <si>
    <t>1. Constuct some basic item service and item controller
2. Solve the bug caused by mybatis autogenerate classes</t>
  </si>
  <si>
    <t>1. Mybatis autogenerator caused some bug when generating the classes and mapper
2. Response on POST not showing the id for new data entry</t>
  </si>
  <si>
    <t>1. It was solved by removing redundant code in the auto generated mapper.xml. But why mybatis is causing that needs to be findout.
2. It was solved by adding slectKey XML into the mapper</t>
  </si>
  <si>
    <t>1. collaborate with team on the UML
2. complete the item controller and testing
3. start implementation on item view page</t>
  </si>
  <si>
    <t>10/10-10/16</t>
  </si>
  <si>
    <t>2 - making UML class diagram
3 - adding functions for items, adjust auth based on Yuanbin
5 - manage user stories on Jira
7 - documentation on API; preparing presentation</t>
  </si>
  <si>
    <t>1. finish functions relate to items
2. draw UML for class and software architexture
3. documentation on api</t>
  </si>
  <si>
    <t>No major issues, some small dificulties are solved right away and/or with teammates' help</t>
  </si>
  <si>
    <t>based on story that we are going to work on, but intergrate jwt token into the project maybe the task needs to be done for item class</t>
  </si>
  <si>
    <t>10/17-10/23</t>
  </si>
  <si>
    <t>10/24-10/30</t>
  </si>
  <si>
    <t>0 - learn junit test with mockito; learn about GitHub Action; learn about Docker
4 - write tests for item services
6 - test github action</t>
  </si>
  <si>
    <t>1. created github action to auto compile and upload the jar to the docker hub when merge branch to main</t>
  </si>
  <si>
    <t>Failing workflows</t>
  </si>
  <si>
    <t>solved by fixing paths used in the github action; used upload/download artifact in the action to transfer Jar file betwen jobs</t>
  </si>
  <si>
    <t>1. Include testing into the github aciton and k8s deployment</t>
  </si>
  <si>
    <t>10/31-11/6</t>
  </si>
  <si>
    <t>6 - run test through github action; include compiling frontend code in github action</t>
  </si>
  <si>
    <t xml:space="preserve">1. Build frontend in github action with backend </t>
  </si>
  <si>
    <t>solved by fixing paths used in the github action</t>
  </si>
  <si>
    <t>TBD</t>
  </si>
  <si>
    <t>11/7-11/13</t>
  </si>
  <si>
    <t>5 - check if the github action is working normally
6 - create new branch for iteartion 3; clean out old branches</t>
  </si>
  <si>
    <t>11/14-11/20</t>
  </si>
  <si>
    <t>5 - check if the github action is working normally</t>
  </si>
  <si>
    <t>11/21-11/27</t>
  </si>
  <si>
    <t>0 - learn about deployment on alibaba with GitHub Action
5 - check if the github action is working normally</t>
  </si>
  <si>
    <t>11/28-12/04</t>
  </si>
  <si>
    <r>
      <rPr>
        <rFont val="Arial"/>
        <b/>
      </rPr>
      <t>Your Lead Roles</t>
    </r>
    <r>
      <rPr>
        <rFont val="Arial"/>
      </rPr>
      <t>: Backup Project Leader, Requirement leader</t>
    </r>
  </si>
  <si>
    <t>09/02-09/08</t>
  </si>
  <si>
    <t>0 - Learn some S.E. concepts from the lectures
1 - Spend some time looking for the project and its requirements
5 - Join the team and get to know other team members, and chosen project roles</t>
  </si>
  <si>
    <t>1. Proposed some project ideas
2. Shared software engineering experience to the team</t>
  </si>
  <si>
    <t>0 - learn to create teamfile on team repo, learn to write SPPP and other documents.
1 - start with SPPP. 
5- Help other team members to come up with the project proposal</t>
  </si>
  <si>
    <t>09/09-09/15</t>
  </si>
  <si>
    <t>0 - Learn to use commands such as "git clone/pull/add/commit/
push" and complete Lab1 assignments.
1 - Continue to look for proposals for the project and begin 
requirements analysis.
5 - Attend weekly team meeting and discuss proposals and 
overall architecture.</t>
  </si>
  <si>
    <t>1. Collaborate with configuration leader  and team leader to complete the checkout and push of team files and branches.
2. Assist in making team proposals and complete project description in README.md.</t>
  </si>
  <si>
    <t xml:space="preserve">1. Project proposal conflicts with other teams.
2. Requirements analysis can take a lot of time. </t>
  </si>
  <si>
    <t>1. Check with the team leader and confirm with the professor where there is a conflict. (Change the suggestion or keep or enhance it).</t>
  </si>
  <si>
    <t xml:space="preserve">0 - learn to design product design and requirement analysis
1 - Complete a beta version of project requirement.
2 - Design all the frontend pages regardding to requirement.
3 - Help to initial code base and set up the developement env. </t>
  </si>
  <si>
    <t>09/16-09/22</t>
  </si>
  <si>
    <r>
      <rPr>
        <rFont val="arial,sans,sans-serif"/>
      </rPr>
      <t xml:space="preserve">0 - learn to design product design and requirement analysis
1 - Complete a beta version of </t>
    </r>
    <r>
      <rPr>
        <rFont val="arial,sans,sans-serif"/>
        <b/>
        <i/>
      </rPr>
      <t>product prototype</t>
    </r>
    <r>
      <rPr>
        <rFont val="arial,sans,sans-serif"/>
      </rPr>
      <t xml:space="preserve">.
2 - Design all the frontend pages regardding to requirement.
3 - Help to initial code base and set up the developement env. </t>
    </r>
  </si>
  <si>
    <r>
      <rPr>
        <rFont val="arial,sans,sans-serif"/>
      </rPr>
      <t xml:space="preserve">1. Complete the requirement part in SPPP.
2. </t>
    </r>
    <r>
      <rPr>
        <rFont val="arial,sans,sans-serif"/>
        <b/>
        <i/>
      </rPr>
      <t>Complete the project design and confirm with the team (including basic functions and advanced functions, i.e. LLM).</t>
    </r>
    <r>
      <rPr>
        <rFont val="arial,sans,sans-serif"/>
      </rPr>
      <t xml:space="preserve">
3. Inite the codebase and do a dry run on laptop with instruction documentation.</t>
    </r>
  </si>
  <si>
    <t>1. More and more complex functions/features may take more development time.
2. The requirements document cannot be clearly understood by other team members.</t>
  </si>
  <si>
    <t>1.Discuss and develop clear plans with other team members.
2. Learn more from the templates and previews team.</t>
  </si>
  <si>
    <t>0 - Learn to design backend service development using api design.
1 - Confirm requirement document with team.
2 - Continue to use HCI for frontend design.
3 - Write code for specific services and apis.</t>
  </si>
  <si>
    <t>09/23-09/30</t>
  </si>
  <si>
    <r>
      <rPr>
        <rFont val="arial,sans,sans-serif"/>
      </rPr>
      <t xml:space="preserve">1 - Learn to create </t>
    </r>
    <r>
      <rPr>
        <rFont val="arial,sans,sans-serif"/>
        <b/>
        <i/>
      </rPr>
      <t>user stories</t>
    </r>
    <r>
      <rPr>
        <rFont val="arial,sans,sans-serif"/>
      </rPr>
      <t xml:space="preserve"> based on requirement documents and lectures.
2 - Upgrade the system’s </t>
    </r>
    <r>
      <rPr>
        <rFont val="arial,sans,sans-serif"/>
        <b/>
        <i/>
      </rPr>
      <t>functionalities document</t>
    </r>
    <r>
      <rPr>
        <rFont val="arial,sans,sans-serif"/>
      </rPr>
      <t xml:space="preserve"> to include more detailed descriptions for each functionality.
3 - Initiate the </t>
    </r>
    <r>
      <rPr>
        <rFont val="arial,sans,sans-serif"/>
        <b/>
        <i/>
      </rPr>
      <t>LLM fine-tuning</t>
    </r>
    <r>
      <rPr>
        <rFont val="arial,sans,sans-serif"/>
      </rPr>
      <t xml:space="preserve"> for a specific dataset (second-hand) and work on </t>
    </r>
    <r>
      <rPr>
        <rFont val="arial,sans,sans-serif"/>
        <b/>
        <i/>
      </rPr>
      <t>prompt engineering</t>
    </r>
    <r>
      <rPr>
        <rFont val="arial,sans,sans-serif"/>
      </rPr>
      <t xml:space="preserve">.
5 - Discuss with the team to finalize all functionalities and split </t>
    </r>
    <r>
      <rPr>
        <rFont val="arial,sans,sans-serif"/>
        <b/>
        <i/>
      </rPr>
      <t>individual tasks</t>
    </r>
    <r>
      <rPr>
        <rFont val="arial,sans,sans-serif"/>
      </rPr>
      <t>.</t>
    </r>
  </si>
  <si>
    <t>1. user stories based on requirement documents and lectures.
2. system’s functionalities document to include more detailed descriptions for each functionality.
3. Initial LLM fine-tunning codes and data preprocessing.</t>
  </si>
  <si>
    <t>3 - Coding for the specific backend api services.
3 - Continue the LLM fine-tuning for a specific dataset (second-hand) and work on prompt engineering.</t>
  </si>
  <si>
    <t>10/01-10/07</t>
  </si>
  <si>
    <r>
      <rPr>
        <rFont val="arial,sans,sans-serif"/>
      </rPr>
      <t xml:space="preserve">1 - Update </t>
    </r>
    <r>
      <rPr>
        <rFont val="arial,sans,sans-serif"/>
        <b/>
      </rPr>
      <t>user stories</t>
    </r>
    <r>
      <rPr>
        <rFont val="arial,sans,sans-serif"/>
      </rPr>
      <t xml:space="preserve"> for Component "Item" into JIRA, and confirm with frontend developer;
2 - Design the </t>
    </r>
    <r>
      <rPr>
        <rFont val="arial,sans,sans-serif"/>
        <b/>
      </rPr>
      <t>backend architecturue</t>
    </r>
    <r>
      <rPr>
        <rFont val="arial,sans,sans-serif"/>
      </rPr>
      <t xml:space="preserve"> for Component "ITEM" based on the MVC principles;
3 - Design database for componnent "ITEM" with </t>
    </r>
    <r>
      <rPr>
        <rFont val="arial,sans,sans-serif"/>
        <b/>
      </rPr>
      <t>table schemas</t>
    </r>
    <r>
      <rPr>
        <rFont val="arial,sans,sans-serif"/>
      </rPr>
      <t xml:space="preserve">, i.e. primary key and relationship with other tables;
5 - Facilitate team discussion to validate API design and ensure effective </t>
    </r>
    <r>
      <rPr>
        <rFont val="arial,sans,sans-serif"/>
        <b/>
      </rPr>
      <t>frontend-backend interface alignment</t>
    </r>
    <r>
      <rPr>
        <rFont val="arial,sans,sans-serif"/>
      </rPr>
      <t>.</t>
    </r>
  </si>
  <si>
    <r>
      <rPr>
        <rFont val="arial,sans,sans-serif"/>
      </rPr>
      <t xml:space="preserve">1. Fill-in all the user stories for component "ITEM", and confirm with the team;
2. </t>
    </r>
    <r>
      <rPr>
        <rFont val="arial,sans,sans-serif"/>
        <b/>
      </rPr>
      <t>Backend architecture</t>
    </r>
    <r>
      <rPr>
        <rFont val="arial,sans,sans-serif"/>
      </rPr>
      <t xml:space="preserve"> design Document and Grapha complete 75%;
3. </t>
    </r>
    <r>
      <rPr>
        <rFont val="arial,sans,sans-serif"/>
        <b/>
      </rPr>
      <t>Database design</t>
    </r>
    <r>
      <rPr>
        <rFont val="arial,sans,sans-serif"/>
      </rPr>
      <t xml:space="preserve"> for component "ITEM" including schemas, primary keys and foreign keys;
4. Work with Allen and Ang Li designing the </t>
    </r>
    <r>
      <rPr>
        <rFont val="arial,sans,sans-serif"/>
        <b/>
      </rPr>
      <t>CI/CD processing</t>
    </r>
    <r>
      <rPr>
        <rFont val="arial,sans,sans-serif"/>
      </rPr>
      <t>.</t>
    </r>
  </si>
  <si>
    <t>1 - Continue backend developement for component "ITEM";
2- Finalize the database design with DDL SQL of creatiion;
3- Finish the CI/CD processing and deploy the beta version;</t>
  </si>
  <si>
    <t>10/08-10/15</t>
  </si>
  <si>
    <r>
      <rPr>
        <rFont val="arial,sans,sans-serif"/>
      </rPr>
      <t xml:space="preserve">1 - </t>
    </r>
    <r>
      <rPr>
        <rFont val="arial,sans,sans-serif"/>
        <b/>
      </rPr>
      <t>Updated "Item" User Story Progress</t>
    </r>
    <r>
      <rPr>
        <rFont val="arial,sans,sans-serif"/>
      </rPr>
      <t xml:space="preserve">: Update JIRA with subtasks and issues.
2 - </t>
    </r>
    <r>
      <rPr>
        <rFont val="arial,sans,sans-serif"/>
        <b/>
      </rPr>
      <t>Completed "Item" Backend Architecture</t>
    </r>
    <r>
      <rPr>
        <rFont val="arial,sans,sans-serif"/>
      </rPr>
      <t xml:space="preserve">: Design based on MVC principles.
3 - </t>
    </r>
    <r>
      <rPr>
        <rFont val="arial,sans,sans-serif"/>
        <b/>
      </rPr>
      <t>Developed "Item" Backend</t>
    </r>
    <r>
      <rPr>
        <rFont val="arial,sans,sans-serif"/>
      </rPr>
      <t xml:space="preserve">: Continue development.
3 - </t>
    </r>
    <r>
      <rPr>
        <rFont val="arial,sans,sans-serif"/>
        <b/>
      </rPr>
      <t xml:space="preserve">Completed "Item" Database Design: </t>
    </r>
    <r>
      <rPr>
        <rFont val="arial,sans,sans-serif"/>
      </rPr>
      <t xml:space="preserve">Design tables using DDL SQL.
5 - </t>
    </r>
    <r>
      <rPr>
        <rFont val="arial,sans,sans-serif"/>
        <b/>
      </rPr>
      <t>Deployed Beta Version</t>
    </r>
    <r>
      <rPr>
        <rFont val="arial,sans,sans-serif"/>
      </rPr>
      <t>: Collaborate with team to complete CI/CD and deploy.</t>
    </r>
  </si>
  <si>
    <r>
      <rPr>
        <rFont val="arial,sans,sans-serif"/>
      </rPr>
      <t xml:space="preserve">1. Ensure </t>
    </r>
    <r>
      <rPr>
        <rFont val="arial,sans,sans-serif"/>
        <b/>
      </rPr>
      <t>JIRA</t>
    </r>
    <r>
      <rPr>
        <rFont val="arial,sans,sans-serif"/>
      </rPr>
      <t xml:space="preserve"> is up-to-date by updating user stories, tasks, subtasks and issues to reflect current progress.
2. Complete backend design with </t>
    </r>
    <r>
      <rPr>
        <rFont val="arial,sans,sans-serif"/>
        <b/>
      </rPr>
      <t>documentation</t>
    </r>
    <r>
      <rPr>
        <rFont val="arial,sans,sans-serif"/>
      </rPr>
      <t xml:space="preserve"> and </t>
    </r>
    <r>
      <rPr>
        <rFont val="arial,sans,sans-serif"/>
        <b/>
      </rPr>
      <t>class diagrams</t>
    </r>
    <r>
      <rPr>
        <rFont val="arial,sans,sans-serif"/>
      </rPr>
      <t xml:space="preserve">.
3. Complete database design and create tables using </t>
    </r>
    <r>
      <rPr>
        <rFont val="arial,sans,sans-serif"/>
        <b/>
      </rPr>
      <t>DDL SQL</t>
    </r>
    <r>
      <rPr>
        <rFont val="arial,sans,sans-serif"/>
      </rPr>
      <t xml:space="preserve">;
4. Partially develop ITEM component </t>
    </r>
    <r>
      <rPr>
        <rFont val="arial,sans,sans-serif"/>
        <b/>
      </rPr>
      <t>APIs</t>
    </r>
    <r>
      <rPr>
        <rFont val="arial,sans,sans-serif"/>
      </rPr>
      <t xml:space="preserve"> (</t>
    </r>
    <r>
      <rPr>
        <rFont val="arial,sans,sans-serif"/>
        <i/>
      </rPr>
      <t>50%</t>
    </r>
    <r>
      <rPr>
        <rFont val="arial,sans,sans-serif"/>
      </rPr>
      <t xml:space="preserve"> completion);
5. Create the beta version for CI/CD and deploy beta verson: </t>
    </r>
    <r>
      <rPr>
        <rFont val="arial,sans,sans-serif"/>
        <b/>
        <color rgb="FF1155CC"/>
        <u/>
      </rPr>
      <t>http://8.221.104.74:8080/</t>
    </r>
  </si>
  <si>
    <t>1 - Pagination issue in ITEM listing and search APIs.</t>
  </si>
  <si>
    <t>1 - Invoke Mybatis "Rowbound" into my code;</t>
  </si>
  <si>
    <t>1 - Continue backend developement for component "ITEM";
2- Fix the Pagenation issues and deploy to the beta env;
3 - Mock some metadata in the databases for testing.</t>
  </si>
  <si>
    <t>10/16-10/23</t>
  </si>
  <si>
    <r>
      <rPr>
        <rFont val="arial,sans,sans-serif"/>
      </rPr>
      <t xml:space="preserve">3 - </t>
    </r>
    <r>
      <rPr>
        <rFont val="arial,sans,sans-serif"/>
        <b/>
      </rPr>
      <t xml:space="preserve">Developed "Order" Backend: </t>
    </r>
    <r>
      <rPr>
        <rFont val="arial,sans,sans-serif"/>
      </rPr>
      <t xml:space="preserve">Continue developing specific functionalities.
3 - </t>
    </r>
    <r>
      <rPr>
        <rFont val="arial,sans,sans-serif"/>
        <b/>
      </rPr>
      <t>Developed "OrderAddress" Backend:</t>
    </r>
    <r>
      <rPr>
        <rFont val="arial,sans,sans-serif"/>
      </rPr>
      <t xml:space="preserve"> Complete the database design and impletement code;
3 - </t>
    </r>
    <r>
      <rPr>
        <rFont val="arial,sans,sans-serif"/>
        <b/>
      </rPr>
      <t>CI:</t>
    </r>
    <r>
      <rPr>
        <rFont val="arial,sans,sans-serif"/>
      </rPr>
      <t xml:space="preserve"> Finalize scripts for code compilation (frontend + backend) and Dockerfile for CI integration.
3 - </t>
    </r>
    <r>
      <rPr>
        <rFont val="arial,sans,sans-serif"/>
        <b/>
      </rPr>
      <t>Unit Test:</t>
    </r>
    <r>
      <rPr>
        <rFont val="arial,sans,sans-serif"/>
      </rPr>
      <t xml:space="preserve"> Develop unit tests for the Order and OrderAddress Components;
5 - </t>
    </r>
    <r>
      <rPr>
        <rFont val="arial,sans,sans-serif"/>
        <b/>
      </rPr>
      <t>Technical Support</t>
    </r>
    <r>
      <rPr>
        <rFont val="arial,sans,sans-serif"/>
      </rPr>
      <t>: Assist the team with code design improvements and bug fixes.</t>
    </r>
  </si>
  <si>
    <r>
      <rPr>
        <rFont val="arial,sans,sans-serif"/>
      </rPr>
      <t xml:space="preserve">1. Complete the implement code for </t>
    </r>
    <r>
      <rPr>
        <rFont val="arial,sans,sans-serif"/>
        <b/>
      </rPr>
      <t xml:space="preserve">Order and OrderAddress </t>
    </r>
    <r>
      <rPr>
        <rFont val="arial,sans,sans-serif"/>
      </rPr>
      <t xml:space="preserve">Components;
2. Complete the </t>
    </r>
    <r>
      <rPr>
        <rFont val="arial,sans,sans-serif"/>
        <b/>
      </rPr>
      <t>scripts</t>
    </r>
    <r>
      <rPr>
        <rFont val="arial,sans,sans-serif"/>
      </rPr>
      <t xml:space="preserve"> for compilation and </t>
    </r>
    <r>
      <rPr>
        <rFont val="arial,sans,sans-serif"/>
        <b/>
      </rPr>
      <t>Dockerfile</t>
    </r>
    <r>
      <rPr>
        <rFont val="arial,sans,sans-serif"/>
      </rPr>
      <t xml:space="preserve"> for </t>
    </r>
    <r>
      <rPr>
        <rFont val="arial,sans,sans-serif"/>
        <b/>
      </rPr>
      <t>CI integrated</t>
    </r>
    <r>
      <rPr>
        <rFont val="arial,sans,sans-serif"/>
      </rPr>
      <t xml:space="preserve">;
3. Complete </t>
    </r>
    <r>
      <rPr>
        <rFont val="arial,sans,sans-serif"/>
        <b/>
      </rPr>
      <t>50% unit tests</t>
    </r>
    <r>
      <rPr>
        <rFont val="arial,sans,sans-serif"/>
      </rPr>
      <t xml:space="preserve"> for the Order and OrderAddress Components;</t>
    </r>
  </si>
  <si>
    <t>1. Continue to work on the rest unit tests;
2. Complete the new Component (Favorite);
3. Help the team complete the Auto CI tools.</t>
  </si>
  <si>
    <t>10/24-11/01</t>
  </si>
  <si>
    <r>
      <rPr>
        <rFont val="arial,sans,sans-serif"/>
      </rPr>
      <t xml:space="preserve">3 - </t>
    </r>
    <r>
      <rPr>
        <rFont val="arial,sans,sans-serif"/>
        <b/>
      </rPr>
      <t xml:space="preserve">Develop Component "Favorite" Backend: </t>
    </r>
    <r>
      <rPr>
        <rFont val="arial,sans,sans-serif"/>
      </rPr>
      <t xml:space="preserve">Complete the database design and implement code (Entity/Dao/Service/Controller);
3 - </t>
    </r>
    <r>
      <rPr>
        <rFont val="arial,sans,sans-serif"/>
        <b/>
      </rPr>
      <t xml:space="preserve">Finalize the Component "Order/OrderAddress" Backend: </t>
    </r>
    <r>
      <rPr>
        <rFont val="arial,sans,sans-serif"/>
      </rPr>
      <t xml:space="preserve">Complete unit tests for the specific code and commit to github;
3 - </t>
    </r>
    <r>
      <rPr>
        <rFont val="arial,sans,sans-serif"/>
        <b/>
      </rPr>
      <t xml:space="preserve">Technical Suport: </t>
    </r>
    <r>
      <rPr>
        <rFont val="arial,sans,sans-serif"/>
      </rPr>
      <t xml:space="preserve">Fix the bugs for the functionalities for "user profile" including frontend and backend;
4 - </t>
    </r>
    <r>
      <rPr>
        <rFont val="arial,sans,sans-serif"/>
        <b/>
      </rPr>
      <t xml:space="preserve">End2End Test: </t>
    </r>
    <r>
      <rPr>
        <rFont val="arial,sans,sans-serif"/>
      </rPr>
      <t>Support the team in completing integration tests for existing functionalities.</t>
    </r>
  </si>
  <si>
    <t xml:space="preserve">1. Complete the implement code for "Favorite" Component;
2. Complete the unit tests for "Order/OrderAddress/Favorite" Components;
3. Supoort  the team complete the Auto CI process;
4. Support the team fix the bugs for "User Profile"; </t>
  </si>
  <si>
    <t>1. Continue developing unit tests for remaining components.
2. Support the team in finalizing the CD process.
3. Assist the team with frontend bug fixes.</t>
  </si>
  <si>
    <t>11/02-11/07</t>
  </si>
  <si>
    <r>
      <rPr>
        <rFont val="arial,sans,sans-serif"/>
      </rPr>
      <t xml:space="preserve">3 - </t>
    </r>
    <r>
      <rPr>
        <rFont val="arial,sans,sans-serif"/>
        <b/>
      </rPr>
      <t>Bug Fixes</t>
    </r>
    <r>
      <rPr>
        <rFont val="arial,sans,sans-serif"/>
      </rPr>
      <t xml:space="preserve">: Resolve bugs caused by code merges in Item, Order, Message, etc.
3 - </t>
    </r>
    <r>
      <rPr>
        <rFont val="arial,sans,sans-serif"/>
        <b/>
      </rPr>
      <t>New Features</t>
    </r>
    <r>
      <rPr>
        <rFont val="arial,sans,sans-serif"/>
      </rPr>
      <t xml:space="preserve">: Added pagination for Item search;
3 - </t>
    </r>
    <r>
      <rPr>
        <rFont val="arial,sans,sans-serif"/>
        <b/>
      </rPr>
      <t>Iter2 Presentation</t>
    </r>
    <r>
      <rPr>
        <rFont val="arial,sans,sans-serif"/>
      </rPr>
      <t xml:space="preserve">: Complete the slides and document for Iteration-2;
3 - </t>
    </r>
    <r>
      <rPr>
        <rFont val="arial,sans,sans-serif"/>
        <b/>
      </rPr>
      <t>Technical Support:</t>
    </r>
    <r>
      <rPr>
        <rFont val="arial,sans,sans-serif"/>
      </rPr>
      <t xml:space="preserve"> Assist the team in clearing dummy data from the database.</t>
    </r>
  </si>
  <si>
    <t>1. Fixed the bugs from Item, Order and Messages .etc;
2. Complete the new feature of Pagination Search of Items;
3. Removed all the dummy data from the database for acceptence testing;</t>
  </si>
  <si>
    <t>1. Continue to fix the bugs if any.</t>
  </si>
  <si>
    <t>11/08-11/15</t>
  </si>
  <si>
    <r>
      <rPr>
        <rFont val="arial,sans,sans-serif"/>
      </rPr>
      <t xml:space="preserve">3 - </t>
    </r>
    <r>
      <rPr>
        <rFont val="arial,sans,sans-serif"/>
        <b/>
      </rPr>
      <t>Bug Fixes</t>
    </r>
    <r>
      <rPr>
        <rFont val="arial,sans,sans-serif"/>
      </rPr>
      <t xml:space="preserve">: Collaborated with Yingtong to resolve frontend-backend issues related to order creation and cancellation;
3 - </t>
    </r>
    <r>
      <rPr>
        <rFont val="arial,sans,sans-serif"/>
        <b/>
      </rPr>
      <t>Regression Tests</t>
    </r>
    <r>
      <rPr>
        <rFont val="arial,sans,sans-serif"/>
      </rPr>
      <t xml:space="preserve">: Woked with Srujana to go through all the acceptance test cases;
7 - </t>
    </r>
    <r>
      <rPr>
        <rFont val="arial,sans,sans-serif"/>
        <b/>
      </rPr>
      <t>Iter2 Presentation</t>
    </r>
    <r>
      <rPr>
        <rFont val="arial,sans,sans-serif"/>
      </rPr>
      <t>: Prepared the presentation and presented in the class;</t>
    </r>
  </si>
  <si>
    <t>1. Resoved all the issues to the order creation/cancelation with Yingtong;
2. Reviewed all the acceptance test cases with Srujana;
3. Completed the Iteration 2 presentation and all related assets.</t>
  </si>
  <si>
    <t>1. Continue to the last iteration;</t>
  </si>
  <si>
    <t>11/16-11/23</t>
  </si>
  <si>
    <r>
      <rPr>
        <rFont val="arial,sans,sans-serif"/>
      </rPr>
      <t xml:space="preserve">3 - </t>
    </r>
    <r>
      <rPr>
        <rFont val="arial,sans,sans-serif"/>
        <b/>
      </rPr>
      <t>Bug Fixes</t>
    </r>
    <r>
      <rPr>
        <rFont val="arial,sans,sans-serif"/>
      </rPr>
      <t xml:space="preserve">: Collaborated with Yingtong to resolve frontend-backend issues related to item favoriting;
3 - </t>
    </r>
    <r>
      <rPr>
        <rFont val="arial,sans,sans-serif"/>
        <b/>
      </rPr>
      <t>Technical Support</t>
    </r>
    <r>
      <rPr>
        <rFont val="arial,sans,sans-serif"/>
      </rPr>
      <t>: Assisted the team in resolving issues with seller order confirmations.</t>
    </r>
  </si>
  <si>
    <t xml:space="preserve">1. Resoved all the issues to the item favoriting with Yingtong;
1. Resoved all the issues to the order confirmation(seller) with Yingtong;
</t>
  </si>
  <si>
    <t>11/24-12/01</t>
  </si>
  <si>
    <t>Thankgiving Break.</t>
  </si>
  <si>
    <t>12/02-12/09</t>
  </si>
  <si>
    <r>
      <rPr>
        <rFont val="arial,sans,sans-serif"/>
      </rPr>
      <t xml:space="preserve">7 - </t>
    </r>
    <r>
      <rPr>
        <rFont val="arial,sans,sans-serif"/>
        <b/>
      </rPr>
      <t>Iter3 Presentation</t>
    </r>
    <r>
      <rPr>
        <rFont val="arial,sans,sans-serif"/>
      </rPr>
      <t>: Collaborated with the team to prepare the slides for Iteration 3 and presented them in class.</t>
    </r>
  </si>
  <si>
    <t>r</t>
  </si>
  <si>
    <r>
      <rPr>
        <rFont val="Arial"/>
        <b/>
      </rPr>
      <t>Your Lead Roles</t>
    </r>
    <r>
      <rPr>
        <rFont val="Arial"/>
      </rPr>
      <t>: Security Leader</t>
    </r>
  </si>
  <si>
    <t>0 - Learn and familiarize with the operations of github and security leader responsibility
5 - Forming teams and getting to know the members of the group
6 - set up Github account and git</t>
  </si>
  <si>
    <t>1. Set up git and github
2. Learn what security leaders are responsible for</t>
  </si>
  <si>
    <t>1. No past experience with github teamwork, unfamiliar with manipulation
2. Need to learn about security</t>
  </si>
  <si>
    <t>1. Already learned how to use github
2. Spent two weeks studying on my own and asking members of the group to learn what a security leader needs to be responsible for and learn.</t>
  </si>
  <si>
    <t>0 - Learn and complete risk management documentation
1 - do some project research
7 - Finish lab1</t>
  </si>
  <si>
    <t>0 - Learn and complete risk management documentation
     Learn vue.
1 - do some project research
5 - discussion on project topic and technology stack
7 - Finish lab1</t>
  </si>
  <si>
    <t>1. Initial completion of riskmanagement documentation</t>
  </si>
  <si>
    <t>1. The project needs more novel function</t>
  </si>
  <si>
    <t>1. Consider add AI assistant</t>
  </si>
  <si>
    <t>3 - Work with the team to complete iteration0 tasks and submit</t>
  </si>
  <si>
    <t>5 - Participation in meetings and discussion of the technical and functional realization of the project
7 - Take minutes of meetings
     Finish management plan of SPPP documentation</t>
  </si>
  <si>
    <t>1. Finish management plan of SPPP documentation
2. Update MeetingMinutes of Week2 meeting
3. Finish SPPP_RiskManagement Document</t>
  </si>
  <si>
    <t>1. Need to learn vue
2. Need to come up with solutions to some of the risks so that the project can be carried out safely</t>
  </si>
  <si>
    <t>2 - Perform front-end design
3 - Started front-end development of the project</t>
  </si>
  <si>
    <t>0 - Learned about Docker and user stories on Jira, along with Vue and Spring Boot frameworks.
6 - Set up the development environment and started the development process.
5 - Discussed task distribution with group members.</t>
  </si>
  <si>
    <t>1. Write user stories using Jira</t>
  </si>
  <si>
    <t>3 - Implement user functions</t>
  </si>
  <si>
    <t>0 - Learned how to use SMTP to implement the email service.
3 - Implemented backend APIs for user sign-up, sign-in, and sign-out, along with the email service and password encryption in the database.
4 - Used JUnit and Postman to test functions and APIs.
5 - Discussed the verification method for sign-up with team members.</t>
  </si>
  <si>
    <t>1. Implement User Sign-up APIs:
        Initiate Sign-up:
        1) The user inputs their BU email, and we validate the email (e.g., check if it is a BU email and if the email already exists).
        2) If valid, the user receives an email with a registration link that contains a token to calculate the expiration time. (Still need to develop the link to complete the registration.)
        Complete Sign-up:
        1) The user clicks the link and completes the registration within the allowed time.
2. Implement User Sign-in and Sign-out:
        Sign-in:
        When the user signs in, a token is generated to manage their session.
        Sign-out:
        Upon signing out, the token is released to end the session.</t>
  </si>
  <si>
    <t>1. The backend API does not match the frontend, requiring modifications.
2. Encountered a conflict when committing my local code to the GitHub repository.</t>
  </si>
  <si>
    <t>1. Changed the design of the APIs.
2. Resolved the conflict and now regularly pull the latest code from GitHub.</t>
  </si>
  <si>
    <t xml:space="preserve">3 - Resolved the conflict between the frontend and backend for the user’s APIs.
      Implemented admin functions.
</t>
  </si>
  <si>
    <t>0 - Learned how to encrypt information.
2 - Design User UML 
3 - Implemented the admin backend sign-in API and modified the user sign-up API to align with the front-end requirements.
7 - Completed the security design section of the SDD</t>
  </si>
  <si>
    <t xml:space="preserve">1. Combined the two sign-up APIs into a single registration API.
2. Completed the admin function implementation (still need to run tests).
3. Finished the security design section of the SDD.
</t>
  </si>
  <si>
    <t>3 - Implemented admin functions and completed the remaining user functions.
4 - Tested all the APIs.</t>
  </si>
  <si>
    <t>3 - Completed the implementation of all admin functionalities.
5 - Discussed the next steps with group members.</t>
  </si>
  <si>
    <t>1. Implemented all admin functions, including login, logout, and CRUD operations for users, orders, items, and admins.</t>
  </si>
  <si>
    <t>1. Certain APIs are currently inaccessible from the frontend.</t>
  </si>
  <si>
    <t>3 - Resolve issues with the Admin APIs.</t>
  </si>
  <si>
    <t>3 - Resolve implementation issues for both Admin and User functionalities.
5 - Discuss Admin and User issues with team members.</t>
  </si>
  <si>
    <t>1. Connect the frontend and backend for both Admin and User functionalities, and pair program with team members to resolve any issues we are facing.</t>
  </si>
  <si>
    <t>3 - Integrate my email service (using SMTP) with Ang's registration logic.
4 - Perform unit testing for Admin and email service functions.
5 - Discuss the next steps for project development and assign tasks for iteration 2 with group members.
7 - Take meeting minutes for the weekly meeting.
   - Complete the unit tests for Admin and email service parts of the STD.
   - Complete Lab 3.</t>
  </si>
  <si>
    <t>1. For the user sign-up step, integrated my email service implementation (using SMTP) with Ang's registration logic to successfully enable the email verification function.
2. Conducted unit testing for Admin and Email service functions and completed the corresponding sections in the STD.
3. Recorded meeting minutes for the routine meeting.</t>
  </si>
  <si>
    <t>2 - Focus more on enhancing security aspects.
5 - Discuss potential future upgrades with team members.</t>
  </si>
  <si>
    <t>11/07-11/13</t>
  </si>
  <si>
    <t>5 - Rgular team meeting.</t>
  </si>
  <si>
    <t>4 - Scan security of the application and generate the report using ZAP.
5 - Rgular team meeting.</t>
  </si>
  <si>
    <t>1. Do security scan and generate report.</t>
  </si>
  <si>
    <t>5 - Rehearse presentaion with team member.
   - Fix bugs with team member.
7 - Update SPPP Risk Management Document.
   - Finish the Security part PPT and prepare the final presentation.</t>
  </si>
  <si>
    <t>1. Update SPPP Risk Management Document and now all tasks are closed.
2. Finish the Security part PPT.</t>
  </si>
  <si>
    <r>
      <rPr>
        <rFont val="Arial"/>
        <b/>
      </rPr>
      <t>Your Lead Roles</t>
    </r>
    <r>
      <rPr>
        <rFont val="Arial"/>
      </rPr>
      <t>: QA leader</t>
    </r>
  </si>
  <si>
    <t>09/05 - 09/11</t>
  </si>
  <si>
    <t>0 - Researched some projects that I can do in springboot for the semester project such as creating an OTP generator with authentication and developing a database-driven website to display large volumes of information. Refreshed some topics: Spring basics (Services/Controllers, AOP, Dependency Injection, ...) &amp; Spring Data / JPA
1 &amp; 5 - In the first week, we were asked to form teams and hold a kickoff meeting before the next class. I joined the group Discord to connect with students interested in working with the same programming language and frameworks as me—Java and Spring Boot.</t>
  </si>
  <si>
    <t>-</t>
  </si>
  <si>
    <t>I completed the pre-class survey, detailing my software engineering background and preferred programming language and framework. I also brainstormed project ideas, such as creating an OTP generator with authentication and developing a database-driven website to display large volumes of information.</t>
  </si>
  <si>
    <t>I encountered some initial challenges in finding a team focused on Java and Spring Boot.</t>
  </si>
  <si>
    <t>To finalise the team and project in the upcoming week</t>
  </si>
  <si>
    <t>Attend a group meeting to discuss the upcoming deliverables for the team project</t>
  </si>
  <si>
    <t>09/12 - 09/18</t>
  </si>
  <si>
    <t>0 - Basics of Git &amp; Github, Assinged Team 2 QA Leader role - Researched on QA leader responsibilities
1 - Went through the SPPP file to understand QA Leader Responsibilities and Plan, Discussed with team that QA role is more important during development and after development phase
3 - Completed Lab 1 by updating the team.md file with my introduction and merging the changes from the lab1 branch to the main branch.
4 - Testing was done through verification of everyone's lab 1 changes on github repository. 
5 - Our team leader shared essential deliverable documents, along with JIRA and GitHub details via email. We collaborated through Discord and offline meetings at BU campus to update the team.md file and complete Lab 1.
6 - I downloaded essential software such as Git, Java, Maven, and set up the IDE. I configured the repository by cloning it to my local machine using SSH instead of HTTPS.</t>
  </si>
  <si>
    <t>LAB 1 on github and markdown file submitted</t>
  </si>
  <si>
    <t>I encountered an issue when trying to push changes to our GitHub project repository via HTTPS repository cloning, which led to an access denial. To resolve this, I set up both private and public SSH keys on my local machine (inside .ssh folder) and GitHub. Using SSH repository cloning resolved the issue with pushing team.md file changes to the `lab1` branch.</t>
  </si>
  <si>
    <t xml:space="preserve">All issues resolved. </t>
  </si>
  <si>
    <t>Prepare for iteration 0 (be ready with all required deliverables)</t>
  </si>
  <si>
    <t>09/19 - 09/25</t>
  </si>
  <si>
    <t>0 - As QA Leader, I learnt about
--- Quality attributes
External: Correctness, Usability, Efficiency
Internal: Maintainability, Flexibility, Readability, Testability
--- Quality metrics: MTTF (mean time to failure), Defect counts, Testing coverage, Defect repair rate, Effort
--- Software Quality Assurance (SQA) planning
1 - Analysed source code for the decided project and viewed output to assess Quality &amp; Testing requirements . In release branch I must update all docs like progress report, SPPP file etc., for iteration 0
3 - Source code implemenation on local machine, Set up Github Issues - Kanban board, Future Release &amp; Bug Report dahsboard. Team can use these to update progress and handle issues (especially bugs and defect management). 
5 - Invited all team members for Github Issues. communication and collaboration through on campus and discord meets.
Risk management - we document any code bugs/risks
Discussed additional features required for our code: Scrolling page, AI chat bot etc.
6 - Necessary tools set up along with Github Issues
7 - Filled the Quality Assurance Plan part in SPPP file identifying Metrics, Coding Standard, Code Review Process, Testing, and Defect Management necessary for our project</t>
  </si>
  <si>
    <t>Progress report and SPPP files (along with filled Quality Assurance plan - Metrics, Coding Standard, Code Review Process, Testing, Defect Management part) for release branch finalised. Iteration 0 presentation requiements discussed and PPT kept ready</t>
  </si>
  <si>
    <t>Didn't know we had to fill QA plan as well in SPPP file until few last moments as QA was part of later process. Previously I mentioned team related details in progress report so I had to change that into my individual contributions and progress</t>
  </si>
  <si>
    <t>Meet with team to discuss next week's plan for Lab 2 &amp; Iteration 0 and 1</t>
  </si>
  <si>
    <t>Prepare for iteration 0 presentation on 26th September(be ready with all required deliverables)</t>
  </si>
  <si>
    <t>09/26 - 10/02</t>
  </si>
  <si>
    <t xml:space="preserve">0 - 
- Learned about other projects and tools through team presentations for iteration 0, noting the benefits of automated unit testing (Jest, JMeter) and pair programming.
- Discovered how to create user stories in JIRA using the INVEST principle, including defining acceptance criteria and breaking down main tasks into child issues.
- Refreshed knowledge on UML class design, focusing on identifying classes with English nouns and defining their attributes and functions.
- Gained insights into Docker containerization, including basic commands (build, run, push, pull) and the use of Dockerfiles.
1 - Analysed What kind of user stories does our second hand trading platform require - Add to cart &amp; Product Filter Search. Analysed at what point we need to use docker into our project
2 - UML class design of user stories helps to map the same into our code and methods
4 - Tested compliance of acceptance criteria if it was according to main user story description. Tested output of docker commands.
6 - Used online tools like JIRA &amp; UMLETino. Configured docker on my local environemnt </t>
  </si>
  <si>
    <t>Lab 2 Document file (along with user stories, UML diagram and docker command outputs) submission on blackboard ahead of deadline.</t>
  </si>
  <si>
    <t>It took some time to create UML class diagram by looking at user stories and identifying if there were any common elements between the 2 user stories - add to cart &amp; product search filter</t>
  </si>
  <si>
    <t>Lab 2 status: Submission complete.</t>
  </si>
  <si>
    <t xml:space="preserve"> Next steps - I need to identify my part of work and start coding for iteration 1 requirements</t>
  </si>
  <si>
    <t>10/03 - 10/09</t>
  </si>
  <si>
    <t>0 - Some tools, like MySQL Workbench, require specific versions to function properly; for instance, it only works with MySQL 8.0 or lower, not with MySQL 9.0. MyBatis is a Spring Boot configuration file that automatically generates DAO and model classes, similar to Lombok dependencies.
1 - I understood that I need to focus on the messaging component of our project, which centers on communication between buyers and sellers and conveys important information on the website.
2 - The overall backend design is creation of APIs in Springboot where user can add/retrieve/remove messages.
3 - Implementation uses Spring Boot's controller, service, model/mapper, and DAO/domain classes, all annotated with Spring components like @RestController, @Service, and @Mapper.
4 - Tested the POST and GET Message APIs using POSTMAN application after connecting to the database locally and also to Alibaba cloud database
5 - Communicated with Requirement Leader and Configuration Leader on discord as well as personal messaging service Whatsapp, for set up, guidance, and some help in debugging.
6 - Local and Stage environment. Connected to both local Database by creating my own DB and adding tables for Message and also connected to alibaba cloud DBD. I also configured my JAVA, MAVEN, MySQL and some other relevant environments by adding it to my path</t>
  </si>
  <si>
    <t>I created and tested two APIs (POST and GET) for the messaging service on our platform, then committed and pushed the changes to my feature branch for later merging into the iteration-1 branch.</t>
  </si>
  <si>
    <t>I encountered a version compatibility issue between MySQL Server and MySQL Workbench. Downgrading the server deleted several important files, disrupting my internal configuration. I had to back up my data and factory reset my MacBook to reinstall everything. Lesson learned: avoid altering CLI paths and environments without fully understanding the implications.</t>
  </si>
  <si>
    <t>The plan is to complete the Messaging service by adding some more necessary APIs, conducting local testing first, followed by integration testing, and preparing all changes for iteration-1.</t>
  </si>
  <si>
    <t>Prepare remaining APIs, test them, refactor code to make more simple</t>
  </si>
  <si>
    <t>10/10 - 10/16</t>
  </si>
  <si>
    <t>0 - Design Patterns:
Creational: Factory Method, Singleton, Prototype
Structural: Facade, Flyweight
Behavioral: Template Method, Observer
Practically applied knowledge by creating a bug report.
JUnit &amp; Mockito - assertTrue, verify, when.thenReturn (mocking DB call), assertNotNull
1 - Analyzed design patterns for the project.
Compared GitHub Issues with JIRA; noted limitations (e.g., no JSON support, lack of autosave) and advantages (e.g., linking merge requests, automatic status updates).
2 - Message Service Design Patterns
3 - Implemented design patterns in Message Service.
Completed and tested five APIs: /send, /info, /idle, /my, /delete (https://github.com/BUMETCS673/seprojects-cs673f24a2team2/pull/9).
Implemented Unit Tests for all Message Service APIs
4 - Created and resolved a bug related to Message Service (https://github.com/BUMETCS673/seprojects-cs673f24a2team2/pull/8).
Testing the Unit tests and received Test pass for all
5 - Discussed code changes with the team and deployed a functional application on Alibaba Cloud.
6 - Configured Swagger on the local machine to test Message Service APIs. JUnit &amp; Mockito dependencies already configured.</t>
  </si>
  <si>
    <t>Design patterns in SDD file, runnable backend code (on Springboot) with all APIs implemented for Message Service</t>
  </si>
  <si>
    <t>Took some time to analyse pros and cons of Github Issues vs JIRA. Current resolution is to try out both and not settled on single solution. Refactoring some code to accommodate Design Patterns (Incremental process)</t>
  </si>
  <si>
    <t>SDD file, Message Service backend code merged to iteration 1 (which will then be merged to main branch on Github)</t>
  </si>
  <si>
    <t>Accommodate design patterns for all models and classes. Do API testing</t>
  </si>
  <si>
    <t>10/17 - 10/23</t>
  </si>
  <si>
    <r>
      <rPr>
        <rFont val="arial,sans,sans-serif"/>
      </rPr>
      <t>0 - Learning Postman workflows and types of testing for backend developers and QA (</t>
    </r>
    <r>
      <rPr>
        <rFont val="arial,sans,sans-serif"/>
        <color rgb="FF1155CC"/>
        <u/>
      </rPr>
      <t>Link</t>
    </r>
    <r>
      <rPr>
        <rFont val="arial,sans,sans-serif"/>
      </rPr>
      <t xml:space="preserve">)
1 - Requirement analysis - What kinds of testing do we need for our project and what are the tools and frameworks necessary - JUnit, Selenium, Postman Workflows
2 - designing automation testing using postman workflows
4 - test - Postman workflows automation test implemented for GET message info
5 - communication/management - Informing team to do their part in unit testing and sharing relevant docs for them to read on testing </t>
    </r>
  </si>
  <si>
    <t>Implemented automation testing for Message Service APIs using postman workflows</t>
  </si>
  <si>
    <t>Difficulty in designing complex auto test APIs using Postman workflows</t>
  </si>
  <si>
    <t>Implement automation testing for all APIs</t>
  </si>
  <si>
    <t>Go through STD file requirements</t>
  </si>
  <si>
    <t>10/24 - 10/30</t>
  </si>
  <si>
    <t>0 - Different types of testing like Unit, Integration, System &amp; Regression
1 - Requirement analysis - What kinds of testing do we need for our project and what are the tools and frameworks necessary
5 - communication/management - Informing team to do their part in testing, code reviews for unit tests by other developers</t>
  </si>
  <si>
    <t>A summary of all required testing, unit tests implemented by other team members</t>
  </si>
  <si>
    <t>Managing bug resolution and testing amidst mid term exams</t>
  </si>
  <si>
    <t>All unit and automation testing scenarios covered.</t>
  </si>
  <si>
    <t>Complete STD file</t>
  </si>
  <si>
    <t>10/31 - 11/6</t>
  </si>
  <si>
    <r>
      <rPr>
        <rFont val="arial,sans,sans-serif"/>
      </rPr>
      <t>0 - test metrics and how to calculate them, Learn about Selenium and its integration with Spring framework, TDD and BDD techniques
1 - requirement analysis - for QA presentation part, completing STD file
4 - test - Selenium automation testing implemented, manual bug testing details present on github - error handling implementation on all controllers and tested, system testing covered with deployed endpoint (</t>
    </r>
    <r>
      <rPr>
        <rFont val="arial,sans,sans-serif"/>
        <color rgb="FF1155CC"/>
        <u/>
      </rPr>
      <t>SecondHandTradingWebsite</t>
    </r>
    <r>
      <rPr>
        <rFont val="arial,sans,sans-serif"/>
      </rPr>
      <t>)
5 - communication with team on bug resolution, unit/integration testing, and system testing
6 - locally set up some tools like tokei to understand code and file complexity in terms of # of lines of code, selenium integration with springboot environment
7 - completed lab 3 (running test cases within docker container locally)</t>
    </r>
  </si>
  <si>
    <t>Completed STD file and Selenium Testing, Lab 3 report submission</t>
  </si>
  <si>
    <t>Only able to implemented Selenium testing for backend APIs</t>
  </si>
  <si>
    <t>Future QA plan is to do testing for the admin flow of the Web Application, UAT (User Acceptance Testing), Performance and Load Testing</t>
  </si>
  <si>
    <t>Start testing for admin flow, other requirements will be discussed soon</t>
  </si>
  <si>
    <t>0 - Read more about postman workflows 
1 - Analysed what else needs to be tested for the final iteration - like services and admin system testing
4 - Wrote Automation Test case for 2 services - Address &amp; Favorite service</t>
  </si>
  <si>
    <t>Commited the 2 new Selenium automation test cases into iteration-3 branch</t>
  </si>
  <si>
    <t>Admin system testing yet to be done and hence automation testing also cannot be complete</t>
  </si>
  <si>
    <t>Next week Admin System testing will be done and parallely automation testing can be implemented which will make it easier to test if any new changes are introduced</t>
  </si>
  <si>
    <t>Finish Automated tests for few more services in backend</t>
  </si>
  <si>
    <t>0 - Explored github issues - triage flow
4 - System Testing for Admin User flow. Wrote Automation Test case for 2 services - Admin &amp; File service</t>
  </si>
  <si>
    <t>Committed Selenium Automation test code changes for 2 new services , and STD file updated with Admin User flow test details</t>
  </si>
  <si>
    <t>Finish Automated tests for remaining services in backend</t>
  </si>
  <si>
    <t>4 - Automation testing implemented for remaining services</t>
  </si>
  <si>
    <t>Committed Selenium Automation test code changes for all remaining services , and STD file updated with test details</t>
  </si>
  <si>
    <t>Automation tests are basic</t>
  </si>
  <si>
    <t xml:space="preserve">Need more technical knowledge for advanced automation tests </t>
  </si>
  <si>
    <t>Be prepared for Final Presentation and keep all necessary deliverables related to QA ready</t>
  </si>
  <si>
    <t>0 - Learnt about Importance of static code analysis using SonarLint, security and code quality improvement 
1 - Discussed with team about final project and presentation requirements specifically related to QA flow
4 - critical and minor bugs identified during new features and final deployment. Tickets assigned to respective team members and resolved within 3 days.
5 - Github Issues and JIRA for bug tracking and discord for team meets and other communication. Unofficial chat groups like WhatsApp was also used for minor issues discussion
6 - Staging tested thoroughly and once deployed to main endpoint UAT was also done
7 - updated all final presentation deliverables</t>
  </si>
  <si>
    <t>Presentation slides, updated STD document with all details about different types of testing as well as test metrics</t>
  </si>
  <si>
    <r>
      <rPr>
        <rFont val="Arial"/>
        <b/>
      </rPr>
      <t>Your Lead Roles</t>
    </r>
    <r>
      <rPr>
        <rFont val="Arial"/>
      </rPr>
      <t>: Team Leader</t>
    </r>
  </si>
  <si>
    <t>1 - define high level requirements
5 - make project plan about milestone, send reminders to team members
6 - set up Google Drive</t>
  </si>
  <si>
    <t>1. Make Milestone project plan
2. Set up Google Drive, Jira, and assign project files to each team member
3. Host kickoff meeting</t>
  </si>
  <si>
    <t>1. Too many files to maintain, need to read them through and help team members understand 
2. Being too optimistic and urgent about timeline</t>
  </si>
  <si>
    <t>Slow down</t>
  </si>
  <si>
    <t>1 - do some project research
5 - update project plan, send reminders to team members</t>
  </si>
  <si>
    <t>Write MeetingMinutes Week1 - Meeting 2</t>
  </si>
  <si>
    <t>1. New team member comes in, language barrier during meeting
2. New members want to join in, but current team load is full</t>
  </si>
  <si>
    <t>1. Find translation tools for online meeting; push team members to speak English during meetings
2. Learn how to say No for the benefit of the team</t>
  </si>
  <si>
    <t>1 - lead the team to discuss requirements
5 - colaborate with design leader to breakdown tasks and assign them to the team</t>
  </si>
  <si>
    <t>5 - host weekly meeting, send reminders to team members through Jira
7 - prepare presentation PPT</t>
  </si>
  <si>
    <t>Iteration 0 presenation</t>
  </si>
  <si>
    <t xml:space="preserve">3 - Start UI/UX design for mobile app
</t>
  </si>
  <si>
    <t>2 - start to work on the UML diagram and interface design of user registration, log in/out
3 - start to implement the frontend
5 - follow up on the update of all documentations with each team member, and host weekly meeting</t>
  </si>
  <si>
    <t>SDD - Class Diagram</t>
  </si>
  <si>
    <t>1. Have to think of a way to make everyone's interfaces and classes cohesive
2. How to allocate 5 development blocks to 6 members</t>
  </si>
  <si>
    <t>1. Design UML classes first, firgure out the depencies together, then head into coding
2. I will develop the frontend for the whole project, other team members work on the backend. I'll make sure the api and router is unified and cohesive.</t>
  </si>
  <si>
    <t>2 - Deisgn homepage
3 - Complete the frontend implementation of homepage</t>
  </si>
  <si>
    <t>2 - design the interfaces and classes based on the prototype
2 - create the structure of components based on the relationship of each class
3 - implement the interfaces and classes</t>
  </si>
  <si>
    <t>SDD - Introduction, UI desgin</t>
  </si>
  <si>
    <t xml:space="preserve">1. Too many components, need to be very careful of their dependency and relationship
</t>
  </si>
  <si>
    <r>
      <rPr>
        <rFont val="arial,sans,sans-serif"/>
      </rPr>
      <t xml:space="preserve">1. Use </t>
    </r>
    <r>
      <rPr>
        <rFont val="arial,sans,sans-serif"/>
        <color rgb="FF000000"/>
      </rPr>
      <t>draw.io</t>
    </r>
    <r>
      <rPr>
        <rFont val="arial,sans,sans-serif"/>
      </rPr>
      <t xml:space="preserve"> to collaborate with team members</t>
    </r>
  </si>
  <si>
    <t>1. Continue implementation of the frontend
2. Help team to prepare iteration 1</t>
  </si>
  <si>
    <t>2 - discuss with the team to finalize apis we may need
3 - configure the router and api to connect frontend and backend
5 - host weekly meeting and follow up the progress and issues we encountered so far</t>
  </si>
  <si>
    <t>SDD - Introduction, UI desgin, Business Logic and Key Algorithm</t>
  </si>
  <si>
    <t>1. Faced some issues when connecting frontend and backend apis</t>
  </si>
  <si>
    <t>1. Created issues on both GitHub and Jira, collaborate with configuration and design leader to config the cloud server and connect frontend with backend.</t>
  </si>
  <si>
    <t>4 - Start unit testing and fix any bug in the frontend
4 - check if mobile end is responsive</t>
  </si>
  <si>
    <t>3 - created a geolocation json file including physical addresses of BU's main buildings, for the user to choose a transaction location. Completed the CRUD of items (user dashboard) and orders.
5 - communicate with Requirement Leader and Design Leader in the team about whether we should purchase a server</t>
  </si>
  <si>
    <t>Frontend source code for iteration 2</t>
  </si>
  <si>
    <t>Have to handle different opinions within team</t>
  </si>
  <si>
    <t>Go with our original architecture. The Design Leader will be responsible for the change of IP address.</t>
  </si>
  <si>
    <t>3 - Finish the frontend coding of Message Service</t>
  </si>
  <si>
    <t>3 - work on the frontend coding of Message Service
4 - fix the bugs caused by the json file I created last week</t>
  </si>
  <si>
    <t>Fail to connect frontend api call to retrieve data from geolocation json file</t>
  </si>
  <si>
    <t>A member has created an issue on Jira and I'll work on it next week.</t>
  </si>
  <si>
    <t>4 - Go through the whole usage scenario from a Front-End angle, check if there are any bugs or any redundant functions</t>
  </si>
  <si>
    <t>4 - solved 2 issues reported on Jira, and found more frontend display issues and fixed them like placeholders and CSS display issues
7 - updated documentations</t>
  </si>
  <si>
    <t>Frontend source code for iteration 2, SPPP High Level Requirements</t>
  </si>
  <si>
    <t>Need to set default placeholders for the order form, user profile change form, and no image</t>
  </si>
  <si>
    <t>Already settled</t>
  </si>
  <si>
    <t>4 - Start frontend testing manually and update the STD file</t>
  </si>
  <si>
    <t>3 - update CSS file</t>
  </si>
  <si>
    <t>Frontend source code for iteration 3</t>
  </si>
  <si>
    <t>4 - Test the whole process from seller and buyer points and fix any issues</t>
  </si>
  <si>
    <t>4 - fix some bugs on frontend like no image display</t>
  </si>
  <si>
    <t>If users haven't uploaded images or failed to upload images, there should be a default image display</t>
  </si>
  <si>
    <t>3 - update the address json data to align with the frontend design</t>
  </si>
  <si>
    <t>7 - Finish the final testing and prepare iteration 3 presentation</t>
  </si>
  <si>
    <t>4 - solved the confirmation loop error
7 - prepare iteration 3 presentation</t>
  </si>
  <si>
    <t>Frontend source code for iteration 3, Iteration 3 presentation</t>
  </si>
  <si>
    <t>When the seller confirm an order, the prompt fell into a loop, leading to a failure to close the prompt</t>
  </si>
  <si>
    <t>Already settled!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</si>
</sst>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AF9F9"/>
        <bgColor rgb="FFFAF9F9"/>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wrapText="1"/>
    </xf>
    <xf borderId="0" fillId="0" fontId="1" numFmtId="0" xfId="0" applyAlignment="1" applyFont="1">
      <alignment readingOrder="0" shrinkToFit="0" vertical="bottom" wrapText="0"/>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vertical="bottom"/>
    </xf>
    <xf borderId="0" fillId="2" fontId="8"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0" fillId="2" fontId="8"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2" fillId="0" fontId="2" numFmtId="0" xfId="0" applyAlignment="1" applyBorder="1" applyFont="1">
      <alignment shrinkToFit="0" vertical="bottom" wrapText="1"/>
    </xf>
    <xf borderId="0" fillId="0" fontId="8" numFmtId="0" xfId="0" applyAlignment="1" applyFont="1">
      <alignment horizontal="right" shrinkToFit="0" vertical="top" wrapText="1"/>
    </xf>
    <xf borderId="0" fillId="0" fontId="8" numFmtId="0" xfId="0" applyAlignment="1" applyFont="1">
      <alignment shrinkToFit="0" vertical="top" wrapText="1"/>
    </xf>
    <xf borderId="0" fillId="0" fontId="8" numFmtId="0" xfId="0" applyAlignment="1" applyFont="1">
      <alignment vertical="top"/>
    </xf>
    <xf borderId="0" fillId="0" fontId="8" numFmtId="0" xfId="0" applyAlignment="1" applyFont="1">
      <alignment vertical="top"/>
    </xf>
    <xf borderId="0" fillId="2" fontId="8" numFmtId="0" xfId="0" applyAlignment="1" applyFont="1">
      <alignment vertical="bottom"/>
    </xf>
    <xf borderId="0" fillId="0" fontId="8" numFmtId="0" xfId="0" applyAlignment="1" applyFont="1">
      <alignment horizontal="right" shrinkToFit="0" vertical="top" wrapText="1"/>
    </xf>
    <xf borderId="0" fillId="0" fontId="8" numFmtId="0" xfId="0" applyAlignment="1" applyFont="1">
      <alignment horizontal="right" vertical="top"/>
    </xf>
    <xf borderId="0" fillId="0" fontId="8" numFmtId="0" xfId="0" applyAlignment="1" applyFont="1">
      <alignment horizontal="right" vertical="bottom"/>
    </xf>
    <xf borderId="0" fillId="0" fontId="8" numFmtId="0" xfId="0" applyAlignment="1" applyFont="1">
      <alignment shrinkToFit="0" vertical="top" wrapText="1"/>
    </xf>
    <xf borderId="0" fillId="0" fontId="8" numFmtId="0" xfId="0" applyAlignment="1" applyFont="1">
      <alignment horizontal="right" readingOrder="0" vertical="bottom"/>
    </xf>
    <xf borderId="0" fillId="0" fontId="8" numFmtId="0" xfId="0" applyAlignment="1" applyFont="1">
      <alignment readingOrder="0" shrinkToFit="0" vertical="top"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readingOrder="0" vertical="bottom"/>
    </xf>
    <xf borderId="0" fillId="0" fontId="5" numFmtId="0" xfId="0" applyAlignment="1" applyFont="1">
      <alignment readingOrder="0"/>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horizontal="right" vertical="bottom"/>
    </xf>
    <xf borderId="0" fillId="0" fontId="8" numFmtId="0" xfId="0" applyAlignment="1" applyFont="1">
      <alignment horizontal="right" readingOrder="0" shrinkToFit="0" vertical="bottom" wrapText="1"/>
    </xf>
    <xf borderId="0" fillId="2" fontId="8" numFmtId="0" xfId="0" applyAlignment="1" applyFont="1">
      <alignment shrinkToFit="0" vertical="bottom" wrapText="1"/>
    </xf>
    <xf borderId="0" fillId="0" fontId="9" numFmtId="0" xfId="0" applyAlignment="1" applyFont="1">
      <alignment readingOrder="0" vertical="bottom"/>
    </xf>
    <xf borderId="0" fillId="0" fontId="8" numFmtId="0" xfId="0" applyAlignment="1" applyFont="1">
      <alignment horizontal="left" readingOrder="0" vertical="top"/>
    </xf>
    <xf borderId="0" fillId="0" fontId="2" numFmtId="0" xfId="0" applyAlignment="1" applyFont="1">
      <alignment readingOrder="0" vertical="bottom"/>
    </xf>
    <xf borderId="0" fillId="2" fontId="1" numFmtId="0" xfId="0" applyAlignment="1" applyFont="1">
      <alignment horizontal="left" readingOrder="0" vertical="center"/>
    </xf>
    <xf borderId="0" fillId="2" fontId="8" numFmtId="0" xfId="0" applyAlignment="1" applyFont="1">
      <alignment horizontal="left" vertical="center"/>
    </xf>
    <xf borderId="0" fillId="0" fontId="8" numFmtId="0" xfId="0" applyAlignment="1" applyFont="1">
      <alignment horizontal="left" vertical="center"/>
    </xf>
    <xf borderId="0" fillId="0" fontId="8" numFmtId="0" xfId="0" applyAlignment="1" applyFont="1">
      <alignment horizontal="left" vertical="center"/>
    </xf>
    <xf borderId="0" fillId="2" fontId="8"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vertical="center" wrapText="1"/>
    </xf>
    <xf borderId="2" fillId="0" fontId="2" numFmtId="0" xfId="0" applyAlignment="1" applyBorder="1" applyFont="1">
      <alignment horizontal="left" shrinkToFit="0" vertical="center" wrapText="1"/>
    </xf>
    <xf borderId="0" fillId="0" fontId="8" numFmtId="0" xfId="0" applyAlignment="1" applyFont="1">
      <alignment horizontal="center" shrinkToFit="0" vertical="center" wrapText="1"/>
    </xf>
    <xf borderId="0" fillId="0" fontId="8" numFmtId="0" xfId="0" applyAlignment="1" applyFont="1">
      <alignment horizontal="left" shrinkToFit="0" vertical="center" wrapText="1"/>
    </xf>
    <xf borderId="0" fillId="0" fontId="8" numFmtId="0" xfId="0" applyAlignment="1" applyFont="1">
      <alignment horizontal="center" vertical="center"/>
    </xf>
    <xf borderId="0" fillId="0" fontId="8" numFmtId="0" xfId="0" applyAlignment="1" applyFont="1">
      <alignment horizontal="center" vertical="center"/>
    </xf>
    <xf borderId="0" fillId="0" fontId="8" numFmtId="0" xfId="0" applyAlignment="1" applyFont="1">
      <alignment horizontal="center" shrinkToFit="0" vertical="center" wrapText="1"/>
    </xf>
    <xf borderId="0" fillId="0" fontId="8" numFmtId="0" xfId="0" applyAlignment="1" applyFont="1">
      <alignment horizontal="left" readingOrder="0" vertical="center"/>
    </xf>
    <xf borderId="0" fillId="0" fontId="8" numFmtId="0" xfId="0" applyAlignment="1" applyFont="1">
      <alignment horizontal="center" readingOrder="0" vertical="center"/>
    </xf>
    <xf borderId="0" fillId="3" fontId="10" numFmtId="0" xfId="0" applyAlignment="1" applyFill="1" applyFont="1">
      <alignment horizontal="left" readingOrder="0"/>
    </xf>
    <xf borderId="0" fillId="4" fontId="8" numFmtId="0" xfId="0" applyAlignment="1" applyFill="1" applyFont="1">
      <alignment vertical="bottom"/>
    </xf>
    <xf borderId="0" fillId="2" fontId="1" numFmtId="0" xfId="0" applyAlignment="1" applyFont="1">
      <alignment vertical="top"/>
    </xf>
    <xf borderId="0" fillId="2" fontId="8" numFmtId="0" xfId="0" applyAlignment="1" applyFont="1">
      <alignment vertical="top"/>
    </xf>
    <xf borderId="0" fillId="2" fontId="8"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shrinkToFit="0" vertical="top" wrapText="1"/>
    </xf>
    <xf borderId="0" fillId="0" fontId="8" numFmtId="0" xfId="0" applyAlignment="1" applyFont="1">
      <alignment readingOrder="0" vertical="top"/>
    </xf>
    <xf borderId="0" fillId="0" fontId="8" numFmtId="0" xfId="0" applyAlignment="1" applyFont="1">
      <alignment horizontal="right" readingOrder="0" vertical="top"/>
    </xf>
    <xf borderId="0" fillId="0" fontId="8" numFmtId="0" xfId="0" applyAlignment="1" applyFont="1">
      <alignment horizontal="right" vertical="top"/>
    </xf>
    <xf borderId="0" fillId="0" fontId="8" numFmtId="0" xfId="0" applyAlignment="1" applyFont="1">
      <alignment shrinkToFit="0" vertical="top" wrapText="1"/>
    </xf>
    <xf borderId="0" fillId="0" fontId="8" numFmtId="0" xfId="0" applyAlignment="1" applyFont="1">
      <alignment horizontal="right" readingOrder="0" shrinkToFit="0" vertical="top" wrapText="1"/>
    </xf>
    <xf borderId="0" fillId="0" fontId="5" numFmtId="0" xfId="0" applyAlignment="1" applyFont="1">
      <alignment readingOrder="0" vertical="top"/>
    </xf>
    <xf borderId="0" fillId="0" fontId="5"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8.221.104.74:8080/"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ostman.com/templates/tags/15/Backend-Developers/" TargetMode="External"/><Relationship Id="rId2" Type="http://schemas.openxmlformats.org/officeDocument/2006/relationships/hyperlink" Target="http://47.253.44.235:8080/"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3"/>
    <col customWidth="1" min="2" max="2" width="10.75"/>
    <col customWidth="1" min="3" max="4" width="38.63"/>
    <col customWidth="1" min="5" max="5" width="26.13"/>
    <col customWidth="1" min="6" max="6" width="27.38"/>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 customWidth="1" min="22" max="22" width="6.0"/>
  </cols>
  <sheetData>
    <row r="1">
      <c r="A1" s="1"/>
      <c r="B1" s="2"/>
      <c r="C1" s="3"/>
      <c r="D1" s="3"/>
      <c r="E1" s="3"/>
      <c r="F1" s="3"/>
      <c r="G1" s="3"/>
      <c r="H1" s="3"/>
      <c r="I1" s="3"/>
      <c r="J1" s="3"/>
      <c r="K1" s="3"/>
      <c r="L1" s="2"/>
      <c r="M1" s="2"/>
      <c r="N1" s="2"/>
      <c r="O1" s="4"/>
      <c r="P1" s="4"/>
      <c r="Q1" s="4"/>
      <c r="R1" s="4"/>
      <c r="S1" s="4"/>
      <c r="T1" s="4"/>
      <c r="U1" s="4"/>
      <c r="V1" s="5"/>
      <c r="W1" s="5"/>
      <c r="X1" s="5"/>
      <c r="Y1" s="5"/>
    </row>
    <row r="2" ht="30.0" customHeight="1">
      <c r="A2" s="6" t="s">
        <v>0</v>
      </c>
      <c r="B2" s="2"/>
      <c r="C2" s="3"/>
      <c r="D2" s="3"/>
      <c r="E2" s="3"/>
      <c r="F2" s="3"/>
      <c r="G2" s="3"/>
      <c r="H2" s="3"/>
      <c r="I2" s="3"/>
      <c r="J2" s="3"/>
      <c r="K2" s="3"/>
      <c r="L2" s="2"/>
      <c r="M2" s="2"/>
      <c r="N2" s="2"/>
      <c r="O2" s="4"/>
      <c r="P2" s="4"/>
      <c r="Q2" s="4"/>
      <c r="R2" s="4"/>
      <c r="S2" s="4"/>
      <c r="T2" s="4"/>
      <c r="U2" s="4"/>
      <c r="V2" s="5"/>
      <c r="W2" s="5"/>
      <c r="X2" s="5"/>
      <c r="Y2" s="5"/>
    </row>
    <row r="3">
      <c r="A3" s="2" t="s">
        <v>1</v>
      </c>
      <c r="B3" s="2" t="s">
        <v>2</v>
      </c>
      <c r="C3" s="3" t="s">
        <v>3</v>
      </c>
      <c r="D3" s="3" t="s">
        <v>4</v>
      </c>
      <c r="E3" s="3" t="s">
        <v>5</v>
      </c>
      <c r="F3" s="3" t="s">
        <v>6</v>
      </c>
      <c r="G3" s="3" t="s">
        <v>7</v>
      </c>
      <c r="H3" s="3" t="s">
        <v>8</v>
      </c>
      <c r="I3" s="3" t="s">
        <v>9</v>
      </c>
      <c r="J3" s="3" t="s">
        <v>10</v>
      </c>
      <c r="K3" s="3" t="s">
        <v>11</v>
      </c>
      <c r="L3" s="2" t="s">
        <v>12</v>
      </c>
      <c r="M3" s="2" t="s">
        <v>13</v>
      </c>
      <c r="N3" s="2" t="s">
        <v>14</v>
      </c>
      <c r="O3" s="4" t="s">
        <v>15</v>
      </c>
      <c r="P3" s="4" t="s">
        <v>16</v>
      </c>
      <c r="Q3" s="4" t="s">
        <v>17</v>
      </c>
      <c r="R3" s="4" t="s">
        <v>18</v>
      </c>
      <c r="S3" s="4" t="s">
        <v>19</v>
      </c>
      <c r="T3" s="4" t="s">
        <v>20</v>
      </c>
      <c r="U3" s="4" t="s">
        <v>21</v>
      </c>
      <c r="V3" s="2" t="s">
        <v>22</v>
      </c>
      <c r="W3" s="7" t="s">
        <v>23</v>
      </c>
      <c r="X3" s="5"/>
      <c r="Y3" s="5"/>
    </row>
    <row r="4">
      <c r="A4" s="8">
        <v>0.0</v>
      </c>
      <c r="B4" s="8" t="s">
        <v>24</v>
      </c>
      <c r="C4" s="8" t="s">
        <v>25</v>
      </c>
      <c r="D4" s="8" t="s">
        <v>26</v>
      </c>
      <c r="E4" s="8" t="s">
        <v>27</v>
      </c>
      <c r="F4" s="8" t="s">
        <v>28</v>
      </c>
      <c r="G4" s="8">
        <v>0.0</v>
      </c>
      <c r="H4" s="8">
        <v>54.0</v>
      </c>
      <c r="I4" s="8">
        <v>2.0</v>
      </c>
      <c r="J4" s="8">
        <v>2.0</v>
      </c>
      <c r="K4" s="8">
        <v>0.0</v>
      </c>
      <c r="L4" s="9">
        <f>SUM(AngLi!C4:C6,'HungHsu C'!C4:C6,'Yuanbin M'!C4:C6,'Yueyihan Q'!C4:C6,'Srujana N'!C4:C6,'Yingtong Z'!C4:C6)</f>
        <v>103.5</v>
      </c>
      <c r="M4" s="9">
        <f>SUM(AngLi!D4:D6,'HungHsu C'!D4:D6,'Yuanbin M'!D4:D6,'Yueyihan Q'!D4:D6,'Srujana N'!D4:D6,'Yingtong Z'!D4:D6)</f>
        <v>77.5</v>
      </c>
      <c r="N4" s="9">
        <f>SUM(AngLi!E4:E6,'HungHsu C'!E4:E6,'Yuanbin M'!E4:E6,'Yueyihan Q'!E4:E6,'Srujana N'!E4:E6,'Yingtong Z'!E4:E6)</f>
        <v>26</v>
      </c>
      <c r="O4" s="9">
        <f>SUM(AngLi!G4:G6,'HungHsu C'!G4:G6,'Yuanbin M'!G4:G6,'Yueyihan Q'!G4:G6,'Srujana N'!G4:G6,'Yingtong Z'!G4:G6)</f>
        <v>21.5</v>
      </c>
      <c r="P4" s="9">
        <f>SUM(AngLi!H4:H6,'HungHsu C'!H4:H6,'Yuanbin M'!H4:H6,'Yueyihan Q'!H4:H6,'Srujana N'!H4:H6,'Yingtong Z'!H4:H6)</f>
        <v>16</v>
      </c>
      <c r="Q4" s="9">
        <f>SUM(AngLi!I4:I6,'HungHsu C'!I4:I6,'Yuanbin M'!I4:I6,'Yueyihan Q'!I4:I6,'Srujana N'!I4:I6,'Yingtong Z'!I4:I6)</f>
        <v>8</v>
      </c>
      <c r="R4" s="9">
        <f>SUM(AngLi!J4:J6,'HungHsu C'!J4:J6,'Yuanbin M'!J4:J6,'Yueyihan Q'!J4:J6,'Srujana N'!J4:J6,'Yingtong Z'!J4:J6)</f>
        <v>8.5</v>
      </c>
      <c r="S4" s="9">
        <f>SUM(AngLi!K4:K6,'HungHsu C'!K4:K6,'Yuanbin M'!K4:K6,'Yueyihan Q'!K4:K6,'Srujana N'!K4:K6,'Yingtong Z'!K4:K6)</f>
        <v>4</v>
      </c>
      <c r="T4" s="9">
        <f>SUM(AngLi!L4:L6,'HungHsu C'!L4:L6,'Yuanbin M'!L4:L6,'Yueyihan Q'!L4:L6,'Srujana N'!L4:L6,'Yingtong Z'!L4:L6)</f>
        <v>17.5</v>
      </c>
      <c r="U4" s="9">
        <f>SUM(AngLi!M4:M6,'HungHsu C'!M4:M6,'Yuanbin M'!M4:M6,'Yueyihan Q'!M4:M6,'Srujana N'!M4:M6,'Yingtong Z'!M4:M6)</f>
        <v>5.5</v>
      </c>
      <c r="V4" s="9">
        <f>SUM(AngLi!N4:N6,'HungHsu C'!N4:N6,'Yuanbin M'!N4:N6,'Yueyihan Q'!N4:N6,'Srujana N'!N4:N6,'Yingtong Z'!N4:N6)</f>
        <v>12.5</v>
      </c>
      <c r="W4" s="9"/>
      <c r="X4" s="9"/>
      <c r="Y4" s="9"/>
    </row>
    <row r="5">
      <c r="A5" s="8">
        <v>1.0</v>
      </c>
      <c r="B5" s="8" t="s">
        <v>29</v>
      </c>
      <c r="C5" s="8" t="s">
        <v>30</v>
      </c>
      <c r="D5" s="8" t="s">
        <v>31</v>
      </c>
      <c r="E5" s="8" t="s">
        <v>32</v>
      </c>
      <c r="F5" s="8" t="s">
        <v>33</v>
      </c>
      <c r="G5" s="8">
        <v>27.0</v>
      </c>
      <c r="H5" s="8">
        <v>22.0</v>
      </c>
      <c r="I5" s="8">
        <v>2.0</v>
      </c>
      <c r="J5" s="8">
        <v>1.0</v>
      </c>
      <c r="K5" s="8">
        <v>1.0</v>
      </c>
      <c r="L5" s="9">
        <f>sum(AngLi!C7:C9,'HungHsu C'!C7:C9,'Yuanbin M'!C7:C9,'Yueyihan Q'!C7:C9,'Srujana N'!C7:C9,'Yingtong Z'!C7:C9)</f>
        <v>211</v>
      </c>
      <c r="M5" s="9">
        <f>sum(AngLi!D7:D9,'HungHsu C'!D7:D9,'Yuanbin M'!D7:D9,'Yueyihan Q'!D7:D9,'Srujana N'!D7:D9,'Yingtong Z'!D7:D9)</f>
        <v>187.5</v>
      </c>
      <c r="N5" s="9">
        <f>sum(AngLi!E7:E9,'HungHsu C'!E7:E9,'Yuanbin M'!E7:E9,'Yueyihan Q'!E7:E9,'Srujana N'!E7:E9,'Yingtong Z'!E7:E9)</f>
        <v>27</v>
      </c>
      <c r="O5" s="9">
        <f>sum(AngLi!G7:G9,'HungHsu C'!G7:G9,'Yuanbin M'!G7:G9,'Yueyihan Q'!G7:G9,'Srujana N'!G7:G9,'Yingtong Z'!G7:G9)</f>
        <v>22.5</v>
      </c>
      <c r="P5" s="9">
        <f>sum(AngLi!H7:H9,'HungHsu C'!H7:H9,'Yuanbin M'!H7:H9,'Yueyihan Q'!H7:H9,'Srujana N'!H7:H9,'Yingtong Z'!H7:H9)</f>
        <v>7.5</v>
      </c>
      <c r="Q5" s="9">
        <f>sum(AngLi!I7:I9,'HungHsu C'!I7:I9,'Yuanbin M'!I7:I9,'Yueyihan Q'!I7:I9,'Srujana N'!I7:I9,'Yingtong Z'!I7:I9)</f>
        <v>26</v>
      </c>
      <c r="R5" s="9">
        <f>sum(AngLi!J7:J9,'HungHsu C'!J7:J9,'Yuanbin M'!J7:J9,'Yueyihan Q'!J7:J9,'Srujana N'!J7:J9,'Yingtong Z'!J7:J9)</f>
        <v>84</v>
      </c>
      <c r="S5" s="9">
        <f>sum(AngLi!K7:K9,'HungHsu C'!K7:K9,'Yuanbin M'!K7:K9,'Yueyihan Q'!K7:K9,'Srujana N'!K7:K9,'Yingtong Z'!K7:K9)</f>
        <v>25</v>
      </c>
      <c r="T5" s="9">
        <f>sum(AngLi!L7:L9,'HungHsu C'!L7:L9,'Yuanbin M'!L7:L9,'Yueyihan Q'!L7:L9,'Srujana N'!L7:L9,'Yingtong Z'!L7:L9)</f>
        <v>22.5</v>
      </c>
      <c r="U5" s="9">
        <f>sum(AngLi!M7:M9,'HungHsu C'!M7:M9,'Yuanbin M'!M7:M9,'Yueyihan Q'!M7:M9,'Srujana N'!M7:M9,'Yingtong Z'!M7:M9)</f>
        <v>10.5</v>
      </c>
      <c r="V5" s="9">
        <f>sum(AngLi!N7:N9,'HungHsu C'!N7:N9,'Yuanbin M'!N7:N9,'Yueyihan Q'!N7:N9,'Srujana N'!N7:N9,'Yingtong Z'!N7:N9)</f>
        <v>9</v>
      </c>
      <c r="W5" s="9"/>
      <c r="X5" s="9"/>
      <c r="Y5" s="9"/>
    </row>
    <row r="6">
      <c r="A6" s="8">
        <v>2.0</v>
      </c>
      <c r="B6" s="8" t="s">
        <v>34</v>
      </c>
      <c r="C6" s="8" t="s">
        <v>35</v>
      </c>
      <c r="D6" s="8" t="s">
        <v>36</v>
      </c>
      <c r="E6" s="8" t="s">
        <v>37</v>
      </c>
      <c r="F6" s="8" t="s">
        <v>38</v>
      </c>
      <c r="G6" s="8">
        <v>42.0</v>
      </c>
      <c r="H6" s="8">
        <v>18.0</v>
      </c>
      <c r="I6" s="8">
        <v>12.0</v>
      </c>
      <c r="J6" s="8">
        <v>10.0</v>
      </c>
      <c r="K6" s="8">
        <v>2.0</v>
      </c>
      <c r="L6" s="9">
        <f>sum(AngLi!C10:C12,'HungHsu C'!C10:C12,'Yuanbin M'!C10:C12,'Yueyihan Q'!C10:C12,'Srujana N'!C10:C12,'Yingtong Z'!C10:C12)</f>
        <v>198</v>
      </c>
      <c r="M6" s="9">
        <f>sum(AngLi!D10:D12,'HungHsu C'!D10:D12,'Yuanbin M'!D10:D12,'Yueyihan Q'!D10:D12,'Srujana N'!D10:D12,'Yingtong Z'!D10:D12)</f>
        <v>167.5</v>
      </c>
      <c r="N6" s="9">
        <f>sum(AngLi!E10:E12,'HungHsu C'!E10:E12,'Yuanbin M'!E10:E12,'Yueyihan Q'!E10:E12,'Srujana N'!E10:E12,'Yingtong Z'!E10:E12)</f>
        <v>31.5</v>
      </c>
      <c r="O6" s="9">
        <f>sum(AngLi!G10:G12,'HungHsu C'!G10:G12,'Yuanbin M'!G10:G12,'Yueyihan Q'!G10:G12,'Srujana N'!G10:G12,'Yingtong Z'!G10:G12)</f>
        <v>13</v>
      </c>
      <c r="P6" s="9">
        <f>sum(AngLi!H10:H12,'HungHsu C'!H10:H12,'Yuanbin M'!H10:H12,'Yueyihan Q'!H10:H12,'Srujana N'!H10:H12,'Yingtong Z'!H10:H12)</f>
        <v>10</v>
      </c>
      <c r="Q6" s="9">
        <f>sum(AngLi!I10:I12,'HungHsu C'!I10:I12,'Yuanbin M'!I10:I12,'Yueyihan Q'!I10:I12,'Srujana N'!I10:I12,'Yingtong Z'!I10:I12)</f>
        <v>2</v>
      </c>
      <c r="R6" s="9">
        <f>sum(AngLi!J10:J12,'HungHsu C'!J10:J12,'Yuanbin M'!J10:J12,'Yueyihan Q'!J10:J12,'Srujana N'!J10:J12,'Yingtong Z'!J10:J12)</f>
        <v>55.5</v>
      </c>
      <c r="S6" s="9">
        <f>sum(AngLi!K10:K12,'HungHsu C'!K10:K12,'Yuanbin M'!K10:K12,'Yueyihan Q'!K10:K12,'Srujana N'!K10:K12,'Yingtong Z'!K10:K12)</f>
        <v>37</v>
      </c>
      <c r="T6" s="9">
        <f>sum(AngLi!L10:L12,'HungHsu C'!L10:L12,'Yuanbin M'!L10:L12,'Yueyihan Q'!L10:L12,'Srujana N'!L10:L12,'Yingtong Z'!L10:L12)</f>
        <v>20.5</v>
      </c>
      <c r="U6" s="9">
        <f>sum(AngLi!M10:M12,'HungHsu C'!M10:M12,'Yuanbin M'!M10:M12,'Yueyihan Q'!M10:M12,'Srujana N'!M10:M12,'Yingtong Z'!M10:M12)</f>
        <v>47</v>
      </c>
      <c r="V6" s="9">
        <f>sum(AngLi!N10:N12,'HungHsu C'!N10:N12,'Yuanbin M'!N10:N12,'Yueyihan Q'!N10:N12,'Srujana N'!N10:N12,'Yingtong Z'!N10:N12)</f>
        <v>5</v>
      </c>
      <c r="W6" s="9"/>
      <c r="X6" s="9"/>
      <c r="Y6" s="9"/>
    </row>
    <row r="7">
      <c r="A7" s="8">
        <v>3.0</v>
      </c>
      <c r="B7" s="8" t="s">
        <v>39</v>
      </c>
      <c r="C7" s="8" t="s">
        <v>40</v>
      </c>
      <c r="D7" s="8" t="s">
        <v>41</v>
      </c>
      <c r="E7" s="8" t="s">
        <v>42</v>
      </c>
      <c r="F7" s="8" t="s">
        <v>43</v>
      </c>
      <c r="G7" s="8">
        <v>54.0</v>
      </c>
      <c r="H7" s="8">
        <v>0.0</v>
      </c>
      <c r="I7" s="8">
        <v>1.0</v>
      </c>
      <c r="J7" s="8">
        <v>1.0</v>
      </c>
      <c r="K7" s="8">
        <v>0.0</v>
      </c>
      <c r="L7" s="9">
        <f>sum(AngLi!C13:C16,'HungHsu C'!C13:C16,'Yuanbin M'!C13:C16,'Yueyihan Q'!C13:C16,'Srujana N'!C13:C16,'Yingtong Z'!C13:C16)</f>
        <v>108</v>
      </c>
      <c r="M7" s="9">
        <f>sum(AngLi!D13:D16,'HungHsu C'!D13:D16,'Yuanbin M'!D13:D16,'Yueyihan Q'!D13:D16,'Srujana N'!D13:D16,'Yingtong Z'!D13:D16)</f>
        <v>80.5</v>
      </c>
      <c r="N7" s="9">
        <f>sum(AngLi!E13:E16,'HungHsu C'!E13:E16,'Yuanbin M'!E13:E16,'Yueyihan Q'!E13:E16,'Srujana N'!E13:E16,'Yingtong Z'!E13:E16)</f>
        <v>27.5</v>
      </c>
      <c r="O7" s="9">
        <f>sum(AngLi!G13:G16,'HungHsu C'!G13:G16,'Yuanbin M'!G13:G16,'Yueyihan Q'!G13:G16,'Srujana N'!G13:G16,'Yingtong Z'!G13:G16)</f>
        <v>7</v>
      </c>
      <c r="P7" s="9">
        <f>sum(AngLi!H13:H16,'HungHsu C'!H13:H16,'Yuanbin M'!H13:H16,'Yueyihan Q'!H13:H16,'Srujana N'!H13:H16,'Yingtong Z'!H13:H16)</f>
        <v>2.5</v>
      </c>
      <c r="Q7" s="9">
        <f>sum(AngLi!I13:I16,'HungHsu C'!I13:I16,'Yuanbin M'!I13:I16,'Yueyihan Q'!I13:I16,'Srujana N'!I13:I16,'Yingtong Z'!I13:I16)</f>
        <v>0</v>
      </c>
      <c r="R7" s="9">
        <f>sum(AngLi!J13:J16,'HungHsu C'!J13:J16,'Yuanbin M'!J13:J16,'Yueyihan Q'!J13:J16,'Srujana N'!J13:J16,'Yingtong Z'!J13:J16)</f>
        <v>11.5</v>
      </c>
      <c r="S7" s="9">
        <f>sum(AngLi!K13:K16,'HungHsu C'!K13:K16,'Yuanbin M'!K13:K16,'Yueyihan Q'!K13:K16,'Srujana N'!K13:K16,'Yingtong Z'!K13:K16)</f>
        <v>34</v>
      </c>
      <c r="T7" s="9">
        <f>sum(AngLi!L13:L16,'HungHsu C'!L13:L16,'Yuanbin M'!L13:L16,'Yueyihan Q'!L13:L16,'Srujana N'!L13:L16,'Yingtong Z'!L13:L16)</f>
        <v>15</v>
      </c>
      <c r="U7" s="9">
        <f>sum(AngLi!M13:M16,'HungHsu C'!M13:M16,'Yuanbin M'!M13:M16,'Yueyihan Q'!M13:M16,'Srujana N'!M13:M16,'Yingtong Z'!M13:M16)</f>
        <v>1.5</v>
      </c>
      <c r="V7" s="9">
        <f>sum(AngLi!N13:N16,'HungHsu C'!N13:N16,'Yuanbin M'!N13:N16,'Yueyihan Q'!N13:N16,'Srujana N'!N13:N16,'Yingtong Z'!N13:N16)</f>
        <v>16.5</v>
      </c>
      <c r="W7" s="9"/>
      <c r="X7" s="9"/>
      <c r="Y7" s="9"/>
    </row>
    <row r="8">
      <c r="A8" s="10"/>
      <c r="B8" s="11"/>
      <c r="C8" s="11"/>
      <c r="D8" s="11"/>
      <c r="E8" s="11"/>
      <c r="F8" s="11"/>
      <c r="G8" s="11"/>
      <c r="H8" s="11"/>
      <c r="I8" s="11"/>
      <c r="J8" s="11"/>
      <c r="K8" s="11"/>
      <c r="L8" s="11"/>
      <c r="M8" s="11"/>
      <c r="N8" s="11"/>
      <c r="O8" s="11"/>
      <c r="P8" s="11"/>
      <c r="Q8" s="11"/>
      <c r="R8" s="11"/>
      <c r="S8" s="11"/>
      <c r="T8" s="11"/>
      <c r="U8" s="11"/>
      <c r="V8" s="11"/>
      <c r="W8" s="11"/>
      <c r="X8" s="11"/>
      <c r="Y8" s="11"/>
    </row>
    <row r="9">
      <c r="A9" s="10"/>
      <c r="B9" s="11"/>
      <c r="C9" s="11"/>
      <c r="D9" s="11"/>
      <c r="E9" s="11"/>
      <c r="F9" s="11"/>
      <c r="G9" s="11"/>
      <c r="H9" s="11"/>
      <c r="I9" s="11"/>
      <c r="J9" s="11"/>
      <c r="K9" s="11"/>
      <c r="L9" s="11"/>
      <c r="M9" s="11"/>
      <c r="N9" s="11"/>
      <c r="O9" s="11"/>
      <c r="P9" s="11"/>
      <c r="Q9" s="11"/>
      <c r="R9" s="11"/>
      <c r="S9" s="11"/>
      <c r="T9" s="11"/>
      <c r="U9" s="11"/>
      <c r="V9" s="11"/>
      <c r="W9" s="11"/>
      <c r="X9" s="11"/>
      <c r="Y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13"/>
    <col customWidth="1" min="3" max="3" width="30.0"/>
    <col customWidth="1" min="4" max="4" width="18.5"/>
    <col customWidth="1" min="5" max="5" width="20.13"/>
    <col customWidth="1" min="6" max="6" width="10.63"/>
    <col customWidth="1" min="7" max="7" width="27.63"/>
    <col customWidth="1" min="8" max="8" width="17.0"/>
    <col customWidth="1" min="9" max="9" width="16.63"/>
    <col customWidth="1" min="10" max="10" width="17.38"/>
  </cols>
  <sheetData>
    <row r="1" ht="27.0" customHeight="1">
      <c r="A1" s="12" t="s">
        <v>44</v>
      </c>
      <c r="B1" s="13"/>
      <c r="C1" s="13"/>
      <c r="D1" s="13"/>
      <c r="E1" s="13"/>
      <c r="F1" s="13"/>
      <c r="G1" s="13"/>
      <c r="H1" s="13"/>
      <c r="I1" s="13"/>
      <c r="J1" s="13"/>
      <c r="K1" s="14"/>
      <c r="L1" s="14"/>
      <c r="M1" s="14"/>
      <c r="N1" s="14"/>
      <c r="O1" s="14"/>
      <c r="P1" s="14"/>
      <c r="Q1" s="14"/>
      <c r="R1" s="14"/>
      <c r="S1" s="14"/>
      <c r="T1" s="14"/>
      <c r="U1" s="14"/>
      <c r="V1" s="14"/>
      <c r="W1" s="14"/>
      <c r="X1" s="14"/>
      <c r="Y1" s="14"/>
      <c r="Z1" s="14"/>
    </row>
    <row r="2">
      <c r="A2" s="15" t="s">
        <v>45</v>
      </c>
      <c r="B2" s="16" t="s">
        <v>46</v>
      </c>
      <c r="C2" s="16" t="s">
        <v>47</v>
      </c>
      <c r="D2" s="16" t="s">
        <v>48</v>
      </c>
      <c r="E2" s="16" t="s">
        <v>49</v>
      </c>
      <c r="F2" s="16" t="s">
        <v>50</v>
      </c>
      <c r="G2" s="16" t="s">
        <v>51</v>
      </c>
      <c r="H2" s="16" t="s">
        <v>52</v>
      </c>
      <c r="I2" s="16" t="s">
        <v>53</v>
      </c>
      <c r="J2" s="16" t="s">
        <v>54</v>
      </c>
      <c r="K2" s="17" t="s">
        <v>55</v>
      </c>
      <c r="L2" s="18"/>
      <c r="M2" s="18"/>
      <c r="N2" s="18"/>
      <c r="O2" s="18"/>
      <c r="P2" s="18"/>
      <c r="Q2" s="18"/>
      <c r="R2" s="18"/>
      <c r="S2" s="18"/>
      <c r="T2" s="18"/>
      <c r="U2" s="18"/>
      <c r="V2" s="18"/>
      <c r="W2" s="18"/>
      <c r="X2" s="18"/>
      <c r="Y2" s="18"/>
      <c r="Z2" s="18"/>
    </row>
    <row r="3" ht="43.5" customHeight="1">
      <c r="A3" s="8" t="s">
        <v>56</v>
      </c>
      <c r="B3" s="8" t="s">
        <v>57</v>
      </c>
      <c r="C3" s="8" t="s">
        <v>58</v>
      </c>
      <c r="D3" s="8" t="s">
        <v>59</v>
      </c>
      <c r="E3" s="8" t="s">
        <v>60</v>
      </c>
      <c r="F3" s="8" t="s">
        <v>61</v>
      </c>
      <c r="G3" s="8" t="s">
        <v>62</v>
      </c>
      <c r="H3" s="8" t="s">
        <v>63</v>
      </c>
      <c r="I3" s="9"/>
      <c r="J3" s="8" t="s">
        <v>64</v>
      </c>
      <c r="K3" s="8" t="s">
        <v>65</v>
      </c>
      <c r="L3" s="9"/>
      <c r="M3" s="9"/>
      <c r="N3" s="9"/>
      <c r="O3" s="9"/>
      <c r="P3" s="9"/>
      <c r="Q3" s="9"/>
      <c r="R3" s="9"/>
      <c r="S3" s="9"/>
      <c r="T3" s="9"/>
      <c r="U3" s="9"/>
      <c r="V3" s="9"/>
      <c r="W3" s="9"/>
      <c r="X3" s="9"/>
      <c r="Y3" s="9"/>
      <c r="Z3" s="9"/>
    </row>
    <row r="4" ht="90.75" customHeight="1">
      <c r="A4" s="8" t="s">
        <v>66</v>
      </c>
      <c r="B4" s="8" t="s">
        <v>67</v>
      </c>
      <c r="C4" s="8" t="s">
        <v>68</v>
      </c>
      <c r="D4" s="8" t="s">
        <v>69</v>
      </c>
      <c r="E4" s="8" t="s">
        <v>70</v>
      </c>
      <c r="F4" s="8" t="s">
        <v>71</v>
      </c>
      <c r="G4" s="8" t="s">
        <v>72</v>
      </c>
      <c r="H4" s="8" t="s">
        <v>73</v>
      </c>
      <c r="I4" s="8" t="s">
        <v>74</v>
      </c>
      <c r="J4" s="8" t="s">
        <v>75</v>
      </c>
      <c r="K4" s="8" t="s">
        <v>76</v>
      </c>
      <c r="L4" s="9"/>
      <c r="M4" s="9"/>
      <c r="N4" s="9"/>
      <c r="O4" s="9"/>
      <c r="P4" s="9"/>
      <c r="Q4" s="9"/>
      <c r="R4" s="9"/>
      <c r="S4" s="9"/>
      <c r="T4" s="9"/>
      <c r="U4" s="9"/>
      <c r="V4" s="9"/>
      <c r="W4" s="9"/>
      <c r="X4" s="9"/>
      <c r="Y4" s="9"/>
      <c r="Z4" s="9"/>
    </row>
    <row r="5" ht="60.75" customHeight="1">
      <c r="A5" s="8" t="s">
        <v>77</v>
      </c>
      <c r="B5" s="8" t="s">
        <v>78</v>
      </c>
      <c r="C5" s="8" t="s">
        <v>79</v>
      </c>
      <c r="D5" s="8" t="s">
        <v>80</v>
      </c>
      <c r="E5" s="8"/>
      <c r="F5" s="8" t="s">
        <v>81</v>
      </c>
      <c r="G5" s="8" t="s">
        <v>82</v>
      </c>
      <c r="H5" s="8" t="s">
        <v>83</v>
      </c>
      <c r="I5" s="8" t="s">
        <v>84</v>
      </c>
      <c r="J5" s="8" t="s">
        <v>85</v>
      </c>
      <c r="K5" s="9"/>
      <c r="L5" s="9"/>
      <c r="M5" s="9"/>
      <c r="N5" s="9"/>
      <c r="O5" s="9"/>
      <c r="P5" s="9"/>
      <c r="Q5" s="9"/>
      <c r="R5" s="9"/>
      <c r="S5" s="9"/>
      <c r="T5" s="9"/>
      <c r="U5" s="9"/>
      <c r="V5" s="9"/>
      <c r="W5" s="9"/>
      <c r="X5" s="9"/>
      <c r="Y5" s="9"/>
      <c r="Z5" s="9"/>
    </row>
    <row r="6">
      <c r="A6" s="8" t="s">
        <v>86</v>
      </c>
      <c r="B6" s="8" t="s">
        <v>87</v>
      </c>
      <c r="C6" s="8" t="s">
        <v>88</v>
      </c>
      <c r="D6" s="8" t="s">
        <v>89</v>
      </c>
      <c r="E6" s="8" t="s">
        <v>90</v>
      </c>
      <c r="F6" s="8" t="s">
        <v>91</v>
      </c>
      <c r="G6" s="8" t="s">
        <v>92</v>
      </c>
      <c r="H6" s="8" t="s">
        <v>93</v>
      </c>
      <c r="I6" s="8" t="s">
        <v>94</v>
      </c>
      <c r="J6" s="8" t="s">
        <v>95</v>
      </c>
      <c r="K6" s="9"/>
      <c r="L6" s="9"/>
      <c r="M6" s="9"/>
      <c r="N6" s="9"/>
      <c r="O6" s="9"/>
      <c r="P6" s="9"/>
      <c r="Q6" s="9"/>
      <c r="R6" s="9"/>
      <c r="S6" s="9"/>
      <c r="T6" s="9"/>
      <c r="U6" s="9"/>
      <c r="V6" s="9"/>
      <c r="W6" s="9"/>
      <c r="X6" s="9"/>
      <c r="Y6" s="9"/>
      <c r="Z6" s="9"/>
    </row>
    <row r="7" ht="120.75" customHeight="1">
      <c r="A7" s="8" t="s">
        <v>96</v>
      </c>
      <c r="B7" s="8" t="s">
        <v>97</v>
      </c>
      <c r="C7" s="8" t="s">
        <v>98</v>
      </c>
      <c r="D7" s="8" t="s">
        <v>99</v>
      </c>
      <c r="E7" s="8" t="s">
        <v>100</v>
      </c>
      <c r="F7" s="8" t="s">
        <v>71</v>
      </c>
      <c r="G7" s="8" t="s">
        <v>101</v>
      </c>
      <c r="H7" s="8" t="s">
        <v>102</v>
      </c>
      <c r="I7" s="8" t="s">
        <v>103</v>
      </c>
      <c r="J7" s="8" t="s">
        <v>104</v>
      </c>
      <c r="K7" s="8" t="s">
        <v>105</v>
      </c>
      <c r="L7" s="9"/>
      <c r="M7" s="9"/>
      <c r="N7" s="9"/>
      <c r="O7" s="9"/>
      <c r="P7" s="9"/>
      <c r="Q7" s="9"/>
      <c r="R7" s="9"/>
      <c r="S7" s="9"/>
      <c r="T7" s="9"/>
      <c r="U7" s="9"/>
      <c r="V7" s="9"/>
      <c r="W7" s="9"/>
      <c r="X7" s="9"/>
      <c r="Y7" s="9"/>
      <c r="Z7" s="9"/>
    </row>
    <row r="8">
      <c r="A8" s="8" t="s">
        <v>106</v>
      </c>
      <c r="B8" s="8" t="s">
        <v>107</v>
      </c>
      <c r="C8" s="8" t="s">
        <v>68</v>
      </c>
      <c r="D8" s="8" t="s">
        <v>108</v>
      </c>
      <c r="E8" s="8" t="s">
        <v>109</v>
      </c>
      <c r="F8" s="8" t="s">
        <v>110</v>
      </c>
      <c r="G8" s="8" t="s">
        <v>111</v>
      </c>
      <c r="H8" s="8" t="s">
        <v>109</v>
      </c>
      <c r="I8" s="9"/>
      <c r="J8" s="8" t="s">
        <v>112</v>
      </c>
      <c r="K8" s="9"/>
      <c r="L8" s="9"/>
      <c r="M8" s="9"/>
      <c r="N8" s="9"/>
      <c r="O8" s="9"/>
      <c r="P8" s="9"/>
      <c r="Q8" s="9"/>
      <c r="R8" s="9"/>
      <c r="S8" s="9"/>
      <c r="T8" s="9"/>
      <c r="U8" s="9"/>
      <c r="V8" s="9"/>
      <c r="W8" s="9"/>
      <c r="X8" s="9"/>
      <c r="Y8" s="9"/>
      <c r="Z8"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2.63"/>
    <col customWidth="1" min="3" max="4" width="8.88"/>
    <col customWidth="1" min="5" max="5" width="8.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113</v>
      </c>
      <c r="B1" s="20"/>
      <c r="C1" s="20"/>
      <c r="D1" s="20"/>
      <c r="E1" s="20"/>
      <c r="F1" s="20"/>
      <c r="G1" s="21"/>
      <c r="H1" s="21"/>
      <c r="I1" s="21"/>
      <c r="J1" s="21"/>
      <c r="K1" s="21"/>
      <c r="L1" s="21"/>
      <c r="M1" s="22"/>
      <c r="N1" s="22"/>
      <c r="O1" s="22"/>
      <c r="P1" s="22"/>
      <c r="Q1" s="22"/>
      <c r="R1" s="21"/>
      <c r="S1" s="21"/>
      <c r="T1" s="21"/>
      <c r="U1" s="21"/>
      <c r="V1" s="21"/>
      <c r="W1" s="21"/>
      <c r="X1" s="21"/>
      <c r="Y1" s="21"/>
      <c r="Z1" s="21"/>
    </row>
    <row r="2" ht="39.75" customHeight="1">
      <c r="A2" s="23" t="s">
        <v>114</v>
      </c>
      <c r="G2" s="21"/>
      <c r="H2" s="21"/>
      <c r="I2" s="21"/>
      <c r="J2" s="21"/>
      <c r="K2" s="21"/>
      <c r="L2" s="21"/>
      <c r="M2" s="22"/>
      <c r="N2" s="22"/>
      <c r="O2" s="22"/>
      <c r="P2" s="22"/>
      <c r="Q2" s="22"/>
      <c r="R2" s="21"/>
      <c r="S2" s="21"/>
      <c r="T2" s="21"/>
      <c r="U2" s="21"/>
      <c r="V2" s="21"/>
      <c r="W2" s="21"/>
      <c r="X2" s="21"/>
      <c r="Y2" s="21"/>
      <c r="Z2" s="21"/>
    </row>
    <row r="3">
      <c r="A3" s="24" t="s">
        <v>115</v>
      </c>
      <c r="B3" s="24" t="s">
        <v>2</v>
      </c>
      <c r="C3" s="4" t="s">
        <v>116</v>
      </c>
      <c r="D3" s="4" t="s">
        <v>117</v>
      </c>
      <c r="E3" s="24" t="s">
        <v>118</v>
      </c>
      <c r="F3" s="24" t="s">
        <v>119</v>
      </c>
      <c r="G3" s="4" t="s">
        <v>15</v>
      </c>
      <c r="H3" s="4" t="s">
        <v>16</v>
      </c>
      <c r="I3" s="4" t="s">
        <v>17</v>
      </c>
      <c r="J3" s="4" t="s">
        <v>18</v>
      </c>
      <c r="K3" s="4" t="s">
        <v>19</v>
      </c>
      <c r="L3" s="4" t="s">
        <v>20</v>
      </c>
      <c r="M3" s="24" t="s">
        <v>21</v>
      </c>
      <c r="N3" s="24" t="s">
        <v>22</v>
      </c>
      <c r="O3" s="24" t="s">
        <v>120</v>
      </c>
      <c r="P3" s="25" t="s">
        <v>121</v>
      </c>
      <c r="Q3" s="25" t="s">
        <v>122</v>
      </c>
      <c r="R3" s="4" t="s">
        <v>123</v>
      </c>
      <c r="S3" s="26" t="s">
        <v>124</v>
      </c>
      <c r="T3" s="21"/>
      <c r="U3" s="21"/>
      <c r="V3" s="21"/>
      <c r="W3" s="21"/>
      <c r="X3" s="21"/>
      <c r="Y3" s="21"/>
      <c r="Z3" s="21"/>
    </row>
    <row r="4">
      <c r="A4" s="27">
        <v>1.0</v>
      </c>
      <c r="B4" s="28" t="s">
        <v>125</v>
      </c>
      <c r="C4" s="27">
        <v>6.0</v>
      </c>
      <c r="D4" s="27">
        <v>5.0</v>
      </c>
      <c r="E4" s="27">
        <v>1.0</v>
      </c>
      <c r="F4" s="28" t="s">
        <v>126</v>
      </c>
      <c r="G4" s="29"/>
      <c r="H4" s="27">
        <v>5.0</v>
      </c>
      <c r="I4" s="27">
        <v>1.0</v>
      </c>
      <c r="J4" s="30"/>
      <c r="K4" s="30"/>
      <c r="L4" s="29"/>
      <c r="M4" s="29"/>
      <c r="N4" s="30"/>
      <c r="O4" s="28" t="s">
        <v>126</v>
      </c>
      <c r="P4" s="29"/>
      <c r="Q4" s="29"/>
      <c r="R4" s="29"/>
      <c r="S4" s="27">
        <v>3.0</v>
      </c>
      <c r="T4" s="21"/>
      <c r="U4" s="21"/>
      <c r="V4" s="31"/>
      <c r="W4" s="31"/>
      <c r="X4" s="31"/>
      <c r="Y4" s="31"/>
      <c r="Z4" s="31"/>
    </row>
    <row r="5">
      <c r="A5" s="27">
        <v>2.0</v>
      </c>
      <c r="B5" s="28" t="s">
        <v>127</v>
      </c>
      <c r="C5" s="27">
        <v>4.0</v>
      </c>
      <c r="D5" s="27">
        <v>1.0</v>
      </c>
      <c r="E5" s="27">
        <v>3.0</v>
      </c>
      <c r="F5" s="28" t="s">
        <v>128</v>
      </c>
      <c r="G5" s="30"/>
      <c r="H5" s="27">
        <v>1.0</v>
      </c>
      <c r="I5" s="21"/>
      <c r="J5" s="29"/>
      <c r="K5" s="32">
        <v>3.0</v>
      </c>
      <c r="L5" s="29"/>
      <c r="M5" s="30"/>
      <c r="N5" s="30"/>
      <c r="O5" s="28" t="s">
        <v>128</v>
      </c>
      <c r="P5" s="29"/>
      <c r="Q5" s="29"/>
      <c r="R5" s="29"/>
      <c r="S5" s="27">
        <v>3.0</v>
      </c>
      <c r="T5" s="21"/>
      <c r="U5" s="21"/>
      <c r="V5" s="21"/>
      <c r="W5" s="21"/>
      <c r="X5" s="21"/>
      <c r="Y5" s="21"/>
      <c r="Z5" s="21"/>
    </row>
    <row r="6">
      <c r="A6" s="33">
        <v>3.0</v>
      </c>
      <c r="B6" s="29" t="s">
        <v>129</v>
      </c>
      <c r="C6" s="33">
        <v>6.0</v>
      </c>
      <c r="D6" s="33">
        <v>5.0</v>
      </c>
      <c r="E6" s="33">
        <v>1.0</v>
      </c>
      <c r="F6" s="28" t="s">
        <v>130</v>
      </c>
      <c r="G6" s="30"/>
      <c r="H6" s="30"/>
      <c r="I6" s="27">
        <v>6.0</v>
      </c>
      <c r="J6" s="30"/>
      <c r="K6" s="30"/>
      <c r="L6" s="30"/>
      <c r="M6" s="30"/>
      <c r="N6" s="29"/>
      <c r="O6" s="28" t="s">
        <v>131</v>
      </c>
      <c r="P6" s="30"/>
      <c r="Q6" s="30"/>
      <c r="R6" s="29"/>
      <c r="S6" s="27">
        <v>6.0</v>
      </c>
      <c r="T6" s="21"/>
      <c r="U6" s="21"/>
      <c r="V6" s="21"/>
      <c r="W6" s="21"/>
      <c r="X6" s="21"/>
      <c r="Y6" s="21"/>
      <c r="Z6" s="21"/>
    </row>
    <row r="7">
      <c r="A7" s="34">
        <v>4.0</v>
      </c>
      <c r="B7" s="21" t="s">
        <v>132</v>
      </c>
      <c r="C7" s="34">
        <v>6.0</v>
      </c>
      <c r="D7" s="34">
        <v>5.0</v>
      </c>
      <c r="E7" s="34">
        <v>1.0</v>
      </c>
      <c r="F7" s="35" t="s">
        <v>133</v>
      </c>
      <c r="G7" s="32">
        <v>3.0</v>
      </c>
      <c r="H7" s="21"/>
      <c r="I7" s="21"/>
      <c r="J7" s="21"/>
      <c r="K7" s="32">
        <v>2.0</v>
      </c>
      <c r="L7" s="21"/>
      <c r="M7" s="32">
        <v>1.0</v>
      </c>
      <c r="N7" s="21"/>
      <c r="O7" s="35" t="s">
        <v>134</v>
      </c>
      <c r="P7" s="21"/>
      <c r="Q7" s="21"/>
      <c r="R7" s="21"/>
      <c r="S7" s="21"/>
      <c r="T7" s="21"/>
      <c r="U7" s="21"/>
      <c r="V7" s="21"/>
      <c r="W7" s="21"/>
      <c r="X7" s="21"/>
      <c r="Y7" s="21"/>
      <c r="Z7" s="21"/>
    </row>
    <row r="8">
      <c r="A8" s="34">
        <v>5.0</v>
      </c>
      <c r="B8" s="21" t="s">
        <v>135</v>
      </c>
      <c r="C8" s="34">
        <v>20.0</v>
      </c>
      <c r="D8" s="36">
        <v>18.0</v>
      </c>
      <c r="E8" s="36">
        <v>2.0</v>
      </c>
      <c r="F8" s="37" t="s">
        <v>136</v>
      </c>
      <c r="G8" s="21"/>
      <c r="H8" s="21"/>
      <c r="I8" s="21"/>
      <c r="J8" s="38">
        <v>13.0</v>
      </c>
      <c r="K8" s="38">
        <v>5.0</v>
      </c>
      <c r="L8" s="38">
        <v>2.0</v>
      </c>
      <c r="M8" s="21"/>
      <c r="N8" s="21"/>
      <c r="O8" s="39" t="s">
        <v>137</v>
      </c>
      <c r="P8" s="39" t="s">
        <v>138</v>
      </c>
      <c r="Q8" s="21"/>
      <c r="R8" s="21"/>
      <c r="S8" s="21"/>
      <c r="T8" s="21"/>
      <c r="U8" s="21"/>
      <c r="V8" s="21"/>
      <c r="W8" s="21"/>
      <c r="X8" s="21"/>
      <c r="Y8" s="21"/>
      <c r="Z8" s="21"/>
    </row>
    <row r="9">
      <c r="A9" s="21"/>
      <c r="B9" s="40" t="s">
        <v>139</v>
      </c>
      <c r="C9" s="40">
        <v>20.0</v>
      </c>
      <c r="D9" s="40">
        <v>18.0</v>
      </c>
      <c r="E9" s="41">
        <v>2.0</v>
      </c>
      <c r="F9" s="37" t="s">
        <v>140</v>
      </c>
      <c r="G9" s="21"/>
      <c r="H9" s="21"/>
      <c r="I9" s="21"/>
      <c r="J9" s="21"/>
      <c r="K9" s="40">
        <v>12.0</v>
      </c>
      <c r="L9" s="40">
        <v>2.0</v>
      </c>
      <c r="M9" s="40">
        <v>6.0</v>
      </c>
      <c r="N9" s="21"/>
      <c r="O9" s="42" t="s">
        <v>141</v>
      </c>
      <c r="P9" s="21"/>
      <c r="Q9" s="21"/>
      <c r="R9" s="21"/>
      <c r="S9" s="21"/>
      <c r="T9" s="21"/>
      <c r="U9" s="21"/>
      <c r="V9" s="21"/>
      <c r="W9" s="21"/>
      <c r="X9" s="21"/>
      <c r="Y9" s="21"/>
      <c r="Z9" s="21"/>
    </row>
    <row r="10">
      <c r="A10" s="21"/>
      <c r="B10" s="40" t="s">
        <v>142</v>
      </c>
      <c r="C10" s="40">
        <v>20.0</v>
      </c>
      <c r="D10" s="40">
        <v>18.0</v>
      </c>
      <c r="E10" s="40">
        <v>2.0</v>
      </c>
      <c r="F10" s="37" t="s">
        <v>143</v>
      </c>
      <c r="G10" s="21"/>
      <c r="H10" s="21"/>
      <c r="I10" s="21"/>
      <c r="J10" s="21"/>
      <c r="L10" s="40">
        <v>2.0</v>
      </c>
      <c r="M10" s="40">
        <v>18.0</v>
      </c>
      <c r="N10" s="21"/>
      <c r="O10" s="42" t="s">
        <v>144</v>
      </c>
      <c r="P10" s="21"/>
      <c r="Q10" s="21"/>
      <c r="R10" s="21"/>
      <c r="S10" s="21"/>
      <c r="T10" s="21"/>
      <c r="U10" s="21"/>
      <c r="V10" s="21"/>
      <c r="W10" s="21"/>
      <c r="X10" s="21"/>
      <c r="Y10" s="21"/>
      <c r="Z10" s="21"/>
    </row>
    <row r="11">
      <c r="A11" s="21"/>
      <c r="B11" s="40" t="s">
        <v>145</v>
      </c>
      <c r="C11" s="40">
        <v>20.0</v>
      </c>
      <c r="D11" s="40">
        <v>18.0</v>
      </c>
      <c r="E11" s="40">
        <v>2.0</v>
      </c>
      <c r="F11" s="37" t="s">
        <v>146</v>
      </c>
      <c r="G11" s="21"/>
      <c r="H11" s="21"/>
      <c r="I11" s="21"/>
      <c r="J11" s="21"/>
      <c r="K11" s="40">
        <v>18.0</v>
      </c>
      <c r="L11" s="40">
        <v>2.0</v>
      </c>
      <c r="M11" s="21"/>
      <c r="N11" s="21"/>
      <c r="O11" s="42" t="s">
        <v>147</v>
      </c>
      <c r="P11" s="21"/>
      <c r="Q11" s="21"/>
      <c r="R11" s="21"/>
      <c r="S11" s="21"/>
      <c r="T11" s="21"/>
      <c r="U11" s="21"/>
      <c r="V11" s="21"/>
      <c r="W11" s="21"/>
      <c r="X11" s="21"/>
      <c r="Y11" s="21"/>
      <c r="Z11" s="21"/>
    </row>
    <row r="12">
      <c r="A12" s="21"/>
      <c r="B12" s="40" t="s">
        <v>148</v>
      </c>
      <c r="C12" s="40">
        <v>15.0</v>
      </c>
      <c r="D12" s="40">
        <v>13.0</v>
      </c>
      <c r="E12" s="40">
        <v>2.0</v>
      </c>
      <c r="F12" s="37" t="s">
        <v>149</v>
      </c>
      <c r="G12" s="21"/>
      <c r="H12" s="21"/>
      <c r="I12" s="21"/>
      <c r="J12" s="21"/>
      <c r="K12" s="40">
        <v>4.0</v>
      </c>
      <c r="L12" s="40">
        <v>2.0</v>
      </c>
      <c r="M12" s="40">
        <v>9.0</v>
      </c>
      <c r="N12" s="21"/>
      <c r="O12" s="42" t="s">
        <v>150</v>
      </c>
      <c r="P12" s="21"/>
      <c r="Q12" s="21"/>
      <c r="R12" s="21"/>
      <c r="S12" s="21"/>
      <c r="T12" s="21"/>
      <c r="U12" s="21"/>
      <c r="V12" s="21"/>
      <c r="W12" s="21"/>
      <c r="X12" s="21"/>
      <c r="Y12" s="21"/>
      <c r="Z12" s="21"/>
    </row>
    <row r="13">
      <c r="A13" s="21"/>
      <c r="B13" s="40" t="s">
        <v>151</v>
      </c>
      <c r="C13" s="40">
        <v>9.0</v>
      </c>
      <c r="D13" s="40">
        <v>8.0</v>
      </c>
      <c r="E13" s="40">
        <v>1.0</v>
      </c>
      <c r="F13" s="37" t="s">
        <v>152</v>
      </c>
      <c r="G13" s="21"/>
      <c r="H13" s="21"/>
      <c r="I13" s="21"/>
      <c r="J13" s="21"/>
      <c r="K13" s="40">
        <v>8.0</v>
      </c>
      <c r="L13" s="21"/>
      <c r="M13" s="21"/>
      <c r="N13" s="21"/>
      <c r="O13" s="21"/>
      <c r="P13" s="21"/>
      <c r="Q13" s="21"/>
      <c r="R13" s="21"/>
      <c r="S13" s="21"/>
      <c r="T13" s="21"/>
      <c r="U13" s="21"/>
      <c r="V13" s="21"/>
      <c r="W13" s="21"/>
      <c r="X13" s="21"/>
      <c r="Y13" s="21"/>
      <c r="Z13" s="21"/>
    </row>
    <row r="14">
      <c r="A14" s="21"/>
      <c r="B14" s="40" t="s">
        <v>153</v>
      </c>
      <c r="C14" s="40">
        <v>5.0</v>
      </c>
      <c r="D14" s="40">
        <v>4.0</v>
      </c>
      <c r="E14" s="40">
        <v>1.0</v>
      </c>
      <c r="F14" s="37" t="s">
        <v>154</v>
      </c>
      <c r="G14" s="21"/>
      <c r="H14" s="21"/>
      <c r="I14" s="21"/>
      <c r="J14" s="21"/>
      <c r="K14" s="40">
        <v>4.0</v>
      </c>
      <c r="L14" s="40">
        <v>1.0</v>
      </c>
      <c r="M14" s="21"/>
      <c r="N14" s="21"/>
      <c r="O14" s="21"/>
      <c r="P14" s="21"/>
      <c r="Q14" s="21"/>
      <c r="R14" s="21"/>
      <c r="S14" s="21"/>
      <c r="T14" s="21"/>
      <c r="U14" s="21"/>
      <c r="V14" s="21"/>
      <c r="W14" s="21"/>
      <c r="X14" s="21"/>
      <c r="Y14" s="21"/>
      <c r="Z14" s="21"/>
    </row>
    <row r="15">
      <c r="A15" s="21"/>
      <c r="B15" s="40" t="s">
        <v>155</v>
      </c>
      <c r="C15" s="40">
        <v>0.0</v>
      </c>
      <c r="D15" s="21"/>
      <c r="E15" s="21"/>
      <c r="F15" s="40" t="s">
        <v>156</v>
      </c>
      <c r="G15" s="21"/>
      <c r="H15" s="21"/>
      <c r="I15" s="21"/>
      <c r="J15" s="21"/>
      <c r="K15" s="21"/>
      <c r="L15" s="21"/>
      <c r="M15" s="21"/>
      <c r="N15" s="21"/>
      <c r="O15" s="21"/>
      <c r="P15" s="21"/>
      <c r="Q15" s="21"/>
      <c r="R15" s="21"/>
      <c r="S15" s="21"/>
      <c r="T15" s="21"/>
      <c r="U15" s="21"/>
      <c r="V15" s="21"/>
      <c r="W15" s="21"/>
      <c r="X15" s="21"/>
      <c r="Y15" s="21"/>
      <c r="Z15" s="21"/>
    </row>
    <row r="16">
      <c r="A16" s="21"/>
      <c r="B16" s="40" t="s">
        <v>157</v>
      </c>
      <c r="C16" s="40">
        <v>7.0</v>
      </c>
      <c r="D16" s="40">
        <v>4.0</v>
      </c>
      <c r="E16" s="40">
        <v>3.0</v>
      </c>
      <c r="F16" s="37" t="s">
        <v>158</v>
      </c>
      <c r="G16" s="21"/>
      <c r="H16" s="21"/>
      <c r="I16" s="21"/>
      <c r="J16" s="21"/>
      <c r="K16" s="21"/>
      <c r="L16" s="40">
        <v>3.0</v>
      </c>
      <c r="M16" s="21"/>
      <c r="N16" s="40">
        <v>4.0</v>
      </c>
      <c r="O16" s="42" t="s">
        <v>159</v>
      </c>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
    <mergeCell ref="A2:F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9" t="s">
        <v>113</v>
      </c>
      <c r="B1" s="20"/>
      <c r="C1" s="20"/>
      <c r="D1" s="20"/>
      <c r="E1" s="20"/>
      <c r="F1" s="20"/>
      <c r="G1" s="21"/>
      <c r="H1" s="21"/>
      <c r="I1" s="21"/>
      <c r="J1" s="21"/>
      <c r="K1" s="21"/>
      <c r="L1" s="21"/>
      <c r="M1" s="22"/>
      <c r="N1" s="22"/>
      <c r="O1" s="22"/>
      <c r="P1" s="22"/>
      <c r="Q1" s="22"/>
      <c r="R1" s="21"/>
      <c r="S1" s="21"/>
      <c r="T1" s="21"/>
      <c r="U1" s="21"/>
      <c r="V1" s="21"/>
      <c r="W1" s="21"/>
      <c r="X1" s="21"/>
      <c r="Y1" s="21"/>
      <c r="Z1" s="21"/>
    </row>
    <row r="2" ht="21.0" customHeight="1">
      <c r="A2" s="23" t="s">
        <v>160</v>
      </c>
      <c r="G2" s="21"/>
      <c r="H2" s="21"/>
      <c r="I2" s="21"/>
      <c r="J2" s="21"/>
      <c r="K2" s="21"/>
      <c r="L2" s="21"/>
      <c r="M2" s="22"/>
      <c r="N2" s="22"/>
      <c r="O2" s="22"/>
      <c r="P2" s="22"/>
      <c r="Q2" s="22"/>
      <c r="R2" s="21"/>
      <c r="S2" s="21"/>
      <c r="T2" s="21"/>
      <c r="U2" s="21"/>
      <c r="V2" s="21"/>
      <c r="W2" s="21"/>
      <c r="X2" s="21"/>
      <c r="Y2" s="21"/>
      <c r="Z2" s="21"/>
    </row>
    <row r="3">
      <c r="A3" s="24" t="s">
        <v>115</v>
      </c>
      <c r="B3" s="24" t="s">
        <v>2</v>
      </c>
      <c r="C3" s="4" t="s">
        <v>116</v>
      </c>
      <c r="D3" s="4" t="s">
        <v>117</v>
      </c>
      <c r="E3" s="24" t="s">
        <v>118</v>
      </c>
      <c r="F3" s="24" t="s">
        <v>119</v>
      </c>
      <c r="G3" s="4" t="s">
        <v>15</v>
      </c>
      <c r="H3" s="4" t="s">
        <v>16</v>
      </c>
      <c r="I3" s="4" t="s">
        <v>17</v>
      </c>
      <c r="J3" s="4" t="s">
        <v>18</v>
      </c>
      <c r="K3" s="4" t="s">
        <v>19</v>
      </c>
      <c r="L3" s="4" t="s">
        <v>20</v>
      </c>
      <c r="M3" s="24" t="s">
        <v>21</v>
      </c>
      <c r="N3" s="24" t="s">
        <v>22</v>
      </c>
      <c r="O3" s="24" t="s">
        <v>120</v>
      </c>
      <c r="P3" s="25" t="s">
        <v>121</v>
      </c>
      <c r="Q3" s="25" t="s">
        <v>122</v>
      </c>
      <c r="R3" s="4" t="s">
        <v>123</v>
      </c>
      <c r="S3" s="26" t="s">
        <v>124</v>
      </c>
      <c r="T3" s="21"/>
      <c r="U3" s="21"/>
      <c r="V3" s="21"/>
      <c r="W3" s="21"/>
      <c r="X3" s="21"/>
      <c r="Y3" s="21"/>
      <c r="Z3" s="21"/>
    </row>
    <row r="4">
      <c r="A4" s="43">
        <v>1.0</v>
      </c>
      <c r="B4" s="44" t="s">
        <v>125</v>
      </c>
      <c r="C4" s="43">
        <f>D4+E4</f>
        <v>5.5</v>
      </c>
      <c r="D4" s="43">
        <f>sum(G4:N4)</f>
        <v>4.5</v>
      </c>
      <c r="E4" s="43">
        <v>1.0</v>
      </c>
      <c r="F4" s="44" t="s">
        <v>161</v>
      </c>
      <c r="G4" s="43">
        <v>3.0</v>
      </c>
      <c r="H4" s="43">
        <v>0.5</v>
      </c>
      <c r="I4" s="21"/>
      <c r="J4" s="21"/>
      <c r="K4" s="21"/>
      <c r="L4" s="43">
        <v>0.5</v>
      </c>
      <c r="M4" s="43">
        <v>0.5</v>
      </c>
      <c r="N4" s="22"/>
      <c r="O4" s="44" t="s">
        <v>162</v>
      </c>
      <c r="P4" s="22"/>
      <c r="Q4" s="22"/>
      <c r="R4" s="44" t="s">
        <v>163</v>
      </c>
      <c r="S4" s="43">
        <v>1.0</v>
      </c>
      <c r="T4" s="21"/>
      <c r="U4" s="21"/>
      <c r="V4" s="21"/>
      <c r="W4" s="21"/>
      <c r="X4" s="21"/>
      <c r="Y4" s="21"/>
      <c r="Z4" s="21"/>
    </row>
    <row r="5">
      <c r="A5" s="45">
        <v>2.0</v>
      </c>
      <c r="B5" s="22" t="s">
        <v>127</v>
      </c>
      <c r="C5" s="45">
        <v>2.0</v>
      </c>
      <c r="D5" s="45">
        <v>0.0</v>
      </c>
      <c r="E5" s="45">
        <v>2.0</v>
      </c>
      <c r="F5" s="22" t="s">
        <v>164</v>
      </c>
      <c r="G5" s="21"/>
      <c r="H5" s="21"/>
      <c r="I5" s="21"/>
      <c r="J5" s="21"/>
      <c r="K5" s="21"/>
      <c r="L5" s="43">
        <v>2.0</v>
      </c>
      <c r="M5" s="21"/>
      <c r="N5" s="21"/>
      <c r="O5" s="21"/>
      <c r="P5" s="21"/>
      <c r="Q5" s="21"/>
      <c r="R5" s="21"/>
      <c r="S5" s="21"/>
      <c r="T5" s="21"/>
      <c r="U5" s="21"/>
      <c r="V5" s="21"/>
      <c r="W5" s="21"/>
      <c r="X5" s="21"/>
      <c r="Y5" s="21"/>
      <c r="Z5" s="21"/>
    </row>
    <row r="6">
      <c r="A6" s="45">
        <v>3.0</v>
      </c>
      <c r="B6" s="22" t="s">
        <v>129</v>
      </c>
      <c r="C6" s="45">
        <v>4.5</v>
      </c>
      <c r="D6" s="45">
        <v>3.5</v>
      </c>
      <c r="E6" s="45">
        <v>1.0</v>
      </c>
      <c r="F6" s="22" t="s">
        <v>165</v>
      </c>
      <c r="G6" s="43">
        <v>2.0</v>
      </c>
      <c r="H6" s="21"/>
      <c r="I6" s="21"/>
      <c r="J6" s="21"/>
      <c r="K6" s="21"/>
      <c r="L6" s="43">
        <v>1.0</v>
      </c>
      <c r="M6" s="43">
        <v>1.5</v>
      </c>
      <c r="N6" s="21"/>
      <c r="O6" s="44" t="s">
        <v>166</v>
      </c>
      <c r="P6" s="21"/>
      <c r="Q6" s="21"/>
      <c r="R6" s="21"/>
      <c r="S6" s="21"/>
      <c r="T6" s="21"/>
      <c r="U6" s="21"/>
      <c r="V6" s="21"/>
      <c r="W6" s="21"/>
      <c r="X6" s="21"/>
      <c r="Y6" s="21"/>
      <c r="Z6" s="21"/>
    </row>
    <row r="7">
      <c r="A7" s="34">
        <v>4.0</v>
      </c>
      <c r="B7" s="21" t="s">
        <v>167</v>
      </c>
      <c r="C7" s="34">
        <v>7.0</v>
      </c>
      <c r="D7" s="34">
        <v>5.0</v>
      </c>
      <c r="E7" s="34">
        <v>2.0</v>
      </c>
      <c r="F7" s="21" t="s">
        <v>168</v>
      </c>
      <c r="G7" s="38">
        <v>5.0</v>
      </c>
      <c r="H7" s="21"/>
      <c r="I7" s="21"/>
      <c r="J7" s="21"/>
      <c r="K7" s="21"/>
      <c r="L7" s="38">
        <v>2.0</v>
      </c>
      <c r="M7" s="21"/>
      <c r="N7" s="21"/>
      <c r="O7" s="21"/>
      <c r="P7" s="39" t="s">
        <v>169</v>
      </c>
      <c r="Q7" s="39" t="s">
        <v>170</v>
      </c>
      <c r="R7" s="39" t="s">
        <v>171</v>
      </c>
      <c r="S7" s="38">
        <v>6.0</v>
      </c>
      <c r="T7" s="21"/>
      <c r="U7" s="21"/>
      <c r="V7" s="21"/>
      <c r="W7" s="21"/>
      <c r="X7" s="21"/>
      <c r="Y7" s="21"/>
      <c r="Z7" s="21"/>
    </row>
    <row r="8">
      <c r="A8" s="34">
        <v>5.0</v>
      </c>
      <c r="B8" s="21" t="s">
        <v>172</v>
      </c>
      <c r="C8" s="34">
        <v>11.0</v>
      </c>
      <c r="D8" s="34">
        <v>13.5</v>
      </c>
      <c r="E8" s="34">
        <v>1.0</v>
      </c>
      <c r="F8" s="39" t="s">
        <v>173</v>
      </c>
      <c r="G8" s="38">
        <v>3.0</v>
      </c>
      <c r="H8" s="21"/>
      <c r="I8" s="21"/>
      <c r="J8" s="38">
        <v>9.5</v>
      </c>
      <c r="K8" s="21"/>
      <c r="L8" s="38">
        <v>1.0</v>
      </c>
      <c r="M8" s="21"/>
      <c r="N8" s="21"/>
      <c r="O8" s="39" t="s">
        <v>174</v>
      </c>
      <c r="P8" s="39" t="s">
        <v>175</v>
      </c>
      <c r="Q8" s="39" t="s">
        <v>176</v>
      </c>
      <c r="R8" s="39" t="s">
        <v>177</v>
      </c>
      <c r="S8" s="38">
        <v>10.0</v>
      </c>
      <c r="T8" s="21"/>
      <c r="U8" s="21"/>
      <c r="V8" s="21"/>
      <c r="W8" s="21"/>
      <c r="X8" s="21"/>
      <c r="Y8" s="21"/>
      <c r="Z8" s="21"/>
    </row>
    <row r="9">
      <c r="A9" s="34">
        <v>6.0</v>
      </c>
      <c r="B9" s="21" t="s">
        <v>178</v>
      </c>
      <c r="C9" s="40">
        <v>18.0</v>
      </c>
      <c r="D9" s="36">
        <v>17.0</v>
      </c>
      <c r="E9" s="34">
        <v>1.0</v>
      </c>
      <c r="F9" s="39" t="s">
        <v>179</v>
      </c>
      <c r="G9" s="21"/>
      <c r="H9" s="21"/>
      <c r="I9" s="38">
        <v>1.0</v>
      </c>
      <c r="J9" s="38">
        <v>6.0</v>
      </c>
      <c r="K9" s="21"/>
      <c r="L9" s="38">
        <v>2.0</v>
      </c>
      <c r="M9" s="21"/>
      <c r="N9" s="46">
        <v>8.0</v>
      </c>
      <c r="O9" s="42" t="s">
        <v>180</v>
      </c>
      <c r="P9" s="42" t="s">
        <v>181</v>
      </c>
      <c r="Q9" s="21"/>
      <c r="R9" s="42" t="s">
        <v>182</v>
      </c>
      <c r="S9" s="40">
        <v>5.0</v>
      </c>
      <c r="T9" s="21"/>
      <c r="U9" s="21"/>
      <c r="V9" s="21"/>
      <c r="W9" s="21"/>
      <c r="X9" s="21"/>
      <c r="Y9" s="21"/>
      <c r="Z9" s="21"/>
    </row>
    <row r="10">
      <c r="A10" s="40">
        <v>7.0</v>
      </c>
      <c r="B10" s="40" t="s">
        <v>183</v>
      </c>
      <c r="C10" s="21"/>
      <c r="D10" s="21"/>
      <c r="E10" s="40">
        <v>1.0</v>
      </c>
      <c r="F10" s="21"/>
      <c r="G10" s="21"/>
      <c r="H10" s="21"/>
      <c r="I10" s="21"/>
      <c r="J10" s="21"/>
      <c r="K10" s="21"/>
      <c r="L10" s="21"/>
      <c r="M10" s="21"/>
      <c r="N10" s="21"/>
      <c r="O10" s="21"/>
      <c r="P10" s="21"/>
      <c r="Q10" s="21"/>
      <c r="R10" s="21"/>
      <c r="S10" s="21"/>
      <c r="T10" s="21"/>
      <c r="U10" s="21"/>
      <c r="V10" s="21"/>
      <c r="W10" s="21"/>
      <c r="X10" s="21"/>
      <c r="Y10" s="21"/>
      <c r="Z10" s="21"/>
    </row>
    <row r="11">
      <c r="A11" s="40">
        <v>8.0</v>
      </c>
      <c r="B11" s="40" t="s">
        <v>184</v>
      </c>
      <c r="C11" s="40">
        <v>15.5</v>
      </c>
      <c r="D11" s="40">
        <v>15.0</v>
      </c>
      <c r="E11" s="40">
        <v>0.5</v>
      </c>
      <c r="F11" s="42" t="s">
        <v>185</v>
      </c>
      <c r="G11" s="40">
        <v>6.0</v>
      </c>
      <c r="H11" s="21"/>
      <c r="I11" s="21"/>
      <c r="J11" s="21"/>
      <c r="K11" s="40">
        <v>2.0</v>
      </c>
      <c r="L11" s="21"/>
      <c r="M11" s="40">
        <v>7.0</v>
      </c>
      <c r="N11" s="21"/>
      <c r="O11" s="42" t="s">
        <v>186</v>
      </c>
      <c r="P11" s="40" t="s">
        <v>187</v>
      </c>
      <c r="Q11" s="42" t="s">
        <v>188</v>
      </c>
      <c r="R11" s="42" t="s">
        <v>189</v>
      </c>
      <c r="S11" s="40">
        <v>8.0</v>
      </c>
      <c r="T11" s="21"/>
      <c r="U11" s="21"/>
      <c r="V11" s="21"/>
      <c r="W11" s="21"/>
      <c r="X11" s="21"/>
      <c r="Y11" s="21"/>
      <c r="Z11" s="21"/>
    </row>
    <row r="12">
      <c r="A12" s="40">
        <v>9.0</v>
      </c>
      <c r="B12" s="40" t="s">
        <v>190</v>
      </c>
      <c r="C12" s="40">
        <v>7.5</v>
      </c>
      <c r="D12" s="40">
        <v>6.0</v>
      </c>
      <c r="E12" s="40">
        <v>1.5</v>
      </c>
      <c r="F12" s="42" t="s">
        <v>191</v>
      </c>
      <c r="G12" s="21"/>
      <c r="H12" s="21"/>
      <c r="I12" s="21"/>
      <c r="J12" s="21"/>
      <c r="K12" s="40"/>
      <c r="L12" s="21"/>
      <c r="M12" s="40">
        <v>6.0</v>
      </c>
      <c r="N12" s="21"/>
      <c r="O12" s="42" t="s">
        <v>192</v>
      </c>
      <c r="P12" s="40" t="s">
        <v>187</v>
      </c>
      <c r="Q12" s="42" t="s">
        <v>193</v>
      </c>
      <c r="R12" s="40" t="s">
        <v>194</v>
      </c>
      <c r="S12" s="21"/>
      <c r="T12" s="21"/>
      <c r="U12" s="21"/>
      <c r="V12" s="21"/>
      <c r="W12" s="21"/>
      <c r="X12" s="21"/>
      <c r="Y12" s="21"/>
      <c r="Z12" s="21"/>
    </row>
    <row r="13">
      <c r="A13" s="40">
        <v>10.0</v>
      </c>
      <c r="B13" s="40" t="s">
        <v>195</v>
      </c>
      <c r="C13" s="40">
        <v>2.0</v>
      </c>
      <c r="D13" s="40">
        <v>1.0</v>
      </c>
      <c r="E13" s="40">
        <v>1.0</v>
      </c>
      <c r="F13" s="42" t="s">
        <v>196</v>
      </c>
      <c r="G13" s="21"/>
      <c r="H13" s="21"/>
      <c r="I13" s="21"/>
      <c r="J13" s="21"/>
      <c r="K13" s="21"/>
      <c r="L13" s="40">
        <v>0.5</v>
      </c>
      <c r="M13" s="40">
        <v>0.5</v>
      </c>
      <c r="N13" s="21"/>
      <c r="O13" s="21"/>
      <c r="P13" s="21"/>
      <c r="Q13" s="21"/>
      <c r="R13" s="21"/>
      <c r="S13" s="21"/>
      <c r="T13" s="21"/>
      <c r="U13" s="21"/>
      <c r="V13" s="21"/>
      <c r="W13" s="21"/>
      <c r="X13" s="21"/>
      <c r="Y13" s="21"/>
      <c r="Z13" s="21"/>
    </row>
    <row r="14">
      <c r="A14" s="40">
        <v>11.0</v>
      </c>
      <c r="B14" s="40" t="s">
        <v>197</v>
      </c>
      <c r="C14" s="40">
        <v>0.5</v>
      </c>
      <c r="D14" s="40">
        <v>0.5</v>
      </c>
      <c r="E14" s="21"/>
      <c r="F14" s="42" t="s">
        <v>198</v>
      </c>
      <c r="G14" s="21"/>
      <c r="H14" s="21"/>
      <c r="I14" s="21"/>
      <c r="J14" s="21"/>
      <c r="K14" s="21"/>
      <c r="L14" s="40">
        <v>0.5</v>
      </c>
      <c r="M14" s="21"/>
      <c r="N14" s="21"/>
      <c r="O14" s="21"/>
      <c r="P14" s="21"/>
      <c r="Q14" s="21"/>
      <c r="R14" s="21"/>
      <c r="S14" s="21"/>
      <c r="T14" s="21"/>
      <c r="U14" s="21"/>
      <c r="V14" s="21"/>
      <c r="W14" s="21"/>
      <c r="X14" s="21"/>
      <c r="Y14" s="21"/>
      <c r="Z14" s="21"/>
    </row>
    <row r="15">
      <c r="A15" s="40">
        <v>12.0</v>
      </c>
      <c r="B15" s="40" t="s">
        <v>199</v>
      </c>
      <c r="C15" s="40">
        <v>3.5</v>
      </c>
      <c r="D15" s="40">
        <v>3.5</v>
      </c>
      <c r="E15" s="21"/>
      <c r="F15" s="42" t="s">
        <v>200</v>
      </c>
      <c r="G15" s="40">
        <v>3.0</v>
      </c>
      <c r="H15" s="21"/>
      <c r="I15" s="21"/>
      <c r="J15" s="21"/>
      <c r="K15" s="21"/>
      <c r="L15" s="40">
        <v>0.5</v>
      </c>
      <c r="M15" s="21"/>
      <c r="N15" s="21"/>
      <c r="O15" s="21"/>
      <c r="P15" s="21"/>
      <c r="Q15" s="21"/>
      <c r="R15" s="21"/>
      <c r="S15" s="21"/>
      <c r="T15" s="21"/>
      <c r="U15" s="21"/>
      <c r="V15" s="21"/>
      <c r="W15" s="21"/>
      <c r="X15" s="21"/>
      <c r="Y15" s="21"/>
      <c r="Z15" s="21"/>
    </row>
    <row r="16">
      <c r="A16" s="40">
        <v>13.0</v>
      </c>
      <c r="B16" s="40" t="s">
        <v>201</v>
      </c>
      <c r="C16" s="40">
        <v>2.5</v>
      </c>
      <c r="D16" s="40">
        <v>0.5</v>
      </c>
      <c r="E16" s="40">
        <v>2.0</v>
      </c>
      <c r="F16" s="42" t="s">
        <v>198</v>
      </c>
      <c r="G16" s="21"/>
      <c r="H16" s="21"/>
      <c r="I16" s="21"/>
      <c r="J16" s="21"/>
      <c r="K16" s="21"/>
      <c r="L16" s="40">
        <v>0.5</v>
      </c>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75.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9.63"/>
    <col customWidth="1" min="16" max="16" width="26.88"/>
    <col customWidth="1" min="17" max="17" width="23.5"/>
    <col customWidth="1" min="18" max="18" width="26.25"/>
    <col customWidth="1" min="19" max="19" width="15.0"/>
    <col customWidth="1" min="20" max="22" width="10.75"/>
  </cols>
  <sheetData>
    <row r="1">
      <c r="A1" s="19" t="s">
        <v>113</v>
      </c>
      <c r="B1" s="20"/>
      <c r="C1" s="20"/>
      <c r="D1" s="20"/>
      <c r="E1" s="20"/>
      <c r="F1" s="20"/>
      <c r="G1" s="21"/>
      <c r="H1" s="21"/>
      <c r="I1" s="21"/>
      <c r="J1" s="21"/>
      <c r="K1" s="21"/>
      <c r="L1" s="21"/>
      <c r="M1" s="22"/>
      <c r="N1" s="22"/>
      <c r="O1" s="22"/>
      <c r="P1" s="22"/>
      <c r="Q1" s="22"/>
      <c r="R1" s="21"/>
      <c r="S1" s="21"/>
      <c r="T1" s="21"/>
      <c r="U1" s="21"/>
      <c r="V1" s="21"/>
      <c r="W1" s="21"/>
      <c r="X1" s="21"/>
      <c r="Y1" s="21"/>
      <c r="Z1" s="21"/>
    </row>
    <row r="2">
      <c r="A2" s="47" t="s">
        <v>202</v>
      </c>
      <c r="G2" s="21"/>
      <c r="H2" s="21"/>
      <c r="I2" s="21"/>
      <c r="J2" s="21"/>
      <c r="K2" s="21"/>
      <c r="L2" s="21"/>
      <c r="M2" s="22"/>
      <c r="N2" s="22"/>
      <c r="O2" s="22"/>
      <c r="P2" s="22"/>
      <c r="Q2" s="22"/>
      <c r="R2" s="21"/>
      <c r="S2" s="21"/>
      <c r="T2" s="21"/>
      <c r="U2" s="21"/>
      <c r="V2" s="21"/>
      <c r="W2" s="21"/>
      <c r="X2" s="21"/>
      <c r="Y2" s="21"/>
      <c r="Z2" s="21"/>
    </row>
    <row r="3">
      <c r="A3" s="24" t="s">
        <v>115</v>
      </c>
      <c r="B3" s="24" t="s">
        <v>2</v>
      </c>
      <c r="C3" s="4" t="s">
        <v>116</v>
      </c>
      <c r="D3" s="4" t="s">
        <v>117</v>
      </c>
      <c r="E3" s="24" t="s">
        <v>118</v>
      </c>
      <c r="F3" s="24" t="s">
        <v>119</v>
      </c>
      <c r="G3" s="4" t="s">
        <v>15</v>
      </c>
      <c r="H3" s="4" t="s">
        <v>16</v>
      </c>
      <c r="I3" s="4" t="s">
        <v>17</v>
      </c>
      <c r="J3" s="4" t="s">
        <v>18</v>
      </c>
      <c r="K3" s="4" t="s">
        <v>19</v>
      </c>
      <c r="L3" s="4" t="s">
        <v>20</v>
      </c>
      <c r="M3" s="24" t="s">
        <v>21</v>
      </c>
      <c r="N3" s="24" t="s">
        <v>22</v>
      </c>
      <c r="O3" s="24" t="s">
        <v>120</v>
      </c>
      <c r="P3" s="25" t="s">
        <v>121</v>
      </c>
      <c r="Q3" s="25" t="s">
        <v>122</v>
      </c>
      <c r="R3" s="4" t="s">
        <v>123</v>
      </c>
      <c r="S3" s="26" t="s">
        <v>124</v>
      </c>
      <c r="T3" s="21"/>
      <c r="U3" s="21"/>
      <c r="V3" s="21"/>
      <c r="W3" s="21"/>
      <c r="X3" s="21"/>
      <c r="Y3" s="21"/>
      <c r="Z3" s="21"/>
    </row>
    <row r="4">
      <c r="A4" s="45">
        <v>1.0</v>
      </c>
      <c r="B4" s="22" t="s">
        <v>203</v>
      </c>
      <c r="C4" s="45">
        <v>3.5</v>
      </c>
      <c r="D4" s="45">
        <v>2.5</v>
      </c>
      <c r="E4" s="45">
        <v>1.0</v>
      </c>
      <c r="F4" s="22" t="s">
        <v>204</v>
      </c>
      <c r="G4" s="43">
        <v>1.5</v>
      </c>
      <c r="H4" s="43">
        <v>1.0</v>
      </c>
      <c r="I4" s="21"/>
      <c r="J4" s="21"/>
      <c r="K4" s="21"/>
      <c r="L4" s="21"/>
      <c r="M4" s="43">
        <v>1.0</v>
      </c>
      <c r="N4" s="21"/>
      <c r="O4" s="44" t="s">
        <v>205</v>
      </c>
      <c r="P4" s="44" t="s">
        <v>42</v>
      </c>
      <c r="Q4" s="44" t="s">
        <v>42</v>
      </c>
      <c r="R4" s="44" t="s">
        <v>206</v>
      </c>
      <c r="S4" s="43">
        <v>6.0</v>
      </c>
      <c r="T4" s="21"/>
      <c r="U4" s="21"/>
      <c r="V4" s="21"/>
      <c r="W4" s="21"/>
      <c r="X4" s="21"/>
      <c r="Y4" s="21"/>
      <c r="Z4" s="21"/>
    </row>
    <row r="5">
      <c r="A5" s="45">
        <v>2.0</v>
      </c>
      <c r="B5" s="22" t="s">
        <v>207</v>
      </c>
      <c r="C5" s="45">
        <v>6.0</v>
      </c>
      <c r="D5" s="45">
        <v>4.5</v>
      </c>
      <c r="E5" s="45">
        <v>1.5</v>
      </c>
      <c r="F5" s="22" t="s">
        <v>208</v>
      </c>
      <c r="G5" s="43">
        <v>2.0</v>
      </c>
      <c r="H5" s="43">
        <v>2.5</v>
      </c>
      <c r="I5" s="21"/>
      <c r="J5" s="21"/>
      <c r="K5" s="21"/>
      <c r="L5" s="43">
        <v>1.5</v>
      </c>
      <c r="M5" s="21"/>
      <c r="N5" s="21"/>
      <c r="O5" s="44" t="s">
        <v>209</v>
      </c>
      <c r="P5" s="44" t="s">
        <v>210</v>
      </c>
      <c r="Q5" s="44" t="s">
        <v>211</v>
      </c>
      <c r="R5" s="44" t="s">
        <v>212</v>
      </c>
      <c r="S5" s="43">
        <v>8.0</v>
      </c>
      <c r="T5" s="21"/>
      <c r="U5" s="21"/>
      <c r="V5" s="21"/>
      <c r="W5" s="21"/>
      <c r="X5" s="21"/>
      <c r="Y5" s="21"/>
      <c r="Z5" s="21"/>
    </row>
    <row r="6">
      <c r="A6" s="45">
        <v>3.0</v>
      </c>
      <c r="B6" s="22" t="s">
        <v>213</v>
      </c>
      <c r="C6" s="45">
        <v>8.0</v>
      </c>
      <c r="D6" s="45">
        <v>6.0</v>
      </c>
      <c r="E6" s="45">
        <v>2.0</v>
      </c>
      <c r="F6" s="22" t="s">
        <v>214</v>
      </c>
      <c r="G6" s="43">
        <v>1.0</v>
      </c>
      <c r="H6" s="43">
        <v>2.0</v>
      </c>
      <c r="I6" s="43">
        <v>1.0</v>
      </c>
      <c r="J6" s="43">
        <v>2.0</v>
      </c>
      <c r="K6" s="21"/>
      <c r="L6" s="43">
        <v>2.0</v>
      </c>
      <c r="M6" s="21"/>
      <c r="N6" s="21"/>
      <c r="O6" s="44" t="s">
        <v>215</v>
      </c>
      <c r="P6" s="44" t="s">
        <v>216</v>
      </c>
      <c r="Q6" s="44" t="s">
        <v>217</v>
      </c>
      <c r="R6" s="44" t="s">
        <v>218</v>
      </c>
      <c r="S6" s="43">
        <v>8.0</v>
      </c>
      <c r="T6" s="21"/>
      <c r="U6" s="21"/>
      <c r="V6" s="21"/>
      <c r="W6" s="21"/>
      <c r="X6" s="21"/>
      <c r="Y6" s="21"/>
      <c r="Z6" s="21"/>
    </row>
    <row r="7">
      <c r="A7" s="34">
        <v>4.0</v>
      </c>
      <c r="B7" s="21" t="s">
        <v>219</v>
      </c>
      <c r="C7" s="34">
        <v>8.0</v>
      </c>
      <c r="D7" s="34">
        <v>6.0</v>
      </c>
      <c r="E7" s="34">
        <v>2.0</v>
      </c>
      <c r="F7" s="39" t="s">
        <v>220</v>
      </c>
      <c r="G7" s="21"/>
      <c r="H7" s="38">
        <v>1.0</v>
      </c>
      <c r="I7" s="38">
        <v>1.5</v>
      </c>
      <c r="J7" s="38">
        <v>4.5</v>
      </c>
      <c r="K7" s="21"/>
      <c r="L7" s="38">
        <v>1.0</v>
      </c>
      <c r="M7" s="21"/>
      <c r="N7" s="21"/>
      <c r="O7" s="39" t="s">
        <v>221</v>
      </c>
      <c r="P7" s="39" t="s">
        <v>42</v>
      </c>
      <c r="Q7" s="39" t="s">
        <v>42</v>
      </c>
      <c r="R7" s="39" t="s">
        <v>222</v>
      </c>
      <c r="S7" s="38">
        <v>8.0</v>
      </c>
      <c r="T7" s="21"/>
      <c r="U7" s="21"/>
      <c r="V7" s="21"/>
      <c r="W7" s="21"/>
      <c r="X7" s="21"/>
      <c r="Y7" s="21"/>
      <c r="Z7" s="21"/>
    </row>
    <row r="8">
      <c r="A8" s="21"/>
      <c r="B8" s="40" t="s">
        <v>223</v>
      </c>
      <c r="C8" s="40">
        <v>7.0</v>
      </c>
      <c r="D8" s="40">
        <v>5.5</v>
      </c>
      <c r="E8" s="40">
        <v>1.5</v>
      </c>
      <c r="F8" s="42" t="s">
        <v>224</v>
      </c>
      <c r="G8" s="21"/>
      <c r="H8" s="40">
        <v>1.5</v>
      </c>
      <c r="I8" s="40">
        <v>2.0</v>
      </c>
      <c r="J8" s="40">
        <v>2.0</v>
      </c>
      <c r="K8" s="21"/>
      <c r="L8" s="40">
        <v>1.5</v>
      </c>
      <c r="M8" s="21"/>
      <c r="N8" s="21"/>
      <c r="O8" s="40" t="s">
        <v>225</v>
      </c>
      <c r="P8" s="40" t="s">
        <v>42</v>
      </c>
      <c r="Q8" s="40" t="s">
        <v>42</v>
      </c>
      <c r="R8" s="40" t="s">
        <v>226</v>
      </c>
      <c r="S8" s="21"/>
      <c r="T8" s="21"/>
      <c r="U8" s="21"/>
      <c r="V8" s="21"/>
      <c r="W8" s="21"/>
      <c r="X8" s="21"/>
      <c r="Y8" s="21"/>
      <c r="Z8" s="21"/>
    </row>
    <row r="9">
      <c r="A9" s="21"/>
      <c r="B9" s="40" t="s">
        <v>227</v>
      </c>
      <c r="C9" s="40">
        <v>8.5</v>
      </c>
      <c r="D9" s="40">
        <v>5.5</v>
      </c>
      <c r="E9" s="40">
        <v>3.0</v>
      </c>
      <c r="F9" s="42" t="s">
        <v>228</v>
      </c>
      <c r="G9" s="21"/>
      <c r="H9" s="40">
        <v>0.5</v>
      </c>
      <c r="I9" s="40">
        <v>1.5</v>
      </c>
      <c r="J9" s="40">
        <v>4.0</v>
      </c>
      <c r="K9" s="21"/>
      <c r="L9" s="40">
        <v>2.0</v>
      </c>
      <c r="M9" s="21"/>
      <c r="N9" s="21"/>
      <c r="O9" s="48" t="s">
        <v>229</v>
      </c>
      <c r="P9" s="40" t="s">
        <v>230</v>
      </c>
      <c r="Q9" s="40" t="s">
        <v>231</v>
      </c>
      <c r="R9" s="40" t="s">
        <v>232</v>
      </c>
      <c r="S9" s="21"/>
      <c r="T9" s="21"/>
      <c r="U9" s="21"/>
      <c r="V9" s="21"/>
      <c r="W9" s="21"/>
      <c r="X9" s="21"/>
      <c r="Y9" s="21"/>
      <c r="Z9" s="21"/>
    </row>
    <row r="10">
      <c r="A10" s="21"/>
      <c r="B10" s="40" t="s">
        <v>233</v>
      </c>
      <c r="C10" s="40">
        <v>9.0</v>
      </c>
      <c r="D10" s="40">
        <v>6.0</v>
      </c>
      <c r="E10" s="40">
        <v>3.0</v>
      </c>
      <c r="F10" s="40" t="s">
        <v>234</v>
      </c>
      <c r="G10" s="21"/>
      <c r="H10" s="21"/>
      <c r="I10" s="21"/>
      <c r="J10" s="40">
        <v>6.5</v>
      </c>
      <c r="K10" s="21"/>
      <c r="L10" s="21"/>
      <c r="M10" s="40">
        <v>2.5</v>
      </c>
      <c r="N10" s="21"/>
      <c r="O10" s="40" t="s">
        <v>235</v>
      </c>
      <c r="P10" s="21"/>
      <c r="Q10" s="21"/>
      <c r="R10" s="40" t="s">
        <v>236</v>
      </c>
      <c r="S10" s="21"/>
      <c r="T10" s="21"/>
      <c r="U10" s="21"/>
      <c r="V10" s="21"/>
      <c r="W10" s="21"/>
      <c r="X10" s="21"/>
      <c r="Y10" s="21"/>
      <c r="Z10" s="21"/>
    </row>
    <row r="11">
      <c r="A11" s="21"/>
      <c r="B11" s="40" t="s">
        <v>237</v>
      </c>
      <c r="C11" s="40">
        <v>9.0</v>
      </c>
      <c r="D11" s="40">
        <v>6.5</v>
      </c>
      <c r="E11" s="40">
        <v>2.5</v>
      </c>
      <c r="F11" s="40" t="s">
        <v>238</v>
      </c>
      <c r="G11" s="21"/>
      <c r="H11" s="21"/>
      <c r="I11" s="21"/>
      <c r="J11" s="40">
        <v>7.5</v>
      </c>
      <c r="K11" s="21"/>
      <c r="L11" s="21"/>
      <c r="M11" s="40">
        <v>1.5</v>
      </c>
      <c r="N11" s="21"/>
      <c r="O11" s="40" t="s">
        <v>239</v>
      </c>
      <c r="P11" s="21"/>
      <c r="Q11" s="21"/>
      <c r="R11" s="40" t="s">
        <v>240</v>
      </c>
      <c r="S11" s="21"/>
      <c r="T11" s="21"/>
      <c r="U11" s="21"/>
      <c r="V11" s="21"/>
      <c r="W11" s="21"/>
      <c r="X11" s="21"/>
      <c r="Y11" s="21"/>
      <c r="Z11" s="21"/>
    </row>
    <row r="12">
      <c r="A12" s="21"/>
      <c r="B12" s="40" t="s">
        <v>241</v>
      </c>
      <c r="C12" s="40">
        <v>8.5</v>
      </c>
      <c r="D12" s="40">
        <v>6.0</v>
      </c>
      <c r="E12" s="40">
        <v>2.5</v>
      </c>
      <c r="F12" s="40" t="s">
        <v>242</v>
      </c>
      <c r="G12" s="21"/>
      <c r="H12" s="21"/>
      <c r="I12" s="21"/>
      <c r="J12" s="40">
        <v>6.5</v>
      </c>
      <c r="K12" s="21"/>
      <c r="L12" s="21"/>
      <c r="M12" s="40">
        <v>2.0</v>
      </c>
      <c r="N12" s="21"/>
      <c r="O12" s="40" t="s">
        <v>243</v>
      </c>
      <c r="P12" s="21"/>
      <c r="Q12" s="21"/>
      <c r="R12" s="40" t="s">
        <v>244</v>
      </c>
      <c r="S12" s="21"/>
      <c r="T12" s="21"/>
      <c r="U12" s="21"/>
      <c r="V12" s="21"/>
      <c r="W12" s="21"/>
      <c r="X12" s="21"/>
      <c r="Y12" s="21"/>
      <c r="Z12" s="21"/>
    </row>
    <row r="13">
      <c r="A13" s="21"/>
      <c r="B13" s="40" t="s">
        <v>245</v>
      </c>
      <c r="C13" s="40">
        <v>4.0</v>
      </c>
      <c r="D13" s="40">
        <v>2.5</v>
      </c>
      <c r="E13" s="40">
        <v>1.5</v>
      </c>
      <c r="F13" s="40" t="s">
        <v>246</v>
      </c>
      <c r="G13" s="21"/>
      <c r="H13" s="21"/>
      <c r="I13" s="21"/>
      <c r="J13" s="40">
        <v>2.5</v>
      </c>
      <c r="K13" s="21"/>
      <c r="L13" s="21"/>
      <c r="M13" s="21"/>
      <c r="N13" s="40">
        <v>1.5</v>
      </c>
      <c r="O13" s="40" t="s">
        <v>247</v>
      </c>
      <c r="P13" s="21"/>
      <c r="Q13" s="21"/>
      <c r="R13" s="40" t="s">
        <v>248</v>
      </c>
      <c r="S13" s="21"/>
      <c r="T13" s="21"/>
      <c r="U13" s="21"/>
      <c r="V13" s="21"/>
      <c r="W13" s="21"/>
      <c r="X13" s="21"/>
      <c r="Y13" s="21"/>
      <c r="Z13" s="21"/>
    </row>
    <row r="14">
      <c r="A14" s="21"/>
      <c r="B14" s="40" t="s">
        <v>249</v>
      </c>
      <c r="C14" s="40">
        <v>3.0</v>
      </c>
      <c r="D14" s="40">
        <v>3.0</v>
      </c>
      <c r="E14" s="40">
        <v>0.0</v>
      </c>
      <c r="F14" s="49" t="s">
        <v>250</v>
      </c>
      <c r="G14" s="21"/>
      <c r="H14" s="21"/>
      <c r="I14" s="21"/>
      <c r="J14" s="40">
        <v>3.0</v>
      </c>
      <c r="K14" s="21"/>
      <c r="L14" s="21"/>
      <c r="M14" s="21"/>
      <c r="N14" s="21"/>
      <c r="O14" s="40" t="s">
        <v>251</v>
      </c>
      <c r="P14" s="21"/>
      <c r="Q14" s="21"/>
      <c r="R14" s="21"/>
      <c r="S14" s="21"/>
      <c r="T14" s="21"/>
      <c r="U14" s="21"/>
      <c r="V14" s="21"/>
      <c r="W14" s="21"/>
      <c r="X14" s="21"/>
      <c r="Y14" s="21"/>
      <c r="Z14" s="21"/>
    </row>
    <row r="15">
      <c r="A15" s="21"/>
      <c r="B15" s="40" t="s">
        <v>252</v>
      </c>
      <c r="C15" s="40">
        <v>0.0</v>
      </c>
      <c r="D15" s="40">
        <v>0.0</v>
      </c>
      <c r="E15" s="40">
        <v>0.0</v>
      </c>
      <c r="F15" s="50" t="s">
        <v>253</v>
      </c>
      <c r="G15" s="21"/>
      <c r="H15" s="21"/>
      <c r="I15" s="21"/>
      <c r="J15" s="21"/>
      <c r="K15" s="21"/>
      <c r="L15" s="21"/>
      <c r="M15" s="21"/>
      <c r="N15" s="21"/>
      <c r="O15" s="21"/>
      <c r="P15" s="21"/>
      <c r="Q15" s="21"/>
      <c r="R15" s="21"/>
      <c r="S15" s="21"/>
      <c r="T15" s="21"/>
      <c r="U15" s="21"/>
      <c r="V15" s="21"/>
      <c r="W15" s="21"/>
      <c r="X15" s="21"/>
      <c r="Y15" s="21"/>
      <c r="Z15" s="21"/>
    </row>
    <row r="16">
      <c r="A16" s="21"/>
      <c r="B16" s="40" t="s">
        <v>254</v>
      </c>
      <c r="C16" s="40">
        <v>5.0</v>
      </c>
      <c r="D16" s="40">
        <v>4.0</v>
      </c>
      <c r="E16" s="40">
        <v>1.0</v>
      </c>
      <c r="F16" s="40" t="s">
        <v>255</v>
      </c>
      <c r="G16" s="21"/>
      <c r="H16" s="21"/>
      <c r="I16" s="21"/>
      <c r="J16" s="21"/>
      <c r="K16" s="21"/>
      <c r="L16" s="21"/>
      <c r="M16" s="21"/>
      <c r="N16" s="21"/>
      <c r="O16" s="21"/>
      <c r="P16" s="21"/>
      <c r="Q16" s="21"/>
      <c r="R16" s="21"/>
      <c r="S16" s="21"/>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sheetData>
  <mergeCells count="1">
    <mergeCell ref="A2:F2"/>
  </mergeCells>
  <hyperlinks>
    <hyperlink r:id="rId1" ref="O9"/>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8.63"/>
    <col customWidth="1" min="2" max="2" width="10.13"/>
    <col customWidth="1" min="3" max="3" width="10.5"/>
    <col customWidth="1" min="4" max="4" width="8.38"/>
    <col customWidth="1" min="5" max="5" width="7.13"/>
    <col customWidth="1" min="6" max="6" width="45.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51" t="s">
        <v>256</v>
      </c>
      <c r="B1" s="52"/>
      <c r="C1" s="52"/>
      <c r="D1" s="52"/>
      <c r="E1" s="52"/>
      <c r="F1" s="52"/>
      <c r="G1" s="53"/>
      <c r="H1" s="53"/>
      <c r="I1" s="53"/>
      <c r="J1" s="53"/>
      <c r="K1" s="53"/>
      <c r="L1" s="53"/>
      <c r="M1" s="54"/>
      <c r="N1" s="54"/>
      <c r="O1" s="54"/>
      <c r="P1" s="54"/>
      <c r="Q1" s="54"/>
      <c r="R1" s="53"/>
      <c r="S1" s="53"/>
      <c r="T1" s="53"/>
      <c r="U1" s="53"/>
      <c r="V1" s="53"/>
      <c r="W1" s="53"/>
      <c r="X1" s="53"/>
      <c r="Y1" s="53"/>
      <c r="Z1" s="53"/>
    </row>
    <row r="2" ht="39.75" customHeight="1">
      <c r="A2" s="55" t="s">
        <v>257</v>
      </c>
      <c r="G2" s="53"/>
      <c r="H2" s="53"/>
      <c r="I2" s="53"/>
      <c r="J2" s="53"/>
      <c r="K2" s="53"/>
      <c r="L2" s="53"/>
      <c r="M2" s="54"/>
      <c r="N2" s="54"/>
      <c r="O2" s="54"/>
      <c r="P2" s="54"/>
      <c r="Q2" s="54"/>
      <c r="R2" s="53"/>
      <c r="S2" s="53"/>
      <c r="T2" s="53"/>
      <c r="U2" s="53"/>
      <c r="V2" s="53"/>
      <c r="W2" s="53"/>
      <c r="X2" s="53"/>
      <c r="Y2" s="53"/>
      <c r="Z2" s="53"/>
    </row>
    <row r="3">
      <c r="A3" s="56" t="s">
        <v>115</v>
      </c>
      <c r="B3" s="56" t="s">
        <v>2</v>
      </c>
      <c r="C3" s="57" t="s">
        <v>116</v>
      </c>
      <c r="D3" s="57" t="s">
        <v>117</v>
      </c>
      <c r="E3" s="56" t="s">
        <v>118</v>
      </c>
      <c r="F3" s="56" t="s">
        <v>119</v>
      </c>
      <c r="G3" s="57" t="s">
        <v>15</v>
      </c>
      <c r="H3" s="57" t="s">
        <v>16</v>
      </c>
      <c r="I3" s="57" t="s">
        <v>17</v>
      </c>
      <c r="J3" s="57" t="s">
        <v>18</v>
      </c>
      <c r="K3" s="57" t="s">
        <v>19</v>
      </c>
      <c r="L3" s="57" t="s">
        <v>20</v>
      </c>
      <c r="M3" s="56" t="s">
        <v>21</v>
      </c>
      <c r="N3" s="56" t="s">
        <v>22</v>
      </c>
      <c r="O3" s="56" t="s">
        <v>120</v>
      </c>
      <c r="P3" s="58" t="s">
        <v>121</v>
      </c>
      <c r="Q3" s="58" t="s">
        <v>122</v>
      </c>
      <c r="R3" s="57" t="s">
        <v>123</v>
      </c>
      <c r="S3" s="59" t="s">
        <v>124</v>
      </c>
      <c r="T3" s="53"/>
      <c r="U3" s="53"/>
      <c r="V3" s="53"/>
      <c r="W3" s="53"/>
      <c r="X3" s="53"/>
      <c r="Y3" s="53"/>
      <c r="Z3" s="53"/>
    </row>
    <row r="4" ht="69.0" customHeight="1">
      <c r="A4" s="60">
        <v>1.0</v>
      </c>
      <c r="B4" s="60" t="s">
        <v>125</v>
      </c>
      <c r="C4" s="60">
        <f t="shared" ref="C4:C16" si="1">SUM(E4,D4)</f>
        <v>4.5</v>
      </c>
      <c r="D4" s="60">
        <f t="shared" ref="D4:D16" si="2">SUM(G4,H4,I4,J4,K4,M4,N4)</f>
        <v>3.5</v>
      </c>
      <c r="E4" s="60">
        <f t="shared" ref="E4:E16" si="3">SUM(L4)</f>
        <v>1</v>
      </c>
      <c r="F4" s="61" t="s">
        <v>258</v>
      </c>
      <c r="G4" s="60">
        <v>3.0</v>
      </c>
      <c r="H4" s="62"/>
      <c r="I4" s="63"/>
      <c r="J4" s="63"/>
      <c r="K4" s="63"/>
      <c r="L4" s="60">
        <v>1.0</v>
      </c>
      <c r="M4" s="60">
        <v>0.5</v>
      </c>
      <c r="N4" s="62"/>
      <c r="O4" s="61" t="s">
        <v>259</v>
      </c>
      <c r="P4" s="61" t="s">
        <v>260</v>
      </c>
      <c r="Q4" s="61" t="s">
        <v>261</v>
      </c>
      <c r="R4" s="61" t="s">
        <v>262</v>
      </c>
      <c r="S4" s="60">
        <v>5.0</v>
      </c>
      <c r="T4" s="53"/>
      <c r="U4" s="53"/>
      <c r="V4" s="53"/>
      <c r="W4" s="53"/>
      <c r="X4" s="53"/>
      <c r="Y4" s="53"/>
      <c r="Z4" s="53"/>
    </row>
    <row r="5">
      <c r="A5" s="62">
        <v>2.0</v>
      </c>
      <c r="B5" s="62" t="s">
        <v>127</v>
      </c>
      <c r="C5" s="60">
        <f t="shared" si="1"/>
        <v>4.5</v>
      </c>
      <c r="D5" s="60">
        <f t="shared" si="2"/>
        <v>3</v>
      </c>
      <c r="E5" s="60">
        <f t="shared" si="3"/>
        <v>1.5</v>
      </c>
      <c r="F5" s="54" t="s">
        <v>263</v>
      </c>
      <c r="G5" s="60">
        <v>2.0</v>
      </c>
      <c r="H5" s="60">
        <v>0.5</v>
      </c>
      <c r="I5" s="63"/>
      <c r="J5" s="63"/>
      <c r="K5" s="63"/>
      <c r="L5" s="60">
        <v>1.5</v>
      </c>
      <c r="M5" s="63"/>
      <c r="N5" s="60">
        <v>0.5</v>
      </c>
      <c r="O5" s="61" t="s">
        <v>264</v>
      </c>
      <c r="P5" s="61" t="s">
        <v>265</v>
      </c>
      <c r="Q5" s="61" t="s">
        <v>266</v>
      </c>
      <c r="R5" s="61" t="s">
        <v>267</v>
      </c>
      <c r="S5" s="60">
        <v>5.0</v>
      </c>
      <c r="T5" s="53"/>
      <c r="U5" s="53"/>
      <c r="V5" s="53"/>
      <c r="W5" s="53"/>
      <c r="X5" s="53"/>
      <c r="Y5" s="53"/>
      <c r="Z5" s="53"/>
    </row>
    <row r="6" ht="52.5" customHeight="1">
      <c r="A6" s="62">
        <v>3.0</v>
      </c>
      <c r="B6" s="62" t="s">
        <v>129</v>
      </c>
      <c r="C6" s="60">
        <f t="shared" si="1"/>
        <v>6</v>
      </c>
      <c r="D6" s="60">
        <f t="shared" si="2"/>
        <v>5</v>
      </c>
      <c r="E6" s="60">
        <f t="shared" si="3"/>
        <v>1</v>
      </c>
      <c r="F6" s="54" t="s">
        <v>268</v>
      </c>
      <c r="G6" s="63"/>
      <c r="H6" s="63"/>
      <c r="I6" s="63"/>
      <c r="J6" s="63"/>
      <c r="K6" s="63"/>
      <c r="L6" s="60">
        <v>1.0</v>
      </c>
      <c r="M6" s="63"/>
      <c r="N6" s="60">
        <v>5.0</v>
      </c>
      <c r="O6" s="61" t="s">
        <v>269</v>
      </c>
      <c r="P6" s="61" t="s">
        <v>270</v>
      </c>
      <c r="Q6" s="53"/>
      <c r="R6" s="61" t="s">
        <v>271</v>
      </c>
      <c r="S6" s="60">
        <v>8.0</v>
      </c>
      <c r="T6" s="53"/>
      <c r="U6" s="53"/>
      <c r="V6" s="53"/>
      <c r="W6" s="53"/>
      <c r="X6" s="53"/>
      <c r="Y6" s="53"/>
      <c r="Z6" s="53"/>
    </row>
    <row r="7">
      <c r="A7" s="64">
        <v>4.0</v>
      </c>
      <c r="B7" s="64" t="s">
        <v>167</v>
      </c>
      <c r="C7" s="60">
        <f t="shared" si="1"/>
        <v>7.5</v>
      </c>
      <c r="D7" s="60">
        <f t="shared" si="2"/>
        <v>5.5</v>
      </c>
      <c r="E7" s="60">
        <f t="shared" si="3"/>
        <v>2</v>
      </c>
      <c r="F7" s="65" t="s">
        <v>272</v>
      </c>
      <c r="G7" s="64">
        <v>3.0</v>
      </c>
      <c r="H7" s="63"/>
      <c r="I7" s="64">
        <v>2.0</v>
      </c>
      <c r="J7" s="63"/>
      <c r="K7" s="63"/>
      <c r="L7" s="64">
        <v>2.0</v>
      </c>
      <c r="M7" s="66">
        <v>0.5</v>
      </c>
      <c r="N7" s="63"/>
      <c r="O7" s="65" t="s">
        <v>273</v>
      </c>
      <c r="P7" s="53"/>
      <c r="Q7" s="53"/>
      <c r="R7" s="65" t="s">
        <v>274</v>
      </c>
      <c r="S7" s="66">
        <v>10.0</v>
      </c>
      <c r="T7" s="53"/>
      <c r="U7" s="53"/>
      <c r="V7" s="53"/>
      <c r="W7" s="53"/>
      <c r="X7" s="53"/>
      <c r="Y7" s="53"/>
      <c r="Z7" s="53"/>
    </row>
    <row r="8" ht="58.5" customHeight="1">
      <c r="A8" s="63">
        <v>5.0</v>
      </c>
      <c r="B8" s="63" t="s">
        <v>172</v>
      </c>
      <c r="C8" s="60">
        <f t="shared" si="1"/>
        <v>14</v>
      </c>
      <c r="D8" s="60">
        <f t="shared" si="2"/>
        <v>11.5</v>
      </c>
      <c r="E8" s="60">
        <f t="shared" si="3"/>
        <v>2.5</v>
      </c>
      <c r="F8" s="65" t="s">
        <v>275</v>
      </c>
      <c r="G8" s="66">
        <v>1.0</v>
      </c>
      <c r="H8" s="63"/>
      <c r="I8" s="63"/>
      <c r="J8" s="66">
        <v>10.0</v>
      </c>
      <c r="K8" s="66">
        <v>0.5</v>
      </c>
      <c r="L8" s="66">
        <v>2.5</v>
      </c>
      <c r="M8" s="63"/>
      <c r="N8" s="63"/>
      <c r="O8" s="65" t="s">
        <v>276</v>
      </c>
      <c r="P8" s="65" t="s">
        <v>277</v>
      </c>
      <c r="Q8" s="65" t="s">
        <v>278</v>
      </c>
      <c r="R8" s="65" t="s">
        <v>279</v>
      </c>
      <c r="S8" s="66">
        <v>20.0</v>
      </c>
      <c r="T8" s="53"/>
      <c r="U8" s="53"/>
      <c r="V8" s="53"/>
      <c r="W8" s="53"/>
      <c r="X8" s="53"/>
      <c r="Y8" s="53"/>
      <c r="Z8" s="53"/>
    </row>
    <row r="9">
      <c r="A9" s="66">
        <v>6.0</v>
      </c>
      <c r="B9" s="66" t="s">
        <v>178</v>
      </c>
      <c r="C9" s="60">
        <f t="shared" si="1"/>
        <v>20</v>
      </c>
      <c r="D9" s="60">
        <f t="shared" si="2"/>
        <v>19</v>
      </c>
      <c r="E9" s="60">
        <f t="shared" si="3"/>
        <v>1</v>
      </c>
      <c r="F9" s="65" t="s">
        <v>280</v>
      </c>
      <c r="G9" s="66">
        <v>1.0</v>
      </c>
      <c r="H9" s="66">
        <v>0.5</v>
      </c>
      <c r="I9" s="63"/>
      <c r="J9" s="66">
        <v>16.5</v>
      </c>
      <c r="K9" s="63"/>
      <c r="L9" s="66">
        <v>1.0</v>
      </c>
      <c r="M9" s="63"/>
      <c r="N9" s="66">
        <v>1.0</v>
      </c>
      <c r="O9" s="65" t="s">
        <v>281</v>
      </c>
      <c r="P9" s="65"/>
      <c r="Q9" s="53"/>
      <c r="R9" s="65" t="s">
        <v>282</v>
      </c>
      <c r="S9" s="66">
        <v>20.0</v>
      </c>
      <c r="T9" s="53"/>
      <c r="U9" s="53"/>
      <c r="V9" s="53"/>
      <c r="W9" s="53"/>
      <c r="X9" s="53"/>
      <c r="Y9" s="53"/>
      <c r="Z9" s="53"/>
    </row>
    <row r="10">
      <c r="A10" s="66">
        <v>7.0</v>
      </c>
      <c r="B10" s="66" t="s">
        <v>183</v>
      </c>
      <c r="C10" s="60">
        <f t="shared" si="1"/>
        <v>17</v>
      </c>
      <c r="D10" s="60">
        <f t="shared" si="2"/>
        <v>16</v>
      </c>
      <c r="E10" s="60">
        <f t="shared" si="3"/>
        <v>1</v>
      </c>
      <c r="F10" s="65" t="s">
        <v>283</v>
      </c>
      <c r="G10" s="53"/>
      <c r="H10" s="53"/>
      <c r="I10" s="53"/>
      <c r="J10" s="65">
        <v>16.0</v>
      </c>
      <c r="K10" s="53"/>
      <c r="L10" s="65">
        <v>1.0</v>
      </c>
      <c r="M10" s="53"/>
      <c r="N10" s="53"/>
      <c r="O10" s="65" t="s">
        <v>284</v>
      </c>
      <c r="P10" s="65" t="s">
        <v>285</v>
      </c>
      <c r="Q10" s="53"/>
      <c r="R10" s="65" t="s">
        <v>286</v>
      </c>
      <c r="S10" s="66">
        <v>10.0</v>
      </c>
      <c r="T10" s="53"/>
      <c r="U10" s="53"/>
      <c r="V10" s="53"/>
      <c r="W10" s="53"/>
      <c r="X10" s="53"/>
      <c r="Y10" s="53"/>
      <c r="Z10" s="53"/>
    </row>
    <row r="11">
      <c r="A11" s="66">
        <v>8.0</v>
      </c>
      <c r="B11" s="66" t="s">
        <v>184</v>
      </c>
      <c r="C11" s="60">
        <f t="shared" si="1"/>
        <v>12</v>
      </c>
      <c r="D11" s="60">
        <f t="shared" si="2"/>
        <v>6</v>
      </c>
      <c r="E11" s="60">
        <f t="shared" si="3"/>
        <v>6</v>
      </c>
      <c r="F11" s="65" t="s">
        <v>287</v>
      </c>
      <c r="G11" s="53"/>
      <c r="H11" s="53"/>
      <c r="I11" s="53"/>
      <c r="J11" s="65">
        <v>6.0</v>
      </c>
      <c r="K11" s="53"/>
      <c r="L11" s="65">
        <v>6.0</v>
      </c>
      <c r="M11" s="53"/>
      <c r="N11" s="53"/>
      <c r="O11" s="65" t="s">
        <v>288</v>
      </c>
      <c r="P11" s="53"/>
      <c r="Q11" s="53"/>
      <c r="R11" s="53"/>
      <c r="S11" s="66">
        <v>12.0</v>
      </c>
      <c r="T11" s="53"/>
      <c r="U11" s="53"/>
      <c r="V11" s="53"/>
      <c r="W11" s="53"/>
      <c r="X11" s="53"/>
      <c r="Y11" s="53"/>
      <c r="Z11" s="53"/>
    </row>
    <row r="12">
      <c r="A12" s="66">
        <v>9.0</v>
      </c>
      <c r="B12" s="66" t="s">
        <v>190</v>
      </c>
      <c r="C12" s="60">
        <f t="shared" si="1"/>
        <v>13.5</v>
      </c>
      <c r="D12" s="60">
        <f t="shared" si="2"/>
        <v>12</v>
      </c>
      <c r="E12" s="60">
        <f t="shared" si="3"/>
        <v>1.5</v>
      </c>
      <c r="F12" s="65" t="s">
        <v>289</v>
      </c>
      <c r="G12" s="53"/>
      <c r="H12" s="53"/>
      <c r="I12" s="53"/>
      <c r="J12" s="65">
        <v>7.0</v>
      </c>
      <c r="K12" s="65">
        <v>2.0</v>
      </c>
      <c r="L12" s="65">
        <v>1.5</v>
      </c>
      <c r="M12" s="53"/>
      <c r="N12" s="65">
        <v>3.0</v>
      </c>
      <c r="O12" s="65" t="s">
        <v>290</v>
      </c>
      <c r="P12" s="53"/>
      <c r="Q12" s="53"/>
      <c r="R12" s="65" t="s">
        <v>291</v>
      </c>
      <c r="S12" s="66">
        <v>10.0</v>
      </c>
      <c r="T12" s="53"/>
      <c r="U12" s="53"/>
      <c r="V12" s="53"/>
      <c r="W12" s="53"/>
      <c r="X12" s="53"/>
      <c r="Y12" s="53"/>
      <c r="Z12" s="53"/>
    </row>
    <row r="13">
      <c r="A13" s="66">
        <v>10.0</v>
      </c>
      <c r="B13" s="66" t="s">
        <v>292</v>
      </c>
      <c r="C13" s="60">
        <f t="shared" si="1"/>
        <v>1</v>
      </c>
      <c r="D13" s="60">
        <f t="shared" si="2"/>
        <v>0</v>
      </c>
      <c r="E13" s="60">
        <f t="shared" si="3"/>
        <v>1</v>
      </c>
      <c r="F13" s="65" t="s">
        <v>293</v>
      </c>
      <c r="G13" s="65"/>
      <c r="H13" s="65"/>
      <c r="I13" s="65"/>
      <c r="J13" s="65"/>
      <c r="K13" s="65"/>
      <c r="L13" s="65">
        <v>1.0</v>
      </c>
      <c r="M13" s="65"/>
      <c r="N13" s="65"/>
      <c r="O13" s="53"/>
      <c r="P13" s="53"/>
      <c r="Q13" s="53"/>
      <c r="R13" s="53"/>
      <c r="S13" s="66">
        <v>5.0</v>
      </c>
      <c r="T13" s="53"/>
      <c r="U13" s="53"/>
      <c r="V13" s="53"/>
      <c r="W13" s="53"/>
      <c r="X13" s="53"/>
      <c r="Y13" s="53"/>
      <c r="Z13" s="53"/>
    </row>
    <row r="14">
      <c r="A14" s="66">
        <v>11.0</v>
      </c>
      <c r="B14" s="66" t="s">
        <v>197</v>
      </c>
      <c r="C14" s="60">
        <f t="shared" si="1"/>
        <v>1</v>
      </c>
      <c r="D14" s="60">
        <f t="shared" si="2"/>
        <v>0</v>
      </c>
      <c r="E14" s="60">
        <f t="shared" si="3"/>
        <v>1</v>
      </c>
      <c r="F14" s="65" t="s">
        <v>293</v>
      </c>
      <c r="G14" s="65"/>
      <c r="H14" s="65"/>
      <c r="I14" s="65"/>
      <c r="J14" s="65"/>
      <c r="K14" s="65"/>
      <c r="L14" s="65">
        <v>1.0</v>
      </c>
      <c r="M14" s="65"/>
      <c r="N14" s="65"/>
      <c r="O14" s="53"/>
      <c r="P14" s="53"/>
      <c r="Q14" s="53"/>
      <c r="R14" s="53"/>
      <c r="S14" s="66">
        <v>5.0</v>
      </c>
      <c r="T14" s="53"/>
      <c r="U14" s="53"/>
      <c r="V14" s="53"/>
      <c r="W14" s="53"/>
      <c r="X14" s="53"/>
      <c r="Y14" s="53"/>
      <c r="Z14" s="53"/>
    </row>
    <row r="15">
      <c r="A15" s="66">
        <v>12.0</v>
      </c>
      <c r="B15" s="66" t="s">
        <v>199</v>
      </c>
      <c r="C15" s="60">
        <f t="shared" si="1"/>
        <v>3.5</v>
      </c>
      <c r="D15" s="60">
        <f t="shared" si="2"/>
        <v>2.5</v>
      </c>
      <c r="E15" s="60">
        <f t="shared" si="3"/>
        <v>1</v>
      </c>
      <c r="F15" s="65" t="s">
        <v>294</v>
      </c>
      <c r="G15" s="65"/>
      <c r="H15" s="65"/>
      <c r="I15" s="65"/>
      <c r="J15" s="65"/>
      <c r="K15" s="65">
        <v>2.5</v>
      </c>
      <c r="L15" s="65">
        <v>1.0</v>
      </c>
      <c r="M15" s="65"/>
      <c r="N15" s="65"/>
      <c r="O15" s="65" t="s">
        <v>295</v>
      </c>
      <c r="P15" s="53"/>
      <c r="Q15" s="53"/>
      <c r="R15" s="53"/>
      <c r="S15" s="66">
        <v>5.0</v>
      </c>
      <c r="T15" s="53"/>
      <c r="U15" s="53"/>
      <c r="V15" s="53"/>
      <c r="W15" s="53"/>
      <c r="X15" s="53"/>
      <c r="Y15" s="53"/>
      <c r="Z15" s="53"/>
    </row>
    <row r="16">
      <c r="A16" s="66">
        <v>13.0</v>
      </c>
      <c r="B16" s="66" t="s">
        <v>201</v>
      </c>
      <c r="C16" s="60">
        <f t="shared" si="1"/>
        <v>7</v>
      </c>
      <c r="D16" s="60">
        <f t="shared" si="2"/>
        <v>4</v>
      </c>
      <c r="E16" s="60">
        <f t="shared" si="3"/>
        <v>3</v>
      </c>
      <c r="F16" s="65" t="s">
        <v>296</v>
      </c>
      <c r="G16" s="65"/>
      <c r="H16" s="65"/>
      <c r="I16" s="65"/>
      <c r="J16" s="65"/>
      <c r="K16" s="65"/>
      <c r="L16" s="65">
        <v>3.0</v>
      </c>
      <c r="M16" s="65"/>
      <c r="N16" s="65">
        <v>4.0</v>
      </c>
      <c r="O16" s="65" t="s">
        <v>297</v>
      </c>
      <c r="P16" s="53"/>
      <c r="Q16" s="53"/>
      <c r="R16" s="53"/>
      <c r="S16" s="66"/>
      <c r="T16" s="53"/>
      <c r="U16" s="53"/>
      <c r="V16" s="53"/>
      <c r="W16" s="53"/>
      <c r="X16" s="53"/>
      <c r="Y16" s="53"/>
      <c r="Z16" s="53"/>
    </row>
    <row r="17">
      <c r="A17" s="66"/>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13"/>
    <col customWidth="1" min="3" max="3" width="7.25"/>
    <col customWidth="1" min="4" max="4" width="8.38"/>
    <col customWidth="1" min="5" max="5" width="7.13"/>
    <col customWidth="1" min="6" max="6" width="45.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1.63"/>
    <col customWidth="1" min="16" max="16" width="19.63"/>
    <col customWidth="1" min="17" max="17" width="23.5"/>
    <col customWidth="1" min="18" max="18" width="17.63"/>
    <col customWidth="1" min="19" max="19" width="6.25"/>
    <col customWidth="1" min="20" max="22" width="10.75"/>
  </cols>
  <sheetData>
    <row r="1">
      <c r="A1" s="19" t="s">
        <v>113</v>
      </c>
      <c r="B1" s="20"/>
      <c r="C1" s="20"/>
      <c r="D1" s="20"/>
      <c r="E1" s="20"/>
      <c r="F1" s="20"/>
      <c r="G1" s="21"/>
      <c r="H1" s="21"/>
      <c r="I1" s="21"/>
      <c r="J1" s="21"/>
      <c r="K1" s="21"/>
      <c r="L1" s="21"/>
      <c r="M1" s="22"/>
      <c r="N1" s="22"/>
      <c r="O1" s="22"/>
      <c r="P1" s="22"/>
      <c r="Q1" s="22"/>
      <c r="R1" s="21"/>
      <c r="S1" s="21"/>
      <c r="T1" s="21"/>
      <c r="U1" s="21"/>
      <c r="V1" s="21"/>
      <c r="W1" s="21"/>
      <c r="X1" s="21"/>
      <c r="Y1" s="21"/>
      <c r="Z1" s="21"/>
    </row>
    <row r="2" ht="39.75" customHeight="1">
      <c r="A2" s="23" t="s">
        <v>298</v>
      </c>
      <c r="G2" s="21"/>
      <c r="H2" s="21"/>
      <c r="I2" s="21"/>
      <c r="J2" s="21"/>
      <c r="K2" s="21"/>
      <c r="L2" s="21"/>
      <c r="M2" s="22"/>
      <c r="N2" s="22"/>
      <c r="O2" s="22"/>
      <c r="P2" s="22"/>
      <c r="Q2" s="22"/>
      <c r="R2" s="21"/>
      <c r="S2" s="21"/>
      <c r="T2" s="21"/>
      <c r="U2" s="21"/>
      <c r="V2" s="21"/>
      <c r="W2" s="21"/>
      <c r="X2" s="21"/>
      <c r="Y2" s="21"/>
      <c r="Z2" s="21"/>
    </row>
    <row r="3">
      <c r="A3" s="24" t="s">
        <v>115</v>
      </c>
      <c r="B3" s="24" t="s">
        <v>2</v>
      </c>
      <c r="C3" s="4" t="s">
        <v>116</v>
      </c>
      <c r="D3" s="4" t="s">
        <v>117</v>
      </c>
      <c r="E3" s="24" t="s">
        <v>118</v>
      </c>
      <c r="F3" s="24" t="s">
        <v>119</v>
      </c>
      <c r="G3" s="4" t="s">
        <v>15</v>
      </c>
      <c r="H3" s="4" t="s">
        <v>16</v>
      </c>
      <c r="I3" s="4" t="s">
        <v>17</v>
      </c>
      <c r="J3" s="4" t="s">
        <v>18</v>
      </c>
      <c r="K3" s="4" t="s">
        <v>19</v>
      </c>
      <c r="L3" s="4" t="s">
        <v>20</v>
      </c>
      <c r="M3" s="24" t="s">
        <v>21</v>
      </c>
      <c r="N3" s="24" t="s">
        <v>22</v>
      </c>
      <c r="O3" s="24" t="s">
        <v>120</v>
      </c>
      <c r="P3" s="25" t="s">
        <v>121</v>
      </c>
      <c r="Q3" s="25" t="s">
        <v>122</v>
      </c>
      <c r="R3" s="4" t="s">
        <v>123</v>
      </c>
      <c r="S3" s="26" t="s">
        <v>124</v>
      </c>
      <c r="T3" s="21"/>
      <c r="U3" s="21"/>
      <c r="V3" s="21"/>
      <c r="W3" s="21"/>
      <c r="X3" s="21"/>
      <c r="Y3" s="21"/>
      <c r="Z3" s="21"/>
    </row>
    <row r="4" ht="135.0" customHeight="1">
      <c r="A4" s="45">
        <v>1.0</v>
      </c>
      <c r="B4" s="22" t="s">
        <v>299</v>
      </c>
      <c r="C4" s="45">
        <v>5.0</v>
      </c>
      <c r="D4" s="45">
        <v>4.0</v>
      </c>
      <c r="E4" s="45">
        <v>1.0</v>
      </c>
      <c r="F4" s="44" t="s">
        <v>300</v>
      </c>
      <c r="G4" s="43">
        <v>2.0</v>
      </c>
      <c r="H4" s="43">
        <v>1.0</v>
      </c>
      <c r="I4" s="44" t="s">
        <v>301</v>
      </c>
      <c r="J4" s="44" t="s">
        <v>301</v>
      </c>
      <c r="K4" s="44" t="s">
        <v>301</v>
      </c>
      <c r="L4" s="43">
        <v>1.0</v>
      </c>
      <c r="M4" s="44" t="s">
        <v>301</v>
      </c>
      <c r="N4" s="44" t="s">
        <v>301</v>
      </c>
      <c r="O4" s="44" t="s">
        <v>302</v>
      </c>
      <c r="P4" s="44" t="s">
        <v>303</v>
      </c>
      <c r="Q4" s="44" t="s">
        <v>304</v>
      </c>
      <c r="R4" s="44" t="s">
        <v>305</v>
      </c>
      <c r="S4" s="43">
        <v>6.0</v>
      </c>
      <c r="T4" s="21"/>
      <c r="U4" s="21"/>
      <c r="V4" s="21"/>
      <c r="W4" s="21"/>
      <c r="X4" s="21"/>
      <c r="Y4" s="21"/>
      <c r="Z4" s="21"/>
    </row>
    <row r="5">
      <c r="A5" s="45">
        <v>2.0</v>
      </c>
      <c r="B5" s="22" t="s">
        <v>306</v>
      </c>
      <c r="C5" s="45">
        <v>11.0</v>
      </c>
      <c r="D5" s="45">
        <v>9.0</v>
      </c>
      <c r="E5" s="45">
        <v>2.0</v>
      </c>
      <c r="F5" s="44" t="s">
        <v>307</v>
      </c>
      <c r="G5" s="43">
        <v>3.0</v>
      </c>
      <c r="H5" s="43">
        <v>1.0</v>
      </c>
      <c r="I5" s="44" t="s">
        <v>301</v>
      </c>
      <c r="J5" s="43">
        <v>2.0</v>
      </c>
      <c r="K5" s="43">
        <v>1.0</v>
      </c>
      <c r="L5" s="43">
        <v>1.0</v>
      </c>
      <c r="M5" s="43">
        <v>1.0</v>
      </c>
      <c r="N5" s="44" t="s">
        <v>301</v>
      </c>
      <c r="O5" s="44" t="s">
        <v>308</v>
      </c>
      <c r="P5" s="44" t="s">
        <v>309</v>
      </c>
      <c r="Q5" s="44" t="s">
        <v>310</v>
      </c>
      <c r="R5" s="44" t="s">
        <v>311</v>
      </c>
      <c r="S5" s="43">
        <v>5.0</v>
      </c>
      <c r="T5" s="21"/>
      <c r="U5" s="21"/>
      <c r="V5" s="21"/>
      <c r="W5" s="21"/>
      <c r="X5" s="21"/>
      <c r="Y5" s="21"/>
      <c r="Z5" s="21"/>
    </row>
    <row r="6">
      <c r="A6" s="45">
        <v>3.0</v>
      </c>
      <c r="B6" s="22" t="s">
        <v>312</v>
      </c>
      <c r="C6" s="45">
        <v>10.0</v>
      </c>
      <c r="D6" s="45">
        <v>7.0</v>
      </c>
      <c r="E6" s="45">
        <v>3.0</v>
      </c>
      <c r="F6" s="44" t="s">
        <v>313</v>
      </c>
      <c r="G6" s="43">
        <v>2.0</v>
      </c>
      <c r="H6" s="43">
        <v>0.5</v>
      </c>
      <c r="I6" s="44" t="s">
        <v>301</v>
      </c>
      <c r="J6" s="43">
        <v>2.0</v>
      </c>
      <c r="K6" s="44" t="s">
        <v>301</v>
      </c>
      <c r="L6" s="43">
        <v>1.0</v>
      </c>
      <c r="M6" s="43">
        <v>0.5</v>
      </c>
      <c r="N6" s="43">
        <v>1.0</v>
      </c>
      <c r="O6" s="44" t="s">
        <v>314</v>
      </c>
      <c r="P6" s="44" t="s">
        <v>315</v>
      </c>
      <c r="Q6" s="44" t="s">
        <v>316</v>
      </c>
      <c r="R6" s="44" t="s">
        <v>317</v>
      </c>
      <c r="S6" s="43">
        <v>9.0</v>
      </c>
      <c r="T6" s="21"/>
      <c r="U6" s="21"/>
      <c r="V6" s="21"/>
      <c r="W6" s="21"/>
      <c r="X6" s="21"/>
      <c r="Y6" s="21"/>
      <c r="Z6" s="21"/>
    </row>
    <row r="7">
      <c r="A7" s="45">
        <v>4.0</v>
      </c>
      <c r="B7" s="22" t="s">
        <v>318</v>
      </c>
      <c r="C7" s="34">
        <v>9.0</v>
      </c>
      <c r="D7" s="34">
        <v>8.0</v>
      </c>
      <c r="E7" s="34">
        <v>1.0</v>
      </c>
      <c r="F7" s="44" t="s">
        <v>319</v>
      </c>
      <c r="G7" s="38">
        <v>2.5</v>
      </c>
      <c r="H7" s="38">
        <v>1.5</v>
      </c>
      <c r="I7" s="38">
        <v>1.5</v>
      </c>
      <c r="J7" s="39" t="s">
        <v>301</v>
      </c>
      <c r="K7" s="38">
        <v>2.0</v>
      </c>
      <c r="L7" s="39" t="s">
        <v>301</v>
      </c>
      <c r="M7" s="38">
        <v>0.5</v>
      </c>
      <c r="N7" s="39" t="s">
        <v>301</v>
      </c>
      <c r="O7" s="39" t="s">
        <v>320</v>
      </c>
      <c r="P7" s="39" t="s">
        <v>321</v>
      </c>
      <c r="Q7" s="39" t="s">
        <v>322</v>
      </c>
      <c r="R7" s="39" t="s">
        <v>323</v>
      </c>
      <c r="S7" s="38">
        <v>9.0</v>
      </c>
      <c r="T7" s="21"/>
      <c r="U7" s="21"/>
      <c r="V7" s="21"/>
      <c r="W7" s="21"/>
      <c r="X7" s="21"/>
      <c r="Y7" s="21"/>
      <c r="Z7" s="21"/>
    </row>
    <row r="8">
      <c r="A8" s="34">
        <v>5.0</v>
      </c>
      <c r="B8" s="21" t="s">
        <v>324</v>
      </c>
      <c r="C8" s="40">
        <v>10.0</v>
      </c>
      <c r="D8" s="34">
        <v>9.0</v>
      </c>
      <c r="E8" s="34">
        <v>1.0</v>
      </c>
      <c r="F8" s="39" t="s">
        <v>325</v>
      </c>
      <c r="G8" s="38">
        <v>1.0</v>
      </c>
      <c r="H8" s="38">
        <v>0.5</v>
      </c>
      <c r="I8" s="38">
        <v>0.5</v>
      </c>
      <c r="J8" s="38">
        <v>2.0</v>
      </c>
      <c r="K8" s="38">
        <v>2.0</v>
      </c>
      <c r="L8" s="38">
        <v>1.0</v>
      </c>
      <c r="M8" s="38">
        <v>2.0</v>
      </c>
      <c r="N8" s="39" t="s">
        <v>301</v>
      </c>
      <c r="O8" s="39" t="s">
        <v>326</v>
      </c>
      <c r="P8" s="39" t="s">
        <v>327</v>
      </c>
      <c r="Q8" s="39" t="s">
        <v>328</v>
      </c>
      <c r="R8" s="39" t="s">
        <v>329</v>
      </c>
      <c r="S8" s="38">
        <v>10.0</v>
      </c>
      <c r="T8" s="21"/>
      <c r="U8" s="21"/>
      <c r="V8" s="21"/>
      <c r="W8" s="21"/>
      <c r="X8" s="21"/>
      <c r="Y8" s="21"/>
      <c r="Z8" s="21"/>
    </row>
    <row r="9">
      <c r="A9" s="40">
        <v>6.0</v>
      </c>
      <c r="B9" s="40" t="s">
        <v>330</v>
      </c>
      <c r="C9" s="40">
        <v>11.0</v>
      </c>
      <c r="D9" s="40">
        <v>10.0</v>
      </c>
      <c r="E9" s="40">
        <v>1.0</v>
      </c>
      <c r="F9" s="40" t="s">
        <v>331</v>
      </c>
      <c r="G9" s="40">
        <v>3.0</v>
      </c>
      <c r="H9" s="40">
        <v>2.0</v>
      </c>
      <c r="I9" s="40">
        <v>0.5</v>
      </c>
      <c r="J9" s="40">
        <v>2.0</v>
      </c>
      <c r="K9" s="40">
        <v>1.5</v>
      </c>
      <c r="L9" s="40">
        <v>0.5</v>
      </c>
      <c r="M9" s="40">
        <v>0.5</v>
      </c>
      <c r="N9" s="40" t="s">
        <v>301</v>
      </c>
      <c r="O9" s="42" t="s">
        <v>332</v>
      </c>
      <c r="P9" s="42" t="s">
        <v>333</v>
      </c>
      <c r="Q9" s="42" t="s">
        <v>334</v>
      </c>
      <c r="R9" s="42" t="s">
        <v>335</v>
      </c>
      <c r="S9" s="40">
        <v>10.0</v>
      </c>
      <c r="T9" s="21"/>
      <c r="U9" s="21"/>
      <c r="V9" s="21"/>
      <c r="W9" s="21"/>
      <c r="X9" s="21"/>
      <c r="Y9" s="21"/>
      <c r="Z9" s="21"/>
    </row>
    <row r="10">
      <c r="A10" s="66">
        <v>7.0</v>
      </c>
      <c r="B10" s="66" t="s">
        <v>336</v>
      </c>
      <c r="C10" s="40">
        <v>9.0</v>
      </c>
      <c r="D10" s="40">
        <v>8.0</v>
      </c>
      <c r="E10" s="40">
        <v>1.0</v>
      </c>
      <c r="F10" s="48" t="s">
        <v>337</v>
      </c>
      <c r="G10" s="40">
        <v>2.0</v>
      </c>
      <c r="H10" s="40">
        <v>1.0</v>
      </c>
      <c r="I10" s="40">
        <v>2.0</v>
      </c>
      <c r="J10" s="40" t="s">
        <v>301</v>
      </c>
      <c r="K10" s="40">
        <v>2.0</v>
      </c>
      <c r="L10" s="40">
        <v>1.0</v>
      </c>
      <c r="M10" s="40" t="s">
        <v>301</v>
      </c>
      <c r="N10" s="40" t="s">
        <v>301</v>
      </c>
      <c r="O10" s="40" t="s">
        <v>338</v>
      </c>
      <c r="P10" s="40" t="s">
        <v>339</v>
      </c>
      <c r="Q10" s="40" t="s">
        <v>340</v>
      </c>
      <c r="R10" s="40" t="s">
        <v>341</v>
      </c>
      <c r="S10" s="40">
        <v>9.0</v>
      </c>
      <c r="T10" s="21"/>
      <c r="U10" s="21"/>
      <c r="V10" s="21"/>
      <c r="W10" s="21"/>
      <c r="X10" s="21"/>
      <c r="Y10" s="21"/>
      <c r="Z10" s="21"/>
    </row>
    <row r="11">
      <c r="A11" s="66">
        <v>8.0</v>
      </c>
      <c r="B11" s="66" t="s">
        <v>342</v>
      </c>
      <c r="C11" s="40">
        <v>8.0</v>
      </c>
      <c r="D11" s="40">
        <v>7.0</v>
      </c>
      <c r="E11" s="40">
        <v>1.0</v>
      </c>
      <c r="F11" s="40" t="s">
        <v>343</v>
      </c>
      <c r="G11" s="40">
        <v>3.0</v>
      </c>
      <c r="H11" s="40">
        <v>2.0</v>
      </c>
      <c r="I11" s="40" t="s">
        <v>301</v>
      </c>
      <c r="J11" s="40" t="s">
        <v>301</v>
      </c>
      <c r="K11" s="40" t="s">
        <v>301</v>
      </c>
      <c r="L11" s="40">
        <v>2.0</v>
      </c>
      <c r="M11" s="40" t="s">
        <v>301</v>
      </c>
      <c r="N11" s="40" t="s">
        <v>301</v>
      </c>
      <c r="O11" s="40" t="s">
        <v>344</v>
      </c>
      <c r="P11" s="40" t="s">
        <v>345</v>
      </c>
      <c r="Q11" s="40" t="s">
        <v>346</v>
      </c>
      <c r="R11" s="40" t="s">
        <v>347</v>
      </c>
      <c r="S11" s="40">
        <v>15.0</v>
      </c>
      <c r="T11" s="21"/>
      <c r="U11" s="21"/>
      <c r="V11" s="21"/>
      <c r="W11" s="21"/>
      <c r="X11" s="21"/>
      <c r="Y11" s="21"/>
      <c r="Z11" s="21"/>
    </row>
    <row r="12">
      <c r="A12" s="66">
        <v>9.0</v>
      </c>
      <c r="B12" s="66" t="s">
        <v>348</v>
      </c>
      <c r="C12" s="40">
        <v>15.0</v>
      </c>
      <c r="D12" s="40">
        <v>14.0</v>
      </c>
      <c r="E12" s="40">
        <v>1.0</v>
      </c>
      <c r="F12" s="48" t="s">
        <v>349</v>
      </c>
      <c r="G12" s="40">
        <v>2.0</v>
      </c>
      <c r="H12" s="40">
        <v>7.0</v>
      </c>
      <c r="I12" s="40" t="s">
        <v>301</v>
      </c>
      <c r="J12" s="40" t="s">
        <v>301</v>
      </c>
      <c r="K12" s="40">
        <v>1.0</v>
      </c>
      <c r="L12" s="40">
        <v>2.0</v>
      </c>
      <c r="M12" s="40">
        <v>1.0</v>
      </c>
      <c r="N12" s="40">
        <v>1.0</v>
      </c>
      <c r="O12" s="40" t="s">
        <v>350</v>
      </c>
      <c r="P12" s="40" t="s">
        <v>351</v>
      </c>
      <c r="Q12" s="40" t="s">
        <v>352</v>
      </c>
      <c r="R12" s="40" t="s">
        <v>353</v>
      </c>
      <c r="S12" s="40">
        <v>10.0</v>
      </c>
      <c r="T12" s="21"/>
      <c r="U12" s="21"/>
      <c r="V12" s="21"/>
      <c r="W12" s="21"/>
      <c r="X12" s="21"/>
      <c r="Y12" s="21"/>
      <c r="Z12" s="21"/>
    </row>
    <row r="13">
      <c r="A13" s="42">
        <v>10.0</v>
      </c>
      <c r="B13" s="42" t="s">
        <v>195</v>
      </c>
      <c r="C13" s="40">
        <v>5.0</v>
      </c>
      <c r="D13" s="40">
        <v>4.0</v>
      </c>
      <c r="E13" s="40">
        <v>1.0</v>
      </c>
      <c r="F13" s="40" t="s">
        <v>354</v>
      </c>
      <c r="G13" s="40">
        <v>1.0</v>
      </c>
      <c r="H13" s="40">
        <v>0.5</v>
      </c>
      <c r="I13" s="40" t="s">
        <v>301</v>
      </c>
      <c r="J13" s="40" t="s">
        <v>301</v>
      </c>
      <c r="K13" s="67">
        <v>2.5</v>
      </c>
      <c r="L13" s="40" t="s">
        <v>301</v>
      </c>
      <c r="M13" s="40" t="s">
        <v>301</v>
      </c>
      <c r="N13" s="40" t="s">
        <v>301</v>
      </c>
      <c r="O13" s="40" t="s">
        <v>355</v>
      </c>
      <c r="P13" s="40" t="s">
        <v>356</v>
      </c>
      <c r="Q13" s="40" t="s">
        <v>357</v>
      </c>
      <c r="R13" s="40" t="s">
        <v>358</v>
      </c>
      <c r="S13" s="40">
        <v>5.0</v>
      </c>
      <c r="T13" s="21"/>
      <c r="U13" s="21"/>
      <c r="V13" s="21"/>
      <c r="W13" s="21"/>
      <c r="X13" s="21"/>
      <c r="Y13" s="21"/>
      <c r="Z13" s="21"/>
    </row>
    <row r="14">
      <c r="A14" s="42">
        <v>11.0</v>
      </c>
      <c r="B14" s="42" t="s">
        <v>197</v>
      </c>
      <c r="C14" s="40">
        <v>5.0</v>
      </c>
      <c r="D14" s="40">
        <v>4.0</v>
      </c>
      <c r="E14" s="40">
        <v>1.0</v>
      </c>
      <c r="F14" s="40" t="s">
        <v>359</v>
      </c>
      <c r="G14" s="40">
        <v>1.0</v>
      </c>
      <c r="H14" s="40" t="s">
        <v>301</v>
      </c>
      <c r="I14" s="40" t="s">
        <v>301</v>
      </c>
      <c r="J14" s="40" t="s">
        <v>301</v>
      </c>
      <c r="K14" s="40">
        <v>3.0</v>
      </c>
      <c r="L14" s="40" t="s">
        <v>301</v>
      </c>
      <c r="M14" s="40" t="s">
        <v>301</v>
      </c>
      <c r="N14" s="40" t="s">
        <v>301</v>
      </c>
      <c r="O14" s="40" t="s">
        <v>360</v>
      </c>
      <c r="P14" s="40" t="s">
        <v>42</v>
      </c>
      <c r="Q14" s="40" t="s">
        <v>42</v>
      </c>
      <c r="R14" s="40" t="s">
        <v>361</v>
      </c>
      <c r="S14" s="40">
        <v>6.0</v>
      </c>
      <c r="T14" s="21"/>
      <c r="U14" s="21"/>
      <c r="V14" s="21"/>
      <c r="W14" s="21"/>
      <c r="X14" s="21"/>
      <c r="Y14" s="21"/>
      <c r="Z14" s="21"/>
    </row>
    <row r="15">
      <c r="A15" s="42">
        <v>12.0</v>
      </c>
      <c r="B15" s="42" t="s">
        <v>199</v>
      </c>
      <c r="C15" s="40">
        <v>6.0</v>
      </c>
      <c r="D15" s="40">
        <v>5.0</v>
      </c>
      <c r="E15" s="40">
        <v>1.0</v>
      </c>
      <c r="F15" s="40" t="s">
        <v>362</v>
      </c>
      <c r="G15" s="40" t="s">
        <v>301</v>
      </c>
      <c r="H15" s="40" t="s">
        <v>301</v>
      </c>
      <c r="I15" s="40" t="s">
        <v>301</v>
      </c>
      <c r="J15" s="40" t="s">
        <v>301</v>
      </c>
      <c r="K15" s="40">
        <v>5.0</v>
      </c>
      <c r="L15" s="40" t="s">
        <v>301</v>
      </c>
      <c r="M15" s="40" t="s">
        <v>301</v>
      </c>
      <c r="N15" s="40" t="s">
        <v>301</v>
      </c>
      <c r="O15" s="40" t="s">
        <v>363</v>
      </c>
      <c r="P15" s="40" t="s">
        <v>364</v>
      </c>
      <c r="Q15" s="40" t="s">
        <v>365</v>
      </c>
      <c r="R15" s="40" t="s">
        <v>366</v>
      </c>
      <c r="S15" s="40">
        <v>15.0</v>
      </c>
      <c r="T15" s="21"/>
      <c r="U15" s="21"/>
      <c r="V15" s="21"/>
      <c r="W15" s="21"/>
      <c r="X15" s="21"/>
      <c r="Y15" s="21"/>
      <c r="Z15" s="21"/>
    </row>
    <row r="16">
      <c r="A16" s="42">
        <v>13.0</v>
      </c>
      <c r="B16" s="42" t="s">
        <v>201</v>
      </c>
      <c r="C16" s="40">
        <v>22.0</v>
      </c>
      <c r="D16" s="40">
        <v>17.0</v>
      </c>
      <c r="E16" s="40">
        <v>5.0</v>
      </c>
      <c r="F16" s="40" t="s">
        <v>367</v>
      </c>
      <c r="G16" s="40">
        <v>2.0</v>
      </c>
      <c r="H16" s="40">
        <v>2.0</v>
      </c>
      <c r="I16" s="41" t="s">
        <v>301</v>
      </c>
      <c r="J16" s="41" t="s">
        <v>301</v>
      </c>
      <c r="K16" s="40">
        <v>3.0</v>
      </c>
      <c r="L16" s="40">
        <v>3.0</v>
      </c>
      <c r="M16" s="40">
        <v>1.0</v>
      </c>
      <c r="N16" s="40">
        <v>6.0</v>
      </c>
      <c r="O16" s="40" t="s">
        <v>368</v>
      </c>
      <c r="P16" s="40" t="s">
        <v>42</v>
      </c>
      <c r="Q16" s="40" t="s">
        <v>42</v>
      </c>
      <c r="R16" s="40" t="s">
        <v>42</v>
      </c>
      <c r="S16" s="40" t="s">
        <v>42</v>
      </c>
      <c r="T16" s="21"/>
      <c r="U16" s="21"/>
      <c r="V16" s="21"/>
      <c r="W16" s="21"/>
      <c r="X16" s="21"/>
      <c r="Y16" s="21"/>
      <c r="Z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1">
    <mergeCell ref="A2:F2"/>
  </mergeCells>
  <hyperlinks>
    <hyperlink r:id="rId1" ref="F10"/>
    <hyperlink r:id="rId2" ref="F1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69" t="s">
        <v>113</v>
      </c>
      <c r="B1" s="70"/>
      <c r="C1" s="70"/>
      <c r="D1" s="70"/>
      <c r="E1" s="70"/>
      <c r="F1" s="70"/>
      <c r="G1" s="30"/>
      <c r="H1" s="30"/>
      <c r="I1" s="30"/>
      <c r="J1" s="30"/>
      <c r="K1" s="30"/>
      <c r="L1" s="30"/>
      <c r="M1" s="29"/>
      <c r="N1" s="29"/>
      <c r="O1" s="29"/>
      <c r="P1" s="29"/>
      <c r="Q1" s="29"/>
      <c r="R1" s="30"/>
      <c r="S1" s="30"/>
      <c r="T1" s="30"/>
      <c r="U1" s="30"/>
      <c r="V1" s="30"/>
      <c r="W1" s="30"/>
      <c r="X1" s="30"/>
      <c r="Y1" s="30"/>
      <c r="Z1" s="30"/>
    </row>
    <row r="2" ht="39.75" customHeight="1">
      <c r="A2" s="71" t="s">
        <v>369</v>
      </c>
      <c r="G2" s="30"/>
      <c r="H2" s="30"/>
      <c r="I2" s="30"/>
      <c r="J2" s="30"/>
      <c r="K2" s="30"/>
      <c r="L2" s="30"/>
      <c r="M2" s="29"/>
      <c r="N2" s="29"/>
      <c r="O2" s="29"/>
      <c r="P2" s="29"/>
      <c r="Q2" s="29"/>
      <c r="R2" s="30"/>
      <c r="S2" s="30"/>
      <c r="T2" s="30"/>
      <c r="U2" s="30"/>
      <c r="V2" s="30"/>
      <c r="W2" s="30"/>
      <c r="X2" s="30"/>
      <c r="Y2" s="30"/>
      <c r="Z2" s="30"/>
    </row>
    <row r="3">
      <c r="A3" s="72" t="s">
        <v>115</v>
      </c>
      <c r="B3" s="72" t="s">
        <v>2</v>
      </c>
      <c r="C3" s="15" t="s">
        <v>116</v>
      </c>
      <c r="D3" s="15" t="s">
        <v>117</v>
      </c>
      <c r="E3" s="72" t="s">
        <v>118</v>
      </c>
      <c r="F3" s="72" t="s">
        <v>119</v>
      </c>
      <c r="G3" s="15" t="s">
        <v>15</v>
      </c>
      <c r="H3" s="15" t="s">
        <v>16</v>
      </c>
      <c r="I3" s="15" t="s">
        <v>17</v>
      </c>
      <c r="J3" s="15" t="s">
        <v>18</v>
      </c>
      <c r="K3" s="15" t="s">
        <v>19</v>
      </c>
      <c r="L3" s="15" t="s">
        <v>20</v>
      </c>
      <c r="M3" s="72" t="s">
        <v>21</v>
      </c>
      <c r="N3" s="72" t="s">
        <v>22</v>
      </c>
      <c r="O3" s="72" t="s">
        <v>120</v>
      </c>
      <c r="P3" s="73" t="s">
        <v>121</v>
      </c>
      <c r="Q3" s="73" t="s">
        <v>122</v>
      </c>
      <c r="R3" s="15" t="s">
        <v>123</v>
      </c>
      <c r="S3" s="74" t="s">
        <v>124</v>
      </c>
      <c r="T3" s="30"/>
      <c r="U3" s="30"/>
      <c r="V3" s="30"/>
      <c r="W3" s="30"/>
      <c r="X3" s="30"/>
      <c r="Y3" s="30"/>
      <c r="Z3" s="30"/>
    </row>
    <row r="4">
      <c r="A4" s="27">
        <v>1.0</v>
      </c>
      <c r="B4" s="28" t="s">
        <v>125</v>
      </c>
      <c r="C4" s="27">
        <v>6.0</v>
      </c>
      <c r="D4" s="27">
        <v>5.0</v>
      </c>
      <c r="E4" s="27">
        <v>1.0</v>
      </c>
      <c r="F4" s="28" t="s">
        <v>370</v>
      </c>
      <c r="G4" s="29"/>
      <c r="H4" s="27">
        <v>0.5</v>
      </c>
      <c r="I4" s="30"/>
      <c r="J4" s="30"/>
      <c r="K4" s="30"/>
      <c r="L4" s="27">
        <v>4.0</v>
      </c>
      <c r="M4" s="27">
        <v>0.5</v>
      </c>
      <c r="N4" s="30"/>
      <c r="O4" s="28" t="s">
        <v>371</v>
      </c>
      <c r="P4" s="28" t="s">
        <v>372</v>
      </c>
      <c r="Q4" s="28" t="s">
        <v>373</v>
      </c>
      <c r="R4" s="28" t="s">
        <v>374</v>
      </c>
      <c r="S4" s="27">
        <v>3.0</v>
      </c>
      <c r="T4" s="30"/>
      <c r="U4" s="30"/>
      <c r="V4" s="30"/>
      <c r="W4" s="30"/>
      <c r="X4" s="30"/>
      <c r="Y4" s="30"/>
      <c r="Z4" s="30"/>
    </row>
    <row r="5">
      <c r="A5" s="27">
        <v>2.0</v>
      </c>
      <c r="B5" s="28" t="s">
        <v>127</v>
      </c>
      <c r="C5" s="27">
        <v>4.0</v>
      </c>
      <c r="D5" s="27">
        <v>3.0</v>
      </c>
      <c r="E5" s="27">
        <v>1.0</v>
      </c>
      <c r="F5" s="28" t="s">
        <v>374</v>
      </c>
      <c r="G5" s="30"/>
      <c r="H5" s="75">
        <v>0.5</v>
      </c>
      <c r="I5" s="30"/>
      <c r="J5" s="75">
        <v>2.5</v>
      </c>
      <c r="K5" s="30"/>
      <c r="L5" s="29"/>
      <c r="M5" s="30"/>
      <c r="N5" s="30"/>
      <c r="O5" s="28" t="s">
        <v>375</v>
      </c>
      <c r="P5" s="28" t="s">
        <v>376</v>
      </c>
      <c r="Q5" s="28" t="s">
        <v>377</v>
      </c>
      <c r="R5" s="28" t="s">
        <v>378</v>
      </c>
      <c r="S5" s="27">
        <v>3.0</v>
      </c>
      <c r="T5" s="30"/>
      <c r="U5" s="30"/>
      <c r="V5" s="30"/>
      <c r="W5" s="30"/>
      <c r="X5" s="30"/>
      <c r="Y5" s="30"/>
      <c r="Z5" s="30"/>
    </row>
    <row r="6">
      <c r="A6" s="33">
        <v>3.0</v>
      </c>
      <c r="B6" s="29" t="s">
        <v>129</v>
      </c>
      <c r="C6" s="76">
        <v>7.0</v>
      </c>
      <c r="D6" s="76">
        <v>6.0</v>
      </c>
      <c r="E6" s="33">
        <v>1.0</v>
      </c>
      <c r="F6" s="28" t="s">
        <v>379</v>
      </c>
      <c r="G6" s="30"/>
      <c r="H6" s="30"/>
      <c r="I6" s="30"/>
      <c r="J6" s="30"/>
      <c r="K6" s="30"/>
      <c r="L6" s="29"/>
      <c r="M6" s="30"/>
      <c r="N6" s="27">
        <v>6.0</v>
      </c>
      <c r="O6" s="28" t="s">
        <v>380</v>
      </c>
      <c r="P6" s="30"/>
      <c r="Q6" s="30"/>
      <c r="R6" s="28" t="s">
        <v>381</v>
      </c>
      <c r="S6" s="27">
        <v>6.0</v>
      </c>
      <c r="T6" s="30"/>
      <c r="U6" s="30"/>
      <c r="V6" s="30"/>
      <c r="W6" s="30"/>
      <c r="X6" s="30"/>
      <c r="Y6" s="30"/>
      <c r="Z6" s="30"/>
    </row>
    <row r="7">
      <c r="A7" s="32">
        <v>4.0</v>
      </c>
      <c r="B7" s="35" t="s">
        <v>167</v>
      </c>
      <c r="C7" s="32">
        <v>6.0</v>
      </c>
      <c r="D7" s="32">
        <v>5.0</v>
      </c>
      <c r="E7" s="32">
        <v>1.0</v>
      </c>
      <c r="F7" s="35" t="s">
        <v>382</v>
      </c>
      <c r="G7" s="30"/>
      <c r="H7" s="30"/>
      <c r="I7" s="32">
        <v>3.5</v>
      </c>
      <c r="J7" s="32">
        <v>1.5</v>
      </c>
      <c r="K7" s="30"/>
      <c r="L7" s="32">
        <v>1.0</v>
      </c>
      <c r="M7" s="30"/>
      <c r="N7" s="30"/>
      <c r="O7" s="35" t="s">
        <v>383</v>
      </c>
      <c r="P7" s="37" t="s">
        <v>384</v>
      </c>
      <c r="Q7" s="37" t="s">
        <v>385</v>
      </c>
      <c r="R7" s="37" t="s">
        <v>386</v>
      </c>
      <c r="S7" s="32">
        <v>5.0</v>
      </c>
      <c r="T7" s="30"/>
      <c r="U7" s="30"/>
      <c r="V7" s="30"/>
      <c r="W7" s="30"/>
      <c r="X7" s="30"/>
      <c r="Y7" s="30"/>
      <c r="Z7" s="30"/>
    </row>
    <row r="8">
      <c r="A8" s="77">
        <v>5.0</v>
      </c>
      <c r="B8" s="30" t="s">
        <v>172</v>
      </c>
      <c r="C8" s="77">
        <f t="shared" ref="C8:C9" si="1">sum(D8:E8)</f>
        <v>15</v>
      </c>
      <c r="D8" s="77">
        <f t="shared" ref="D8:D9" si="2">SUM(G8:N8)</f>
        <v>14</v>
      </c>
      <c r="E8" s="77">
        <v>1.0</v>
      </c>
      <c r="F8" s="35" t="s">
        <v>387</v>
      </c>
      <c r="G8" s="30"/>
      <c r="H8" s="30"/>
      <c r="I8" s="32">
        <v>10.0</v>
      </c>
      <c r="J8" s="32">
        <v>4.0</v>
      </c>
      <c r="K8" s="30"/>
      <c r="L8" s="30"/>
      <c r="M8" s="30"/>
      <c r="N8" s="30"/>
      <c r="O8" s="35" t="s">
        <v>388</v>
      </c>
      <c r="P8" s="35" t="s">
        <v>389</v>
      </c>
      <c r="Q8" s="78" t="s">
        <v>390</v>
      </c>
      <c r="R8" s="35" t="s">
        <v>391</v>
      </c>
      <c r="S8" s="32">
        <v>15.0</v>
      </c>
      <c r="T8" s="30"/>
      <c r="U8" s="30"/>
      <c r="V8" s="30"/>
      <c r="W8" s="30"/>
      <c r="X8" s="30"/>
      <c r="Y8" s="30"/>
      <c r="Z8" s="30"/>
    </row>
    <row r="9">
      <c r="A9" s="77">
        <v>6.0</v>
      </c>
      <c r="B9" s="30" t="s">
        <v>178</v>
      </c>
      <c r="C9" s="77">
        <f t="shared" si="1"/>
        <v>13</v>
      </c>
      <c r="D9" s="77">
        <f t="shared" si="2"/>
        <v>12</v>
      </c>
      <c r="E9" s="77">
        <v>1.0</v>
      </c>
      <c r="F9" s="35" t="s">
        <v>392</v>
      </c>
      <c r="G9" s="30"/>
      <c r="H9" s="30"/>
      <c r="I9" s="32">
        <v>2.0</v>
      </c>
      <c r="J9" s="32">
        <v>9.0</v>
      </c>
      <c r="K9" s="30"/>
      <c r="L9" s="32">
        <v>1.0</v>
      </c>
      <c r="M9" s="30"/>
      <c r="N9" s="30"/>
      <c r="O9" s="37" t="s">
        <v>393</v>
      </c>
      <c r="P9" s="37" t="s">
        <v>394</v>
      </c>
      <c r="Q9" s="37" t="s">
        <v>395</v>
      </c>
      <c r="R9" s="37" t="s">
        <v>396</v>
      </c>
      <c r="S9" s="32">
        <v>10.0</v>
      </c>
      <c r="T9" s="30"/>
      <c r="U9" s="30"/>
      <c r="V9" s="30"/>
      <c r="W9" s="30"/>
      <c r="X9" s="30"/>
      <c r="Y9" s="30"/>
      <c r="Z9" s="30"/>
    </row>
    <row r="10">
      <c r="A10" s="75">
        <v>7.0</v>
      </c>
      <c r="B10" s="75" t="s">
        <v>183</v>
      </c>
      <c r="C10" s="27">
        <v>6.0</v>
      </c>
      <c r="D10" s="27">
        <v>5.0</v>
      </c>
      <c r="E10" s="27">
        <v>1.0</v>
      </c>
      <c r="F10" s="37" t="s">
        <v>397</v>
      </c>
      <c r="G10" s="30"/>
      <c r="H10" s="30"/>
      <c r="I10" s="30"/>
      <c r="J10" s="75">
        <v>4.0</v>
      </c>
      <c r="K10" s="30"/>
      <c r="L10" s="75">
        <v>1.0</v>
      </c>
      <c r="M10" s="30"/>
      <c r="N10" s="30"/>
      <c r="O10" s="37" t="s">
        <v>398</v>
      </c>
      <c r="P10" s="37" t="s">
        <v>399</v>
      </c>
      <c r="Q10" s="37" t="s">
        <v>400</v>
      </c>
      <c r="R10" s="37" t="s">
        <v>401</v>
      </c>
      <c r="S10" s="75">
        <v>5.0</v>
      </c>
      <c r="T10" s="30"/>
      <c r="U10" s="30"/>
      <c r="V10" s="30"/>
      <c r="W10" s="30"/>
      <c r="X10" s="30"/>
      <c r="Y10" s="30"/>
      <c r="Z10" s="30"/>
    </row>
    <row r="11">
      <c r="A11" s="37">
        <v>8.0</v>
      </c>
      <c r="B11" s="37" t="s">
        <v>184</v>
      </c>
      <c r="C11" s="79">
        <v>7.0</v>
      </c>
      <c r="D11" s="79">
        <v>6.0</v>
      </c>
      <c r="E11" s="27">
        <v>1.0</v>
      </c>
      <c r="F11" s="37" t="s">
        <v>402</v>
      </c>
      <c r="G11" s="35"/>
      <c r="H11" s="35"/>
      <c r="I11" s="35"/>
      <c r="J11" s="37">
        <v>2.0</v>
      </c>
      <c r="K11" s="37">
        <v>4.0</v>
      </c>
      <c r="L11" s="35"/>
      <c r="M11" s="35"/>
      <c r="N11" s="35"/>
      <c r="O11" s="37" t="s">
        <v>398</v>
      </c>
      <c r="P11" s="37" t="s">
        <v>403</v>
      </c>
      <c r="Q11" s="37" t="s">
        <v>404</v>
      </c>
      <c r="R11" s="37" t="s">
        <v>405</v>
      </c>
      <c r="S11" s="37">
        <v>4.0</v>
      </c>
      <c r="T11" s="35"/>
      <c r="U11" s="35"/>
      <c r="V11" s="35"/>
      <c r="W11" s="35"/>
      <c r="X11" s="35"/>
      <c r="Y11" s="35"/>
      <c r="Z11" s="35"/>
    </row>
    <row r="12">
      <c r="A12" s="37">
        <v>9.0</v>
      </c>
      <c r="B12" s="37" t="s">
        <v>190</v>
      </c>
      <c r="C12" s="37">
        <v>6.0</v>
      </c>
      <c r="D12" s="37">
        <v>5.0</v>
      </c>
      <c r="E12" s="37">
        <v>1.0</v>
      </c>
      <c r="F12" s="37" t="s">
        <v>406</v>
      </c>
      <c r="G12" s="35"/>
      <c r="H12" s="35"/>
      <c r="I12" s="35"/>
      <c r="J12" s="35"/>
      <c r="K12" s="37">
        <v>4.0</v>
      </c>
      <c r="L12" s="35"/>
      <c r="M12" s="35"/>
      <c r="N12" s="37">
        <v>1.0</v>
      </c>
      <c r="O12" s="37" t="s">
        <v>407</v>
      </c>
      <c r="P12" s="37" t="s">
        <v>408</v>
      </c>
      <c r="Q12" s="37" t="s">
        <v>409</v>
      </c>
      <c r="R12" s="37" t="s">
        <v>410</v>
      </c>
      <c r="S12" s="37">
        <v>4.0</v>
      </c>
      <c r="T12" s="35"/>
      <c r="U12" s="35"/>
      <c r="V12" s="35"/>
      <c r="W12" s="35"/>
      <c r="X12" s="35"/>
      <c r="Y12" s="35"/>
      <c r="Z12" s="35"/>
    </row>
    <row r="13">
      <c r="A13" s="37">
        <v>10.0</v>
      </c>
      <c r="B13" s="37" t="s">
        <v>195</v>
      </c>
      <c r="C13" s="35">
        <f t="shared" ref="C13:C16" si="3">SUM(D13:E13)</f>
        <v>3</v>
      </c>
      <c r="D13" s="37">
        <v>3.0</v>
      </c>
      <c r="E13" s="35"/>
      <c r="F13" s="37" t="s">
        <v>411</v>
      </c>
      <c r="G13" s="35"/>
      <c r="H13" s="35"/>
      <c r="I13" s="35"/>
      <c r="J13" s="37">
        <v>3.0</v>
      </c>
      <c r="K13" s="35"/>
      <c r="L13" s="35"/>
      <c r="M13" s="35"/>
      <c r="N13" s="35"/>
      <c r="O13" s="37" t="s">
        <v>412</v>
      </c>
      <c r="P13" s="35"/>
      <c r="Q13" s="35"/>
      <c r="R13" s="37" t="s">
        <v>413</v>
      </c>
      <c r="S13" s="37">
        <v>3.0</v>
      </c>
      <c r="T13" s="35"/>
      <c r="U13" s="35"/>
      <c r="V13" s="35"/>
      <c r="W13" s="35"/>
      <c r="X13" s="35"/>
      <c r="Y13" s="35"/>
      <c r="Z13" s="35"/>
    </row>
    <row r="14">
      <c r="A14" s="37">
        <v>11.0</v>
      </c>
      <c r="B14" s="37" t="s">
        <v>197</v>
      </c>
      <c r="C14" s="35">
        <f t="shared" si="3"/>
        <v>4</v>
      </c>
      <c r="D14" s="37">
        <v>4.0</v>
      </c>
      <c r="E14" s="35"/>
      <c r="F14" s="37" t="s">
        <v>414</v>
      </c>
      <c r="G14" s="35"/>
      <c r="H14" s="35"/>
      <c r="I14" s="35"/>
      <c r="J14" s="35"/>
      <c r="K14" s="37">
        <v>4.0</v>
      </c>
      <c r="L14" s="35"/>
      <c r="M14" s="35"/>
      <c r="N14" s="35"/>
      <c r="O14" s="37" t="s">
        <v>412</v>
      </c>
      <c r="P14" s="37" t="s">
        <v>415</v>
      </c>
      <c r="Q14" s="37" t="s">
        <v>409</v>
      </c>
      <c r="R14" s="37" t="s">
        <v>413</v>
      </c>
      <c r="S14" s="37">
        <v>3.0</v>
      </c>
      <c r="T14" s="35"/>
      <c r="U14" s="35"/>
      <c r="V14" s="35"/>
      <c r="W14" s="35"/>
      <c r="X14" s="35"/>
      <c r="Y14" s="35"/>
      <c r="Z14" s="35"/>
    </row>
    <row r="15">
      <c r="A15" s="37">
        <v>12.0</v>
      </c>
      <c r="B15" s="37" t="s">
        <v>199</v>
      </c>
      <c r="C15" s="35">
        <f t="shared" si="3"/>
        <v>3</v>
      </c>
      <c r="D15" s="80">
        <v>3.0</v>
      </c>
      <c r="F15" s="8" t="s">
        <v>416</v>
      </c>
      <c r="G15" s="35"/>
      <c r="H15" s="35"/>
      <c r="I15" s="35"/>
      <c r="J15" s="80">
        <v>3.0</v>
      </c>
      <c r="K15" s="81"/>
      <c r="L15" s="35"/>
      <c r="M15" s="35"/>
      <c r="N15" s="35"/>
      <c r="O15" s="37" t="s">
        <v>412</v>
      </c>
      <c r="R15" s="37" t="s">
        <v>417</v>
      </c>
      <c r="S15" s="37">
        <v>2.0</v>
      </c>
      <c r="T15" s="35"/>
      <c r="U15" s="35"/>
      <c r="V15" s="35"/>
      <c r="W15" s="35"/>
      <c r="X15" s="35"/>
      <c r="Y15" s="35"/>
      <c r="Z15" s="35"/>
    </row>
    <row r="16">
      <c r="A16" s="37">
        <v>13.0</v>
      </c>
      <c r="B16" s="37" t="s">
        <v>201</v>
      </c>
      <c r="C16" s="35">
        <f t="shared" si="3"/>
        <v>6</v>
      </c>
      <c r="D16" s="37">
        <v>3.0</v>
      </c>
      <c r="E16" s="37">
        <v>3.0</v>
      </c>
      <c r="F16" s="37" t="s">
        <v>418</v>
      </c>
      <c r="G16" s="35"/>
      <c r="H16" s="35"/>
      <c r="I16" s="35"/>
      <c r="J16" s="37"/>
      <c r="K16" s="37">
        <v>2.0</v>
      </c>
      <c r="L16" s="35"/>
      <c r="M16" s="35"/>
      <c r="N16" s="37">
        <v>1.0</v>
      </c>
      <c r="O16" s="37" t="s">
        <v>419</v>
      </c>
      <c r="P16" s="37" t="s">
        <v>420</v>
      </c>
      <c r="Q16" s="37" t="s">
        <v>421</v>
      </c>
      <c r="R16" s="35"/>
      <c r="S16" s="35"/>
      <c r="T16" s="35"/>
      <c r="U16" s="35"/>
      <c r="V16" s="35"/>
      <c r="W16" s="35"/>
      <c r="X16" s="35"/>
      <c r="Y16" s="35"/>
      <c r="Z16" s="35"/>
    </row>
    <row r="17">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68"/>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row r="1002">
      <c r="A1002" s="68"/>
      <c r="B1002" s="68"/>
      <c r="C1002" s="68"/>
      <c r="D1002" s="68"/>
      <c r="E1002" s="68"/>
      <c r="F1002" s="68"/>
      <c r="G1002" s="68"/>
      <c r="H1002" s="68"/>
      <c r="I1002" s="68"/>
      <c r="J1002" s="68"/>
      <c r="K1002" s="68"/>
      <c r="L1002" s="68"/>
      <c r="M1002" s="68"/>
      <c r="N1002" s="68"/>
      <c r="O1002" s="68"/>
      <c r="P1002" s="68"/>
      <c r="Q1002" s="68"/>
      <c r="R1002" s="68"/>
      <c r="S1002" s="68"/>
      <c r="T1002" s="68"/>
      <c r="U1002" s="68"/>
      <c r="V1002" s="68"/>
      <c r="W1002" s="68"/>
      <c r="X1002" s="68"/>
      <c r="Y1002" s="68"/>
      <c r="Z1002" s="68"/>
    </row>
  </sheetData>
  <mergeCells count="1">
    <mergeCell ref="A2:F2"/>
  </mergeCells>
  <drawing r:id="rId1"/>
</worksheet>
</file>