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-GroupIterationProgress" sheetId="1" r:id="rId3"/>
    <sheet state="visible" name="projectcontribution" sheetId="2" r:id="rId4"/>
    <sheet state="visible" name="Jake Kelly" sheetId="3" r:id="rId5"/>
    <sheet state="visible" name="Raymond Chen" sheetId="4" r:id="rId6"/>
    <sheet state="visible" name="Vishal" sheetId="5" r:id="rId7"/>
    <sheet state="visible" name="Wenli Gai" sheetId="6" r:id="rId8"/>
    <sheet state="visible" name="Max Zink" sheetId="7" r:id="rId9"/>
  </sheets>
  <definedNames/>
  <calcPr/>
</workbook>
</file>

<file path=xl/sharedStrings.xml><?xml version="1.0" encoding="utf-8"?>
<sst xmlns="http://schemas.openxmlformats.org/spreadsheetml/2006/main" count="231" uniqueCount="121">
  <si>
    <t xml:space="preserve">This sheet should be completed by the team leader (or other member in the team) by the end of each iteration. </t>
  </si>
  <si>
    <t>iteration</t>
  </si>
  <si>
    <t>Date range</t>
  </si>
  <si>
    <t>accomplishment summary (such as user stories/tasks completed/big progress, good practices used, etc)</t>
  </si>
  <si>
    <t>Technical issues summary</t>
  </si>
  <si>
    <t>non-technical issues summary</t>
  </si>
  <si>
    <t>Process improvement/plan</t>
  </si>
  <si>
    <t># of user story points completed</t>
  </si>
  <si>
    <t># of user story points in progress</t>
  </si>
  <si>
    <t># of issues opened</t>
  </si>
  <si>
    <t># of issues closed</t>
  </si>
  <si>
    <t># of issues remained</t>
  </si>
  <si>
    <t xml:space="preserve">Total work time (h) </t>
  </si>
  <si>
    <t>Total Individual work time (h)</t>
  </si>
  <si>
    <t>Total group meeting time (h)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</si>
  <si>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</si>
  <si>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</si>
  <si>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</si>
  <si>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</si>
  <si>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</si>
  <si>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</si>
  <si>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</si>
  <si>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time for type 7 tasks</t>
  </si>
  <si>
    <t>Any other metrics defined in your SPPP</t>
  </si>
  <si>
    <t>9-3-24 to 9-12-24</t>
  </si>
  <si>
    <t>Lost a member, gained a member</t>
  </si>
  <si>
    <t>9-12 to 9-24-24</t>
  </si>
  <si>
    <t>Created a list of user stories. Implemented database and basic logic to assign teams. Create basic frontend and testing across it.</t>
  </si>
  <si>
    <t>Lost a member, gained a member (again)</t>
  </si>
  <si>
    <t>This sheet need to be filled by the end of the semester. You should clearly describe your contribution to 
the group project in each category in the whole semester.</t>
  </si>
  <si>
    <t xml:space="preserve">StudentName </t>
  </si>
  <si>
    <t>SPPP Document</t>
  </si>
  <si>
    <t>Requirement Analysis on Pivotaltracker</t>
  </si>
  <si>
    <t>Design Document (SDD)</t>
  </si>
  <si>
    <t>Testing Documentation (STD)</t>
  </si>
  <si>
    <t>Presentation</t>
  </si>
  <si>
    <t>Implementation (code on Github)</t>
  </si>
  <si>
    <t>Testing (unittest code on Github or manual testing)</t>
  </si>
  <si>
    <t>Configuration and Deployment</t>
  </si>
  <si>
    <t>General communication and management</t>
  </si>
  <si>
    <t>Other Comments</t>
  </si>
  <si>
    <t>Jake Kelly</t>
  </si>
  <si>
    <t>Meng Zhou</t>
  </si>
  <si>
    <t>Raymond Chen</t>
  </si>
  <si>
    <t>Vishal</t>
  </si>
  <si>
    <t>Wenli Gai</t>
  </si>
  <si>
    <t>The sheet shows an example of  a student weekly report.  Only include the time that you use to work on the project. 
Each student should make your own sheet to report your work weekly.</t>
  </si>
  <si>
    <r>
      <rPr>
        <rFont val="Arial"/>
        <b/>
      </rPr>
      <t>Your Lead Roles</t>
    </r>
    <r>
      <rPr>
        <rFont val="Arial"/>
      </rPr>
      <t>: Backup Project Leader, requirement leader</t>
    </r>
  </si>
  <si>
    <t>Week #</t>
  </si>
  <si>
    <t>Total actual time of this week tasks (h)</t>
  </si>
  <si>
    <t>Total Individual work time</t>
  </si>
  <si>
    <t>Total group meeting time</t>
  </si>
  <si>
    <t>Individual Task Breakdown
0 - learning
1 - requirement analysis 
2 - design
3 - implementation
4 - test
5 - communication/management
6 - configuration/environment
7 - unclassified</t>
  </si>
  <si>
    <t>Project Deliverable Contribution</t>
  </si>
  <si>
    <t>Issues</t>
  </si>
  <si>
    <t>Issue status or plan</t>
  </si>
  <si>
    <t>Estimated tasks for next week</t>
  </si>
  <si>
    <t>Total estimated time</t>
  </si>
  <si>
    <t>05/10-05/16</t>
  </si>
  <si>
    <t>0 - learn git and django, read several tutorials
1 - define high level requirements, 
5 - make project plan, send reminders to team members
6 - set up git
7 - research similar products, prepare presentation</t>
  </si>
  <si>
    <t>1. Write 3 sections of SPPP  
2. Set up git, commit a test message on git
3. Participate in Iteration 0 presentation</t>
  </si>
  <si>
    <t>1. not familar with Django framework, hard to write any code on it
2. communication is not clear. Task assignments is not clear.</t>
  </si>
  <si>
    <t>1. finish Django tutorial in 2 weeks, be able to create simple Djano hello world project next week 
2. Send task assignments to all members again</t>
  </si>
  <si>
    <t>0 - continue to learn Django
1 - continue to define requirements
3 - implement a basic hello world on Django</t>
  </si>
  <si>
    <t>9/2-9/12</t>
  </si>
  <si>
    <t>5 - preparing for project (PP, Excels, Docs, etc.)</t>
  </si>
  <si>
    <t xml:space="preserve">1. Preparing presentation PP, SPPP, risk management doc, progress report doc, presentation video, and writing Meeting Minutes </t>
  </si>
  <si>
    <t>1. Lost one member and gained one member. Not huge issue</t>
  </si>
  <si>
    <t>1. Have new member ready for roll</t>
  </si>
  <si>
    <t xml:space="preserve">Help set up development plan and continue to update necessary documents </t>
  </si>
  <si>
    <t>9/12-9-24</t>
  </si>
  <si>
    <t>1- Requirements Creating 
2 - Logo Creation
5 - preparing for project (PP, Excels, Docs, etc.)
7- Questionnaire questions</t>
  </si>
  <si>
    <r>
      <rPr>
        <rFont val="Arial"/>
        <b/>
      </rPr>
      <t>Your Lead Roles</t>
    </r>
    <r>
      <rPr>
        <rFont val="Arial"/>
      </rPr>
      <t>: Configuration Leader</t>
    </r>
  </si>
  <si>
    <t>09/02-09/12</t>
  </si>
  <si>
    <t xml:space="preserve">0 - Research database options
5 - Come up with ideas, settle project documents and prosentation.
6 - Setup Jira board, Github branch protection
</t>
  </si>
  <si>
    <t>5. Write Configuration Management Plan sections of SPPP
5. Contribute in presentation document
5. Participate in presentation video</t>
  </si>
  <si>
    <t xml:space="preserve">5. Stuggle to settle a project idea
</t>
  </si>
  <si>
    <t>5. Finalized the idea on 2nd meeting and did planning based on the idea.</t>
  </si>
  <si>
    <t>0. Learn how h2 database work
2. Create Design document
3. Set up spring boot and database
6. Add user stories in jira</t>
  </si>
  <si>
    <t>09/13-09/23</t>
  </si>
  <si>
    <t>0 - Learn database setup, Docker
2 - Come up database and algorithm design
3 - Implement database communication
5 - Update project documentation
6 - Setup dockerfile
7 - Make demo video</t>
  </si>
  <si>
    <t xml:space="preserve">3. Implement h2 database in springboot and setup a basic user dataset
5. Edit user story in SPPP document.
5. Write System Architecture, Database Design in SDD document.
7. Make demo video for backend database.
</t>
  </si>
  <si>
    <t>6. .jar file has to manually generate using maven which still requires dependencies for other member</t>
  </si>
  <si>
    <t>6. Might not use docker for the backend server, but use it in frontend</t>
  </si>
  <si>
    <t>2. Update documents
3. Implement algorithm for assigning teams</t>
  </si>
  <si>
    <r>
      <rPr>
        <rFont val="Arial"/>
        <b/>
      </rPr>
      <t>Your Lead Roles</t>
    </r>
    <r>
      <rPr>
        <rFont val="Arial"/>
      </rPr>
      <t>: QA Leader, Backup Project Leader, requirement leader</t>
    </r>
  </si>
  <si>
    <t>0 - research on testing strategy, bug management
4 - define test strategy, code review process, 
define coding standard
6 - set up git, IDE - IntelliJ, Editor - VSCode
7 - prepare presentation</t>
  </si>
  <si>
    <t>1. Write QA section of SPPP
2. Set up git, commit introduction to lab1 branch
3. Participate in Iteration 0 
presentation</t>
  </si>
  <si>
    <t>1. initial uncertainity in deciding project</t>
  </si>
  <si>
    <t>1. decided one of the project ideas given in the Project Description template</t>
  </si>
  <si>
    <t>2 - help with design, define entities and attributes
3 - help setup angular
4 - setup e2e, integration testing framework</t>
  </si>
  <si>
    <t>9/12-9/24</t>
  </si>
  <si>
    <t>0 - research on UI prototyping
2 - define conceptual ERD
3 - implementation of UI - side navigation, 
add student details
4 - write unit test for side navigation
7 - prepare presenation</t>
  </si>
  <si>
    <t>1. Write Software Test Document
2. Implement UI - side navigation,
add student details
3. Participate in Iteration 1
presentation</t>
  </si>
  <si>
    <t>1. UI implementaion issues,
specifically, CSS alignment 
issues</t>
  </si>
  <si>
    <t>1. Issues resolved by research
of various solutions</t>
  </si>
  <si>
    <t xml:space="preserve">2,3 - UI design and
implementation
4 - setup end-to-end
testing, integration
testing on the server
side
</t>
  </si>
  <si>
    <r>
      <rPr>
        <rFont val="Arial"/>
        <b/>
      </rPr>
      <t>Your Lead Roles</t>
    </r>
    <r>
      <rPr>
        <rFont val="Arial"/>
      </rPr>
      <t>: Backup Project Leader, requirement leader</t>
    </r>
  </si>
  <si>
    <r>
      <rPr>
        <rFont val="Arial"/>
        <color rgb="FF000000"/>
      </rPr>
      <t>09/02-09/12</t>
    </r>
  </si>
  <si>
    <t>0 - learn github desktop, use pull, push and rebase to do tasks in github
6 - set up git
5 - meeting with teammates to clarify roles, settle proposals
7 - research and come up with potiential risk and mitigations, prepare presentation</t>
  </si>
  <si>
    <t>1. Write Management part of SPPP
2. set up git, commit introduction
5 - participate in iteration 0 presentation to introduce risk management</t>
  </si>
  <si>
    <t>1. not familar with Jira to apply agile to teamwork
2. not familar with github desktop, took some time to set up</t>
  </si>
  <si>
    <t>watch tutorials about Jira and github/git and ask for help if needed</t>
  </si>
  <si>
    <t>0 - continue to learn github desktop
5 - meeting with teammates to make detail back end coding plan
7 - manage the risk may offer during the develop process</t>
  </si>
  <si>
    <t>09/12-09/24</t>
  </si>
  <si>
    <t>0 - research for security design, read tutorials about importance of security and strategy about risk management
5 - meeting with teammates to clarify roles, settle proposals
6 - updates risk management documents and security design</t>
  </si>
  <si>
    <t>1. updates the risk management google drive document
5 - write security design in SDD doc</t>
  </si>
  <si>
    <t>1. not familiar with security design for software
2. one teammates dropped and one new member joined</t>
  </si>
  <si>
    <t>1. watch tutorials and do research about security design and continue do risk management.   
2. keep communication and updates in time with teammates.</t>
  </si>
  <si>
    <t>0 - continue to learn security design
5 - meet with team member to discuss risk management
7 - updates all the progress in Jira and finish to do list</t>
  </si>
  <si>
    <r>
      <rPr>
        <rFont val="Arial"/>
        <b/>
      </rPr>
      <t>Your Lead Roles</t>
    </r>
    <r>
      <rPr>
        <rFont val="Arial"/>
      </rPr>
      <t>: Design and Implementation Leader</t>
    </r>
  </si>
  <si>
    <t>0 - learn about MEARN, study javascript
3 - work on lab 1 / practice using github desktop  
5 - Assist with issues regarding github/project
6 - set up git, github desktop, GitHub
7 - research on other languages, structures, etc. that weren't ultimately chosen</t>
  </si>
  <si>
    <t xml:space="preserve">1. Edited configuration details of SPPP
2. Set up git/github desktop, submitted changes to read.md
</t>
  </si>
  <si>
    <t>1. Unfamiliar with MEARN
2. Created Fork which lead to trouble integrating with main branch
3. 2 teammates have left the group</t>
  </si>
  <si>
    <t>1. Research more of MEARN and javascript and figure out which aspect will be the easiest to learn quickly
2 Fork has been deleted and the regular lab 1 branch has been merged
3. Consult with facilitator</t>
  </si>
  <si>
    <t>1. learn more of Mearn/ javascript, complete basic project from using their principles
2. Pick up responsibilities of departed teamates and rescale project acordingly
3. Research and implement swagger into api development</t>
  </si>
  <si>
    <t>0 - Study H2 and Angular to be able to understand work already done
1 - Determined what role I should fill and what would be required of me
2 - studied design aspects, examined current design, and where we could implement design structures
6 - Set up docker and virtualization on system
7 - Catch up on team 4's project and examine / understand their code</t>
  </si>
  <si>
    <t>Wrote/Edited several sections of SDD
Created Project's Class Diagram
Edited presentation
Edited other files so I was included</t>
  </si>
  <si>
    <t>1. Moved to Team 4 and had to learn project, role and goals 
2. Docker wouldn't work on my system due to virtualization being turned off
3.Unfamiliar with Angular and H2</t>
  </si>
  <si>
    <t>1.  Spoke with team and read their documentation. I am now caught up on the project.
2. Researched Docker error, and enabled virtualization
3. Studied both outside sources, project code, and used my current knowledge of Java and SQL. I would say I'm now comfortable with H2 and closer to understanding angular</t>
  </si>
  <si>
    <t>0. Continue learning H2 and Angular
1. Confer with self and team on how to contribute more
3. Implement observer pattern / notification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</si>
</sst>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</font>
    <font>
      <b/>
      <color rgb="FFFF0000"/>
      <name val="Arial"/>
    </font>
    <font>
      <b/>
      <name val="Arial"/>
    </font>
    <font>
      <b/>
    </font>
    <font>
      <b/>
      <color rgb="FFFF0000"/>
    </font>
    <font/>
    <font>
      <color rgb="FFFF0000"/>
      <name val="Arial"/>
    </font>
    <font>
      <b/>
      <name val="Calibri"/>
    </font>
    <font>
      <name val="Arial"/>
    </font>
    <font>
      <color rgb="FF000000"/>
      <name val="Arial"/>
    </font>
    <font>
      <b/>
      <sz val="9.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vertical="top" wrapText="0"/>
    </xf>
    <xf borderId="1" fillId="0" fontId="6" numFmtId="0" xfId="0" applyAlignment="1" applyBorder="1" applyFont="1">
      <alignment vertical="top"/>
    </xf>
    <xf borderId="0" fillId="0" fontId="6" numFmtId="0" xfId="0" applyAlignment="1" applyFont="1">
      <alignment vertical="bottom"/>
    </xf>
    <xf borderId="0" fillId="0" fontId="2" numFmtId="0" xfId="0" applyAlignment="1" applyFont="1">
      <alignment shrinkToFit="0" vertical="top" wrapText="1"/>
    </xf>
    <xf borderId="0" fillId="0" fontId="7" numFmtId="0" xfId="0" applyAlignment="1" applyFont="1">
      <alignment vertical="top"/>
    </xf>
    <xf borderId="1" fillId="0" fontId="7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0"/>
    </xf>
    <xf borderId="0" fillId="2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2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2" fontId="5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0" fillId="2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9" numFmtId="0" xfId="0" applyAlignment="1" applyFont="1">
      <alignment horizontal="left" readingOrder="0" vertical="center"/>
    </xf>
    <xf borderId="0" fillId="0" fontId="9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2" fontId="1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0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2" fontId="8" numFmtId="0" xfId="0" applyAlignment="1" applyFont="1">
      <alignment horizontal="right" shrinkToFit="0" vertical="bottom" wrapText="1"/>
    </xf>
    <xf borderId="0" fillId="2" fontId="8" numFmtId="0" xfId="0" applyAlignment="1" applyFont="1">
      <alignment shrinkToFit="0" vertical="bottom" wrapText="1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shrinkToFit="0" textRotation="0" vertical="bottom" wrapText="1"/>
    </xf>
    <xf borderId="0" fillId="0" fontId="11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5"/>
    <col customWidth="1" min="4" max="4" width="31.63"/>
    <col customWidth="1" min="5" max="5" width="25.75"/>
    <col customWidth="1" min="6" max="6" width="22.25"/>
    <col customWidth="1" min="7" max="7" width="9.88"/>
    <col customWidth="1" min="8" max="8" width="8.38"/>
    <col customWidth="1" min="9" max="9" width="7.13"/>
    <col customWidth="1" min="10" max="10" width="6.63"/>
    <col customWidth="1" min="11" max="11" width="9.0"/>
    <col customWidth="1" min="12" max="12" width="7.88"/>
    <col customWidth="1" min="13" max="13" width="8.5"/>
    <col customWidth="1" min="14" max="14" width="7.25"/>
    <col customWidth="1" min="15" max="15" width="7.38"/>
    <col customWidth="1" min="16" max="16" width="8.5"/>
    <col customWidth="1" min="17" max="17" width="6.75"/>
    <col customWidth="1" min="18" max="18" width="7.13"/>
    <col customWidth="1" min="19" max="19" width="6.88"/>
    <col customWidth="1" min="20" max="20" width="6.75"/>
    <col customWidth="1" min="21" max="21" width="6.88"/>
  </cols>
  <sheetData>
    <row r="1">
      <c r="A1" s="1"/>
      <c r="B1" s="2"/>
      <c r="C1" s="3"/>
      <c r="D1" s="4"/>
      <c r="E1" s="4"/>
      <c r="F1" s="4"/>
      <c r="G1" s="3"/>
      <c r="H1" s="3"/>
      <c r="I1" s="3"/>
      <c r="J1" s="3"/>
      <c r="K1" s="3"/>
      <c r="L1" s="2"/>
      <c r="M1" s="2"/>
      <c r="N1" s="2"/>
      <c r="O1" s="5"/>
      <c r="P1" s="5"/>
      <c r="Q1" s="5"/>
      <c r="R1" s="5"/>
      <c r="S1" s="5"/>
      <c r="T1" s="5"/>
      <c r="U1" s="5"/>
      <c r="V1" s="6"/>
      <c r="W1" s="6"/>
      <c r="X1" s="6"/>
      <c r="Y1" s="6"/>
    </row>
    <row r="2" ht="30.0" customHeight="1">
      <c r="A2" s="1" t="s">
        <v>0</v>
      </c>
      <c r="B2" s="2"/>
      <c r="C2" s="3"/>
      <c r="D2" s="4"/>
      <c r="E2" s="4"/>
      <c r="F2" s="4"/>
      <c r="G2" s="3"/>
      <c r="H2" s="3"/>
      <c r="I2" s="3"/>
      <c r="J2" s="3"/>
      <c r="K2" s="3"/>
      <c r="L2" s="2"/>
      <c r="M2" s="2"/>
      <c r="N2" s="2"/>
      <c r="O2" s="5"/>
      <c r="P2" s="5"/>
      <c r="Q2" s="5"/>
      <c r="R2" s="5"/>
      <c r="S2" s="5"/>
      <c r="T2" s="5"/>
      <c r="U2" s="5"/>
      <c r="V2" s="6"/>
      <c r="W2" s="6"/>
      <c r="X2" s="6"/>
      <c r="Y2" s="6"/>
    </row>
    <row r="3">
      <c r="A3" s="2" t="s">
        <v>1</v>
      </c>
      <c r="B3" s="2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2" t="s">
        <v>12</v>
      </c>
      <c r="M3" s="2" t="s">
        <v>13</v>
      </c>
      <c r="N3" s="2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2" t="s">
        <v>22</v>
      </c>
      <c r="W3" s="7" t="s">
        <v>23</v>
      </c>
      <c r="X3" s="6"/>
      <c r="Y3" s="6"/>
    </row>
    <row r="4" ht="48.0" customHeight="1">
      <c r="A4" s="8">
        <v>0.0</v>
      </c>
      <c r="B4" s="8" t="s">
        <v>24</v>
      </c>
      <c r="C4" s="8"/>
      <c r="D4" s="9" t="s">
        <v>25</v>
      </c>
      <c r="L4">
        <f>sum(O4:V4)</f>
        <v>38</v>
      </c>
      <c r="M4" s="10">
        <f>'Jake Kelly'!D6+'Raymond Chen'!D5+Vishal!D4+'Wenli Gai'!D5+'Max Zink'!D5</f>
        <v>37</v>
      </c>
      <c r="N4">
        <f>'Jake Kelly'!E5</f>
        <v>2</v>
      </c>
      <c r="O4">
        <f>'Jake Kelly'!G5+'Raymond Chen'!G5+Vishal!G4+'Wenli Gai'!G5+'Max Zink'!G5</f>
        <v>9</v>
      </c>
      <c r="P4">
        <f>'Jake Kelly'!H5+'Raymond Chen'!H5+Vishal!H4+'Wenli Gai'!H5+'Max Zink'!H5</f>
        <v>0</v>
      </c>
      <c r="Q4">
        <f>'Jake Kelly'!I5+'Raymond Chen'!I5+Vishal!I4+'Wenli Gai'!I5+'Max Zink'!I5</f>
        <v>0</v>
      </c>
      <c r="R4">
        <f>'Jake Kelly'!J5+'Raymond Chen'!J5+Vishal!J4+'Wenli Gai'!J5+'Max Zink'!J5</f>
        <v>1</v>
      </c>
      <c r="S4">
        <f>'Jake Kelly'!K5+'Raymond Chen'!K5+Vishal!K4+'Wenli Gai'!K5+'Max Zink'!K5</f>
        <v>1</v>
      </c>
      <c r="T4">
        <f>'Jake Kelly'!L5+'Raymond Chen'!L5+Vishal!L4+'Wenli Gai'!L5+'Max Zink'!L5</f>
        <v>15</v>
      </c>
      <c r="U4">
        <f>'Jake Kelly'!M5+'Raymond Chen'!M5+Vishal!M4+'Wenli Gai'!M5+'Max Zink'!M5</f>
        <v>5</v>
      </c>
      <c r="V4">
        <f>'Jake Kelly'!N5+'Raymond Chen'!N5+Vishal!N4+'Wenli Gai'!N5+'Max Zink'!N5</f>
        <v>7</v>
      </c>
    </row>
    <row r="5">
      <c r="A5" s="8">
        <v>1.0</v>
      </c>
      <c r="B5" s="8" t="s">
        <v>26</v>
      </c>
      <c r="C5" s="8" t="s">
        <v>27</v>
      </c>
      <c r="D5" s="9" t="s">
        <v>28</v>
      </c>
      <c r="H5" s="9">
        <v>3.0</v>
      </c>
      <c r="M5" s="10">
        <f>'Jake Kelly'!D7+'Raymond Chen'!D6+Vishal!D5+'Wenli Gai'!D6+'Max Zink'!D6</f>
        <v>47</v>
      </c>
      <c r="N5" s="9">
        <v>3.0</v>
      </c>
      <c r="O5">
        <f>'Jake Kelly'!G6+'Raymond Chen'!G6+Vishal!G5+'Wenli Gai'!G6+'Max Zink'!G6</f>
        <v>13</v>
      </c>
      <c r="P5">
        <f>'Jake Kelly'!H6+'Raymond Chen'!H6+Vishal!H5+'Wenli Gai'!H6+'Max Zink'!H6</f>
        <v>3</v>
      </c>
      <c r="Q5">
        <f>'Jake Kelly'!I6+'Raymond Chen'!I6+Vishal!I5+'Wenli Gai'!I6+'Max Zink'!I6</f>
        <v>7</v>
      </c>
      <c r="R5">
        <f>'Jake Kelly'!J6+'Raymond Chen'!J6+Vishal!J5+'Wenli Gai'!J6+'Max Zink'!J6</f>
        <v>10</v>
      </c>
      <c r="S5">
        <f>'Jake Kelly'!K6+'Raymond Chen'!K6+Vishal!K5+'Wenli Gai'!K6+'Max Zink'!K6</f>
        <v>1</v>
      </c>
      <c r="T5">
        <f>'Jake Kelly'!L6+'Raymond Chen'!L6+Vishal!L5+'Wenli Gai'!L6+'Max Zink'!L6</f>
        <v>9</v>
      </c>
      <c r="U5">
        <f>'Jake Kelly'!M6+'Raymond Chen'!M6+Vishal!M5+'Wenli Gai'!M6+'Max Zink'!M6</f>
        <v>6</v>
      </c>
      <c r="V5">
        <f>'Jake Kelly'!N6+'Raymond Chen'!N6+Vishal!N5+'Wenli Gai'!N6+'Max Zink'!N6</f>
        <v>8</v>
      </c>
    </row>
    <row r="6">
      <c r="A6" s="8">
        <v>2.0</v>
      </c>
      <c r="B6" s="11"/>
      <c r="C6" s="11"/>
    </row>
    <row r="7">
      <c r="A7" s="8">
        <v>3.0</v>
      </c>
      <c r="B7" s="11"/>
      <c r="C7" s="11"/>
    </row>
    <row r="8">
      <c r="A8" s="8"/>
      <c r="B8" s="11"/>
      <c r="C8" s="11"/>
    </row>
    <row r="9">
      <c r="A9" s="8"/>
      <c r="B9" s="11"/>
      <c r="C9" s="11"/>
    </row>
    <row r="10">
      <c r="A10" s="11"/>
      <c r="B10" s="11"/>
      <c r="C1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13"/>
    <col customWidth="1" min="4" max="4" width="17.5"/>
    <col customWidth="1" min="6" max="6" width="10.63"/>
    <col customWidth="1" min="8" max="8" width="17.0"/>
  </cols>
  <sheetData>
    <row r="1" ht="27.0" customHeight="1">
      <c r="A1" s="12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30</v>
      </c>
      <c r="B2" s="16" t="s">
        <v>31</v>
      </c>
      <c r="C2" s="16" t="s">
        <v>32</v>
      </c>
      <c r="D2" s="16" t="s">
        <v>33</v>
      </c>
      <c r="E2" s="16" t="s">
        <v>34</v>
      </c>
      <c r="F2" s="16" t="s">
        <v>35</v>
      </c>
      <c r="G2" s="16" t="s">
        <v>36</v>
      </c>
      <c r="H2" s="16" t="s">
        <v>37</v>
      </c>
      <c r="I2" s="16" t="s">
        <v>38</v>
      </c>
      <c r="J2" s="16" t="s">
        <v>39</v>
      </c>
      <c r="K2" s="17" t="s">
        <v>40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9" t="s">
        <v>41</v>
      </c>
    </row>
    <row r="4">
      <c r="A4" s="9" t="s">
        <v>42</v>
      </c>
    </row>
    <row r="5">
      <c r="A5" s="9" t="s">
        <v>43</v>
      </c>
    </row>
    <row r="6">
      <c r="A6" s="9" t="s">
        <v>44</v>
      </c>
    </row>
    <row r="7">
      <c r="A7" s="9" t="s">
        <v>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0.13"/>
    <col customWidth="1" min="3" max="3" width="7.25"/>
    <col customWidth="1" min="4" max="4" width="8.38"/>
    <col customWidth="1" min="5" max="5" width="7.13"/>
    <col customWidth="1" min="6" max="6" width="36.13"/>
    <col customWidth="1" min="7" max="7" width="5.63"/>
    <col customWidth="1" min="8" max="8" width="5.75"/>
    <col customWidth="1" min="9" max="9" width="5.88"/>
    <col customWidth="1" min="10" max="10" width="6.25"/>
    <col customWidth="1" min="11" max="11" width="5.75"/>
    <col customWidth="1" min="12" max="13" width="6.0"/>
    <col customWidth="1" min="14" max="14" width="5.63"/>
    <col customWidth="1" min="15" max="15" width="24.88"/>
    <col customWidth="1" min="16" max="16" width="19.63"/>
    <col customWidth="1" min="17" max="17" width="23.5"/>
    <col customWidth="1" min="18" max="18" width="17.63"/>
    <col customWidth="1" min="19" max="19" width="6.25"/>
    <col customWidth="1" min="20" max="22" width="10.75"/>
  </cols>
  <sheetData>
    <row r="1">
      <c r="A1" s="19" t="s">
        <v>46</v>
      </c>
      <c r="B1" s="20"/>
      <c r="C1" s="20"/>
      <c r="D1" s="20"/>
      <c r="E1" s="20"/>
      <c r="F1" s="20"/>
      <c r="G1" s="21"/>
      <c r="H1" s="21"/>
      <c r="I1" s="21"/>
      <c r="J1" s="21"/>
      <c r="K1" s="21"/>
      <c r="L1" s="21"/>
      <c r="M1" s="22"/>
      <c r="N1" s="22"/>
      <c r="O1" s="22"/>
      <c r="P1" s="8"/>
      <c r="Q1" s="8"/>
      <c r="R1" s="21"/>
      <c r="S1" s="21"/>
      <c r="T1" s="11"/>
      <c r="U1" s="11"/>
      <c r="V1" s="11"/>
    </row>
    <row r="2" ht="39.75" customHeight="1">
      <c r="A2" s="20" t="s">
        <v>47</v>
      </c>
      <c r="G2" s="21"/>
      <c r="H2" s="21"/>
      <c r="I2" s="21"/>
      <c r="J2" s="21"/>
      <c r="K2" s="21"/>
      <c r="L2" s="21"/>
      <c r="M2" s="22"/>
      <c r="N2" s="22"/>
      <c r="O2" s="22"/>
      <c r="P2" s="8"/>
      <c r="Q2" s="8"/>
      <c r="R2" s="21"/>
      <c r="S2" s="21"/>
      <c r="T2" s="11"/>
      <c r="U2" s="11"/>
      <c r="V2" s="11"/>
    </row>
    <row r="3">
      <c r="A3" s="2" t="s">
        <v>48</v>
      </c>
      <c r="B3" s="2" t="s">
        <v>2</v>
      </c>
      <c r="C3" s="5" t="s">
        <v>49</v>
      </c>
      <c r="D3" s="5" t="s">
        <v>50</v>
      </c>
      <c r="E3" s="2" t="s">
        <v>51</v>
      </c>
      <c r="F3" s="2" t="s">
        <v>52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2" t="s">
        <v>21</v>
      </c>
      <c r="N3" s="2" t="s">
        <v>22</v>
      </c>
      <c r="O3" s="2" t="s">
        <v>53</v>
      </c>
      <c r="P3" s="3" t="s">
        <v>54</v>
      </c>
      <c r="Q3" s="3" t="s">
        <v>55</v>
      </c>
      <c r="R3" s="5" t="s">
        <v>56</v>
      </c>
      <c r="S3" s="23" t="s">
        <v>57</v>
      </c>
      <c r="T3" s="24"/>
      <c r="U3" s="24"/>
      <c r="V3" s="24"/>
      <c r="W3" s="6"/>
      <c r="X3" s="6"/>
      <c r="Y3" s="6"/>
      <c r="Z3" s="6"/>
    </row>
    <row r="4">
      <c r="A4" s="25">
        <v>1.0</v>
      </c>
      <c r="B4" s="25" t="s">
        <v>58</v>
      </c>
      <c r="C4" s="25">
        <f>D4+E4</f>
        <v>7</v>
      </c>
      <c r="D4" s="25">
        <f>sum(G4:N4)</f>
        <v>6</v>
      </c>
      <c r="E4" s="25">
        <v>1.0</v>
      </c>
      <c r="F4" s="25" t="s">
        <v>59</v>
      </c>
      <c r="G4" s="25">
        <v>3.0</v>
      </c>
      <c r="H4" s="25">
        <v>1.0</v>
      </c>
      <c r="I4" s="26"/>
      <c r="J4" s="26"/>
      <c r="K4" s="26"/>
      <c r="L4" s="25">
        <v>0.5</v>
      </c>
      <c r="M4" s="25">
        <v>1.0</v>
      </c>
      <c r="N4" s="25">
        <v>0.5</v>
      </c>
      <c r="O4" s="25" t="s">
        <v>60</v>
      </c>
      <c r="P4" s="25" t="s">
        <v>61</v>
      </c>
      <c r="Q4" s="25" t="s">
        <v>62</v>
      </c>
      <c r="R4" s="25" t="s">
        <v>63</v>
      </c>
      <c r="S4" s="25">
        <v>6.0</v>
      </c>
      <c r="T4" s="11"/>
      <c r="U4" s="11"/>
      <c r="V4" s="26"/>
      <c r="W4" s="27"/>
      <c r="X4" s="27"/>
      <c r="Y4" s="27"/>
      <c r="Z4" s="27"/>
    </row>
    <row r="5">
      <c r="A5" s="9">
        <v>1.0</v>
      </c>
      <c r="B5" s="9" t="s">
        <v>64</v>
      </c>
      <c r="C5" s="9">
        <v>8.0</v>
      </c>
      <c r="D5" s="9">
        <v>6.0</v>
      </c>
      <c r="E5" s="9">
        <v>2.0</v>
      </c>
      <c r="F5" s="9" t="s">
        <v>65</v>
      </c>
      <c r="G5" s="11"/>
      <c r="H5" s="11"/>
      <c r="I5" s="11"/>
      <c r="J5" s="11"/>
      <c r="K5" s="11"/>
      <c r="L5" s="8">
        <v>8.0</v>
      </c>
      <c r="M5" s="11"/>
      <c r="N5" s="8"/>
      <c r="O5" s="8" t="s">
        <v>66</v>
      </c>
      <c r="P5" s="8" t="s">
        <v>67</v>
      </c>
      <c r="Q5" s="8" t="s">
        <v>68</v>
      </c>
      <c r="R5" s="8" t="s">
        <v>69</v>
      </c>
      <c r="S5" s="8">
        <v>10.0</v>
      </c>
      <c r="T5" s="11"/>
      <c r="U5" s="11"/>
      <c r="V5" s="11"/>
    </row>
    <row r="6">
      <c r="A6" s="28">
        <v>45325.0</v>
      </c>
      <c r="B6" s="9" t="s">
        <v>70</v>
      </c>
      <c r="D6" s="9">
        <v>8.0</v>
      </c>
      <c r="E6" s="9">
        <v>3.0</v>
      </c>
      <c r="F6" s="9" t="s">
        <v>71</v>
      </c>
      <c r="G6" s="11"/>
      <c r="H6" s="8">
        <v>2.0</v>
      </c>
      <c r="I6" s="8">
        <v>1.0</v>
      </c>
      <c r="J6" s="11"/>
      <c r="K6" s="11"/>
      <c r="L6" s="8">
        <v>4.0</v>
      </c>
      <c r="M6" s="11"/>
      <c r="N6" s="8">
        <v>1.0</v>
      </c>
      <c r="O6" s="11"/>
      <c r="P6" s="11"/>
      <c r="Q6" s="11"/>
      <c r="R6" s="11"/>
      <c r="S6" s="11"/>
      <c r="T6" s="11"/>
      <c r="U6" s="11"/>
      <c r="V6" s="11"/>
    </row>
    <row r="7"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  <row r="983"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</row>
    <row r="984"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</row>
    <row r="985"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</row>
    <row r="986"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</row>
    <row r="987"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</row>
    <row r="988"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</row>
    <row r="989"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</row>
    <row r="990"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</row>
    <row r="991"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</row>
    <row r="992"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</row>
    <row r="993"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</row>
    <row r="994"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</row>
    <row r="995"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</row>
    <row r="996"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</row>
    <row r="997"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</row>
    <row r="998"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</row>
    <row r="999"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</row>
    <row r="1000"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</row>
    <row r="1001"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</row>
    <row r="1002"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</row>
  </sheetData>
  <mergeCells count="1">
    <mergeCell ref="A2:F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0.13"/>
    <col customWidth="1" min="3" max="3" width="7.25"/>
    <col customWidth="1" min="4" max="4" width="8.38"/>
    <col customWidth="1" min="5" max="5" width="7.13"/>
    <col customWidth="1" min="6" max="6" width="32.5"/>
    <col customWidth="1" min="7" max="7" width="5.63"/>
    <col customWidth="1" min="8" max="8" width="5.75"/>
    <col customWidth="1" min="9" max="9" width="5.88"/>
    <col customWidth="1" min="10" max="10" width="6.25"/>
    <col customWidth="1" min="11" max="11" width="5.75"/>
    <col customWidth="1" min="12" max="13" width="6.0"/>
    <col customWidth="1" min="14" max="14" width="5.63"/>
    <col customWidth="1" min="15" max="15" width="24.88"/>
    <col customWidth="1" min="16" max="16" width="19.63"/>
    <col customWidth="1" min="17" max="17" width="23.5"/>
    <col customWidth="1" min="18" max="18" width="17.63"/>
    <col customWidth="1" min="19" max="19" width="6.25"/>
    <col customWidth="1" min="20" max="22" width="10.75"/>
  </cols>
  <sheetData>
    <row r="1">
      <c r="A1" s="19" t="s">
        <v>46</v>
      </c>
      <c r="B1" s="20"/>
      <c r="C1" s="20"/>
      <c r="D1" s="20"/>
      <c r="E1" s="20"/>
      <c r="F1" s="20"/>
      <c r="G1" s="21"/>
      <c r="H1" s="21"/>
      <c r="I1" s="21"/>
      <c r="J1" s="21"/>
      <c r="K1" s="21"/>
      <c r="L1" s="21"/>
      <c r="M1" s="22"/>
      <c r="N1" s="22"/>
      <c r="O1" s="22"/>
      <c r="P1" s="8"/>
      <c r="Q1" s="8"/>
      <c r="R1" s="21"/>
      <c r="S1" s="21"/>
      <c r="T1" s="11"/>
      <c r="U1" s="11"/>
      <c r="V1" s="11"/>
    </row>
    <row r="2" ht="39.75" customHeight="1">
      <c r="A2" s="20" t="s">
        <v>72</v>
      </c>
      <c r="G2" s="21"/>
      <c r="H2" s="21"/>
      <c r="I2" s="21"/>
      <c r="J2" s="21"/>
      <c r="K2" s="21"/>
      <c r="L2" s="21"/>
      <c r="M2" s="22"/>
      <c r="N2" s="22"/>
      <c r="O2" s="22"/>
      <c r="P2" s="8"/>
      <c r="Q2" s="8"/>
      <c r="R2" s="21"/>
      <c r="S2" s="21"/>
      <c r="T2" s="11"/>
      <c r="U2" s="11"/>
      <c r="V2" s="11"/>
    </row>
    <row r="3">
      <c r="A3" s="2" t="s">
        <v>48</v>
      </c>
      <c r="B3" s="2" t="s">
        <v>2</v>
      </c>
      <c r="C3" s="5" t="s">
        <v>49</v>
      </c>
      <c r="D3" s="5" t="s">
        <v>50</v>
      </c>
      <c r="E3" s="2" t="s">
        <v>51</v>
      </c>
      <c r="F3" s="2" t="s">
        <v>52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2" t="s">
        <v>21</v>
      </c>
      <c r="N3" s="2" t="s">
        <v>22</v>
      </c>
      <c r="O3" s="2" t="s">
        <v>53</v>
      </c>
      <c r="P3" s="3" t="s">
        <v>54</v>
      </c>
      <c r="Q3" s="3" t="s">
        <v>55</v>
      </c>
      <c r="R3" s="5" t="s">
        <v>56</v>
      </c>
      <c r="S3" s="23" t="s">
        <v>57</v>
      </c>
      <c r="T3" s="24"/>
      <c r="U3" s="24"/>
      <c r="V3" s="24"/>
      <c r="W3" s="6"/>
      <c r="X3" s="6"/>
      <c r="Y3" s="6"/>
      <c r="Z3" s="6"/>
    </row>
    <row r="4">
      <c r="A4" s="25">
        <v>1.0</v>
      </c>
      <c r="B4" s="25" t="s">
        <v>58</v>
      </c>
      <c r="C4" s="25">
        <f>D4+E4</f>
        <v>7</v>
      </c>
      <c r="D4" s="25">
        <f>sum(G4:N4)</f>
        <v>6</v>
      </c>
      <c r="E4" s="25">
        <v>1.0</v>
      </c>
      <c r="F4" s="25" t="s">
        <v>59</v>
      </c>
      <c r="G4" s="25">
        <v>3.0</v>
      </c>
      <c r="H4" s="25">
        <v>1.0</v>
      </c>
      <c r="I4" s="26"/>
      <c r="J4" s="26"/>
      <c r="K4" s="26"/>
      <c r="L4" s="25">
        <v>0.5</v>
      </c>
      <c r="M4" s="25">
        <v>1.0</v>
      </c>
      <c r="N4" s="25">
        <v>0.5</v>
      </c>
      <c r="O4" s="25" t="s">
        <v>60</v>
      </c>
      <c r="P4" s="25" t="s">
        <v>61</v>
      </c>
      <c r="Q4" s="25" t="s">
        <v>62</v>
      </c>
      <c r="R4" s="25" t="s">
        <v>63</v>
      </c>
      <c r="S4" s="25">
        <v>6.0</v>
      </c>
      <c r="T4" s="11"/>
      <c r="U4" s="11"/>
      <c r="V4" s="26"/>
      <c r="W4" s="27"/>
      <c r="X4" s="27"/>
      <c r="Y4" s="27"/>
      <c r="Z4" s="27"/>
    </row>
    <row r="5">
      <c r="A5" s="9">
        <v>1.0</v>
      </c>
      <c r="B5" s="9" t="s">
        <v>73</v>
      </c>
      <c r="C5" s="9">
        <v>7.0</v>
      </c>
      <c r="D5" s="9">
        <v>6.0</v>
      </c>
      <c r="E5" s="9">
        <v>2.0</v>
      </c>
      <c r="F5" s="8" t="s">
        <v>74</v>
      </c>
      <c r="G5" s="8">
        <v>1.0</v>
      </c>
      <c r="H5" s="11"/>
      <c r="I5" s="11"/>
      <c r="J5" s="11"/>
      <c r="K5" s="11"/>
      <c r="L5" s="8">
        <v>5.0</v>
      </c>
      <c r="M5" s="8">
        <v>1.0</v>
      </c>
      <c r="N5" s="11"/>
      <c r="O5" s="8" t="s">
        <v>75</v>
      </c>
      <c r="P5" s="8" t="s">
        <v>76</v>
      </c>
      <c r="Q5" s="8" t="s">
        <v>77</v>
      </c>
      <c r="R5" s="8" t="s">
        <v>78</v>
      </c>
      <c r="S5" s="8">
        <v>15.0</v>
      </c>
      <c r="T5" s="11"/>
      <c r="U5" s="11"/>
      <c r="V5" s="11"/>
    </row>
    <row r="6">
      <c r="A6" s="9">
        <v>2.0</v>
      </c>
      <c r="B6" s="9" t="s">
        <v>79</v>
      </c>
      <c r="C6" s="9">
        <v>18.0</v>
      </c>
      <c r="D6" s="9">
        <v>17.0</v>
      </c>
      <c r="E6" s="9">
        <v>2.0</v>
      </c>
      <c r="F6" s="8" t="s">
        <v>80</v>
      </c>
      <c r="G6" s="8">
        <v>2.0</v>
      </c>
      <c r="H6" s="8"/>
      <c r="I6" s="8">
        <v>2.0</v>
      </c>
      <c r="J6" s="8">
        <v>6.0</v>
      </c>
      <c r="K6" s="11"/>
      <c r="L6" s="8">
        <v>3.0</v>
      </c>
      <c r="M6" s="8">
        <v>2.0</v>
      </c>
      <c r="N6" s="8">
        <v>3.0</v>
      </c>
      <c r="O6" s="8" t="s">
        <v>81</v>
      </c>
      <c r="P6" s="8" t="s">
        <v>82</v>
      </c>
      <c r="Q6" s="8" t="s">
        <v>83</v>
      </c>
      <c r="R6" s="8" t="s">
        <v>84</v>
      </c>
      <c r="S6" s="8">
        <v>20.0</v>
      </c>
      <c r="T6" s="11"/>
      <c r="U6" s="11"/>
      <c r="V6" s="11"/>
    </row>
    <row r="7"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  <row r="983"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</row>
    <row r="984"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</row>
    <row r="985"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</row>
    <row r="986"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</row>
    <row r="987"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</row>
    <row r="988"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</row>
    <row r="989"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</row>
    <row r="990"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</row>
    <row r="991"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</row>
    <row r="992"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</row>
    <row r="993"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</row>
    <row r="994"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</row>
    <row r="995"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</row>
    <row r="996"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</row>
    <row r="997"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</row>
    <row r="998"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</row>
    <row r="999"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</row>
    <row r="1000"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</row>
    <row r="1001"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</row>
    <row r="1002"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</row>
  </sheetData>
  <mergeCells count="1">
    <mergeCell ref="A2:F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0.13"/>
    <col customWidth="1" min="3" max="3" width="7.25"/>
    <col customWidth="1" min="4" max="4" width="8.38"/>
    <col customWidth="1" min="5" max="5" width="7.13"/>
    <col customWidth="1" min="6" max="6" width="41.0"/>
    <col customWidth="1" min="7" max="7" width="5.63"/>
    <col customWidth="1" min="8" max="8" width="5.75"/>
    <col customWidth="1" min="9" max="9" width="5.88"/>
    <col customWidth="1" min="10" max="10" width="6.25"/>
    <col customWidth="1" min="11" max="11" width="5.75"/>
    <col customWidth="1" min="12" max="13" width="6.0"/>
    <col customWidth="1" min="14" max="14" width="5.63"/>
    <col customWidth="1" min="15" max="15" width="24.88"/>
    <col customWidth="1" min="16" max="16" width="19.63"/>
    <col customWidth="1" min="17" max="17" width="23.5"/>
    <col customWidth="1" min="18" max="18" width="17.63"/>
    <col customWidth="1" min="19" max="19" width="6.25"/>
    <col customWidth="1" min="20" max="22" width="10.75"/>
  </cols>
  <sheetData>
    <row r="1">
      <c r="A1" s="19" t="s">
        <v>46</v>
      </c>
      <c r="B1" s="20"/>
      <c r="C1" s="20"/>
      <c r="D1" s="20"/>
      <c r="E1" s="20"/>
      <c r="F1" s="20"/>
      <c r="G1" s="21"/>
      <c r="H1" s="21"/>
      <c r="I1" s="21"/>
      <c r="J1" s="21"/>
      <c r="K1" s="21"/>
      <c r="L1" s="21"/>
      <c r="M1" s="22"/>
      <c r="N1" s="22"/>
      <c r="O1" s="22"/>
      <c r="P1" s="8"/>
      <c r="Q1" s="8"/>
      <c r="R1" s="21"/>
      <c r="S1" s="21"/>
      <c r="T1" s="11"/>
      <c r="U1" s="11"/>
      <c r="V1" s="11"/>
    </row>
    <row r="2" ht="39.75" customHeight="1">
      <c r="A2" s="20" t="s">
        <v>85</v>
      </c>
      <c r="G2" s="21"/>
      <c r="H2" s="21"/>
      <c r="I2" s="21"/>
      <c r="J2" s="21"/>
      <c r="K2" s="21"/>
      <c r="L2" s="21"/>
      <c r="M2" s="22"/>
      <c r="N2" s="22"/>
      <c r="O2" s="22"/>
      <c r="P2" s="8"/>
      <c r="Q2" s="8"/>
      <c r="R2" s="21"/>
      <c r="S2" s="21"/>
      <c r="T2" s="11"/>
      <c r="U2" s="11"/>
      <c r="V2" s="11"/>
    </row>
    <row r="3">
      <c r="A3" s="2" t="s">
        <v>48</v>
      </c>
      <c r="B3" s="2" t="s">
        <v>2</v>
      </c>
      <c r="C3" s="5" t="s">
        <v>49</v>
      </c>
      <c r="D3" s="5" t="s">
        <v>50</v>
      </c>
      <c r="E3" s="2" t="s">
        <v>51</v>
      </c>
      <c r="F3" s="2" t="s">
        <v>52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2" t="s">
        <v>21</v>
      </c>
      <c r="N3" s="2" t="s">
        <v>22</v>
      </c>
      <c r="O3" s="2" t="s">
        <v>53</v>
      </c>
      <c r="P3" s="3" t="s">
        <v>54</v>
      </c>
      <c r="Q3" s="3" t="s">
        <v>55</v>
      </c>
      <c r="R3" s="5" t="s">
        <v>56</v>
      </c>
      <c r="S3" s="23" t="s">
        <v>57</v>
      </c>
      <c r="T3" s="24"/>
      <c r="U3" s="24"/>
      <c r="V3" s="24"/>
      <c r="W3" s="6"/>
      <c r="X3" s="6"/>
      <c r="Y3" s="6"/>
      <c r="Z3" s="6"/>
    </row>
    <row r="4" ht="90.75" customHeight="1">
      <c r="A4" s="29">
        <v>1.0</v>
      </c>
      <c r="B4" s="29" t="s">
        <v>64</v>
      </c>
      <c r="C4" s="29">
        <v>7.0</v>
      </c>
      <c r="D4" s="29">
        <v>6.0</v>
      </c>
      <c r="E4" s="29">
        <v>2.0</v>
      </c>
      <c r="F4" s="30" t="s">
        <v>86</v>
      </c>
      <c r="G4" s="31">
        <v>3.0</v>
      </c>
      <c r="H4" s="32"/>
      <c r="I4" s="32"/>
      <c r="J4" s="32"/>
      <c r="K4" s="31">
        <v>1.0</v>
      </c>
      <c r="L4" s="32"/>
      <c r="M4" s="31">
        <v>1.0</v>
      </c>
      <c r="N4" s="31">
        <v>1.0</v>
      </c>
      <c r="O4" s="33" t="s">
        <v>87</v>
      </c>
      <c r="P4" s="33" t="s">
        <v>88</v>
      </c>
      <c r="Q4" s="33" t="s">
        <v>89</v>
      </c>
      <c r="R4" s="33" t="s">
        <v>90</v>
      </c>
      <c r="S4" s="31">
        <v>10.0</v>
      </c>
      <c r="T4" s="11"/>
      <c r="U4" s="11"/>
      <c r="V4" s="11"/>
    </row>
    <row r="5">
      <c r="A5" s="29">
        <v>2.0</v>
      </c>
      <c r="B5" s="29" t="s">
        <v>91</v>
      </c>
      <c r="C5" s="29">
        <v>11.0</v>
      </c>
      <c r="D5" s="29">
        <v>11.0</v>
      </c>
      <c r="E5" s="29">
        <v>2.0</v>
      </c>
      <c r="F5" s="34" t="s">
        <v>92</v>
      </c>
      <c r="G5" s="31">
        <v>3.0</v>
      </c>
      <c r="H5" s="32"/>
      <c r="I5" s="31">
        <v>2.0</v>
      </c>
      <c r="J5" s="31">
        <v>4.0</v>
      </c>
      <c r="K5" s="31">
        <v>1.0</v>
      </c>
      <c r="L5" s="32"/>
      <c r="M5" s="32"/>
      <c r="N5" s="31">
        <v>1.0</v>
      </c>
      <c r="O5" s="33" t="s">
        <v>93</v>
      </c>
      <c r="P5" s="33" t="s">
        <v>94</v>
      </c>
      <c r="Q5" s="33" t="s">
        <v>95</v>
      </c>
      <c r="R5" s="33" t="s">
        <v>96</v>
      </c>
      <c r="S5" s="31">
        <v>10.0</v>
      </c>
      <c r="T5" s="11"/>
      <c r="U5" s="11"/>
      <c r="V5" s="11"/>
    </row>
    <row r="6">
      <c r="F6" s="35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  <row r="983"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</row>
    <row r="984"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</row>
    <row r="985"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</row>
    <row r="986"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</row>
    <row r="987"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</row>
    <row r="988"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</row>
    <row r="989"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</row>
    <row r="990"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</row>
    <row r="991"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</row>
    <row r="992"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</row>
    <row r="993"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</row>
    <row r="994"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</row>
    <row r="995"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</row>
    <row r="996"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</row>
    <row r="997"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</row>
    <row r="998"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</row>
    <row r="999"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</row>
    <row r="1000"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</row>
    <row r="1001"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</row>
  </sheetData>
  <mergeCells count="1">
    <mergeCell ref="A2:F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0.13"/>
    <col customWidth="1" min="3" max="3" width="7.25"/>
    <col customWidth="1" min="4" max="4" width="8.38"/>
    <col customWidth="1" min="5" max="5" width="7.13"/>
    <col customWidth="1" min="6" max="6" width="83.38"/>
    <col customWidth="1" min="7" max="7" width="5.63"/>
    <col customWidth="1" min="8" max="8" width="5.75"/>
    <col customWidth="1" min="9" max="9" width="5.88"/>
    <col customWidth="1" min="10" max="10" width="6.25"/>
    <col customWidth="1" min="11" max="11" width="5.75"/>
    <col customWidth="1" min="12" max="13" width="6.0"/>
    <col customWidth="1" min="14" max="14" width="5.63"/>
    <col customWidth="1" min="15" max="15" width="24.88"/>
    <col customWidth="1" min="16" max="16" width="19.63"/>
    <col customWidth="1" min="17" max="17" width="23.5"/>
    <col customWidth="1" min="18" max="18" width="17.63"/>
    <col customWidth="1" min="19" max="19" width="6.25"/>
    <col customWidth="1" min="20" max="22" width="10.75"/>
  </cols>
  <sheetData>
    <row r="1">
      <c r="A1" s="19" t="s">
        <v>46</v>
      </c>
      <c r="B1" s="20"/>
      <c r="C1" s="20"/>
      <c r="D1" s="20"/>
      <c r="E1" s="20"/>
      <c r="F1" s="20"/>
      <c r="G1" s="21"/>
      <c r="H1" s="21"/>
      <c r="I1" s="21"/>
      <c r="J1" s="21"/>
      <c r="K1" s="21"/>
      <c r="L1" s="21"/>
      <c r="M1" s="22"/>
      <c r="N1" s="22"/>
      <c r="O1" s="22"/>
      <c r="P1" s="8"/>
      <c r="Q1" s="8"/>
      <c r="R1" s="21"/>
      <c r="S1" s="21"/>
      <c r="T1" s="11"/>
      <c r="U1" s="11"/>
      <c r="V1" s="11"/>
    </row>
    <row r="2" ht="39.75" customHeight="1">
      <c r="A2" s="20" t="s">
        <v>97</v>
      </c>
      <c r="G2" s="21"/>
      <c r="H2" s="21"/>
      <c r="I2" s="21"/>
      <c r="J2" s="21"/>
      <c r="K2" s="21"/>
      <c r="L2" s="21"/>
      <c r="M2" s="22"/>
      <c r="N2" s="22"/>
      <c r="O2" s="22"/>
      <c r="P2" s="8"/>
      <c r="Q2" s="8"/>
      <c r="R2" s="21"/>
      <c r="S2" s="21"/>
      <c r="T2" s="11"/>
      <c r="U2" s="11"/>
      <c r="V2" s="11"/>
    </row>
    <row r="3">
      <c r="A3" s="2" t="s">
        <v>48</v>
      </c>
      <c r="B3" s="2" t="s">
        <v>2</v>
      </c>
      <c r="C3" s="5" t="s">
        <v>49</v>
      </c>
      <c r="D3" s="5" t="s">
        <v>50</v>
      </c>
      <c r="E3" s="2" t="s">
        <v>51</v>
      </c>
      <c r="F3" s="2" t="s">
        <v>52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2" t="s">
        <v>21</v>
      </c>
      <c r="N3" s="2" t="s">
        <v>22</v>
      </c>
      <c r="O3" s="2" t="s">
        <v>53</v>
      </c>
      <c r="P3" s="3" t="s">
        <v>54</v>
      </c>
      <c r="Q3" s="3" t="s">
        <v>55</v>
      </c>
      <c r="R3" s="5" t="s">
        <v>56</v>
      </c>
      <c r="S3" s="23" t="s">
        <v>57</v>
      </c>
      <c r="T3" s="24"/>
      <c r="U3" s="24"/>
      <c r="V3" s="24"/>
      <c r="W3" s="6"/>
      <c r="X3" s="6"/>
      <c r="Y3" s="6"/>
      <c r="Z3" s="6"/>
    </row>
    <row r="4">
      <c r="A4" s="25">
        <v>1.0</v>
      </c>
      <c r="B4" s="25" t="s">
        <v>58</v>
      </c>
      <c r="C4" s="25">
        <f>D4+E4</f>
        <v>7</v>
      </c>
      <c r="D4" s="25">
        <f>sum(G4:N4)</f>
        <v>6</v>
      </c>
      <c r="E4" s="25">
        <v>1.0</v>
      </c>
      <c r="F4" s="25" t="s">
        <v>59</v>
      </c>
      <c r="G4" s="25">
        <v>3.0</v>
      </c>
      <c r="H4" s="25">
        <v>1.0</v>
      </c>
      <c r="I4" s="26"/>
      <c r="J4" s="26"/>
      <c r="K4" s="26"/>
      <c r="L4" s="25">
        <v>0.5</v>
      </c>
      <c r="M4" s="25">
        <v>1.0</v>
      </c>
      <c r="N4" s="25">
        <v>0.5</v>
      </c>
      <c r="O4" s="25" t="s">
        <v>60</v>
      </c>
      <c r="P4" s="25" t="s">
        <v>61</v>
      </c>
      <c r="Q4" s="25" t="s">
        <v>62</v>
      </c>
      <c r="R4" s="25" t="s">
        <v>63</v>
      </c>
      <c r="S4" s="25">
        <v>6.0</v>
      </c>
      <c r="T4" s="11"/>
      <c r="U4" s="11"/>
      <c r="V4" s="26"/>
      <c r="W4" s="27"/>
      <c r="X4" s="27"/>
      <c r="Y4" s="27"/>
      <c r="Z4" s="27"/>
    </row>
    <row r="5">
      <c r="A5" s="9">
        <v>1.0</v>
      </c>
      <c r="B5" s="36" t="s">
        <v>98</v>
      </c>
      <c r="C5" s="9">
        <v>7.0</v>
      </c>
      <c r="D5" s="9">
        <v>10.0</v>
      </c>
      <c r="E5" s="9">
        <v>2.0</v>
      </c>
      <c r="F5" s="9" t="s">
        <v>99</v>
      </c>
      <c r="G5" s="8">
        <v>3.0</v>
      </c>
      <c r="H5" s="11"/>
      <c r="I5" s="11"/>
      <c r="J5" s="11"/>
      <c r="K5" s="11"/>
      <c r="L5" s="8">
        <v>1.0</v>
      </c>
      <c r="M5" s="8">
        <v>2.0</v>
      </c>
      <c r="N5" s="8">
        <v>4.0</v>
      </c>
      <c r="O5" s="8" t="s">
        <v>100</v>
      </c>
      <c r="P5" s="8" t="s">
        <v>101</v>
      </c>
      <c r="Q5" s="8" t="s">
        <v>102</v>
      </c>
      <c r="R5" s="8" t="s">
        <v>103</v>
      </c>
      <c r="S5" s="8">
        <v>10.0</v>
      </c>
      <c r="T5" s="11"/>
      <c r="U5" s="11"/>
      <c r="V5" s="11"/>
    </row>
    <row r="6">
      <c r="A6" s="9">
        <v>2.0</v>
      </c>
      <c r="B6" s="9" t="s">
        <v>104</v>
      </c>
      <c r="C6" s="9">
        <v>10.0</v>
      </c>
      <c r="D6" s="9">
        <v>10.0</v>
      </c>
      <c r="E6" s="9">
        <v>2.0</v>
      </c>
      <c r="F6" s="9" t="s">
        <v>105</v>
      </c>
      <c r="G6" s="8">
        <v>5.0</v>
      </c>
      <c r="H6" s="11"/>
      <c r="I6" s="11"/>
      <c r="J6" s="11"/>
      <c r="K6" s="11"/>
      <c r="L6" s="8">
        <v>2.0</v>
      </c>
      <c r="M6" s="8">
        <v>3.0</v>
      </c>
      <c r="N6" s="11"/>
      <c r="O6" s="8" t="s">
        <v>106</v>
      </c>
      <c r="P6" s="8" t="s">
        <v>107</v>
      </c>
      <c r="Q6" s="8" t="s">
        <v>108</v>
      </c>
      <c r="R6" s="8" t="s">
        <v>109</v>
      </c>
      <c r="S6" s="8">
        <v>10.0</v>
      </c>
      <c r="T6" s="11"/>
      <c r="U6" s="11"/>
      <c r="V6" s="11"/>
    </row>
    <row r="7"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  <row r="983"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</row>
    <row r="984"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</row>
    <row r="985"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</row>
    <row r="986"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</row>
    <row r="987"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</row>
    <row r="988"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</row>
    <row r="989"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</row>
    <row r="990"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</row>
    <row r="991"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</row>
    <row r="992"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</row>
    <row r="993"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</row>
    <row r="994"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</row>
    <row r="995"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</row>
    <row r="996"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</row>
    <row r="997"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</row>
    <row r="998"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</row>
    <row r="999"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</row>
    <row r="1000"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</row>
    <row r="1001"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</row>
    <row r="1002"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</row>
  </sheetData>
  <mergeCells count="1">
    <mergeCell ref="A2:F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46</v>
      </c>
      <c r="B1" s="38"/>
      <c r="C1" s="38"/>
      <c r="D1" s="38"/>
      <c r="E1" s="38"/>
      <c r="F1" s="38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>
      <c r="A2" s="20" t="s">
        <v>110</v>
      </c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>
      <c r="A3" s="5" t="s">
        <v>48</v>
      </c>
      <c r="B3" s="5" t="s">
        <v>2</v>
      </c>
      <c r="C3" s="5" t="s">
        <v>49</v>
      </c>
      <c r="D3" s="5" t="s">
        <v>50</v>
      </c>
      <c r="E3" s="5" t="s">
        <v>51</v>
      </c>
      <c r="F3" s="40" t="s">
        <v>52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5" t="s">
        <v>53</v>
      </c>
      <c r="P3" s="41" t="s">
        <v>54</v>
      </c>
      <c r="Q3" s="41" t="s">
        <v>55</v>
      </c>
      <c r="R3" s="5" t="s">
        <v>56</v>
      </c>
      <c r="S3" s="23" t="s">
        <v>57</v>
      </c>
    </row>
    <row r="4">
      <c r="A4" s="42">
        <v>1.0</v>
      </c>
      <c r="B4" s="43" t="s">
        <v>58</v>
      </c>
      <c r="C4" s="42">
        <f>D4+E4</f>
        <v>7</v>
      </c>
      <c r="D4" s="42">
        <f>sum(G4:N4)</f>
        <v>6</v>
      </c>
      <c r="E4" s="42">
        <v>1.0</v>
      </c>
      <c r="F4" s="43" t="s">
        <v>59</v>
      </c>
      <c r="G4" s="42">
        <v>3.0</v>
      </c>
      <c r="H4" s="42">
        <v>1.0</v>
      </c>
      <c r="I4" s="38"/>
      <c r="J4" s="38"/>
      <c r="K4" s="38"/>
      <c r="L4" s="42">
        <v>0.5</v>
      </c>
      <c r="M4" s="42">
        <v>1.0</v>
      </c>
      <c r="N4" s="42">
        <v>0.5</v>
      </c>
      <c r="O4" s="43" t="s">
        <v>60</v>
      </c>
      <c r="P4" s="43" t="s">
        <v>61</v>
      </c>
      <c r="Q4" s="43" t="s">
        <v>62</v>
      </c>
      <c r="R4" s="43" t="s">
        <v>63</v>
      </c>
      <c r="S4" s="42">
        <v>6.0</v>
      </c>
    </row>
    <row r="5">
      <c r="A5" s="44">
        <v>1.0</v>
      </c>
      <c r="B5" s="45" t="s">
        <v>64</v>
      </c>
      <c r="C5" s="44">
        <v>8.0</v>
      </c>
      <c r="D5" s="44">
        <v>7.0</v>
      </c>
      <c r="E5" s="44">
        <v>1.0</v>
      </c>
      <c r="F5" s="46" t="s">
        <v>111</v>
      </c>
      <c r="G5" s="44">
        <v>2.0</v>
      </c>
      <c r="H5" s="39"/>
      <c r="I5" s="39"/>
      <c r="J5" s="44">
        <v>1.0</v>
      </c>
      <c r="K5" s="39"/>
      <c r="L5" s="44">
        <v>1.0</v>
      </c>
      <c r="M5" s="44">
        <v>1.0</v>
      </c>
      <c r="N5" s="44">
        <v>2.0</v>
      </c>
      <c r="O5" s="47" t="s">
        <v>112</v>
      </c>
      <c r="P5" s="46" t="s">
        <v>113</v>
      </c>
      <c r="Q5" s="46" t="s">
        <v>114</v>
      </c>
      <c r="R5" s="46" t="s">
        <v>115</v>
      </c>
      <c r="S5" s="44">
        <v>10.0</v>
      </c>
    </row>
    <row r="6" ht="332.25" customHeight="1">
      <c r="A6" s="9">
        <v>2.0</v>
      </c>
      <c r="B6" s="9" t="s">
        <v>91</v>
      </c>
      <c r="C6" s="9">
        <v>12.0</v>
      </c>
      <c r="D6" s="9">
        <v>9.0</v>
      </c>
      <c r="E6" s="9">
        <v>2.0</v>
      </c>
      <c r="F6" s="48" t="s">
        <v>116</v>
      </c>
      <c r="G6" s="9">
        <v>3.0</v>
      </c>
      <c r="H6" s="9">
        <v>1.0</v>
      </c>
      <c r="I6" s="9">
        <v>2.0</v>
      </c>
      <c r="M6" s="9">
        <v>1.0</v>
      </c>
      <c r="N6" s="9">
        <v>3.0</v>
      </c>
      <c r="O6" s="8" t="s">
        <v>117</v>
      </c>
      <c r="P6" s="8" t="s">
        <v>118</v>
      </c>
      <c r="Q6" s="8" t="s">
        <v>119</v>
      </c>
      <c r="R6" s="49" t="s">
        <v>120</v>
      </c>
      <c r="S6" s="9">
        <v>14.0</v>
      </c>
    </row>
    <row r="7">
      <c r="A7" s="9"/>
      <c r="B7" s="9"/>
      <c r="C7" s="9"/>
      <c r="D7" s="9"/>
      <c r="E7" s="9"/>
      <c r="F7" s="36"/>
      <c r="G7" s="9"/>
      <c r="H7" s="9"/>
      <c r="I7" s="9"/>
      <c r="M7" s="9"/>
      <c r="N7" s="9"/>
    </row>
  </sheetData>
  <mergeCells count="1">
    <mergeCell ref="A2:F2"/>
  </mergeCells>
  <drawing r:id="rId1"/>
</worksheet>
</file>