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Masih" sheetId="4" r:id="rId6"/>
    <sheet state="visible" name="Ardit" sheetId="5" r:id="rId7"/>
    <sheet state="visible" name="Jordyn" sheetId="6" r:id="rId8"/>
    <sheet state="visible" name="Deasia" sheetId="7" r:id="rId9"/>
    <sheet state="visible" name="Robin" sheetId="8" r:id="rId10"/>
  </sheets>
  <definedNames/>
  <calcPr/>
</workbook>
</file>

<file path=xl/sharedStrings.xml><?xml version="1.0" encoding="utf-8"?>
<sst xmlns="http://schemas.openxmlformats.org/spreadsheetml/2006/main" count="288" uniqueCount="155">
  <si>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</si>
  <si>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</si>
  <si>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</si>
  <si>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</si>
  <si>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</si>
  <si>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</si>
  <si>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</si>
  <si>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</si>
  <si>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</si>
  <si>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</si>
  <si>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</si>
  <si>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</si>
  <si>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</si>
  <si>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</si>
  <si>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</si>
  <si>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</si>
  <si>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</si>
  <si>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</si>
  <si>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</si>
  <si>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</si>
  <si>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</si>
  <si>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</si>
  <si>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</si>
  <si>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</si>
  <si>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09/04/2025-09/11/2025</t>
  </si>
  <si>
    <t>- Selected a project idea
- Setup the GitHub repo
- Put the basic skeleton together as a proof of concept</t>
  </si>
  <si>
    <t xml:space="preserve">Team members have different skill sets. some don't have experience with the React </t>
  </si>
  <si>
    <t>One person dropped the class</t>
  </si>
  <si>
    <t>We will start using Jira starting the itteration 1</t>
  </si>
  <si>
    <t>N/A</t>
  </si>
  <si>
    <t>09/12/2025-09/23/2025</t>
  </si>
  <si>
    <t>- Setup a project in Jira
- Setup weekly sprint rview and sprint planning meetings
- Define user stories in Jira board and define subtasks for each story
- Assign tasks to team members
- Develop new features, setup Docker, setup DB, improve the UI.</t>
  </si>
  <si>
    <t>No issue</t>
  </si>
  <si>
    <t>Started using Jira, and setup weekly meetings</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</si>
  <si>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</si>
  <si>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</si>
  <si>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</si>
  <si>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</si>
  <si>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</si>
  <si>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</si>
  <si>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</si>
  <si>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</si>
  <si>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</si>
  <si>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</si>
  <si>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</si>
  <si>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</si>
  <si>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</si>
  <si>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</si>
  <si>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</si>
  <si>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</si>
  <si>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</si>
  <si>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</si>
  <si>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</si>
  <si>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</si>
  <si>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</si>
  <si>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</si>
  <si>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</si>
  <si>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</si>
  <si>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</si>
  <si>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</si>
  <si>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</si>
  <si>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</si>
  <si>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</si>
  <si>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</si>
  <si>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</si>
  <si>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</si>
  <si>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</si>
  <si>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Masih Vahida, Team Leader, Design and implementation Leader</t>
    </r>
  </si>
  <si>
    <t>09/02-09/09</t>
  </si>
  <si>
    <t xml:space="preserve">0 - review the course material, learn typescripts and react, get myself familiarize with the tools
1 - Define high level requirements, and a product overview 
2 - make project plan, communicate with team members to proceed
3 - Implement basic structure for sending and receiving messages in the front end, modify the backend code accordingly to communicate with teh front end
4 - Run tests using local server and also AWS server to test the basic functionalites of the App
5 - Communicate with team members, setup meetings </t>
  </si>
  <si>
    <t xml:space="preserve">Chat GPT,
Use to get recommendation on how to add buttons and text input box to the GUI in react
Use to get recommendation on the User Interface features
Use to get recommendation on how to setup the tools and make the basic app running on local server
Use to get recommendation on how to setup proper node version on the Ubuntu shell in windows
Use to get recommendation on how to run both the front end and back end on the remote server
It was very usefull. i tried different methods suggested by AI and chose the best and modified the code to make it the way i wanted it.
</t>
  </si>
  <si>
    <t>1. Write 3 sections of SPPP  
2. Set up git, commit, push to github per lab1 instruction, code review, branch merges to main
3. Participate in Iteration 0 presentation
4. Coding for both backend and front end</t>
  </si>
  <si>
    <t xml:space="preserve">1. not familiar with React and TypeScript. had to watch tutorials and learn
</t>
  </si>
  <si>
    <t>Setup a standup meeting, define tasks for everyone and continue development</t>
  </si>
  <si>
    <t>0 - Continue communication with team members
1 - Participate in meetings
3 - Review the requirements
4 - Continue contributing to the code development</t>
  </si>
  <si>
    <t>09/10-09/16</t>
  </si>
  <si>
    <t xml:space="preserve">0 - review the course material, learn more about class diagrams and docker
3 - Implement new features discussed on sprint planning and the tasks assigned to me 
4 - Manually tested the new features added to the code.
5 - Communicate with team members, setup meetings </t>
  </si>
  <si>
    <t xml:space="preserve">Chat GPT, Gemni
Use to get recommendation on how to add timeout timer for the user typing indicator 
Use to get recommendation on the auto scroll feature 
Use to get recommendation on how to setup and run docker
It was very usefull. i tried different methods suggested by AI and chose the best and modified the code to make it the way i wanted it.
</t>
  </si>
  <si>
    <t xml:space="preserve">1. not familiar with Docker and Software class diagrams
</t>
  </si>
  <si>
    <t>Continue with the standup meetings, define new user stories, new tasks and collaborate with the team to add new features to the app</t>
  </si>
  <si>
    <t>0 - Continue communication with team members
1 - Participate in meetings
2 - Create and review nea user stories and tasks
3 - Continue contributing to the code development
4 - Continue going over the course materials, learn new stuff</t>
  </si>
  <si>
    <t>09/17-09/23</t>
  </si>
  <si>
    <t xml:space="preserve">0 - review the course material, learn more about micro services, and different architectures
3 - Implement new features discussed on sprint planning and the tasks assigned to me 
4 - Manually tested the new features added to the code.
5 - Communicate with team members, setup meetings </t>
  </si>
  <si>
    <r>
      <rPr>
        <rFont val="Arial"/>
        <b/>
      </rPr>
      <t>Your Lead Roles</t>
    </r>
    <r>
      <rPr>
        <rFont val="Arial"/>
      </rPr>
      <t>: Ardit Briskaj, Design and Implementation Leader, Security Leader</t>
    </r>
  </si>
  <si>
    <r>
      <rPr/>
      <t xml:space="preserve">0 - Learn how to set up a streamlit project, learn how to set up a react project
1 - Define high level requirements on SPPP document 
2 - Asked copilot to give us some visual mock ups of what our app could look like and the application logo. Integrated it with the UI skeleton. Coordinated with team to choose and plan out our tech stacks and how to connect all the project pieces
3 - Set up both UI and API skeleton for our project. Initially set up a Streamlit UI but switch to React because it didnt fit our needs. Also set up a NestJs project for our back end. Integrated </t>
    </r>
    <r>
      <rPr>
        <color rgb="FF1155CC"/>
        <u/>
      </rPr>
      <t>socket.io</t>
    </r>
    <r>
      <rPr/>
      <t xml:space="preserve"> client with UI skeleton and server for back end
4 - Manually tested UI and API after setting up the skeletons
5 - Reached out to team for PR reviews and get feedback on which techstacks to use while setting up skeletons.
7 - Wrote </t>
    </r>
    <r>
      <rPr>
        <color rgb="FF1155CC"/>
        <u/>
      </rPr>
      <t>README.md</t>
    </r>
    <r>
      <rPr/>
      <t xml:space="preserve"> files on how to set up the project locally and run it.</t>
    </r>
  </si>
  <si>
    <t>I used copilot twice, once to set give me a logo for our Chit Chat Application. The second time was to give me a visual representation of what our application can look like.. I did use the results for both times and it was very helpful as I am not very creative when it comes to UX.</t>
  </si>
  <si>
    <r>
      <rPr/>
      <t xml:space="preserve">1. Wrote the functional requirements section of SPP
2. Set up a working UI in Vite+React and API in NestJS skeleton and integrated them with </t>
    </r>
    <r>
      <rPr>
        <color rgb="FF1155CC"/>
        <u/>
      </rPr>
      <t>socket.io</t>
    </r>
    <r>
      <rPr/>
      <t>.
3. Created README.md files so the other team members can follow it and set up the project locally.</t>
    </r>
  </si>
  <si>
    <r>
      <rPr/>
      <t xml:space="preserve">1. We initially went with streamlit but found it hard to integrate it with </t>
    </r>
    <r>
      <rPr>
        <color rgb="FF1155CC"/>
        <u/>
      </rPr>
      <t>socket.io</t>
    </r>
    <r>
      <rPr/>
      <t xml:space="preserve"> because of the lack of observability in python. Sockets are actively listening to new messages and render changes in real time, streamlit was not allowing us to easily do that.</t>
    </r>
  </si>
  <si>
    <t>0 - Create the main user interface in UI with all the components needed and also set up all the socket listners needed for the entire application. Test it with multiple users.
1 - Lead the next team meeting and track meeting minutes
2 - Be part of the next demo</t>
  </si>
  <si>
    <t>09/09-09/16</t>
  </si>
  <si>
    <t>0 - Learnt how to set up a postgres database and host is in AWS. Learnt how to create tables and properly set column constraints.
1 - Lead the second meeting of the team and took charge of meeting minutes
2 - Designed the applications database schemas and tables and all columns for each table along with column constrains
3 - Created a PostgreSQL databse and set up the 3 main tables with the columns defined from user story. Set up an aws server and hosted the database. Configured the aws VPC to allow connectes from pgAdmin and application
4 - Manually tested the database and aws server.
5 - Lead the second meeting and took minute meeting notes. Lead the first backlog and sprint planning and created stories as we decided as a team if we needed new ones. Constantly communicated with team through Discord
6 - All configrations related to setting up aws server</t>
  </si>
  <si>
    <t>I only used chatgpt to ask it questions on how to navgiate aws console and how to configure the VPC of the server to allow outside connections.</t>
  </si>
  <si>
    <t>1. Set up database
2. Created db schema and populated db tables and columns.
3. Set up and configured aws server to host postgresql db</t>
  </si>
  <si>
    <t>1. Not familiar with aws before so it took a little learning knowing where to find what and how to configure the db and allow connection from outside aws.</t>
  </si>
  <si>
    <t>1. Create db controller in the back end so ui can interact with server and server can perform db actions. We have a story to create login ui so this sprint is the perfect timing to have the server connected to db.</t>
  </si>
  <si>
    <t>09/16-09/23</t>
  </si>
  <si>
    <t>0 - Learnt how to connect a database with a nestjs back end server via typeorm
1 - Filled out the SDD documentation with all the application architecture designs and patterns
3- Implemented the database controller for back end to connect to our database ( still work in progress wrapping up story, not merged yet)
4 - Manually tested the connection between the database and the application and saving and inserting data from nestJs to postgreSQL
5 - Coordinated with Jordyn to plan out the iteration 1 release items, did the demo for iteration 1, and filled out the SDD document required for iteration 1</t>
  </si>
  <si>
    <t>I did not used any AI tools for this sprint. I was more focused on finishing up my db connection story to the application and the demo and preparation for iteration 1 submission.</t>
  </si>
  <si>
    <t>1. Worked on connecting the database with our application
2. Filled out SDD document about design and software patterns and created the application class diagrams
3. Did the demo for iteration 1 showcase the application progress to date and a quick db demo</t>
  </si>
  <si>
    <t>1. Item crunch due to long work hours and the due date for iteration 1 coming up</t>
  </si>
  <si>
    <t>1. I want to be more involved with more UI work so I will focus on application UI enhancements
2. Will start focusing on writing unit tests</t>
  </si>
  <si>
    <r>
      <rPr>
        <rFont val="Arial"/>
        <b/>
      </rPr>
      <t>Your Lead Roles</t>
    </r>
    <r>
      <rPr>
        <rFont val="Arial"/>
      </rPr>
      <t>: Jordyn Lipsey, Configuration Leader</t>
    </r>
  </si>
  <si>
    <t>0 - Reviewed the course material, researched GitHub, setup Team 1 folder
1 - Define configuration requirements, code revew process, and defect management
5 - Communicate with team members, took meeting minutes, created and recored presentation for project proposal
6 - Set up GitHub labels</t>
  </si>
  <si>
    <t>Chat GPT: Used to make logo of app</t>
  </si>
  <si>
    <t>1. Wrote 5 sections of SPPP  (Configuration Management Plan (Tools, Code Commit Guideline and Git Branching Strategy) and Quality Assurance Plan (Code Review Process, Defect Management)
2. Copied the repo, updated the read.me, commited, pushed to GitHub for Lab 1 
3. Participate in Iteration 0 presentation (made presentation and recorded video)</t>
  </si>
  <si>
    <t xml:space="preserve">1. Difficulty setting up GitHub. If you have multiple GiHub accounts, there will be access issues. Once I researched the situation, I recopied the repo to another device to avoid setting up account management </t>
  </si>
  <si>
    <t>Issue resolved</t>
  </si>
  <si>
    <t>- Look into Docker, Podman, and Passport.js
- Review PRs more closely and ensure standards
- Contribute to the App</t>
  </si>
  <si>
    <t>0 - Learnt how to set up a dockerfile for our application, including Dockerfile, dockerignore, and Docker-compose. Learnt how to set up CI/CD pipelines using GitHubs Actions.
1 - Create Docker documentation for the team, created several stories and documented completion
4 - Set up GitHub Action to run E2E testing, code scanning (linting), and build and push docker image on merge to main branch. 
5 - Communicated constantly with team members through Discord (including working with team members to use their integration test in CI/CD pipelines), created and recored presentation for iteration 1 project
6 - Set up Docker for our project</t>
  </si>
  <si>
    <t>ChatGPT: Used ChatGPT to debug Podman interferance issue with Dockerfile</t>
  </si>
  <si>
    <t>1. Set up Docker for our project. Including Dockerfile and dockerignore for frontend and backend, and docker-compose for entire application
2. Set up start of CI/CD pipelines for our project. Leveraged GitHub Actions to kick off code scanning, integration tests, and build and push our docker image to GHCR.
3. Participate in Iteration 1 presentation (made presentation and recorded video)</t>
  </si>
  <si>
    <t xml:space="preserve">1. Using Docker was new to me - there was a large learning curve with installing docker and creating our Dockerfile. I had a lingering Podman running in the backround, that took lots of debugging to figure out what was causing issues with the Dockerfile I was trying to setup.
2. Initially tried to create development and production Dockerfile, which had access issue to certain packages. </t>
  </si>
  <si>
    <t xml:space="preserve">1. Issue Resolved - uninstalled Podman from my desktop
2. Issue Resolved - using only development Dockerfile </t>
  </si>
  <si>
    <t>-Finish CI/CD pipelines (stage, aq, and prod environments for releases)
-Implement account sign in using PassportJS</t>
  </si>
  <si>
    <r>
      <rPr>
        <rFont val="Arial"/>
        <b/>
      </rPr>
      <t>Your Lead Roles</t>
    </r>
    <r>
      <rPr>
        <rFont val="Arial"/>
      </rPr>
      <t>: Deasia Little, QA Leader</t>
    </r>
  </si>
  <si>
    <t>9/2-9/2</t>
  </si>
  <si>
    <t>0 - I attended the class lectures and reviewed the group project documents.
5 - I attended the weekly team meeting to discuss project ideas and tech stacks/testing frameworks that we would use to implement our project.
6 - Setup Git, VS Code, and Github Desktop on my computer.</t>
  </si>
  <si>
    <t>I did not use AI tools on this week</t>
  </si>
  <si>
    <r>
      <rPr/>
      <t xml:space="preserve">1. Contributed to the projects tech stack/framework discussion
2. Contributed to the project's file </t>
    </r>
    <r>
      <rPr>
        <color rgb="FF1155CC"/>
        <u/>
      </rPr>
      <t>team.md</t>
    </r>
    <r>
      <rPr/>
      <t xml:space="preserve"> </t>
    </r>
  </si>
  <si>
    <t>There were no issues this week with setting up my development environment for the class.</t>
  </si>
  <si>
    <t xml:space="preserve">I encountered no issues this week. </t>
  </si>
  <si>
    <t>Next week's tasks include test planning for the first software tickets, setting up the testing framework, and automating tests.</t>
  </si>
  <si>
    <t>9/9-9/16</t>
  </si>
  <si>
    <t>0 - Reviewed the course material, attended the class lectures, and learned about Playwright with Javascript
2 - I settled down on a testing framework to be used for the project. Since we decided to use JavaScript, I switch from PyTest to Playwright. I created stories to be implemented for interation 1. The stories included subtasks and acceptance criteria.
4 - I spent time creating use cases to be tested for the project. Also, I created smoke tests in Playwright to get acclimated to the framework.
5 - Time was spent meeting with the team to review assignments for the project. We assigned stories and tasks amongst team members to be completed for the first iteration.</t>
  </si>
  <si>
    <t>1. Used ChatGPT to research testing frameworks compatible with React. This was used to make a decision for automated testing frameworks to be used for the project.
2. Research the benefits of using Playwright vs. Selenium with Javascript. I was unfamilar with Playwright so I did not understand it's native compatibility with React and why it was better than Selenium. This helped my foundational knowledge to get started with testing,</t>
  </si>
  <si>
    <t xml:space="preserve">
1. Developed the QA plan for the team's SPP</t>
  </si>
  <si>
    <t xml:space="preserve">I am unfamiliar with JavaScript so I will be learning over the course of this project while writing the tests. </t>
  </si>
  <si>
    <t xml:space="preserve">I have been researching and practicing using Playwright with JavaScript to be better prepared for when testing starts. </t>
  </si>
  <si>
    <t xml:space="preserve">I plan on writing the acceptance tests for iteration 1. I will then proceed to automate the tests. </t>
  </si>
  <si>
    <t>9/16-9/23</t>
  </si>
  <si>
    <t>0 - I spent time this week reviewing the course material and attending the class lectures. 
3 - This week 4 stories where implemented for our software. I created automated tests in Playwright for all of the completed stories including the guest chat feature, sidebar menu, auto scroll, and typing indicator. There were 23 automated tests total that were implemented.
4 - I executed the automated tests against our main branch included all the features completed in Sprint 1. I also conducted 9 manual tests for our web app's core features.
5 - I attended the weekly group meeting where we conducted sprint planning and group assigments.
6 - I created a QA metrics script that analyzed lines of code, code complexity, and automated test coverage that will be used in our CI pipeline.</t>
  </si>
  <si>
    <t xml:space="preserve">
1. I used ChatGPT to help with the QA metrics script. This was helpful as I am not familiar with CI pipelines and how metrics are gathered. ChatGPT was useful in helping me find tool to calculate lines of code and code complexity.</t>
  </si>
  <si>
    <t xml:space="preserve">
1. This iteration I delivered the project's Playwright setup
2. 23 automated tests for completed stories with test results
3. 9 manual tests for completed stories with test results
4. First draft of STD</t>
  </si>
  <si>
    <t xml:space="preserve">I had a lot of trouble with my environment running automated tested in playwright on one branch and executing the QA metrics script on another branch. </t>
  </si>
  <si>
    <t>The automated test setup is now merged into main so integrate my changes with the branch containing the QA metrics script.</t>
  </si>
  <si>
    <t xml:space="preserve">I will continue to automate tests for completed software stories. In addition to that, I will integrate the end to end tests and QA metrics into our CI pipeline so each PR will be run with the tests. </t>
  </si>
  <si>
    <r>
      <rPr>
        <rFont val="Arial"/>
        <b/>
      </rPr>
      <t>Your Lead Roles</t>
    </r>
    <r>
      <rPr>
        <rFont val="Arial"/>
      </rPr>
      <t>: Robin Roeoesli, Requirement Leader</t>
    </r>
  </si>
  <si>
    <t>9/2-9/9</t>
  </si>
  <si>
    <t>0 – Reviewed course material, refreshed React basics, and explored example projects online to understand different approaches to chat interfaces.
1 – Participated in initial discussions on project scope, and clarified high-level requirements in Jira.
2 – Sketched out possible interface ideas for me after reviewing other projects online.
3 – Set up the project locally and verified the skeleton app runs properly on my machine.
4 – Ran quick tests on the local setup to confirm dependencies and that the frontend/backend connection works.
5 – Coordinated with the team on responsibilities and proposed priority order.
6 – Set up Jira project board, and created test-tasks and categories.</t>
  </si>
  <si>
    <t>No AI this week</t>
  </si>
  <si>
    <t>1. Wrote the Management Plan sections of SPPP  (Objectives and Priorities, Risk Management, and Timeline)
2. Copied the repo, updated the read.me, commited, pushed to GitHub for Lab 1 
3. Set Up Jira for the team</t>
  </si>
  <si>
    <t>No Issues</t>
  </si>
  <si>
    <t>- Make sure everyone is using Jira
- Contribute to the App</t>
  </si>
  <si>
    <t>0 – Studied Node.js, Stream.js, Socket.IO, and Streamlit; watched tutorials and read documentation, with the steepest learning curve in Streamlit. Reviewed differences in React component design vs. Streamlit’s reactive model.
1 – Defined initial tasks in Jira and adjusted project scope, set labels, priorities, and added estimates for new issues.
2 – Evaluated different approaches to building the sidebar (pure HTML/CSS, Chakra UI, Material UI) and documented pros/cons.
3 – Implemented a fully responsive sidebar using Material UI, integrated it with React Router DOM, and wrapped the App in a reusable layout component.
4 – Tested sidebar across different screen sizes and browsers.
5 – Wrote a detailed PR description, reviewed another team member’s PR, and discussed improvements in Discord.
6 – Set up Jira filters and boards to help the team track tasks efficiently.</t>
  </si>
  <si>
    <t>Used ChatGPT for:
- Finding the best way to implement a responsive sidebar in React.
- Understanding the sx prop in Material UI.
- Drafting a professional GitHub PR description in Markdown format.</t>
  </si>
  <si>
    <t>- Split frontend into two separate routes (/community and /ai).
- Created a reusable Sidebar component.
- Updated App.tsx to wrap children with the Sidebar layout.
- Integrated React Router DOM for routing.
- Added Material UI for styling and UI consistency.
- Reviewed teammate’s PR and provided feedback.</t>
  </si>
  <si>
    <t>Not familiar with Material UI. Required extra time to understand its props and styling system.</t>
  </si>
  <si>
    <t>Resolved: learned key Material UI patterns (sx, Grid, Box). Decided to migrate existing components to Material UI for consistency.</t>
  </si>
  <si>
    <t>- Add AI logic to /ai route and connect to backend AI API.
- Replace remaining custom styles with Material UI components.
- Participate in code reviews and refine routing strategy.</t>
  </si>
  <si>
    <t>0 – Studied Material UI in more depth, experimented with theming, and learned GitHub Desktop workflow.
2 – Designed a new chat interface layout in Material UI, experimented with a consistent theme and typography.
3 – Began implementing the redesigned chat interface and started migrating from CSS to Material UI components.
4 – Tested different Material UI components locally to evaluate styling consistency and responsiveness.
5 – Communicated with team members, participated in online meetings, and discussed design standardization.
6 – Created new Jira tasks and refined backlog for upcoming sprint.</t>
  </si>
  <si>
    <t>- Used GitHub Copilot to suggest Material UI code snippets and help replace custom CSS with components.
- Used Copilot for socket-related code examples.
- AI was helpful in speeding up UI migration and providing ready-to-use snippets.</t>
  </si>
  <si>
    <t>- Updated SPPP document.
- Updated Risk Management document.
- Contributed to progress report updates.
- Worked on presentation preparation.
- Designed and partially implemented the new Material UI chat interface.</t>
  </si>
  <si>
    <t>Unsure whether to set up a global Material UI theme or keep styling localized (color palette and typography choices).</t>
  </si>
  <si>
    <t>Still under review; plan to test both approaches next week before finalizing.</t>
  </si>
  <si>
    <t>- Finalize Material UI theme harmonization.
- Complete AI logic integration on /ai route.
- Continue migrating styles fully to Material UI.</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</si>
</sst>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2" fontId="9" numFmtId="0" xfId="0" applyAlignment="1" applyFont="1">
      <alignment readingOrder="0" shrinkToFit="0" wrapText="1"/>
    </xf>
    <xf borderId="0" fillId="2" fontId="5" numFmtId="0" xfId="0" applyAlignment="1" applyFont="1">
      <alignment readingOrder="0" shrinkToFit="0" wrapText="1"/>
    </xf>
    <xf borderId="0" fillId="2"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cket.io/" TargetMode="External"/><Relationship Id="rId2" Type="http://schemas.openxmlformats.org/officeDocument/2006/relationships/hyperlink" Target="http://socket.io/" TargetMode="External"/><Relationship Id="rId3" Type="http://schemas.openxmlformats.org/officeDocument/2006/relationships/hyperlink" Target="http://socket.io/"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9" t="s">
        <v>27</v>
      </c>
      <c r="F4" s="9" t="s">
        <v>28</v>
      </c>
      <c r="H4" s="9" t="s">
        <v>29</v>
      </c>
      <c r="I4" s="9" t="s">
        <v>29</v>
      </c>
      <c r="J4" s="9" t="s">
        <v>29</v>
      </c>
      <c r="K4" s="9" t="s">
        <v>29</v>
      </c>
      <c r="L4">
        <f>Masih!C4+Ardit!C4+Jordyn!C4+Deasia!C5+Robin!C4</f>
        <v>77</v>
      </c>
      <c r="M4">
        <f>Jordyn!D4+Ardit!D4+Masih!D4+Deasia!D5+Robin!D4</f>
        <v>69</v>
      </c>
      <c r="N4" s="9">
        <v>2.0</v>
      </c>
      <c r="O4">
        <f>Masih!G4+Ardit!G4+Jordyn!G4+Deasia!G5+Robin!G4</f>
        <v>20</v>
      </c>
      <c r="P4">
        <f>Masih!H4+Ardit!H4+Jordyn!H4+Deasia!H5+Robin!H4</f>
        <v>9</v>
      </c>
      <c r="Q4">
        <f>Masih!I4+Ardit!I4+Jordyn!I4+Deasia!I5+Robin!I4</f>
        <v>6</v>
      </c>
      <c r="R4">
        <f>Masih!J4+Ardit!J4+Jordyn!J4+Deasia!J5+Robin!J4</f>
        <v>15</v>
      </c>
      <c r="S4">
        <f>Masih!K4+Ardit!K4+Jordyn!K4+Deasia!K5+Robin!K4</f>
        <v>10</v>
      </c>
      <c r="T4">
        <f>Masih!L4+Ardit!L4+Jordyn!L4+Deasia!L5+Robin!L4</f>
        <v>10</v>
      </c>
      <c r="U4">
        <f>Masih!M4+Ardit!M4+Jordyn!M4+Deasia!M5+Robin!M4</f>
        <v>2</v>
      </c>
      <c r="V4" s="9" t="s">
        <v>29</v>
      </c>
    </row>
    <row r="5">
      <c r="A5" s="8">
        <v>1.0</v>
      </c>
      <c r="B5" s="8" t="s">
        <v>30</v>
      </c>
      <c r="C5" s="8" t="s">
        <v>31</v>
      </c>
      <c r="D5" s="9" t="s">
        <v>32</v>
      </c>
      <c r="E5" s="9" t="s">
        <v>32</v>
      </c>
      <c r="F5" s="9" t="s">
        <v>33</v>
      </c>
      <c r="G5" s="9">
        <v>31.0</v>
      </c>
      <c r="H5" s="9">
        <v>36.0</v>
      </c>
      <c r="I5" s="9">
        <v>9.0</v>
      </c>
      <c r="J5" s="9">
        <v>8.0</v>
      </c>
      <c r="K5" s="9">
        <v>1.0</v>
      </c>
      <c r="L5" t="str">
        <f>Masih!C5+Masih!C6+Ardit!C5+Ardit!C6+Jordyn!C5+Jordyn!C6+Deasia!C6+Deasia!C7+#REF!+Robin!C5</f>
        <v>#REF!</v>
      </c>
      <c r="M5" t="str">
        <f>Jordyn!D5+Jordyn!D6+Ardit!D5+Ardit!D6+Masih!D5+Masih!D6+Deasia!D6+Deasia!D7+#REF!+Robin!D5</f>
        <v>#REF!</v>
      </c>
      <c r="N5" s="9">
        <v>2.0</v>
      </c>
      <c r="O5" t="str">
        <f>Masih!G5+Masih!G6+Ardit!G5+Ardit!G6+Jordyn!G5+Jordyn!G6+Deasia!G6+Deasia!G7+#REF!+Robin!G5</f>
        <v>#REF!</v>
      </c>
      <c r="P5" t="str">
        <f>Masih!H5+Masih!H6+Ardit!H5+Ardit!H6+Jordyn!H5+Jordyn!H6+Deasia!H6+Deasia!H7+#REF!+Robin!H5</f>
        <v>#REF!</v>
      </c>
      <c r="Q5" t="str">
        <f>Masih!I5+Masih!I6+Ardit!I5+Ardit!I6+Jordyn!I5+Jordyn!I6+Deasia!I6+Deasia!I7+#REF!+Robin!I5</f>
        <v>#REF!</v>
      </c>
      <c r="R5" t="str">
        <f>Masih!J5+Masih!J6+Ardit!J5+Ardit!J6+Jordyn!J5+Jordyn!J6+Deasia!J6+Deasia!J7+#REF!+Robin!J5</f>
        <v>#REF!</v>
      </c>
      <c r="S5" t="str">
        <f>Masih!K5+Masih!K6+Ardit!K5+Ardit!K6+Jordyn!K5+Jordyn!K6+Deasia!K6+Deasia!K7+#REF!+Robin!K5</f>
        <v>#REF!</v>
      </c>
      <c r="T5" t="str">
        <f>Masih!L5+Masih!L6+Ardit!L5+Ardit!L6+Jordyn!L5+Jordyn!L6+Deasia!L6+Deasia!L7+#REF!+Robin!L5</f>
        <v>#REF!</v>
      </c>
      <c r="U5" t="str">
        <f>Masih!M5+Masih!M6+Ardit!M5+Ardit!M6+Jordyn!M5+Jordyn!M6+Deasia!M6+Deasia!M7+#REF!+Robin!M5</f>
        <v>#REF!</v>
      </c>
      <c r="V5" s="9" t="s">
        <v>29</v>
      </c>
    </row>
    <row r="6">
      <c r="A6" s="8">
        <v>2.0</v>
      </c>
      <c r="B6" s="10"/>
      <c r="C6" s="10"/>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11" t="s">
        <v>34</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35</v>
      </c>
      <c r="B2" s="15" t="s">
        <v>36</v>
      </c>
      <c r="C2" s="15" t="s">
        <v>37</v>
      </c>
      <c r="D2" s="15" t="s">
        <v>38</v>
      </c>
      <c r="E2" s="15" t="s">
        <v>39</v>
      </c>
      <c r="F2" s="15" t="s">
        <v>40</v>
      </c>
      <c r="G2" s="15" t="s">
        <v>41</v>
      </c>
      <c r="H2" s="15" t="s">
        <v>42</v>
      </c>
      <c r="I2" s="15" t="s">
        <v>43</v>
      </c>
      <c r="J2" s="15" t="s">
        <v>44</v>
      </c>
      <c r="K2" s="16" t="s">
        <v>45</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46</v>
      </c>
      <c r="B1" s="19"/>
      <c r="C1" s="19"/>
      <c r="D1" s="19"/>
      <c r="E1" s="19"/>
      <c r="F1" s="19"/>
      <c r="G1" s="20"/>
      <c r="H1" s="20"/>
      <c r="I1" s="20"/>
      <c r="J1" s="20"/>
      <c r="K1" s="20"/>
      <c r="L1" s="20"/>
      <c r="M1" s="21"/>
      <c r="N1" s="21"/>
      <c r="O1" s="21"/>
      <c r="P1" s="21"/>
      <c r="Q1" s="8"/>
      <c r="R1" s="8"/>
      <c r="S1" s="20"/>
      <c r="T1" s="20"/>
      <c r="U1" s="10"/>
      <c r="V1" s="10"/>
      <c r="W1" s="10"/>
    </row>
    <row r="2" ht="39.75" customHeight="1">
      <c r="A2" s="19" t="s">
        <v>47</v>
      </c>
      <c r="G2" s="20"/>
      <c r="H2" s="20"/>
      <c r="I2" s="20"/>
      <c r="J2" s="20"/>
      <c r="K2" s="20"/>
      <c r="L2" s="20"/>
      <c r="M2" s="21"/>
      <c r="N2" s="21"/>
      <c r="O2" s="21"/>
      <c r="P2" s="21"/>
      <c r="Q2" s="8"/>
      <c r="R2" s="8"/>
      <c r="S2" s="20"/>
      <c r="T2" s="20"/>
      <c r="U2" s="10"/>
      <c r="V2" s="10"/>
      <c r="W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2" t="s">
        <v>55</v>
      </c>
      <c r="Q3" s="3" t="s">
        <v>56</v>
      </c>
      <c r="R3" s="3" t="s">
        <v>57</v>
      </c>
      <c r="S3" s="5" t="s">
        <v>58</v>
      </c>
      <c r="T3" s="22" t="s">
        <v>59</v>
      </c>
      <c r="U3" s="23"/>
      <c r="V3" s="23"/>
      <c r="W3" s="23"/>
      <c r="X3" s="6"/>
      <c r="Y3" s="6"/>
      <c r="Z3" s="6"/>
      <c r="AA3" s="6"/>
    </row>
    <row r="4">
      <c r="A4" s="24">
        <v>1.0</v>
      </c>
      <c r="B4" s="24" t="s">
        <v>60</v>
      </c>
      <c r="C4" s="24">
        <f>D4+E4</f>
        <v>7</v>
      </c>
      <c r="D4" s="24">
        <f>sum(G4:N4)</f>
        <v>6</v>
      </c>
      <c r="E4" s="24">
        <v>1.0</v>
      </c>
      <c r="F4" s="24" t="s">
        <v>61</v>
      </c>
      <c r="G4" s="24">
        <v>3.0</v>
      </c>
      <c r="H4" s="24">
        <v>1.0</v>
      </c>
      <c r="I4" s="25"/>
      <c r="J4" s="25"/>
      <c r="K4" s="25"/>
      <c r="L4" s="24">
        <v>0.5</v>
      </c>
      <c r="M4" s="24">
        <v>1.0</v>
      </c>
      <c r="N4" s="24">
        <v>0.5</v>
      </c>
      <c r="O4" s="24" t="s">
        <v>62</v>
      </c>
      <c r="P4" s="24" t="s">
        <v>63</v>
      </c>
      <c r="Q4" s="24" t="s">
        <v>64</v>
      </c>
      <c r="R4" s="24" t="s">
        <v>65</v>
      </c>
      <c r="S4" s="24" t="s">
        <v>66</v>
      </c>
      <c r="T4" s="24">
        <v>6.0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46</v>
      </c>
      <c r="B1" s="19"/>
      <c r="C1" s="19"/>
      <c r="D1" s="19"/>
      <c r="E1" s="19"/>
      <c r="F1" s="19"/>
      <c r="G1" s="20"/>
      <c r="H1" s="20"/>
      <c r="I1" s="20"/>
      <c r="J1" s="20"/>
      <c r="K1" s="20"/>
      <c r="L1" s="20"/>
      <c r="M1" s="21"/>
      <c r="N1" s="21"/>
      <c r="O1" s="21"/>
      <c r="P1" s="21"/>
      <c r="Q1" s="8"/>
      <c r="R1" s="8"/>
      <c r="S1" s="20"/>
      <c r="T1" s="20"/>
      <c r="U1" s="10"/>
      <c r="V1" s="10"/>
      <c r="W1" s="10"/>
    </row>
    <row r="2" ht="39.75" customHeight="1">
      <c r="A2" s="19" t="s">
        <v>67</v>
      </c>
      <c r="G2" s="20"/>
      <c r="H2" s="20"/>
      <c r="I2" s="20"/>
      <c r="J2" s="20"/>
      <c r="K2" s="20"/>
      <c r="L2" s="20"/>
      <c r="M2" s="21"/>
      <c r="N2" s="21"/>
      <c r="O2" s="21"/>
      <c r="P2" s="21"/>
      <c r="Q2" s="8"/>
      <c r="R2" s="8"/>
      <c r="S2" s="20"/>
      <c r="T2" s="20"/>
      <c r="U2" s="10"/>
      <c r="V2" s="10"/>
      <c r="W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2" t="s">
        <v>55</v>
      </c>
      <c r="Q3" s="3" t="s">
        <v>56</v>
      </c>
      <c r="R3" s="3" t="s">
        <v>57</v>
      </c>
      <c r="S3" s="5" t="s">
        <v>58</v>
      </c>
      <c r="T3" s="22" t="s">
        <v>59</v>
      </c>
      <c r="U3" s="23"/>
      <c r="V3" s="23"/>
      <c r="W3" s="23"/>
      <c r="X3" s="6"/>
      <c r="Y3" s="6"/>
      <c r="Z3" s="6"/>
      <c r="AA3" s="6"/>
    </row>
    <row r="4">
      <c r="A4" s="24">
        <v>1.0</v>
      </c>
      <c r="B4" s="24" t="s">
        <v>68</v>
      </c>
      <c r="C4" s="24">
        <f t="shared" ref="C4:C6" si="1">D4+E4</f>
        <v>25</v>
      </c>
      <c r="D4" s="24">
        <f t="shared" ref="D4:D6" si="2">G4+H4+I4+J4+K4+L4+M4+N4</f>
        <v>24</v>
      </c>
      <c r="E4" s="24">
        <v>1.0</v>
      </c>
      <c r="F4" s="24" t="s">
        <v>69</v>
      </c>
      <c r="G4" s="24">
        <v>6.0</v>
      </c>
      <c r="H4" s="24">
        <v>2.0</v>
      </c>
      <c r="I4" s="24">
        <v>1.0</v>
      </c>
      <c r="J4" s="24">
        <v>8.0</v>
      </c>
      <c r="K4" s="24">
        <v>4.0</v>
      </c>
      <c r="L4" s="24">
        <v>3.0</v>
      </c>
      <c r="M4" s="24">
        <v>0.0</v>
      </c>
      <c r="N4" s="24">
        <v>0.0</v>
      </c>
      <c r="O4" s="24" t="s">
        <v>70</v>
      </c>
      <c r="P4" s="24" t="s">
        <v>71</v>
      </c>
      <c r="Q4" s="24" t="s">
        <v>72</v>
      </c>
      <c r="R4" s="24" t="s">
        <v>73</v>
      </c>
      <c r="S4" s="24" t="s">
        <v>74</v>
      </c>
      <c r="T4" s="24">
        <v>15.0</v>
      </c>
      <c r="U4" s="10"/>
      <c r="V4" s="10"/>
      <c r="W4" s="25"/>
      <c r="X4" s="26"/>
      <c r="Y4" s="26"/>
      <c r="Z4" s="26"/>
      <c r="AA4" s="26"/>
    </row>
    <row r="5">
      <c r="A5" s="24">
        <v>2.0</v>
      </c>
      <c r="B5" s="24" t="s">
        <v>75</v>
      </c>
      <c r="C5" s="24">
        <f t="shared" si="1"/>
        <v>20</v>
      </c>
      <c r="D5" s="24">
        <f t="shared" si="2"/>
        <v>19</v>
      </c>
      <c r="E5" s="24">
        <v>1.0</v>
      </c>
      <c r="F5" s="24" t="s">
        <v>76</v>
      </c>
      <c r="G5" s="24">
        <v>7.0</v>
      </c>
      <c r="H5" s="24">
        <v>0.0</v>
      </c>
      <c r="I5" s="24">
        <v>0.0</v>
      </c>
      <c r="J5" s="24">
        <v>7.0</v>
      </c>
      <c r="K5" s="24">
        <v>2.0</v>
      </c>
      <c r="L5" s="24">
        <v>3.0</v>
      </c>
      <c r="M5" s="24">
        <v>0.0</v>
      </c>
      <c r="N5" s="24">
        <v>0.0</v>
      </c>
      <c r="O5" s="24" t="s">
        <v>77</v>
      </c>
      <c r="P5" s="24" t="s">
        <v>71</v>
      </c>
      <c r="Q5" s="24" t="s">
        <v>78</v>
      </c>
      <c r="R5" s="24" t="s">
        <v>79</v>
      </c>
      <c r="S5" s="24" t="s">
        <v>80</v>
      </c>
      <c r="T5" s="24">
        <v>15.0</v>
      </c>
      <c r="U5" s="10"/>
      <c r="V5" s="10"/>
      <c r="W5" s="10"/>
    </row>
    <row r="6">
      <c r="A6" s="24">
        <v>3.0</v>
      </c>
      <c r="B6" s="24" t="s">
        <v>81</v>
      </c>
      <c r="C6" s="24">
        <f t="shared" si="1"/>
        <v>18</v>
      </c>
      <c r="D6" s="24">
        <f t="shared" si="2"/>
        <v>17</v>
      </c>
      <c r="E6" s="24">
        <v>1.0</v>
      </c>
      <c r="F6" s="24" t="s">
        <v>82</v>
      </c>
      <c r="G6" s="24">
        <v>9.0</v>
      </c>
      <c r="H6" s="24">
        <v>0.0</v>
      </c>
      <c r="I6" s="24">
        <v>0.0</v>
      </c>
      <c r="J6" s="24">
        <v>4.0</v>
      </c>
      <c r="K6" s="24">
        <v>2.0</v>
      </c>
      <c r="L6" s="24">
        <v>2.0</v>
      </c>
      <c r="M6" s="24">
        <v>0.0</v>
      </c>
      <c r="N6" s="24">
        <v>0.0</v>
      </c>
      <c r="O6" s="24" t="s">
        <v>77</v>
      </c>
      <c r="P6" s="24" t="s">
        <v>71</v>
      </c>
      <c r="Q6" s="24" t="s">
        <v>78</v>
      </c>
      <c r="R6" s="24" t="s">
        <v>79</v>
      </c>
      <c r="S6" s="24" t="s">
        <v>80</v>
      </c>
      <c r="T6" s="24">
        <v>15.0</v>
      </c>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46</v>
      </c>
      <c r="B1" s="19"/>
      <c r="C1" s="19"/>
      <c r="D1" s="19"/>
      <c r="E1" s="19"/>
      <c r="F1" s="19"/>
      <c r="G1" s="20"/>
      <c r="H1" s="20"/>
      <c r="I1" s="20"/>
      <c r="J1" s="20"/>
      <c r="K1" s="20"/>
      <c r="L1" s="20"/>
      <c r="M1" s="21"/>
      <c r="N1" s="21"/>
      <c r="O1" s="21"/>
      <c r="P1" s="21"/>
      <c r="Q1" s="8"/>
      <c r="R1" s="8"/>
      <c r="S1" s="20"/>
      <c r="T1" s="20"/>
      <c r="U1" s="10"/>
      <c r="V1" s="10"/>
      <c r="W1" s="10"/>
    </row>
    <row r="2" ht="39.75" customHeight="1">
      <c r="A2" s="19" t="s">
        <v>83</v>
      </c>
      <c r="G2" s="20"/>
      <c r="H2" s="20"/>
      <c r="I2" s="20"/>
      <c r="J2" s="20"/>
      <c r="K2" s="20"/>
      <c r="L2" s="20"/>
      <c r="M2" s="21"/>
      <c r="N2" s="21"/>
      <c r="O2" s="21"/>
      <c r="P2" s="21"/>
      <c r="Q2" s="8"/>
      <c r="R2" s="8"/>
      <c r="S2" s="20"/>
      <c r="T2" s="20"/>
      <c r="U2" s="10"/>
      <c r="V2" s="10"/>
      <c r="W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2" t="s">
        <v>55</v>
      </c>
      <c r="Q3" s="3" t="s">
        <v>56</v>
      </c>
      <c r="R3" s="3" t="s">
        <v>57</v>
      </c>
      <c r="S3" s="5" t="s">
        <v>58</v>
      </c>
      <c r="T3" s="22" t="s">
        <v>59</v>
      </c>
      <c r="U3" s="23"/>
      <c r="V3" s="23"/>
      <c r="W3" s="23"/>
      <c r="X3" s="6"/>
      <c r="Y3" s="6"/>
      <c r="Z3" s="6"/>
      <c r="AA3" s="6"/>
    </row>
    <row r="4">
      <c r="A4" s="24">
        <v>1.0</v>
      </c>
      <c r="B4" s="24" t="s">
        <v>68</v>
      </c>
      <c r="C4" s="24">
        <f t="shared" ref="C4:C6" si="1">D4+E4</f>
        <v>15</v>
      </c>
      <c r="D4" s="24">
        <f t="shared" ref="D4:D6" si="2">sum(G4:N4)</f>
        <v>14</v>
      </c>
      <c r="E4" s="24">
        <v>1.0</v>
      </c>
      <c r="F4" s="27" t="s">
        <v>84</v>
      </c>
      <c r="G4" s="24">
        <v>2.0</v>
      </c>
      <c r="H4" s="24">
        <v>2.0</v>
      </c>
      <c r="I4" s="24">
        <v>2.0</v>
      </c>
      <c r="J4" s="24">
        <v>5.0</v>
      </c>
      <c r="K4" s="24">
        <v>1.0</v>
      </c>
      <c r="L4" s="24">
        <v>1.0</v>
      </c>
      <c r="M4" s="24">
        <v>0.0</v>
      </c>
      <c r="N4" s="24">
        <v>1.0</v>
      </c>
      <c r="O4" s="24" t="s">
        <v>85</v>
      </c>
      <c r="P4" s="27" t="s">
        <v>86</v>
      </c>
      <c r="Q4" s="24" t="s">
        <v>64</v>
      </c>
      <c r="R4" s="27" t="s">
        <v>87</v>
      </c>
      <c r="S4" s="24" t="s">
        <v>88</v>
      </c>
      <c r="T4" s="24">
        <v>15.0</v>
      </c>
      <c r="U4" s="10"/>
      <c r="V4" s="10"/>
      <c r="W4" s="25"/>
      <c r="X4" s="26"/>
      <c r="Y4" s="26"/>
      <c r="Z4" s="26"/>
      <c r="AA4" s="26"/>
    </row>
    <row r="5">
      <c r="A5" s="24">
        <v>2.0</v>
      </c>
      <c r="B5" s="24" t="s">
        <v>89</v>
      </c>
      <c r="C5" s="24">
        <f t="shared" si="1"/>
        <v>21</v>
      </c>
      <c r="D5" s="24">
        <f t="shared" si="2"/>
        <v>20</v>
      </c>
      <c r="E5" s="24">
        <v>1.0</v>
      </c>
      <c r="F5" s="28" t="s">
        <v>90</v>
      </c>
      <c r="G5" s="24">
        <v>3.0</v>
      </c>
      <c r="H5" s="24">
        <v>2.0</v>
      </c>
      <c r="I5" s="24">
        <v>1.0</v>
      </c>
      <c r="J5" s="24">
        <v>8.0</v>
      </c>
      <c r="K5" s="24">
        <v>1.0</v>
      </c>
      <c r="L5" s="24">
        <v>5.0</v>
      </c>
      <c r="M5" s="24">
        <v>0.0</v>
      </c>
      <c r="N5" s="24">
        <v>0.0</v>
      </c>
      <c r="O5" s="24" t="s">
        <v>91</v>
      </c>
      <c r="P5" s="28" t="s">
        <v>92</v>
      </c>
      <c r="Q5" s="24" t="s">
        <v>93</v>
      </c>
      <c r="R5" s="28"/>
      <c r="S5" s="24" t="s">
        <v>94</v>
      </c>
      <c r="T5" s="24">
        <v>20.0</v>
      </c>
      <c r="U5" s="10"/>
      <c r="V5" s="10"/>
      <c r="W5" s="25"/>
      <c r="X5" s="26"/>
      <c r="Y5" s="26"/>
      <c r="Z5" s="26"/>
      <c r="AA5" s="26"/>
    </row>
    <row r="6">
      <c r="A6" s="24">
        <v>3.0</v>
      </c>
      <c r="B6" s="24" t="s">
        <v>95</v>
      </c>
      <c r="C6" s="24">
        <f t="shared" si="1"/>
        <v>25</v>
      </c>
      <c r="D6" s="24">
        <f t="shared" si="2"/>
        <v>24</v>
      </c>
      <c r="E6" s="24">
        <v>1.0</v>
      </c>
      <c r="F6" s="28" t="s">
        <v>96</v>
      </c>
      <c r="G6" s="24">
        <v>5.0</v>
      </c>
      <c r="H6" s="24">
        <v>5.0</v>
      </c>
      <c r="I6" s="24">
        <v>0.0</v>
      </c>
      <c r="J6" s="24">
        <v>10.0</v>
      </c>
      <c r="K6" s="24">
        <v>2.0</v>
      </c>
      <c r="L6" s="24">
        <v>2.0</v>
      </c>
      <c r="M6" s="24">
        <v>0.0</v>
      </c>
      <c r="N6" s="24">
        <v>0.0</v>
      </c>
      <c r="O6" s="24" t="s">
        <v>97</v>
      </c>
      <c r="P6" s="28" t="s">
        <v>98</v>
      </c>
      <c r="Q6" s="24" t="s">
        <v>99</v>
      </c>
      <c r="R6" s="28"/>
      <c r="S6" s="24" t="s">
        <v>100</v>
      </c>
      <c r="T6" s="24">
        <v>15.0</v>
      </c>
      <c r="U6" s="10"/>
      <c r="V6" s="10"/>
      <c r="W6" s="25"/>
      <c r="X6" s="26"/>
      <c r="Y6" s="26"/>
      <c r="Z6" s="26"/>
      <c r="AA6" s="26"/>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hyperlinks>
    <hyperlink r:id="rId1" ref="F4"/>
    <hyperlink r:id="rId2" ref="P4"/>
    <hyperlink r:id="rId3" ref="R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46</v>
      </c>
      <c r="B1" s="19"/>
      <c r="C1" s="19"/>
      <c r="D1" s="19"/>
      <c r="E1" s="19"/>
      <c r="F1" s="19"/>
      <c r="G1" s="20"/>
      <c r="H1" s="20"/>
      <c r="I1" s="20"/>
      <c r="J1" s="20"/>
      <c r="K1" s="20"/>
      <c r="L1" s="20"/>
      <c r="M1" s="21"/>
      <c r="N1" s="21"/>
      <c r="O1" s="21"/>
      <c r="P1" s="21"/>
      <c r="Q1" s="8"/>
      <c r="R1" s="8"/>
      <c r="S1" s="20"/>
      <c r="T1" s="20"/>
      <c r="U1" s="10"/>
      <c r="V1" s="10"/>
      <c r="W1" s="10"/>
    </row>
    <row r="2" ht="39.75" customHeight="1">
      <c r="A2" s="19" t="s">
        <v>101</v>
      </c>
      <c r="G2" s="20"/>
      <c r="H2" s="20"/>
      <c r="I2" s="20"/>
      <c r="J2" s="20"/>
      <c r="K2" s="20"/>
      <c r="L2" s="20"/>
      <c r="M2" s="21"/>
      <c r="N2" s="21"/>
      <c r="O2" s="21"/>
      <c r="P2" s="21"/>
      <c r="Q2" s="8"/>
      <c r="R2" s="8"/>
      <c r="S2" s="20"/>
      <c r="T2" s="20"/>
      <c r="U2" s="10"/>
      <c r="V2" s="10"/>
      <c r="W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2" t="s">
        <v>55</v>
      </c>
      <c r="Q3" s="3" t="s">
        <v>56</v>
      </c>
      <c r="R3" s="3" t="s">
        <v>57</v>
      </c>
      <c r="S3" s="5" t="s">
        <v>58</v>
      </c>
      <c r="T3" s="22" t="s">
        <v>59</v>
      </c>
      <c r="U3" s="23"/>
      <c r="V3" s="23"/>
      <c r="W3" s="23"/>
      <c r="X3" s="6"/>
      <c r="Y3" s="6"/>
      <c r="Z3" s="6"/>
      <c r="AA3" s="6"/>
    </row>
    <row r="4">
      <c r="A4" s="24">
        <v>1.0</v>
      </c>
      <c r="B4" s="24" t="s">
        <v>68</v>
      </c>
      <c r="C4" s="24">
        <f t="shared" ref="C4:C6" si="1">D4+E4</f>
        <v>10</v>
      </c>
      <c r="D4" s="24">
        <f t="shared" ref="D4:D5" si="2">sum(G4:N4)</f>
        <v>9</v>
      </c>
      <c r="E4" s="24">
        <v>1.0</v>
      </c>
      <c r="F4" s="24" t="s">
        <v>102</v>
      </c>
      <c r="G4" s="24">
        <v>4.0</v>
      </c>
      <c r="H4" s="24">
        <v>2.0</v>
      </c>
      <c r="I4" s="24">
        <v>0.0</v>
      </c>
      <c r="J4" s="24">
        <v>0.0</v>
      </c>
      <c r="K4" s="24">
        <v>0.0</v>
      </c>
      <c r="L4" s="24">
        <v>2.0</v>
      </c>
      <c r="M4" s="24">
        <v>1.0</v>
      </c>
      <c r="N4" s="24">
        <v>0.0</v>
      </c>
      <c r="O4" s="24" t="s">
        <v>103</v>
      </c>
      <c r="P4" s="24" t="s">
        <v>104</v>
      </c>
      <c r="Q4" s="24" t="s">
        <v>105</v>
      </c>
      <c r="R4" s="24" t="s">
        <v>106</v>
      </c>
      <c r="S4" s="24" t="s">
        <v>107</v>
      </c>
      <c r="T4" s="24">
        <v>15.0</v>
      </c>
      <c r="U4" s="10"/>
      <c r="V4" s="10"/>
      <c r="W4" s="10"/>
    </row>
    <row r="5">
      <c r="A5" s="24">
        <v>2.0</v>
      </c>
      <c r="B5" s="24" t="s">
        <v>89</v>
      </c>
      <c r="C5" s="24">
        <f t="shared" si="1"/>
        <v>26</v>
      </c>
      <c r="D5" s="24">
        <f t="shared" si="2"/>
        <v>25</v>
      </c>
      <c r="E5" s="24">
        <v>1.0</v>
      </c>
      <c r="F5" s="28" t="s">
        <v>108</v>
      </c>
      <c r="G5" s="24">
        <v>4.0</v>
      </c>
      <c r="H5" s="24">
        <v>1.0</v>
      </c>
      <c r="I5" s="24">
        <v>0.0</v>
      </c>
      <c r="J5" s="24">
        <v>0.0</v>
      </c>
      <c r="K5" s="24">
        <v>8.0</v>
      </c>
      <c r="L5" s="24">
        <v>3.0</v>
      </c>
      <c r="M5" s="24">
        <v>9.0</v>
      </c>
      <c r="N5" s="24">
        <v>0.0</v>
      </c>
      <c r="O5" s="24" t="s">
        <v>109</v>
      </c>
      <c r="P5" s="28" t="s">
        <v>110</v>
      </c>
      <c r="Q5" s="24" t="s">
        <v>111</v>
      </c>
      <c r="R5" s="28" t="s">
        <v>112</v>
      </c>
      <c r="S5" s="24" t="s">
        <v>113</v>
      </c>
      <c r="T5" s="24">
        <v>20.0</v>
      </c>
      <c r="U5" s="10"/>
      <c r="V5" s="10"/>
      <c r="W5" s="10"/>
    </row>
    <row r="6">
      <c r="A6" s="24">
        <v>3.0</v>
      </c>
      <c r="B6" s="24" t="s">
        <v>95</v>
      </c>
      <c r="C6" s="24">
        <f t="shared" si="1"/>
        <v>1</v>
      </c>
      <c r="D6" s="24">
        <f>sum(G6:N6)</f>
        <v>0</v>
      </c>
      <c r="E6" s="24">
        <v>1.0</v>
      </c>
      <c r="F6" s="28"/>
      <c r="G6" s="24">
        <v>0.0</v>
      </c>
      <c r="H6" s="24">
        <v>0.0</v>
      </c>
      <c r="I6" s="24">
        <v>0.0</v>
      </c>
      <c r="J6" s="24">
        <v>0.0</v>
      </c>
      <c r="K6" s="24">
        <v>0.0</v>
      </c>
      <c r="L6" s="24">
        <v>0.0</v>
      </c>
      <c r="M6" s="24">
        <v>0.0</v>
      </c>
      <c r="N6" s="24">
        <v>0.0</v>
      </c>
      <c r="O6" s="24"/>
      <c r="P6" s="28"/>
      <c r="Q6" s="24"/>
      <c r="R6" s="28"/>
      <c r="S6" s="24"/>
      <c r="T6" s="24">
        <v>15.0</v>
      </c>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46</v>
      </c>
      <c r="B1" s="19"/>
      <c r="C1" s="19"/>
      <c r="D1" s="19"/>
      <c r="E1" s="19"/>
      <c r="F1" s="19"/>
      <c r="G1" s="20"/>
      <c r="H1" s="20"/>
      <c r="I1" s="20"/>
      <c r="J1" s="20"/>
      <c r="K1" s="20"/>
      <c r="L1" s="20"/>
      <c r="M1" s="21"/>
      <c r="N1" s="21"/>
      <c r="O1" s="21"/>
      <c r="P1" s="21"/>
      <c r="Q1" s="8"/>
      <c r="R1" s="8"/>
      <c r="S1" s="20"/>
      <c r="T1" s="20"/>
      <c r="U1" s="10"/>
      <c r="V1" s="10"/>
      <c r="W1" s="10"/>
    </row>
    <row r="2" ht="39.75" customHeight="1">
      <c r="A2" s="19" t="s">
        <v>114</v>
      </c>
      <c r="G2" s="20"/>
      <c r="H2" s="20"/>
      <c r="I2" s="20"/>
      <c r="J2" s="20"/>
      <c r="K2" s="20"/>
      <c r="L2" s="20"/>
      <c r="M2" s="21"/>
      <c r="N2" s="21"/>
      <c r="O2" s="21"/>
      <c r="P2" s="21"/>
      <c r="Q2" s="8"/>
      <c r="R2" s="8"/>
      <c r="S2" s="20"/>
      <c r="T2" s="20"/>
      <c r="U2" s="10"/>
      <c r="V2" s="10"/>
      <c r="W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2" t="s">
        <v>55</v>
      </c>
      <c r="Q3" s="3" t="s">
        <v>56</v>
      </c>
      <c r="R3" s="3" t="s">
        <v>57</v>
      </c>
      <c r="S3" s="5" t="s">
        <v>58</v>
      </c>
      <c r="T3" s="22" t="s">
        <v>59</v>
      </c>
      <c r="U3" s="23"/>
      <c r="V3" s="23"/>
      <c r="W3" s="23"/>
      <c r="X3" s="6"/>
      <c r="Y3" s="6"/>
      <c r="Z3" s="6"/>
      <c r="AA3" s="6"/>
    </row>
    <row r="4">
      <c r="A4" s="24">
        <v>1.0</v>
      </c>
      <c r="B4" s="24" t="s">
        <v>115</v>
      </c>
      <c r="C4" s="24">
        <v>7.0</v>
      </c>
      <c r="D4" s="24">
        <v>3.0</v>
      </c>
      <c r="E4" s="24">
        <v>1.0</v>
      </c>
      <c r="F4" s="24" t="s">
        <v>116</v>
      </c>
      <c r="G4" s="24">
        <v>3.0</v>
      </c>
      <c r="H4" s="24"/>
      <c r="I4" s="24"/>
      <c r="J4" s="24"/>
      <c r="K4" s="24"/>
      <c r="L4" s="24">
        <v>1.0</v>
      </c>
      <c r="M4" s="24">
        <v>3.0</v>
      </c>
      <c r="N4" s="24"/>
      <c r="O4" s="24" t="s">
        <v>117</v>
      </c>
      <c r="P4" s="27" t="s">
        <v>118</v>
      </c>
      <c r="Q4" s="24" t="s">
        <v>119</v>
      </c>
      <c r="R4" s="24" t="s">
        <v>120</v>
      </c>
      <c r="S4" s="24" t="s">
        <v>121</v>
      </c>
      <c r="T4" s="24">
        <v>20.0</v>
      </c>
      <c r="U4" s="10"/>
      <c r="V4" s="10"/>
      <c r="W4" s="25"/>
      <c r="X4" s="26"/>
      <c r="Y4" s="26"/>
      <c r="Z4" s="26"/>
      <c r="AA4" s="26"/>
    </row>
    <row r="5">
      <c r="A5" s="24">
        <v>2.0</v>
      </c>
      <c r="B5" s="24" t="s">
        <v>122</v>
      </c>
      <c r="C5" s="24">
        <v>10.0</v>
      </c>
      <c r="D5" s="24">
        <v>6.0</v>
      </c>
      <c r="E5" s="24">
        <v>1.0</v>
      </c>
      <c r="F5" s="24" t="s">
        <v>123</v>
      </c>
      <c r="G5" s="24">
        <v>4.0</v>
      </c>
      <c r="H5" s="24"/>
      <c r="I5" s="24">
        <v>2.0</v>
      </c>
      <c r="J5" s="24"/>
      <c r="K5" s="24">
        <v>2.0</v>
      </c>
      <c r="L5" s="24">
        <v>2.0</v>
      </c>
      <c r="M5" s="24"/>
      <c r="N5" s="24"/>
      <c r="O5" s="24" t="s">
        <v>124</v>
      </c>
      <c r="P5" s="28" t="s">
        <v>125</v>
      </c>
      <c r="Q5" s="24" t="s">
        <v>126</v>
      </c>
      <c r="R5" s="24" t="s">
        <v>127</v>
      </c>
      <c r="S5" s="24" t="s">
        <v>128</v>
      </c>
      <c r="T5" s="24">
        <v>20.0</v>
      </c>
      <c r="U5" s="10"/>
      <c r="V5" s="10"/>
      <c r="W5" s="25"/>
      <c r="X5" s="26"/>
      <c r="Y5" s="26"/>
      <c r="Z5" s="26"/>
      <c r="AA5" s="26"/>
    </row>
    <row r="6">
      <c r="A6" s="9">
        <v>3.0</v>
      </c>
      <c r="B6" s="9" t="s">
        <v>129</v>
      </c>
      <c r="C6" s="9">
        <v>19.0</v>
      </c>
      <c r="D6" s="9">
        <v>15.0</v>
      </c>
      <c r="E6" s="9">
        <v>1.0</v>
      </c>
      <c r="F6" s="8" t="s">
        <v>130</v>
      </c>
      <c r="G6" s="8">
        <v>3.0</v>
      </c>
      <c r="H6" s="10"/>
      <c r="I6" s="10"/>
      <c r="J6" s="8">
        <v>9.0</v>
      </c>
      <c r="K6" s="8">
        <v>3.0</v>
      </c>
      <c r="L6" s="8">
        <v>1.0</v>
      </c>
      <c r="M6" s="8">
        <v>3.0</v>
      </c>
      <c r="N6" s="10"/>
      <c r="O6" s="8" t="s">
        <v>131</v>
      </c>
      <c r="P6" s="8" t="s">
        <v>132</v>
      </c>
      <c r="Q6" s="8" t="s">
        <v>133</v>
      </c>
      <c r="R6" s="8" t="s">
        <v>134</v>
      </c>
      <c r="S6" s="8" t="s">
        <v>135</v>
      </c>
      <c r="T6" s="8">
        <v>20.0</v>
      </c>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row r="1003">
      <c r="G1003" s="10"/>
      <c r="H1003" s="10"/>
      <c r="I1003" s="10"/>
      <c r="J1003" s="10"/>
      <c r="K1003" s="10"/>
      <c r="L1003" s="10"/>
      <c r="M1003" s="10"/>
      <c r="N1003" s="10"/>
      <c r="O1003" s="10"/>
      <c r="P1003" s="10"/>
      <c r="Q1003" s="10"/>
      <c r="R1003" s="10"/>
      <c r="S1003" s="10"/>
      <c r="T1003" s="10"/>
      <c r="U1003" s="10"/>
      <c r="V1003" s="10"/>
      <c r="W1003" s="10"/>
    </row>
  </sheetData>
  <mergeCells count="1">
    <mergeCell ref="A2:F2"/>
  </mergeCells>
  <hyperlinks>
    <hyperlink r:id="rId1" ref="P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46</v>
      </c>
      <c r="B1" s="19"/>
      <c r="C1" s="19"/>
      <c r="D1" s="19"/>
      <c r="E1" s="19"/>
      <c r="F1" s="19"/>
      <c r="G1" s="20"/>
      <c r="H1" s="20"/>
      <c r="I1" s="20"/>
      <c r="J1" s="20"/>
      <c r="K1" s="20"/>
      <c r="L1" s="20"/>
      <c r="M1" s="21"/>
      <c r="N1" s="21"/>
      <c r="O1" s="21"/>
      <c r="P1" s="21"/>
      <c r="Q1" s="8"/>
      <c r="R1" s="8"/>
      <c r="S1" s="20"/>
      <c r="T1" s="20"/>
      <c r="U1" s="10"/>
      <c r="V1" s="10"/>
      <c r="W1" s="10"/>
    </row>
    <row r="2" ht="39.75" customHeight="1">
      <c r="A2" s="19" t="s">
        <v>136</v>
      </c>
      <c r="G2" s="20"/>
      <c r="H2" s="20"/>
      <c r="I2" s="20"/>
      <c r="J2" s="20"/>
      <c r="K2" s="20"/>
      <c r="L2" s="20"/>
      <c r="M2" s="21"/>
      <c r="N2" s="21"/>
      <c r="O2" s="21"/>
      <c r="P2" s="21"/>
      <c r="Q2" s="8"/>
      <c r="R2" s="8"/>
      <c r="S2" s="20"/>
      <c r="T2" s="20"/>
      <c r="U2" s="10"/>
      <c r="V2" s="10"/>
      <c r="W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2" t="s">
        <v>55</v>
      </c>
      <c r="Q3" s="3" t="s">
        <v>56</v>
      </c>
      <c r="R3" s="3" t="s">
        <v>57</v>
      </c>
      <c r="S3" s="5" t="s">
        <v>58</v>
      </c>
      <c r="T3" s="22" t="s">
        <v>59</v>
      </c>
      <c r="U3" s="23"/>
      <c r="V3" s="23"/>
      <c r="W3" s="23"/>
      <c r="X3" s="6"/>
      <c r="Y3" s="6"/>
      <c r="Z3" s="6"/>
      <c r="AA3" s="6"/>
    </row>
    <row r="4">
      <c r="A4" s="24">
        <v>1.0</v>
      </c>
      <c r="B4" s="24" t="s">
        <v>137</v>
      </c>
      <c r="C4" s="24">
        <f t="shared" ref="C4:C5" si="1">D4+E4</f>
        <v>17</v>
      </c>
      <c r="D4" s="24">
        <f t="shared" ref="D4:D5" si="2">sum(G4:N4)</f>
        <v>16</v>
      </c>
      <c r="E4" s="24">
        <v>1.0</v>
      </c>
      <c r="F4" s="24" t="s">
        <v>138</v>
      </c>
      <c r="G4" s="24">
        <v>4.0</v>
      </c>
      <c r="H4" s="24">
        <v>3.0</v>
      </c>
      <c r="I4" s="24">
        <v>1.0</v>
      </c>
      <c r="J4" s="24">
        <v>2.0</v>
      </c>
      <c r="K4" s="24">
        <v>3.0</v>
      </c>
      <c r="L4" s="24">
        <v>2.0</v>
      </c>
      <c r="M4" s="24">
        <v>1.0</v>
      </c>
      <c r="N4" s="24">
        <v>0.0</v>
      </c>
      <c r="O4" s="24" t="s">
        <v>139</v>
      </c>
      <c r="P4" s="24" t="s">
        <v>140</v>
      </c>
      <c r="Q4" s="24" t="s">
        <v>141</v>
      </c>
      <c r="R4" s="24" t="s">
        <v>141</v>
      </c>
      <c r="S4" s="24" t="s">
        <v>142</v>
      </c>
      <c r="T4" s="24">
        <v>17.0</v>
      </c>
      <c r="U4" s="10"/>
      <c r="V4" s="10"/>
      <c r="W4" s="25"/>
      <c r="X4" s="26"/>
      <c r="Y4" s="26"/>
      <c r="Z4" s="26"/>
      <c r="AA4" s="26"/>
    </row>
    <row r="5">
      <c r="A5" s="29">
        <v>2.0</v>
      </c>
      <c r="B5" s="29" t="s">
        <v>89</v>
      </c>
      <c r="C5" s="24">
        <f t="shared" si="1"/>
        <v>22</v>
      </c>
      <c r="D5" s="24">
        <f t="shared" si="2"/>
        <v>21</v>
      </c>
      <c r="E5" s="24">
        <v>1.0</v>
      </c>
      <c r="F5" s="24" t="s">
        <v>143</v>
      </c>
      <c r="G5" s="24">
        <v>6.0</v>
      </c>
      <c r="H5" s="24">
        <v>2.0</v>
      </c>
      <c r="I5" s="24">
        <v>2.0</v>
      </c>
      <c r="J5" s="24">
        <v>7.0</v>
      </c>
      <c r="K5" s="24">
        <v>1.0</v>
      </c>
      <c r="L5" s="24">
        <v>3.0</v>
      </c>
      <c r="M5" s="24">
        <v>0.0</v>
      </c>
      <c r="N5" s="24">
        <v>0.0</v>
      </c>
      <c r="O5" s="24" t="s">
        <v>144</v>
      </c>
      <c r="P5" s="24" t="s">
        <v>145</v>
      </c>
      <c r="Q5" s="24" t="s">
        <v>146</v>
      </c>
      <c r="R5" s="24" t="s">
        <v>147</v>
      </c>
      <c r="S5" s="24" t="s">
        <v>148</v>
      </c>
      <c r="T5" s="24">
        <v>20.0</v>
      </c>
      <c r="U5" s="25"/>
      <c r="V5" s="25"/>
      <c r="W5" s="25"/>
      <c r="X5" s="26"/>
      <c r="Y5" s="26"/>
      <c r="Z5" s="26"/>
      <c r="AA5" s="26"/>
    </row>
    <row r="6">
      <c r="A6" s="29">
        <v>3.0</v>
      </c>
      <c r="B6" s="29" t="s">
        <v>95</v>
      </c>
      <c r="C6" s="26"/>
      <c r="D6" s="26"/>
      <c r="E6" s="26"/>
      <c r="F6" s="24" t="s">
        <v>149</v>
      </c>
      <c r="G6" s="24">
        <v>5.0</v>
      </c>
      <c r="H6" s="24">
        <v>1.0</v>
      </c>
      <c r="I6" s="24">
        <v>3.0</v>
      </c>
      <c r="J6" s="24">
        <v>6.0</v>
      </c>
      <c r="K6" s="24">
        <v>1.0</v>
      </c>
      <c r="L6" s="24">
        <v>2.0</v>
      </c>
      <c r="M6" s="24">
        <v>1.0</v>
      </c>
      <c r="N6" s="24">
        <v>0.0</v>
      </c>
      <c r="O6" s="24" t="s">
        <v>150</v>
      </c>
      <c r="P6" s="24" t="s">
        <v>151</v>
      </c>
      <c r="Q6" s="24" t="s">
        <v>152</v>
      </c>
      <c r="R6" s="24" t="s">
        <v>153</v>
      </c>
      <c r="S6" s="24" t="s">
        <v>154</v>
      </c>
      <c r="T6" s="24">
        <v>18.0</v>
      </c>
      <c r="U6" s="25"/>
      <c r="V6" s="25"/>
      <c r="W6" s="25"/>
      <c r="X6" s="26"/>
      <c r="Y6" s="26"/>
      <c r="Z6" s="26"/>
      <c r="AA6" s="26"/>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sheetData>
  <mergeCells count="1">
    <mergeCell ref="A2:F2"/>
  </mergeCells>
  <drawing r:id="rId1"/>
</worksheet>
</file>