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hidden" name="studentName" sheetId="3" r:id="rId6"/>
    <sheet state="visible" name="BenoitClemenceau" sheetId="4" r:id="rId7"/>
    <sheet state="visible" name="ChinmayBhelke" sheetId="5" r:id="rId8"/>
    <sheet state="visible" name="BharatGogineni" sheetId="6" r:id="rId9"/>
    <sheet state="visible" name="TainaConde" sheetId="7" r:id="rId10"/>
    <sheet state="visible" name="RuiqiChang" sheetId="8" r:id="rId11"/>
  </sheets>
  <definedNames/>
  <calcPr/>
  <extLst>
    <ext uri="GoogleSheetsCustomDataVersion1">
      <go:sheetsCustomData xmlns:go="http://customooxmlschemas.google.com/" r:id="rId12" roundtripDataSignature="AMtx7mj3rDJPgX2sbcxjJmQSusjOrM876w=="/>
    </ext>
  </extLst>
</workbook>
</file>

<file path=xl/comments1.xml><?xml version="1.0" encoding="utf-8"?>
<comments xmlns:r="http://schemas.openxmlformats.org/officeDocument/2006/relationships" xmlns="http://schemas.openxmlformats.org/spreadsheetml/2006/main">
  <authors>
    <author/>
  </authors>
  <commentList>
    <comment authorId="0" ref="F4">
      <text>
        <t xml:space="preserve">======
ID#AAAAZbucLfc
Yuting Zhang    (2022-05-18 20:48:06)
how much time did you spend on type 3 tasks?</t>
      </text>
    </comment>
  </commentList>
  <extLst>
    <ext uri="GoogleSheetsCustomDataVersion1">
      <go:sheetsCustomData xmlns:go="http://customooxmlschemas.google.com/" r:id="rId1" roundtripDataSignature="AMtx7miDMMbRUQZiIJDn+yItg6HEiCJeBQ=="/>
    </ext>
  </extLst>
</comments>
</file>

<file path=xl/sharedStrings.xml><?xml version="1.0" encoding="utf-8"?>
<sst xmlns="http://schemas.openxmlformats.org/spreadsheetml/2006/main" count="271" uniqueCount="143">
  <si>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</si>
  <si>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</si>
  <si>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</si>
  <si>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</si>
  <si>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</si>
  <si>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</si>
  <si>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</si>
  <si>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</si>
  <si>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</si>
  <si>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</si>
  <si>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</si>
  <si>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</si>
  <si>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</si>
  <si>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</si>
  <si>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</si>
  <si>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</si>
  <si>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</si>
  <si>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</si>
  <si>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</si>
  <si>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</si>
  <si>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</si>
  <si>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</si>
  <si>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</si>
  <si>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</si>
  <si>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05/10/2022-05/16/2022</t>
  </si>
  <si>
    <t>Definition of Product has been scoped,
Team has an idea of architecture to be utilized going forward,
Team has taken initiatives on POCs</t>
  </si>
  <si>
    <t>N/A</t>
  </si>
  <si>
    <t>05/17-05/23</t>
  </si>
  <si>
    <t>Completion of base framework for backend and frontend</t>
  </si>
  <si>
    <t>Integration issues with auth0 implementation</t>
  </si>
  <si>
    <t>Learning for ndoejs framework</t>
  </si>
  <si>
    <t>Faster share of resources</t>
  </si>
  <si>
    <t>5/24 - 05/31</t>
  </si>
  <si>
    <t>Integration of Auth0 ,Migrations for database structure</t>
  </si>
  <si>
    <t>Dependency issues with nodejsjs and auth0</t>
  </si>
  <si>
    <t xml:space="preserve">Sync up timing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</si>
  <si>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</si>
  <si>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</si>
  <si>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</si>
  <si>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</si>
  <si>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</si>
  <si>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</si>
  <si>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</si>
  <si>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</si>
  <si>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</si>
  <si>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</si>
  <si>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</si>
  <si>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</si>
  <si>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</si>
  <si>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</si>
  <si>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</si>
  <si>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</si>
  <si>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</si>
  <si>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</si>
  <si>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</si>
  <si>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</si>
  <si>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</si>
  <si>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</si>
  <si>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</si>
  <si>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</si>
  <si>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</si>
  <si>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</si>
  <si>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</si>
  <si>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</si>
  <si>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</si>
  <si>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</si>
  <si>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</si>
  <si>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QA Leader</t>
    </r>
  </si>
  <si>
    <t>0 - Learned what QA is, what are good metrics to track, how to track them, reviewed different types of tests, testing frameworks/librairies, reviewed branching strategies
5 - Discussed branching strategy
6 - Set up Git repo &amp; client</t>
  </si>
  <si>
    <t>Quality Assurance Plan SPPP section</t>
  </si>
  <si>
    <t>1. Didn't know much about QA
2. Had to figure out why I could't use my Git client</t>
  </si>
  <si>
    <t>1. Have a good general understanding of it now, need to start implementing tests to confront it to real-life scenarios
2. Found why, solved</t>
  </si>
  <si>
    <t>4 - Start writing tests
5 - Start implementing QA metrics
6 - Set up test environment</t>
  </si>
  <si>
    <t>0 - studied course material, did quiz 1 and lab 2
1 - wrote 2 user stories (Add a Job to track, Update Job)
4 - did research on Selenium and started playing with unit tests
5 - caught up weekly meeting, read meeting minutes and written reports from my teammates</t>
  </si>
  <si>
    <t>5 - couldn't go to the weekly meeting because was at the graduation ceremony</t>
  </si>
  <si>
    <t>5 - caught up</t>
  </si>
  <si>
    <t>0 - did more research about the different testing frameworks and which one would be best with our current stack, learned React components unit testing
4 - Set up Jest testing framework for front-end + back-end</t>
  </si>
  <si>
    <t>Did STD
Updated SPPP</t>
  </si>
  <si>
    <t>Write tests
Setup Continuous Testing</t>
  </si>
  <si>
    <r>
      <rPr>
        <rFont val="Arial"/>
        <b/>
        <color theme="1"/>
      </rPr>
      <t>Your Lead Roles</t>
    </r>
    <r>
      <rPr>
        <rFont val="Arial"/>
        <color theme="1"/>
      </rPr>
      <t>: QA Leader</t>
    </r>
  </si>
  <si>
    <t>0 -Learned about Risk Management and Authentication
1 - Defined high level non functional requirements
3 - Launched starter project and implemented beginning logic and user flow , planning for all infra involved
6 - set up git t dependencies , launch initial project build for frontend
7 - Perform risk analysis document , test started project , complete git changes</t>
  </si>
  <si>
    <t xml:space="preserve">SPPP Risk Assessment , Contributions to sections from SPPP for Team </t>
  </si>
  <si>
    <t>1. Had to get familiar with Risk Management Principles
2. No other major issuies</t>
  </si>
  <si>
    <t>1. Have a good general understanding of it know, need to start implementing tests to confront it to real-life scenarios
2. Found why, solved</t>
  </si>
  <si>
    <t>1 - Start Implementing CSS , HTML , JS for Project 
2 - Implemented Routes and push development branches to git
3 - Set up tasks on PivotalTracker 
4 - Set up server on Backend and set up API Routes</t>
  </si>
  <si>
    <t xml:space="preserve">0 -  Did some learning and Practice with Redux Toolkit Caching and Optimistic Updates and tested some REST routes and read Class Modules Planned for Next Project Iteration Deliveable and completed Quiz 1 and Lab 2
1 - Did Analysis on Required Components and Class Entity Analysis for Objects for the application
2 - Completed System Design Work and drafted a high level design of the flow of the application and the system
3 - Implemented sample functionality for Auth and implemented Caching and some frontend logic for the application. Setup the backend server and implemented JWT authentication from frontend to backend
4 - Tested some REST Routes and tested all of the implementation efforts I was involved with
5 - Connected with some other teammates and collaborated on the Dev environment and planned next work to be done
6 - Completed Risk Analysis Document and added some risk items and provided updates on all the items with new insight and set up dev environment Pushed personal branch to Github and launched backend Express server and shared SSH key with everyone 
</t>
  </si>
  <si>
    <t xml:space="preserve">SPPP Risk Assessment , Contributions to sections from SPPP for Team
Implementation and Design 
Set up Backend Server in AWS Account , setup NodeJS and mySQL on the Server
Implemented Auth and setup starter template for Project 
Created branch on Github and pushed code </t>
  </si>
  <si>
    <t>5 Need to setup better communication with teammates and work together with them to sync everyone on ongoing efforts</t>
  </si>
  <si>
    <t>5 - Created plan to address better plan moving forward</t>
  </si>
  <si>
    <t>2 - Design Backend and help with integration
3 - Setup and integrate all API Routes and integrate with Frontend Logic , Polish up frontend for Production 
4 - Learn and implement Unit Tests for Frontend and Backend Code and pick up some testing frameworks</t>
  </si>
  <si>
    <t>05/24-05/30</t>
  </si>
  <si>
    <t>0 - Did some learning on Design Patterns , Caching , Distributed Architecture , and basic unit tests
2 - Reviewed and analyzed some of the proposals for UI design proposed by the team
3 - Continued with implementation for frontend and setting up REST API's
5 - Communicated some future plans and suggestions with the rest of the team and expressed some concerns</t>
  </si>
  <si>
    <t>Contributed to Sections from SDD for System Design , Software Architecture , Key Algorithms , Security Design. Added diagrams and Pseudocode explanations where necessary.
Completed Risk Assessment document and continued working on the application implementation and design.
Studied distributed system concepts and design patterns and analyze our application for design patterns</t>
  </si>
  <si>
    <t xml:space="preserve">5 All team members were not familiar with each others work and stack so we spent some time syncing on these items5 </t>
  </si>
  <si>
    <t>5 - Adjusted scheduled and meeting plans accordingly to allow for extra time</t>
  </si>
  <si>
    <t xml:space="preserve">2 - Add polishing touches and CSS to frontend and focus on backend optimization
3 - Setup and integrate all API Routes and integrate with Frontend Logic , Polish up frontend for Production 
4 - Validate unit tests are setup correctly and give correct results
5- Focus on deployment and making sure users can access application </t>
  </si>
  <si>
    <r>
      <rPr>
        <rFont val="Arial"/>
        <b/>
        <color theme="1"/>
      </rPr>
      <t>Your Lead Roles</t>
    </r>
    <r>
      <rPr>
        <rFont val="Arial"/>
        <color theme="1"/>
      </rPr>
      <t>: Team Leader,Backup QA</t>
    </r>
  </si>
  <si>
    <t>0 - NodeJS Unit Testing Frameworks
2 - Nodejs Express based framework design with Unit testing structure
5 - Talk to team members on project testing ideas and backend framework
6 - set up git environment and unit testing environment
7 - Documentation and presentation notes</t>
  </si>
  <si>
    <t>1. Add documentation into SPPP  
2. Set up git, lab1 initial commit 
5. Participate in Iteration 0 presentation</t>
  </si>
  <si>
    <t>0- Cleaner framework for setting node environment,Research how to perform integration testing
2 - Create base structure for nodejs environment and mock database
4 - setup nodejs cleaner</t>
  </si>
  <si>
    <t>0 -  Research and setup zest framework 
2 - Completed System Design Work on backend and created a level design of the flow of the application and the system
3 - Setup the backend server and implemented JWT authentication backend
4 - Tested some REST Routes and tested all of the implementation efforts I was involved with
5 - Connected with some other teammates and collaborated on the Dev environment and planned next work to be done
6 - Updated Progress Report and tracking</t>
  </si>
  <si>
    <t xml:space="preserve">SPPP Prgress Report, Contributions to sections from SPPP for Team
Implementation and Design 
Set up Backend Server in AWS Account , setup NodeJS and mySQL on the Server
Implemented Auth and setup starter template for Project 
Created branch on Github and pushed code </t>
  </si>
  <si>
    <t>5 Explaining backend code took a while,Estabilishing migrations was a little harder than initially though</t>
  </si>
  <si>
    <t>5 - Sharing a of resources</t>
  </si>
  <si>
    <t>0 - Did some learning on Design Patterns , Caching , Distributed Architecture , and basic unit tests
2 - Reviewed /Restructured backend implementations
3 - Continued with implementation for backend and created up REST API's
5 - Communicated some future plans and suggestions with the rest of the team and expressed some concerns</t>
  </si>
  <si>
    <t>Contributed to SPPP and Database design.
Studied distributed system concepts and design patterns and analyze our application for design patterns</t>
  </si>
  <si>
    <t>5 Schedule was hectic this week so didn't have time to sync with team mates</t>
  </si>
  <si>
    <t>5 - Re adjust team meeting time</t>
  </si>
  <si>
    <t xml:space="preserve">2 - Full Integration with frontend and backend
3 - Setup and integrate all API Routes and integrate with Frontend Logic , Add Test cases annd deploy 
4 - Validate unit tests are setup correctly and give correct results
5- Focus on deployment and making sure users can access application </t>
  </si>
  <si>
    <r>
      <rPr>
        <rFont val="Arial"/>
        <b/>
        <color theme="1"/>
      </rPr>
      <t>Your Lead Roles</t>
    </r>
    <r>
      <rPr>
        <rFont val="Arial"/>
        <color theme="1"/>
      </rPr>
      <t>: Configuration Leader</t>
    </r>
  </si>
  <si>
    <t>0 - study project documentation, watch explanatory videos about project docs, read git documentation, study how to make pull requests and merge branches in GitHub, study branches strategies
5 -  talk to team members about branching strategies, add some thoughts on project overview. Based on Chinway risk management sheet, write Management Plan section on SPPP
6 - work on project configuration plan, set up gitHub team repository, create branch lab1, work on lab1 report, merge team members changes to main
7 - prepare presentation</t>
  </si>
  <si>
    <t>1. Write 2 sections of SPPP  and add some thoughts in other sections
2. set up gitHub team repository, create branch lab1, work on lab1 report, merge team members changes to main
3. Participate in Iteration 0 presentation</t>
  </si>
  <si>
    <t>1. not familar with working with other developers using Git and GitHub
2. Project documentation is extensive, had to study carefully to make sure I understood the assignment
3. Meeting could have been more objective, but I understand because it was the first meeting.</t>
  </si>
  <si>
    <t xml:space="preserve">1. I'm reading Git and GitHub docs on pull requests and branching. By the end of the next week I will be more confortable with that. 
2. Concluded
3. Set an agenda for the next meeting and assign someone as the time keeper. </t>
  </si>
  <si>
    <t xml:space="preserve">0 - review typescript guidelines
1 - define requirements
2 - define design </t>
  </si>
  <si>
    <t>5/16 - 05/23</t>
  </si>
  <si>
    <t xml:space="preserve">0 - study typescript documentation, Class diagrams tools
1 - write 2 user stories related to user authentication (user log in and create account) and work on lab2 assignment
2- draw mockups by hand related to user log in UI and create account UI
5 - Show mockups to team, set an agenda for this week's meeting, write this weeks meeting minutes
</t>
  </si>
  <si>
    <t>1 - write this week's meeting minutes</t>
  </si>
  <si>
    <t>1 - We couldn't see what was wrong with the calculation on the risk management sheet</t>
  </si>
  <si>
    <t xml:space="preserve">1 - watch the progress report video again. Found out what was wrong. Concluded. </t>
  </si>
  <si>
    <t xml:space="preserve">1- Look for graphic mock up tools for design 
2 - Design some UI mockups with Ruiq
3 - start developing the User Authentication with rest of the team
4 - update SPPP with the rest of the team 
5 - Write STD and SDD with the rest of the team
</t>
  </si>
  <si>
    <t>0 - read styled-components documentation, study MVC architecture, study sequence diagrams
1 - Update requirements in SPP: add color system, followup alert and customizable configurations. Rewrite Usability
2 - degin UI mockups and write SDD UI design section 
3 - implement Navbar, JobCard, AddBtn, DeleteBtn, HomePageHeader, UserMenuItem, SortBySelect components in front-end
4 - Set an agenda for this weeks meeting, show UI design to team members
7- Update SPP accordingly to feedback: write paragraphs about differences between FollowUp and Huntr</t>
  </si>
  <si>
    <t>1 - write Overview, MVC part in software architecture, UI Design, and Business Logic sections of SDD
2 - Draw MVC and sequence diagrams on Lucidcharts
3 - implement front-end components Navbar, JobCard, AddBtn, DeleteBtn, HomePageHeader, UserMenuItem, SortBySelect, NavMenuItems and styles related to these components
4- Update SPP Related Work section. Update requirements</t>
  </si>
  <si>
    <t>1 - Noticed that our branches names are confusing</t>
  </si>
  <si>
    <t>1 - I will talk to the group to define a naming convention for the branches</t>
  </si>
  <si>
    <t>1 - Change the UI designs to expand card when clicked 
2 - do more tests for the front end
3 - implement another feature our team is going to decide on.</t>
  </si>
  <si>
    <r>
      <rPr>
        <rFont val="Arial"/>
        <b/>
        <color theme="1"/>
      </rPr>
      <t>Your Lead Roles</t>
    </r>
    <r>
      <rPr>
        <rFont val="Arial"/>
        <color theme="1"/>
      </rPr>
      <t>: Requirement Leader</t>
    </r>
  </si>
  <si>
    <t xml:space="preserve">0 -  Learn git documentation including Git command and Github Desktop.  study how to push my commit in GitHub.  Learn more knowledge about React and pivotal track 
5 -  Discuss with team member about branch and some though on the project. Work on Meeting Mintues and reflect the problem of first meeting.
6 -  set up gitHub envirnment,  work on lab1 report. 
</t>
  </si>
  <si>
    <t xml:space="preserve">1. Write Meeting Mintues file
2. set up gitHub, work on lab1 report
</t>
  </si>
  <si>
    <t xml:space="preserve">1. not familar with working with other developers using Git and GitHub
2. Some concept of the project file are confuesd
3. The time of Team meeting was over expectation </t>
  </si>
  <si>
    <t xml:space="preserve">1. watch some videos and resuorse about Git and GitHub
2. Search this concept on web or send email to prof.
3. Set a concise meeting agenda </t>
  </si>
  <si>
    <t>0 - Go over TypeScript because I did not have experience on that
1 - Decide the user story
2 - Decide design and impletation plan and assign to each team member</t>
  </si>
  <si>
    <t>05/16-05/23</t>
  </si>
  <si>
    <t>0-Learning the class material and UI design for web
1-Wrote two user story( add timeline and add job activities) and  working on lab 2
2-Try to implement Taina's UI design on Figma which is a vector graphics editor and prototyping tool
5-Discuss with team member about backend of project. Reflect and revise the problem of first iteration
6-try to set up AWS</t>
  </si>
  <si>
    <t>Can't get the group AWS instance</t>
  </si>
  <si>
    <t>search more video and ask team member</t>
  </si>
  <si>
    <t>-Complete UI design with Taina
-Complete SDD 
-Start work on backend</t>
  </si>
  <si>
    <t>05/23-05/30</t>
  </si>
  <si>
    <t>0-Read the React and TypeScript
2-Implement Taina's UI Mockups on Figma and the class digram
5-Discuss with team member about backend of project. Work on the SDD
6-connected to AWS
7-demo for the iteration1 project</t>
  </si>
  <si>
    <t>1. SDD: class digram part and UI design
2. demo video</t>
  </si>
  <si>
    <t>1.did not manage my time well because this week is the first week of my summer intern 
2.did not communcate with teammember well on backend parts</t>
  </si>
  <si>
    <t>1.arrange my time well and communate with team member more
2. Weekly meeting will be in the early week day.</t>
  </si>
  <si>
    <t xml:space="preserve">-Work on backend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</si>
</sst>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3" fontId="5" numFmtId="0" xfId="0" applyAlignment="1" applyFill="1" applyFont="1">
      <alignment readingOrder="0"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26</v>
      </c>
      <c r="F4" s="8" t="s">
        <v>26</v>
      </c>
      <c r="G4" s="8" t="s">
        <v>26</v>
      </c>
      <c r="H4" s="8" t="s">
        <v>26</v>
      </c>
      <c r="I4" s="8" t="s">
        <v>26</v>
      </c>
      <c r="J4" s="8" t="s">
        <v>26</v>
      </c>
      <c r="K4" s="8" t="s">
        <v>26</v>
      </c>
    </row>
    <row r="5" ht="15.75" customHeight="1">
      <c r="A5" s="6">
        <v>1.0</v>
      </c>
      <c r="B5" s="8" t="s">
        <v>27</v>
      </c>
      <c r="C5" s="7" t="s">
        <v>28</v>
      </c>
      <c r="D5" s="8" t="s">
        <v>29</v>
      </c>
      <c r="E5" s="8" t="s">
        <v>30</v>
      </c>
      <c r="F5" s="8" t="s">
        <v>31</v>
      </c>
      <c r="G5" s="8">
        <v>3.0</v>
      </c>
      <c r="H5" s="8">
        <v>1.0</v>
      </c>
      <c r="I5" s="8">
        <v>1.0</v>
      </c>
      <c r="J5" s="8">
        <v>0.0</v>
      </c>
      <c r="K5" s="8">
        <v>0.0</v>
      </c>
      <c r="L5" s="8">
        <f>(BenoitClemenceau!C5+ChinmayBhelke!C5+BharatGogineni!C5+TainaConde!C5+RuiqiChang!C5)</f>
        <v>55</v>
      </c>
      <c r="M5" s="8">
        <f>(BenoitClemenceau!D5+ChinmayBhelke!D5+BharatGogineni!D5+TainaConde!D5+RuiqiChang!D5)</f>
        <v>58</v>
      </c>
      <c r="N5" s="8">
        <f>(BenoitClemenceau!E5+ChinmayBhelke!E5+BharatGogineni!E5+TainaConde!E5+RuiqiChang!E5)</f>
        <v>31</v>
      </c>
      <c r="O5" s="9">
        <f>(BenoitClemenceau!G5+ChinmayBhelke!G5+BharatGogineni!G5+TainaConde!G5+RuiqiChang!G5)</f>
        <v>19</v>
      </c>
      <c r="P5" s="9">
        <f>(BenoitClemenceau!H5+ChinmayBhelke!H5+BharatGogineni!H5+TainaConde!H5+RuiqiChang!H5)</f>
        <v>10</v>
      </c>
      <c r="Q5" s="9">
        <f>(BenoitClemenceau!I5+ChinmayBhelke!I5+BharatGogineni!I5+TainaConde!I5+RuiqiChang!I5)</f>
        <v>6.5</v>
      </c>
      <c r="R5" s="9">
        <f>(BenoitClemenceau!J5+ChinmayBhelke!J5+BharatGogineni!J5+TainaConde!J5+RuiqiChang!J5)</f>
        <v>6</v>
      </c>
      <c r="S5" s="9">
        <f>(BenoitClemenceau!K5+ChinmayBhelke!K5+BharatGogineni!K5+TainaConde!K5+RuiqiChang!K5)</f>
        <v>4</v>
      </c>
      <c r="T5" s="9">
        <f>(BenoitClemenceau!L5+ChinmayBhelke!L5+BharatGogineni!L5+TainaConde!L5+RuiqiChang!L5)</f>
        <v>9.5</v>
      </c>
      <c r="U5" s="9">
        <f>(BenoitClemenceau!M5+ChinmayBhelke!M5+BharatGogineni!M5+TainaConde!M5+RuiqiChang!M5)</f>
        <v>3</v>
      </c>
    </row>
    <row r="6" ht="15.75" customHeight="1">
      <c r="A6" s="6">
        <v>2.0</v>
      </c>
      <c r="B6" s="8" t="s">
        <v>32</v>
      </c>
      <c r="C6" s="7" t="s">
        <v>33</v>
      </c>
      <c r="D6" s="8" t="s">
        <v>34</v>
      </c>
      <c r="E6" s="8" t="s">
        <v>35</v>
      </c>
      <c r="G6" s="8">
        <v>3.0</v>
      </c>
      <c r="H6" s="8">
        <v>1.0</v>
      </c>
      <c r="I6" s="8">
        <v>1.0</v>
      </c>
      <c r="J6" s="8">
        <v>0.0</v>
      </c>
      <c r="K6" s="8">
        <v>0.0</v>
      </c>
      <c r="L6" s="8">
        <f>(BenoitClemenceau!C6+ChinmayBhelke!C6+BharatGogineni!C6+TainaConde!C6+RuiqiChang!C6)</f>
        <v>62</v>
      </c>
      <c r="M6" s="8">
        <f>(BenoitClemenceau!D6+ChinmayBhelke!D6+BharatGogineni!D6+TainaConde!D6+RuiqiChang!D6)</f>
        <v>51</v>
      </c>
      <c r="N6" s="8">
        <f>(BenoitClemenceau!E6+ChinmayBhelke!E6+BharatGogineni!E6+TainaConde!E6+RuiqiChang!E6)</f>
        <v>34</v>
      </c>
      <c r="O6" s="9">
        <f>(BenoitClemenceau!G6+ChinmayBhelke!G6+BharatGogineni!G6+TainaConde!G6+RuiqiChang!G6)</f>
        <v>21</v>
      </c>
      <c r="P6" s="9">
        <f>(BenoitClemenceau!H6+ChinmayBhelke!H6+BharatGogineni!H6+TainaConde!H6+RuiqiChang!H6)</f>
        <v>0.5</v>
      </c>
      <c r="Q6" s="9">
        <f>(BenoitClemenceau!I6+ChinmayBhelke!I6+BharatGogineni!I6+TainaConde!I6+RuiqiChang!I6)</f>
        <v>10.5</v>
      </c>
      <c r="R6" s="9">
        <f>(BenoitClemenceau!J6+ChinmayBhelke!J6+BharatGogineni!J6+TainaConde!J6+RuiqiChang!J6)</f>
        <v>12</v>
      </c>
      <c r="S6" s="9">
        <f>(BenoitClemenceau!K6+ChinmayBhelke!K6+BharatGogineni!K6+TainaConde!K6+RuiqiChang!K6)</f>
        <v>3</v>
      </c>
      <c r="T6" s="9">
        <f>(BenoitClemenceau!L6+ChinmayBhelke!L6+BharatGogineni!L6+TainaConde!L6+RuiqiChang!L6)</f>
        <v>2.5</v>
      </c>
      <c r="U6" s="9">
        <f>(BenoitClemenceau!M6+ChinmayBhelke!M6+BharatGogineni!M6+TainaConde!M6+RuiqiChang!M6)</f>
        <v>0.5</v>
      </c>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s>
  <sheetData>
    <row r="1" ht="27.0" customHeight="1">
      <c r="A1" s="10" t="s">
        <v>36</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37</v>
      </c>
      <c r="B2" s="14" t="s">
        <v>38</v>
      </c>
      <c r="C2" s="14" t="s">
        <v>39</v>
      </c>
      <c r="D2" s="14" t="s">
        <v>40</v>
      </c>
      <c r="E2" s="14" t="s">
        <v>41</v>
      </c>
      <c r="F2" s="14" t="s">
        <v>42</v>
      </c>
      <c r="G2" s="14" t="s">
        <v>43</v>
      </c>
      <c r="H2" s="14" t="s">
        <v>44</v>
      </c>
      <c r="I2" s="14" t="s">
        <v>45</v>
      </c>
      <c r="J2" s="14" t="s">
        <v>46</v>
      </c>
      <c r="K2" s="15" t="s">
        <v>47</v>
      </c>
      <c r="L2" s="16"/>
      <c r="M2" s="16"/>
      <c r="N2" s="16"/>
      <c r="O2" s="16"/>
      <c r="P2" s="16"/>
      <c r="Q2" s="16"/>
      <c r="R2" s="16"/>
      <c r="S2" s="16"/>
      <c r="T2" s="16"/>
      <c r="U2" s="16"/>
      <c r="V2" s="16"/>
      <c r="W2" s="16"/>
      <c r="X2" s="16"/>
      <c r="Y2" s="16"/>
      <c r="Z2" s="1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18" t="s">
        <v>49</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D4+E4</f>
        <v>7</v>
      </c>
      <c r="D4" s="20">
        <f>sum(G4:N4)</f>
        <v>6</v>
      </c>
      <c r="E4" s="20">
        <v>1.0</v>
      </c>
      <c r="F4" s="20" t="s">
        <v>62</v>
      </c>
      <c r="G4" s="20">
        <v>3.0</v>
      </c>
      <c r="H4" s="20">
        <v>1.0</v>
      </c>
      <c r="I4" s="20"/>
      <c r="J4" s="20"/>
      <c r="K4" s="20"/>
      <c r="L4" s="20">
        <v>0.5</v>
      </c>
      <c r="M4" s="20">
        <v>1.0</v>
      </c>
      <c r="N4" s="20">
        <v>0.5</v>
      </c>
      <c r="O4" s="20" t="s">
        <v>63</v>
      </c>
      <c r="P4" s="20" t="s">
        <v>64</v>
      </c>
      <c r="Q4" s="20" t="s">
        <v>65</v>
      </c>
      <c r="R4" s="20" t="s">
        <v>66</v>
      </c>
      <c r="S4" s="20">
        <v>6.0</v>
      </c>
      <c r="T4" s="6"/>
      <c r="U4" s="6"/>
      <c r="V4" s="20"/>
      <c r="W4" s="21"/>
      <c r="X4" s="21"/>
      <c r="Y4" s="21"/>
      <c r="Z4" s="21"/>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7" t="s">
        <v>48</v>
      </c>
      <c r="B1" s="18"/>
      <c r="C1" s="18"/>
      <c r="D1" s="18"/>
      <c r="E1" s="18"/>
      <c r="F1" s="18"/>
      <c r="G1" s="19"/>
      <c r="H1" s="19"/>
      <c r="I1" s="19"/>
      <c r="J1" s="19"/>
      <c r="K1" s="19"/>
      <c r="L1" s="19"/>
      <c r="M1" s="19"/>
      <c r="N1" s="19"/>
      <c r="O1" s="19"/>
      <c r="P1" s="6"/>
      <c r="Q1" s="6"/>
      <c r="R1" s="19"/>
      <c r="S1" s="19"/>
      <c r="T1" s="6"/>
    </row>
    <row r="2" ht="39.75" customHeight="1">
      <c r="A2" s="22" t="s">
        <v>67</v>
      </c>
      <c r="G2" s="19"/>
      <c r="H2" s="19"/>
      <c r="I2" s="19"/>
      <c r="J2" s="19"/>
      <c r="K2" s="19"/>
      <c r="L2" s="19"/>
      <c r="M2" s="19"/>
      <c r="N2" s="19"/>
      <c r="O2" s="19"/>
      <c r="P2" s="6"/>
      <c r="Q2" s="6"/>
      <c r="R2" s="19"/>
      <c r="S2" s="19"/>
      <c r="T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row>
    <row r="4" ht="15.75" customHeight="1">
      <c r="A4" s="20">
        <v>1.0</v>
      </c>
      <c r="B4" s="20" t="s">
        <v>61</v>
      </c>
      <c r="C4" s="20">
        <f t="shared" ref="C4:C6" si="1">D4+E4</f>
        <v>10</v>
      </c>
      <c r="D4" s="20">
        <f t="shared" ref="D4:D6" si="2">sum(G4:N4)</f>
        <v>6</v>
      </c>
      <c r="E4" s="23">
        <v>4.0</v>
      </c>
      <c r="F4" s="23" t="s">
        <v>68</v>
      </c>
      <c r="G4" s="23">
        <v>5.0</v>
      </c>
      <c r="H4" s="20"/>
      <c r="I4" s="20"/>
      <c r="J4" s="20"/>
      <c r="K4" s="20"/>
      <c r="L4" s="23">
        <v>0.5</v>
      </c>
      <c r="M4" s="23">
        <v>0.5</v>
      </c>
      <c r="N4" s="20"/>
      <c r="O4" s="23" t="s">
        <v>69</v>
      </c>
      <c r="P4" s="23" t="s">
        <v>70</v>
      </c>
      <c r="Q4" s="23" t="s">
        <v>71</v>
      </c>
      <c r="R4" s="23" t="s">
        <v>72</v>
      </c>
      <c r="S4" s="23">
        <v>10.0</v>
      </c>
      <c r="T4" s="6"/>
    </row>
    <row r="5" ht="15.75" customHeight="1">
      <c r="A5" s="8">
        <v>2.0</v>
      </c>
      <c r="B5" s="8" t="s">
        <v>27</v>
      </c>
      <c r="C5" s="9">
        <f t="shared" si="1"/>
        <v>9</v>
      </c>
      <c r="D5" s="9">
        <f t="shared" si="2"/>
        <v>9</v>
      </c>
      <c r="E5" s="8">
        <v>0.0</v>
      </c>
      <c r="F5" s="7" t="s">
        <v>73</v>
      </c>
      <c r="G5" s="7">
        <v>4.0</v>
      </c>
      <c r="H5" s="7">
        <v>1.0</v>
      </c>
      <c r="I5" s="7">
        <v>2.0</v>
      </c>
      <c r="J5" s="7"/>
      <c r="K5" s="6"/>
      <c r="L5" s="7">
        <v>2.0</v>
      </c>
      <c r="M5" s="6"/>
      <c r="N5" s="6"/>
      <c r="O5" s="7"/>
      <c r="P5" s="7" t="s">
        <v>74</v>
      </c>
      <c r="Q5" s="7" t="s">
        <v>75</v>
      </c>
      <c r="R5" s="7" t="s">
        <v>72</v>
      </c>
      <c r="S5" s="7">
        <v>12.0</v>
      </c>
      <c r="T5" s="6"/>
    </row>
    <row r="6" ht="15.75" customHeight="1">
      <c r="A6" s="8">
        <v>3.0</v>
      </c>
      <c r="B6" s="8" t="s">
        <v>32</v>
      </c>
      <c r="C6" s="9">
        <f t="shared" si="1"/>
        <v>9</v>
      </c>
      <c r="D6" s="9">
        <f t="shared" si="2"/>
        <v>6</v>
      </c>
      <c r="E6" s="8">
        <v>3.0</v>
      </c>
      <c r="F6" s="7" t="s">
        <v>76</v>
      </c>
      <c r="G6" s="7">
        <v>3.0</v>
      </c>
      <c r="H6" s="7"/>
      <c r="I6" s="7"/>
      <c r="J6" s="7"/>
      <c r="K6" s="7">
        <v>3.0</v>
      </c>
      <c r="L6" s="7"/>
      <c r="M6" s="6"/>
      <c r="N6" s="7"/>
      <c r="O6" s="7" t="s">
        <v>77</v>
      </c>
      <c r="P6" s="7"/>
      <c r="Q6" s="7"/>
      <c r="R6" s="7" t="s">
        <v>78</v>
      </c>
      <c r="S6" s="7">
        <v>20.0</v>
      </c>
      <c r="T6" s="6"/>
    </row>
    <row r="7" ht="15.75" customHeight="1">
      <c r="G7" s="6"/>
      <c r="H7" s="6"/>
      <c r="I7" s="6"/>
      <c r="J7" s="6"/>
      <c r="K7" s="6"/>
      <c r="L7" s="6"/>
      <c r="M7" s="6"/>
      <c r="N7" s="6"/>
      <c r="O7" s="6"/>
      <c r="P7" s="6"/>
      <c r="Q7" s="6"/>
      <c r="R7" s="6"/>
      <c r="S7" s="6"/>
      <c r="T7" s="6"/>
    </row>
    <row r="8" ht="15.75" customHeight="1">
      <c r="G8" s="6"/>
      <c r="H8" s="6"/>
      <c r="I8" s="6"/>
      <c r="J8" s="6"/>
      <c r="K8" s="6"/>
      <c r="L8" s="6"/>
      <c r="M8" s="6"/>
      <c r="N8" s="6"/>
      <c r="O8" s="6"/>
      <c r="P8" s="6"/>
      <c r="Q8" s="6"/>
      <c r="R8" s="6"/>
      <c r="S8" s="6"/>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7" t="s">
        <v>48</v>
      </c>
      <c r="B1" s="18"/>
      <c r="C1" s="18"/>
      <c r="D1" s="18"/>
      <c r="E1" s="18"/>
      <c r="F1" s="18"/>
      <c r="G1" s="19"/>
      <c r="H1" s="19"/>
      <c r="I1" s="19"/>
      <c r="J1" s="19"/>
      <c r="K1" s="19"/>
      <c r="L1" s="19"/>
      <c r="M1" s="19"/>
      <c r="N1" s="19"/>
      <c r="O1" s="19"/>
      <c r="P1" s="6"/>
      <c r="Q1" s="6"/>
      <c r="R1" s="19"/>
      <c r="S1" s="19"/>
      <c r="T1" s="6"/>
    </row>
    <row r="2" ht="39.75" customHeight="1">
      <c r="A2" s="22" t="s">
        <v>79</v>
      </c>
      <c r="G2" s="19"/>
      <c r="H2" s="19"/>
      <c r="I2" s="19"/>
      <c r="J2" s="19"/>
      <c r="K2" s="19"/>
      <c r="L2" s="19"/>
      <c r="M2" s="19"/>
      <c r="N2" s="19"/>
      <c r="O2" s="19"/>
      <c r="P2" s="6"/>
      <c r="Q2" s="6"/>
      <c r="R2" s="19"/>
      <c r="S2" s="19"/>
      <c r="T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row>
    <row r="4" ht="15.75" customHeight="1">
      <c r="A4" s="20">
        <v>1.0</v>
      </c>
      <c r="B4" s="20" t="s">
        <v>61</v>
      </c>
      <c r="C4" s="20">
        <f>D4+E4</f>
        <v>10</v>
      </c>
      <c r="D4" s="20">
        <f>sum(G4:N4)</f>
        <v>6</v>
      </c>
      <c r="E4" s="23">
        <v>4.0</v>
      </c>
      <c r="F4" s="23" t="s">
        <v>80</v>
      </c>
      <c r="G4" s="23">
        <v>5.0</v>
      </c>
      <c r="H4" s="20"/>
      <c r="I4" s="20"/>
      <c r="J4" s="20"/>
      <c r="K4" s="20"/>
      <c r="L4" s="23">
        <v>0.5</v>
      </c>
      <c r="M4" s="23">
        <v>0.5</v>
      </c>
      <c r="N4" s="20"/>
      <c r="O4" s="23" t="s">
        <v>81</v>
      </c>
      <c r="P4" s="23" t="s">
        <v>82</v>
      </c>
      <c r="Q4" s="23" t="s">
        <v>83</v>
      </c>
      <c r="R4" s="23" t="s">
        <v>84</v>
      </c>
      <c r="S4" s="23">
        <v>10.0</v>
      </c>
      <c r="T4" s="6"/>
    </row>
    <row r="5" ht="15.75" customHeight="1">
      <c r="A5" s="8">
        <v>2.0</v>
      </c>
      <c r="B5" s="8" t="s">
        <v>27</v>
      </c>
      <c r="C5" s="8">
        <v>12.0</v>
      </c>
      <c r="D5" s="8">
        <f t="shared" ref="D5:D6" si="1">G5+H5+I5+J5+K5+L5+M5+N5</f>
        <v>16</v>
      </c>
      <c r="E5" s="8">
        <v>24.0</v>
      </c>
      <c r="F5" s="7" t="s">
        <v>85</v>
      </c>
      <c r="G5" s="7">
        <v>5.0</v>
      </c>
      <c r="H5" s="7">
        <v>1.0</v>
      </c>
      <c r="I5" s="7">
        <v>1.0</v>
      </c>
      <c r="J5" s="7">
        <v>3.0</v>
      </c>
      <c r="K5" s="7">
        <v>2.0</v>
      </c>
      <c r="L5" s="7">
        <v>3.0</v>
      </c>
      <c r="M5" s="7">
        <v>1.0</v>
      </c>
      <c r="N5" s="7">
        <v>0.0</v>
      </c>
      <c r="O5" s="23" t="s">
        <v>86</v>
      </c>
      <c r="P5" s="7" t="s">
        <v>87</v>
      </c>
      <c r="Q5" s="7" t="s">
        <v>88</v>
      </c>
      <c r="R5" s="7" t="s">
        <v>89</v>
      </c>
      <c r="S5" s="7">
        <v>12.0</v>
      </c>
      <c r="T5" s="6"/>
    </row>
    <row r="6" ht="15.75" customHeight="1">
      <c r="A6" s="8">
        <v>3.0</v>
      </c>
      <c r="B6" s="8" t="s">
        <v>90</v>
      </c>
      <c r="C6" s="8">
        <v>12.0</v>
      </c>
      <c r="D6" s="8">
        <f t="shared" si="1"/>
        <v>10.5</v>
      </c>
      <c r="E6" s="8">
        <v>24.0</v>
      </c>
      <c r="F6" s="7" t="s">
        <v>91</v>
      </c>
      <c r="G6" s="7">
        <v>6.0</v>
      </c>
      <c r="H6" s="7">
        <v>0.0</v>
      </c>
      <c r="I6" s="7">
        <v>1.0</v>
      </c>
      <c r="J6" s="7">
        <v>3.0</v>
      </c>
      <c r="K6" s="7">
        <v>0.0</v>
      </c>
      <c r="L6" s="7">
        <v>0.5</v>
      </c>
      <c r="M6" s="7">
        <v>0.0</v>
      </c>
      <c r="N6" s="7">
        <v>0.0</v>
      </c>
      <c r="O6" s="23" t="s">
        <v>92</v>
      </c>
      <c r="P6" s="7" t="s">
        <v>93</v>
      </c>
      <c r="Q6" s="7" t="s">
        <v>94</v>
      </c>
      <c r="R6" s="7" t="s">
        <v>95</v>
      </c>
      <c r="S6" s="7">
        <v>8.0</v>
      </c>
      <c r="T6" s="6"/>
    </row>
    <row r="7" ht="15.75" customHeight="1">
      <c r="G7" s="6"/>
      <c r="H7" s="6"/>
      <c r="I7" s="6"/>
      <c r="J7" s="6"/>
      <c r="K7" s="6"/>
      <c r="L7" s="6"/>
      <c r="M7" s="6"/>
      <c r="N7" s="6"/>
      <c r="O7" s="6"/>
      <c r="P7" s="6"/>
      <c r="Q7" s="6"/>
      <c r="R7" s="6"/>
      <c r="S7" s="6"/>
      <c r="T7" s="6"/>
    </row>
    <row r="8" ht="15.75" customHeight="1">
      <c r="G8" s="6"/>
      <c r="H8" s="6"/>
      <c r="I8" s="6"/>
      <c r="J8" s="6"/>
      <c r="K8" s="6"/>
      <c r="L8" s="6"/>
      <c r="M8" s="6"/>
      <c r="N8" s="6"/>
      <c r="O8" s="6"/>
      <c r="P8" s="6"/>
      <c r="Q8" s="6"/>
      <c r="R8" s="6"/>
      <c r="S8" s="6"/>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22" t="s">
        <v>96</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D4+E4</f>
        <v>9</v>
      </c>
      <c r="D4" s="20">
        <f>sum(G4:N4)</f>
        <v>5</v>
      </c>
      <c r="E4" s="23">
        <v>4.0</v>
      </c>
      <c r="F4" s="23" t="s">
        <v>97</v>
      </c>
      <c r="G4" s="23">
        <v>1.0</v>
      </c>
      <c r="H4" s="20"/>
      <c r="I4" s="23">
        <v>2.0</v>
      </c>
      <c r="J4" s="20"/>
      <c r="K4" s="20"/>
      <c r="L4" s="23">
        <v>1.0</v>
      </c>
      <c r="M4" s="23">
        <v>0.5</v>
      </c>
      <c r="N4" s="20">
        <v>0.5</v>
      </c>
      <c r="O4" s="23" t="s">
        <v>98</v>
      </c>
      <c r="P4" s="23">
        <v>1.0</v>
      </c>
      <c r="Q4" s="20"/>
      <c r="R4" s="23" t="s">
        <v>99</v>
      </c>
      <c r="S4" s="23">
        <v>8.0</v>
      </c>
      <c r="T4" s="6"/>
      <c r="U4" s="6"/>
      <c r="V4" s="20"/>
      <c r="W4" s="21"/>
      <c r="X4" s="21"/>
      <c r="Y4" s="21"/>
      <c r="Z4" s="21"/>
    </row>
    <row r="5" ht="15.75" customHeight="1">
      <c r="A5" s="8">
        <v>2.0</v>
      </c>
      <c r="B5" s="8" t="s">
        <v>27</v>
      </c>
      <c r="C5" s="8">
        <v>12.0</v>
      </c>
      <c r="D5" s="8">
        <f t="shared" ref="D5:D6" si="1">G5+H5+I5+J5+K5+L5+M5+N5</f>
        <v>15</v>
      </c>
      <c r="E5" s="8">
        <v>3.0</v>
      </c>
      <c r="F5" s="7" t="s">
        <v>100</v>
      </c>
      <c r="G5" s="7">
        <v>5.0</v>
      </c>
      <c r="H5" s="7">
        <v>0.0</v>
      </c>
      <c r="I5" s="7">
        <v>1.0</v>
      </c>
      <c r="J5" s="7">
        <v>3.0</v>
      </c>
      <c r="K5" s="7">
        <v>2.0</v>
      </c>
      <c r="L5" s="7">
        <v>3.0</v>
      </c>
      <c r="M5" s="7">
        <v>1.0</v>
      </c>
      <c r="N5" s="7">
        <v>0.0</v>
      </c>
      <c r="O5" s="24" t="s">
        <v>101</v>
      </c>
      <c r="P5" s="7" t="s">
        <v>102</v>
      </c>
      <c r="Q5" s="7" t="s">
        <v>103</v>
      </c>
      <c r="R5" s="7" t="s">
        <v>89</v>
      </c>
      <c r="S5" s="7">
        <v>12.0</v>
      </c>
      <c r="T5" s="6"/>
      <c r="U5" s="6"/>
      <c r="V5" s="6"/>
    </row>
    <row r="6" ht="15.75" customHeight="1">
      <c r="A6" s="8">
        <v>3.0</v>
      </c>
      <c r="B6" s="8" t="s">
        <v>90</v>
      </c>
      <c r="C6" s="8">
        <v>12.0</v>
      </c>
      <c r="D6" s="8">
        <f t="shared" si="1"/>
        <v>10.5</v>
      </c>
      <c r="E6" s="8">
        <v>2.0</v>
      </c>
      <c r="F6" s="7" t="s">
        <v>104</v>
      </c>
      <c r="G6" s="7">
        <v>6.0</v>
      </c>
      <c r="H6" s="7">
        <v>0.0</v>
      </c>
      <c r="I6" s="7">
        <v>1.0</v>
      </c>
      <c r="J6" s="7">
        <v>3.0</v>
      </c>
      <c r="K6" s="7">
        <v>0.0</v>
      </c>
      <c r="L6" s="7">
        <v>0.5</v>
      </c>
      <c r="M6" s="7">
        <v>0.0</v>
      </c>
      <c r="N6" s="7">
        <v>0.0</v>
      </c>
      <c r="O6" s="24" t="s">
        <v>105</v>
      </c>
      <c r="P6" s="7" t="s">
        <v>106</v>
      </c>
      <c r="Q6" s="7" t="s">
        <v>107</v>
      </c>
      <c r="R6" s="7" t="s">
        <v>108</v>
      </c>
      <c r="S6" s="7">
        <v>8.0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22" t="s">
        <v>109</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 t="shared" ref="C4:C6" si="1">D4+E4</f>
        <v>14.5</v>
      </c>
      <c r="D4" s="20">
        <f t="shared" ref="D4:D6" si="2">sum(G4:N4)</f>
        <v>10.5</v>
      </c>
      <c r="E4" s="23">
        <v>4.0</v>
      </c>
      <c r="F4" s="23" t="s">
        <v>110</v>
      </c>
      <c r="G4" s="23">
        <v>5.0</v>
      </c>
      <c r="H4" s="20"/>
      <c r="I4" s="20"/>
      <c r="J4" s="20"/>
      <c r="K4" s="20"/>
      <c r="L4" s="23">
        <v>2.0</v>
      </c>
      <c r="M4" s="23">
        <v>3.0</v>
      </c>
      <c r="N4" s="20">
        <v>0.5</v>
      </c>
      <c r="O4" s="23" t="s">
        <v>111</v>
      </c>
      <c r="P4" s="23" t="s">
        <v>112</v>
      </c>
      <c r="Q4" s="23" t="s">
        <v>113</v>
      </c>
      <c r="R4" s="23" t="s">
        <v>114</v>
      </c>
      <c r="S4" s="23">
        <v>10.0</v>
      </c>
      <c r="T4" s="6"/>
      <c r="U4" s="6"/>
      <c r="V4" s="20"/>
      <c r="W4" s="21"/>
      <c r="X4" s="21"/>
      <c r="Y4" s="21"/>
      <c r="Z4" s="21"/>
    </row>
    <row r="5" ht="15.75" customHeight="1">
      <c r="A5" s="8">
        <v>2.0</v>
      </c>
      <c r="B5" s="8" t="s">
        <v>115</v>
      </c>
      <c r="C5" s="9">
        <f t="shared" si="1"/>
        <v>11.5</v>
      </c>
      <c r="D5" s="9">
        <f t="shared" si="2"/>
        <v>9.5</v>
      </c>
      <c r="E5" s="8">
        <v>2.0</v>
      </c>
      <c r="F5" s="7" t="s">
        <v>116</v>
      </c>
      <c r="G5" s="7">
        <v>3.0</v>
      </c>
      <c r="H5" s="7">
        <v>5.0</v>
      </c>
      <c r="I5" s="7">
        <v>0.5</v>
      </c>
      <c r="J5" s="7"/>
      <c r="K5" s="6"/>
      <c r="L5" s="7">
        <v>1.0</v>
      </c>
      <c r="M5" s="6"/>
      <c r="N5" s="6"/>
      <c r="O5" s="7" t="s">
        <v>117</v>
      </c>
      <c r="P5" s="7" t="s">
        <v>118</v>
      </c>
      <c r="Q5" s="7" t="s">
        <v>119</v>
      </c>
      <c r="R5" s="7" t="s">
        <v>120</v>
      </c>
      <c r="S5" s="7">
        <v>12.0</v>
      </c>
      <c r="T5" s="6"/>
      <c r="U5" s="6"/>
      <c r="V5" s="6"/>
    </row>
    <row r="6" ht="15.75" customHeight="1">
      <c r="A6" s="8">
        <v>3.0</v>
      </c>
      <c r="B6" s="8" t="s">
        <v>32</v>
      </c>
      <c r="C6" s="9">
        <f t="shared" si="1"/>
        <v>19</v>
      </c>
      <c r="D6" s="9">
        <f t="shared" si="2"/>
        <v>16.5</v>
      </c>
      <c r="E6" s="8">
        <v>2.5</v>
      </c>
      <c r="F6" s="7" t="s">
        <v>121</v>
      </c>
      <c r="G6" s="7">
        <v>3.0</v>
      </c>
      <c r="H6" s="7">
        <v>0.5</v>
      </c>
      <c r="I6" s="7">
        <v>6.0</v>
      </c>
      <c r="J6" s="7">
        <v>6.0</v>
      </c>
      <c r="K6" s="7"/>
      <c r="L6" s="7">
        <v>0.5</v>
      </c>
      <c r="M6" s="6"/>
      <c r="N6" s="7">
        <v>0.5</v>
      </c>
      <c r="O6" s="7" t="s">
        <v>122</v>
      </c>
      <c r="P6" s="7" t="s">
        <v>123</v>
      </c>
      <c r="Q6" s="7" t="s">
        <v>124</v>
      </c>
      <c r="R6" s="7" t="s">
        <v>125</v>
      </c>
      <c r="S6" s="7">
        <v>15.0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22" t="s">
        <v>126</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 t="shared" ref="C4:C6" si="1">D4+E4</f>
        <v>9</v>
      </c>
      <c r="D4" s="20">
        <f t="shared" ref="D4:D6" si="2">sum(G4:N4)</f>
        <v>5</v>
      </c>
      <c r="E4" s="23">
        <v>4.0</v>
      </c>
      <c r="F4" s="23" t="s">
        <v>127</v>
      </c>
      <c r="G4" s="23">
        <v>2.0</v>
      </c>
      <c r="H4" s="20"/>
      <c r="I4" s="20"/>
      <c r="J4" s="20"/>
      <c r="K4" s="20"/>
      <c r="L4" s="23">
        <v>2.0</v>
      </c>
      <c r="M4" s="23">
        <v>1.0</v>
      </c>
      <c r="N4" s="20"/>
      <c r="O4" s="23" t="s">
        <v>128</v>
      </c>
      <c r="P4" s="23" t="s">
        <v>129</v>
      </c>
      <c r="Q4" s="23" t="s">
        <v>130</v>
      </c>
      <c r="R4" s="23" t="s">
        <v>131</v>
      </c>
      <c r="S4" s="23">
        <v>15.0</v>
      </c>
      <c r="T4" s="6"/>
      <c r="U4" s="6"/>
      <c r="V4" s="20"/>
      <c r="W4" s="21"/>
      <c r="X4" s="21"/>
      <c r="Y4" s="21"/>
      <c r="Z4" s="21"/>
    </row>
    <row r="5" ht="15.75" customHeight="1">
      <c r="A5" s="20">
        <v>2.0</v>
      </c>
      <c r="B5" s="20" t="s">
        <v>132</v>
      </c>
      <c r="C5" s="20">
        <f t="shared" si="1"/>
        <v>10.5</v>
      </c>
      <c r="D5" s="20">
        <f t="shared" si="2"/>
        <v>8.5</v>
      </c>
      <c r="E5" s="23">
        <v>2.0</v>
      </c>
      <c r="F5" s="23" t="s">
        <v>133</v>
      </c>
      <c r="G5" s="23">
        <v>2.0</v>
      </c>
      <c r="H5" s="20">
        <v>3.0</v>
      </c>
      <c r="I5" s="20">
        <v>2.0</v>
      </c>
      <c r="J5" s="20"/>
      <c r="K5" s="20"/>
      <c r="L5" s="23">
        <v>0.5</v>
      </c>
      <c r="M5" s="23">
        <v>1.0</v>
      </c>
      <c r="N5" s="20"/>
      <c r="O5" s="23"/>
      <c r="P5" s="23" t="s">
        <v>134</v>
      </c>
      <c r="Q5" s="23" t="s">
        <v>135</v>
      </c>
      <c r="R5" s="23" t="s">
        <v>136</v>
      </c>
      <c r="S5" s="23">
        <v>20.0</v>
      </c>
      <c r="T5" s="6"/>
      <c r="U5" s="6"/>
      <c r="V5" s="6"/>
    </row>
    <row r="6" ht="15.75" customHeight="1">
      <c r="A6" s="23">
        <v>3.0</v>
      </c>
      <c r="B6" s="23" t="s">
        <v>137</v>
      </c>
      <c r="C6" s="20">
        <f t="shared" si="1"/>
        <v>10</v>
      </c>
      <c r="D6" s="20">
        <f t="shared" si="2"/>
        <v>7.5</v>
      </c>
      <c r="E6" s="23">
        <v>2.5</v>
      </c>
      <c r="F6" s="23" t="s">
        <v>138</v>
      </c>
      <c r="G6" s="23">
        <v>3.0</v>
      </c>
      <c r="H6" s="23"/>
      <c r="I6" s="23">
        <v>2.5</v>
      </c>
      <c r="J6" s="20"/>
      <c r="K6" s="20"/>
      <c r="L6" s="23">
        <v>1.0</v>
      </c>
      <c r="M6" s="23">
        <v>0.5</v>
      </c>
      <c r="N6" s="23">
        <v>0.5</v>
      </c>
      <c r="O6" s="23" t="s">
        <v>139</v>
      </c>
      <c r="P6" s="23" t="s">
        <v>140</v>
      </c>
      <c r="Q6" s="23" t="s">
        <v>141</v>
      </c>
      <c r="R6" s="23" t="s">
        <v>142</v>
      </c>
      <c r="S6" s="23">
        <v>15.0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