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Chaitanya Saraogi" sheetId="4" r:id="rId7"/>
    <sheet state="visible" name="Sean Rawson" sheetId="5" r:id="rId8"/>
    <sheet state="visible" name="Clyde Yeung" sheetId="6" r:id="rId9"/>
    <sheet state="visible" name="Mali Rivera" sheetId="7" r:id="rId10"/>
    <sheet state="visible" name="Sherif Zeyada" sheetId="8" r:id="rId11"/>
    <sheet state="visible" name="Brian Fenstermacher" sheetId="9" r:id="rId12"/>
    <sheet state="visible" name="Jisoo Lee" sheetId="10" r:id="rId13"/>
    <sheet state="visible" name="Sheet10" sheetId="11" r:id="rId14"/>
  </sheets>
  <definedNames/>
  <calcPr/>
  <extLst>
    <ext uri="GoogleSheetsCustomDataVersion2">
      <go:sheetsCustomData xmlns:go="http://customooxmlschemas.google.com/" r:id="rId15" roundtripDataChecksum="KV52taGwI6pMJA6B68yOTc/WIgOUTgeALjrgvNZ0CZc="/>
    </ext>
  </extLst>
</workbook>
</file>

<file path=xl/sharedStrings.xml><?xml version="1.0" encoding="utf-8"?>
<sst xmlns="http://schemas.openxmlformats.org/spreadsheetml/2006/main" count="320" uniqueCount="153">
  <si>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</si>
  <si>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</si>
  <si>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</si>
  <si>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</si>
  <si>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</si>
  <si>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</si>
  <si>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</si>
  <si>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</si>
  <si>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</si>
  <si>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</si>
  <si>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</si>
  <si>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</si>
  <si>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</si>
  <si>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</si>
  <si>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</si>
  <si>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</si>
  <si>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</si>
  <si>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</si>
  <si>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</si>
  <si>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</si>
  <si>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</si>
  <si>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</si>
  <si>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</si>
  <si>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</si>
  <si>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</si>
  <si>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09/05-09/14</t>
  </si>
  <si>
    <t xml:space="preserve">- Project planning and set up
- Set up requirements, risk management plan, QA plan, and configuration plan  </t>
  </si>
  <si>
    <t>None</t>
  </si>
  <si>
    <t>- Team has decided on all tools that will be used, some of which are new to certain members of the team and those members plan to familiarize themselves in the coming weeks/iterations</t>
  </si>
  <si>
    <t xml:space="preserve">- For next iteration, we will set up the story and distribute it to each memebers </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</si>
  <si>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</si>
  <si>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</si>
  <si>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</si>
  <si>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</si>
  <si>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</si>
  <si>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</si>
  <si>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</si>
  <si>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</si>
  <si>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</si>
  <si>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</si>
  <si>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</si>
  <si>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</si>
  <si>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</si>
  <si>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</si>
  <si>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</si>
  <si>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</si>
  <si>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</si>
  <si>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</si>
  <si>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</si>
  <si>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</si>
  <si>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</si>
  <si>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</si>
  <si>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</si>
  <si>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</si>
  <si>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</si>
  <si>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</si>
  <si>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</si>
  <si>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</si>
  <si>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</si>
  <si>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</si>
  <si>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Requirement leader</t>
    </r>
  </si>
  <si>
    <t>09/05 - 09/11</t>
  </si>
  <si>
    <t xml:space="preserve">0 - learn git and project management requirements
5 - meet with Jisoo and communicate over Discord
6 - set up git
</t>
  </si>
  <si>
    <t>Was part of team 7 which got diluted and was moved to team 1</t>
  </si>
  <si>
    <t>Intigrated with team 1, read and aligned with team docs</t>
  </si>
  <si>
    <t xml:space="preserve">1 definere quirements and set up stories in Jira
</t>
  </si>
  <si>
    <t>09/12 - 09/18</t>
  </si>
  <si>
    <t>0 - learning Rest api, spring boot
1 - Created User stories and acceptance criterias</t>
  </si>
  <si>
    <t>Created user stories, acceptance criteria and Tasks for Expense tracking</t>
  </si>
  <si>
    <t>none</t>
  </si>
  <si>
    <t>Na</t>
  </si>
  <si>
    <t>Sean Rawson</t>
  </si>
  <si>
    <r>
      <rPr>
        <rFont val="Arial"/>
        <b/>
        <color theme="1"/>
      </rPr>
      <t>Your Lead Roles</t>
    </r>
    <r>
      <rPr>
        <rFont val="Arial"/>
        <color theme="1"/>
      </rPr>
      <t>: Security leader</t>
    </r>
  </si>
  <si>
    <t>0 - Learn about Git, research software security best practices
1 - Plan initial non-functional security requirements SPPP section 3b
5 - Fill out initial risk assessment sheet and SPPP section 4b
6 - Research code standards, possible linting or static analysis tools</t>
  </si>
  <si>
    <t>SPPP section 3b
SPPP section 4b
SPPP risk management initial draft
Commit bio to lab1 git branch</t>
  </si>
  <si>
    <t>1. Not very experienced with software security
2. I need to flesh out security standards for the project in more detail</t>
  </si>
  <si>
    <t>1. Progressing decently, learning about Spring Security, authentication, and authorization
2. Will discuss security at next team meeting</t>
  </si>
  <si>
    <t>1. Continue learning about spring security, establish core security-related features that are necessary vs. nice-to-haves
2. Help start backend implementation, including basic database operations
3. Time permitting - Begin test implementation of user registration</t>
  </si>
  <si>
    <t>0 - Research Spring Security authentication, JWT generation and use
2 - Plan initial security design
3 - Create authentication endpoint
5 - Discuss high-level architecture with team</t>
  </si>
  <si>
    <t>No deliverables this week</t>
  </si>
  <si>
    <t>1. Spring Security has a lot of parts, research takes a while
2. Some security-related aspects of the project are still unclear</t>
  </si>
  <si>
    <t>1. Continue researching and refining authentication and authorization features
2. Discuss SSL certs at next meeting</t>
  </si>
  <si>
    <t>1. Implement JWT validation
2. Implement endpoints for adding income and expenses</t>
  </si>
  <si>
    <t>09/19 - 09/25</t>
  </si>
  <si>
    <t>0 - Continue learning about authentication and proper JWT use
2 - Work with team to plan high level architectural design of project
3 - Implement several user and expense related endpoints
4 - Write first unit tests
5 - Meet with Sherif to discuss authentication, coordinate with team regarding iteration 1 presentation</t>
  </si>
  <si>
    <t>SDD security section
update SPPP risk management
iteration 1 demo/presentation</t>
  </si>
  <si>
    <t>1. Some technological issues on my side in team meetings
2. Authentication mechanism not decided, two options currently</t>
  </si>
  <si>
    <t>1. Video sharing issue solved already
2. Will decide between auth options at Sunday, 9/24 meeting</t>
  </si>
  <si>
    <t>1. Continue implementation of endpoints
2. Move forward with authentication system development
3. Discuss communication between front and back-end components with team</t>
  </si>
  <si>
    <r>
      <rPr>
        <rFont val="Arial"/>
        <b/>
        <color theme="1"/>
      </rPr>
      <t>Your Lead Roles</t>
    </r>
    <r>
      <rPr>
        <rFont val="Arial"/>
        <color theme="1"/>
      </rPr>
      <t>:Configuration leader</t>
    </r>
  </si>
  <si>
    <t>0 - learn sprintboot 
1 - breakdown requirements, 
2 - design pipeline and containers
6 - set up git, google drive, JIRA, research SonarQube and OpenLDAP
7 - research similar products, prepare presentation</t>
  </si>
  <si>
    <t>1. Write 2 documents contribute to the configuration sections of SPPP
2. Set up the intial git, commit a test message on git, set up the branches.
3. Set up JIRA, wrote the features and stories according to the SPPP
4. Participate in Iteration 0 presentation, added the slides for configuration/pipeline/git
5. Create container tutorial for team members</t>
  </si>
  <si>
    <t>1. learning springboot as I have never used that before.
2. Researching using Sonarcloud to minimize time to create containers
3. Researching OpenLDAP
4. Learning MariaDB to set up the intial DB container
5. Checking how GitHub Action would be working with the different stages</t>
  </si>
  <si>
    <t>1. finish springboot training in 2 weeks. Should be able to help bug fixing and may be create features
2. Creating containers and set up the inital pipeline</t>
  </si>
  <si>
    <t>0 - continue to learn springboot
2 - continue to design the pipeline and decide on SonarCloud, linter and OpenLDAP 
3 - Frist pipeline (github action) created
3 - Create the MariaDB container
3 - Create the basic App container
5 - Work with Sherif to have a dummy project to test build</t>
  </si>
  <si>
    <t>0 - learn github action, mariadb,
2 - design the container
2 - design how to deploy the container(s)
7 - research code scanning tool</t>
  </si>
  <si>
    <t>1. Resaerch code scanning tool. Will probably use sonar cloud
2. Learn github action
3. Learn mariadb setup
4. Set up the mariadb container</t>
  </si>
  <si>
    <t>0 - learn how to create war file
3 - set up the actual mariadb container
3 - set up the pipeline using github action
3 - set up the application container
3 - Implement the deployment using docker-compose
4 - testing the deployment (try to create user)
5 - work with Searn to understand the end point for testing the deployment
7 - Resarch about the difference of war and executable jar. and other issues during the implementation</t>
  </si>
  <si>
    <t>1. Set up the trigger to kick off the pipeline
2. Set up the pipeline to build the pennywise application
3. Create the war file
4. Set up the pipeline to create the application container with pennywise deployed
5. Use docker-compose to launch the containers</t>
  </si>
  <si>
    <t>1. After checking with Sean, we will have to use the executable jar for deployment instead of war
2. We wil neet to set up the cert so the connection is https
3. Need to find a way for using the credentials</t>
  </si>
  <si>
    <t>1. Will need to rework the applicaiton deployment.
2. Need to work with Sean and Sherif for the security and cert
3. Need to implement the code scanning and linting</t>
  </si>
  <si>
    <t xml:space="preserve">1. Finish the code scanning using sonar cloud
2. Finish setting up the applications containers
3. Work with Mali to implement the testing stage
4. Implement the stage to upload the "zip" so people can download the application
5. Write up documentation how to run the containers </t>
  </si>
  <si>
    <t>Mali Rivera</t>
  </si>
  <si>
    <r>
      <rPr>
        <rFont val="Arial"/>
        <b/>
        <color theme="1"/>
      </rPr>
      <t>Your Lead Roles</t>
    </r>
    <r>
      <rPr>
        <rFont val="Arial"/>
        <color theme="1"/>
      </rPr>
      <t xml:space="preserve">: QA Leader </t>
    </r>
  </si>
  <si>
    <t>0 - learn springboot and integration testing 
1 - define high level plan for QA testing, 
5 - make QA plan 
6 - set up git
7 - research similar products, prepare presentation</t>
  </si>
  <si>
    <t>1. Write QA section of SPPP  
2. Set up git, commit bio to Lab1 branch
3. Prep slides and speaking point for 0 presentation</t>
  </si>
  <si>
    <t xml:space="preserve">1. not familar with Spingboot framework
2. new to integration testing but excited to learn about it </t>
  </si>
  <si>
    <t xml:space="preserve">1. research spring boot and integration testing </t>
  </si>
  <si>
    <t xml:space="preserve">0 - continue to learn Spingboot
1 - continue to define requirements
3 - research linking Java and React application </t>
  </si>
  <si>
    <t>Individual Task Breakdown
0 - research how to populate pie chart in react, continue to learn spring boot framework
2 - work with front-end team on UI design 
4 - work on STD testing sections
7 - practice mockMVC and mockito testing</t>
  </si>
  <si>
    <t>1. Write QA sections of STD  
2. complete Lab 2 (add user stories to Jira) 
3. practice pulling data and creating charts in Chart.js</t>
  </si>
  <si>
    <t xml:space="preserve">1. not familiar with mockMVC or mockito 
2. not familiar with react spring boot integration </t>
  </si>
  <si>
    <t xml:space="preserve">1. watch youtube tutorials on mockMVC and mockito                                                   2. research reacts spring boot integration </t>
  </si>
  <si>
    <t xml:space="preserve">0 - continue to learn testing frameworks
1 - research react spring boot integration 
3 - research authentication options with react  </t>
  </si>
  <si>
    <t>Individual Task Breakdown
0 - learn mockMVC, mockito, Cucumber, research authentication (JWT vs Oauth)
2 - work on UI design 
3 - implement developmental chart logic 
4 - write integration test when code is available. fill out STD sections
7 - unclassified</t>
  </si>
  <si>
    <t>1. Write QA sections of STD  
2. prep and participate in presentation iteration 1</t>
  </si>
  <si>
    <t>1. have to wait on back end team to write integration tests</t>
  </si>
  <si>
    <t xml:space="preserve">1. add more unit and integration tests this week </t>
  </si>
  <si>
    <t xml:space="preserve">0 - continue to learn testing frameworks
1 - write integration/unit tests
3 - implement front-end functionality  </t>
  </si>
  <si>
    <t>Sherif Zeyada</t>
  </si>
  <si>
    <r>
      <rPr>
        <rFont val="Arial"/>
        <b/>
        <color theme="1"/>
      </rPr>
      <t>Your Lead Roles</t>
    </r>
    <r>
      <rPr>
        <rFont val="Arial"/>
        <color theme="1"/>
      </rPr>
      <t>: Design and Implementation Leader</t>
    </r>
  </si>
  <si>
    <t>1. Wrote out high level requirements proposal for SPPP</t>
  </si>
  <si>
    <r>
      <rPr>
        <rFont val="Arial"/>
        <b/>
        <color theme="1"/>
      </rPr>
      <t>Your Lead Roles</t>
    </r>
    <r>
      <rPr>
        <rFont val="Arial"/>
        <color theme="1"/>
      </rPr>
      <t>: Team Leader</t>
    </r>
  </si>
  <si>
    <t>1. Write SPPP section 1 and 2  
2. Wrote overfiew of all possible features for application
3. Created starting point for slide deck
4. Participate in iteration 0 presentation
5. Worked with clyde to merge our first pull request to the master branch in Github</t>
  </si>
  <si>
    <t>1. not familiar with springboot, working on learning
2. planning to learn more about React to help with front end</t>
  </si>
  <si>
    <t>1. go through a few tutorials on both to build a baseline understanding before diving too deeply into working with them in our project</t>
  </si>
  <si>
    <t>0 - continue to learn springboot &amp; react
1 - begin looking into how to integrate react with our project
3 - work out very basic HTML with Mali to have for our frontend</t>
  </si>
  <si>
    <t xml:space="preserve">0 - learn REACT and how to integrate with Java, learn how to set up user stories and acceptance tests with Jira
1 - wrote 2 primary functionality user stories and 4 total acceptance tests
5 - broke our team into front end/back end groups to better manage the progress and make better use of time, led meetings to ensure all topics were covered and team feels prepared and comfortable regarding their action items
</t>
  </si>
  <si>
    <t>1. Wrote 2 user stories and added
to JIRA
2. Wrote 2 acceptance tests per
user story and added them to
JIRA
3. Found resource to help front 
end team, myself included, better
understand REACT's relation to
Java</t>
  </si>
  <si>
    <t>N/A</t>
  </si>
  <si>
    <t>0 - continue familiarization with REACT, create practice project on local machine to better familiarize with what we're working on
3 - begin figuring out what endpoints will be needed for the front end, and create a prototype to better see what our setup will look like</t>
  </si>
  <si>
    <t>0 - learn about front end architecture, learn more about utilizing databases
1 - assign SDD and STD sections to relevant team leads, decide on focus areas for iteration 1 deliverables
3 - Created interactive UI prototype to better define what endpoints the front end team will need
4 - Presented prototype to team, received feedback on functionality and reworked prototype to ensure all features were accounted for
5 - led team meetings to ensure all topics were covered and team members feel prepared and comfortable regarding theiraction items</t>
  </si>
  <si>
    <t>1. Created interactive prototype
for UI design portion of SDD
2. Shared resources to front end
team that illustrated the connection
between React and Java</t>
  </si>
  <si>
    <t>1. Not entirely sure about
front end architecture and
how to ensure that our
project is implementing
that in the best way possible</t>
  </si>
  <si>
    <t>1. Continue reading and researching about front end architecture</t>
  </si>
  <si>
    <t xml:space="preserve">0 - Read about using endpoints in VSCode, learn more about the chart plugin we intend to use to showcase budgeting on front end.
2 - Using the front end architecture that we've found, begin deciding how our particular project will break into that layout
3 - Begin writing structural code for the front end
5 - Continue leading discussions and ensuring that team members know what objectives we are trying to accomplish
6 - Ensure that we have a universal staging environment that we can all reference and see how the project is progressing </t>
  </si>
  <si>
    <t>Jisoo Lee</t>
  </si>
  <si>
    <r>
      <rPr>
        <rFont val="Arial"/>
        <b/>
        <color theme="1"/>
      </rPr>
      <t>Your Lead Roles</t>
    </r>
    <r>
      <rPr>
        <rFont val="Arial"/>
        <color theme="1"/>
      </rPr>
      <t>: Requirement leader</t>
    </r>
  </si>
  <si>
    <t xml:space="preserve">0 - learn git and project management requirements
1 - define high level requirements and priorities using user survey
5 - propose project scheme, make a user survey
6 - set up git
7 - iteration0 presentation
</t>
  </si>
  <si>
    <t xml:space="preserve">1. Write SPPP section 8a and 9a  
2. Created budgeting app user survey
3. Commit bio to lab1 git branch
4. Participate in recording presentation for iteration0
5. Participate in making Epics/sub-tasks in Jira </t>
  </si>
  <si>
    <t>1. not familar with project management requirements
2. project planning consumed some time and effort</t>
  </si>
  <si>
    <t>1. Not familiar with requirement role, so worked on learning the how to set up priorities and requirements.</t>
  </si>
  <si>
    <t xml:space="preserve">1 - continue to define requirements and set up stories in Jira and acceptance test
2 - work with Sherif with designing engines for our app
6 - set up Docker container </t>
  </si>
  <si>
    <t>0 - Research on acceptance test set up (Cucumber in Java)
1 - Set up Jira stories and sub tasks 
5 - Discuss high-level architecture with team
6 - Set up Docker</t>
  </si>
  <si>
    <t xml:space="preserve">1. Jira stories and subtasks set up </t>
  </si>
  <si>
    <t>1. Cucumber test was not familiar at first, but documented on the STD.
2. Undertand how to implement React with Java application.</t>
  </si>
  <si>
    <t>1. Continue to work on requirement role, after we start coding I will set up Cucumber test</t>
  </si>
  <si>
    <t>1 - Check story and requirement status for our team
5 - Work with Brian and Mali on front-end</t>
  </si>
  <si>
    <t xml:space="preserve">0 - Continue learning on front end set up and mock ups
1 - Updated accepatance test for requirements and set up the timeline for our requirements
2 - Work with team to plan high level architectural design of project
5 - Meet with Brian and Mali with front-end. Regular meeting with whole team to ensure design for full stack application </t>
  </si>
  <si>
    <t>1. Write SDD introduction part
2. Write STD acceptance test part
3. Updated SPPP User stories
4. Updated Jira story timeline</t>
  </si>
  <si>
    <t>1. Had to update timeline on Jira for viable plans for our app.
2. Need to work on real design of UI and itegration with the backend.</t>
  </si>
  <si>
    <t>1. Continue to check on status of our requirements and acceptance tests</t>
  </si>
  <si>
    <t>1- Update acceptance tests for our engines/codes
1 - Update SPPP requirements and STD accpetance test
2 - Team work with front-end design
6 - Set up VScode, React libraries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</si>
</sst>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
      <b/>
      <color rgb="FF000000"/>
      <name val="Arial"/>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readingOrder="0" shrinkToFit="0" vertical="bottom" wrapText="1"/>
    </xf>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shrinkToFit="0" wrapText="1"/>
    </xf>
    <xf borderId="0" fillId="2" fontId="5" numFmtId="0" xfId="0" applyFont="1"/>
    <xf borderId="0" fillId="2" fontId="8" numFmtId="0" xfId="0" applyAlignment="1" applyFont="1">
      <alignment readingOrder="0" shrinkToFit="0" vertical="bottom" wrapText="1"/>
    </xf>
    <xf borderId="0" fillId="2" fontId="5" numFmtId="0" xfId="0" applyAlignment="1" applyFont="1">
      <alignment readingOrder="0" shrinkToFit="0" wrapText="1"/>
    </xf>
    <xf borderId="0" fillId="2" fontId="1" numFmtId="0" xfId="0" applyAlignment="1" applyFont="1">
      <alignment readingOrder="0" shrinkToFit="0" vertical="bottom" wrapText="0"/>
    </xf>
    <xf borderId="0" fillId="0" fontId="8" numFmtId="0" xfId="0" applyAlignment="1" applyFont="1">
      <alignment readingOrder="0" shrinkToFit="0" vertical="bottom" wrapText="1"/>
    </xf>
    <xf borderId="0" fillId="2" fontId="9"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2" width="6.88"/>
  </cols>
  <sheetData>
    <row r="1" ht="15.75" customHeight="1">
      <c r="A1" s="1" t="s">
        <v>0</v>
      </c>
      <c r="B1" s="2"/>
      <c r="C1" s="3"/>
      <c r="D1" s="4"/>
      <c r="E1" s="4"/>
      <c r="F1" s="4"/>
      <c r="G1" s="3"/>
      <c r="H1" s="3"/>
      <c r="I1" s="3"/>
      <c r="J1" s="3"/>
      <c r="K1" s="3"/>
      <c r="L1" s="2"/>
      <c r="M1" s="2"/>
      <c r="N1" s="2"/>
      <c r="O1" s="2"/>
      <c r="P1" s="2"/>
      <c r="Q1" s="2"/>
      <c r="R1" s="2"/>
      <c r="S1" s="2"/>
      <c r="T1" s="2"/>
      <c r="U1" s="2"/>
      <c r="V1" s="2"/>
      <c r="W1" s="4"/>
      <c r="X1" s="4"/>
      <c r="Y1" s="4"/>
      <c r="Z1" s="4"/>
    </row>
    <row r="2" ht="30.0" customHeight="1">
      <c r="A2" s="1" t="s">
        <v>1</v>
      </c>
      <c r="B2" s="2"/>
      <c r="C2" s="3"/>
      <c r="D2" s="4"/>
      <c r="E2" s="4"/>
      <c r="F2" s="4"/>
      <c r="G2" s="3"/>
      <c r="H2" s="3"/>
      <c r="I2" s="3"/>
      <c r="J2" s="3"/>
      <c r="K2" s="3"/>
      <c r="L2" s="2"/>
      <c r="M2" s="2"/>
      <c r="N2" s="2"/>
      <c r="O2" s="2"/>
      <c r="P2" s="2"/>
      <c r="Q2" s="2"/>
      <c r="R2" s="2"/>
      <c r="S2" s="2"/>
      <c r="T2" s="2"/>
      <c r="U2" s="2"/>
      <c r="V2" s="2"/>
      <c r="W2" s="4"/>
      <c r="X2" s="4"/>
      <c r="Y2" s="4"/>
      <c r="Z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6" t="s">
        <v>24</v>
      </c>
      <c r="X3" s="6"/>
      <c r="Y3" s="4"/>
      <c r="Z3" s="4"/>
    </row>
    <row r="4" ht="15.75" customHeight="1">
      <c r="A4" s="7">
        <v>0.0</v>
      </c>
      <c r="B4" s="8" t="s">
        <v>25</v>
      </c>
      <c r="C4" s="8" t="s">
        <v>26</v>
      </c>
      <c r="D4" s="9" t="s">
        <v>27</v>
      </c>
      <c r="E4" s="8" t="s">
        <v>28</v>
      </c>
      <c r="F4" s="8" t="s">
        <v>29</v>
      </c>
      <c r="G4" s="9">
        <v>0.0</v>
      </c>
      <c r="H4" s="9">
        <v>0.0</v>
      </c>
      <c r="I4" s="9">
        <v>0.0</v>
      </c>
      <c r="J4" s="9">
        <v>0.0</v>
      </c>
      <c r="K4" s="9">
        <v>0.0</v>
      </c>
      <c r="L4" s="10">
        <f t="shared" ref="L4:L7" si="1">(M4-N4)</f>
        <v>46.5</v>
      </c>
      <c r="M4" s="10">
        <f t="shared" ref="M4:M7" si="2">SUM(N4:V4)</f>
        <v>50.5</v>
      </c>
      <c r="N4" s="9">
        <v>4.0</v>
      </c>
      <c r="O4" s="9">
        <v>17.0</v>
      </c>
      <c r="P4" s="9">
        <v>6.5</v>
      </c>
      <c r="Q4" s="9">
        <v>2.0</v>
      </c>
      <c r="R4" s="9">
        <v>0.0</v>
      </c>
      <c r="S4" s="9">
        <v>0.0</v>
      </c>
      <c r="T4" s="9">
        <v>8.0</v>
      </c>
      <c r="U4" s="9">
        <v>8.5</v>
      </c>
      <c r="V4" s="9">
        <v>4.5</v>
      </c>
    </row>
    <row r="5" ht="15.75" customHeight="1">
      <c r="A5" s="7">
        <v>1.0</v>
      </c>
      <c r="B5" s="7"/>
      <c r="C5" s="7"/>
      <c r="L5" s="10">
        <f t="shared" si="1"/>
        <v>43.5</v>
      </c>
      <c r="M5" s="10">
        <f t="shared" si="2"/>
        <v>43.5</v>
      </c>
      <c r="O5" s="10">
        <f>SUM('Chaitanya Saraogi'!G5+'Sean Rawson'!G5+'Clyde Yeung'!G5+'Mali Rivera'!G5+'Sherif Zeyada'!G5+'Brian Fenstermacher'!G5+'Jisoo Lee'!G6)</f>
        <v>19</v>
      </c>
      <c r="P5" s="10">
        <f>SUM('Chaitanya Saraogi'!H5+'Sean Rawson'!H5+'Clyde Yeung'!H5+'Mali Rivera'!H5+'Sherif Zeyada'!H5+'Brian Fenstermacher'!H5+'Jisoo Lee'!H6)</f>
        <v>6</v>
      </c>
      <c r="Q5" s="10">
        <f>SUM('Chaitanya Saraogi'!I5+'Sean Rawson'!I5+'Clyde Yeung'!I5+'Mali Rivera'!I5+'Sherif Zeyada'!I5+'Brian Fenstermacher'!I5+'Jisoo Lee'!I6)</f>
        <v>7.5</v>
      </c>
      <c r="R5" s="10">
        <f>SUM('Chaitanya Saraogi'!J5+'Sean Rawson'!J5+'Clyde Yeung'!J5+'Mali Rivera'!J5+'Sherif Zeyada'!J5+'Brian Fenstermacher'!J5+'Jisoo Lee'!J6)</f>
        <v>2</v>
      </c>
      <c r="S5" s="10">
        <f>SUM('Chaitanya Saraogi'!K5+'Sean Rawson'!K5+'Clyde Yeung'!K5+'Mali Rivera'!K5+'Sherif Zeyada'!K5+'Brian Fenstermacher'!K5+'Jisoo Lee'!K6)</f>
        <v>1</v>
      </c>
      <c r="T5" s="10">
        <f>SUM('Chaitanya Saraogi'!L5+'Sean Rawson'!L5+'Clyde Yeung'!L5+'Mali Rivera'!L5+'Sherif Zeyada'!L5+'Brian Fenstermacher'!L5+'Jisoo Lee'!L6)</f>
        <v>3</v>
      </c>
      <c r="U5" s="10">
        <f>SUM('Chaitanya Saraogi'!M5+'Sean Rawson'!M5+'Clyde Yeung'!M5+'Mali Rivera'!M5+'Sherif Zeyada'!M5+'Brian Fenstermacher'!M5+'Jisoo Lee'!M6)</f>
        <v>0</v>
      </c>
      <c r="V5" s="10">
        <f>SUM('Chaitanya Saraogi'!N5+'Sean Rawson'!N5+'Clyde Yeung'!N5+'Mali Rivera'!N5+'Sherif Zeyada'!N5+'Brian Fenstermacher'!N5+'Jisoo Lee'!N6)</f>
        <v>5</v>
      </c>
    </row>
    <row r="6" ht="15.75" customHeight="1">
      <c r="A6" s="7">
        <v>2.0</v>
      </c>
      <c r="B6" s="7"/>
      <c r="C6" s="7"/>
      <c r="L6" s="10">
        <f t="shared" si="1"/>
        <v>47</v>
      </c>
      <c r="M6" s="10">
        <f t="shared" si="2"/>
        <v>47</v>
      </c>
      <c r="O6" s="10">
        <f>SUM('Chaitanya Saraogi'!G6+'Sean Rawson'!G6+'Clyde Yeung'!G6+'Mali Rivera'!G6+'Sherif Zeyada'!G6+'Brian Fenstermacher'!G6+'Jisoo Lee'!G7)</f>
        <v>10.5</v>
      </c>
      <c r="P6" s="10">
        <f>SUM('Chaitanya Saraogi'!H6+'Sean Rawson'!H6+'Clyde Yeung'!H6+'Mali Rivera'!H6+'Sherif Zeyada'!H6+'Brian Fenstermacher'!H6+'Jisoo Lee'!H7)</f>
        <v>0.5</v>
      </c>
      <c r="Q6" s="10">
        <f>SUM('Chaitanya Saraogi'!I6+'Sean Rawson'!I6+'Clyde Yeung'!I6+'Mali Rivera'!I6+'Sherif Zeyada'!I6+'Brian Fenstermacher'!I6+'Jisoo Lee'!I7)</f>
        <v>2.5</v>
      </c>
      <c r="R6" s="10">
        <f>SUM('Chaitanya Saraogi'!J6+'Sean Rawson'!J6+'Clyde Yeung'!J6+'Mali Rivera'!J6+'Sherif Zeyada'!J6+'Brian Fenstermacher'!J6+'Jisoo Lee'!J7)</f>
        <v>20.5</v>
      </c>
      <c r="S6" s="10">
        <f>SUM('Chaitanya Saraogi'!K6+'Sean Rawson'!K6+'Clyde Yeung'!K6+'Mali Rivera'!K6+'Sherif Zeyada'!K6+'Brian Fenstermacher'!K6+'Jisoo Lee'!K7)</f>
        <v>3.5</v>
      </c>
      <c r="T6" s="10">
        <f>SUM('Chaitanya Saraogi'!L6+'Sean Rawson'!L6+'Clyde Yeung'!L6+'Mali Rivera'!L6+'Sherif Zeyada'!L6+'Brian Fenstermacher'!L6+'Jisoo Lee'!L7)</f>
        <v>4.5</v>
      </c>
      <c r="U6" s="10">
        <f>SUM('Chaitanya Saraogi'!M6+'Sean Rawson'!M6+'Clyde Yeung'!M6+'Mali Rivera'!M6+'Sherif Zeyada'!M6+'Brian Fenstermacher'!M6+'Jisoo Lee'!M7)</f>
        <v>0</v>
      </c>
      <c r="V6" s="10">
        <f>SUM('Chaitanya Saraogi'!N6+'Sean Rawson'!N6+'Clyde Yeung'!N6+'Mali Rivera'!N6+'Sherif Zeyada'!N6+'Brian Fenstermacher'!N6+'Jisoo Lee'!N7)</f>
        <v>5</v>
      </c>
    </row>
    <row r="7" ht="15.75" customHeight="1">
      <c r="A7" s="7">
        <v>3.0</v>
      </c>
      <c r="B7" s="7"/>
      <c r="C7" s="7"/>
      <c r="L7" s="10">
        <f t="shared" si="1"/>
        <v>0</v>
      </c>
      <c r="M7" s="10">
        <f t="shared" si="2"/>
        <v>0</v>
      </c>
      <c r="O7" s="10">
        <f>SUM('Chaitanya Saraogi'!G7+'Sean Rawson'!G7+'Clyde Yeung'!G7+'Mali Rivera'!G7+'Sherif Zeyada'!G7+'Brian Fenstermacher'!G7+'Jisoo Lee'!G8)</f>
        <v>0</v>
      </c>
      <c r="P7" s="10">
        <f>SUM('Chaitanya Saraogi'!H7+'Sean Rawson'!H7+'Clyde Yeung'!H7+'Mali Rivera'!H7+'Sherif Zeyada'!H7+'Brian Fenstermacher'!H7+'Jisoo Lee'!H8)</f>
        <v>0</v>
      </c>
      <c r="Q7" s="10">
        <f>SUM('Chaitanya Saraogi'!I7+'Sean Rawson'!I7+'Clyde Yeung'!I7+'Mali Rivera'!I7+'Sherif Zeyada'!I7+'Brian Fenstermacher'!I7+'Jisoo Lee'!I8)</f>
        <v>0</v>
      </c>
      <c r="R7" s="10">
        <f>SUM('Chaitanya Saraogi'!J7+'Sean Rawson'!J7+'Clyde Yeung'!J7+'Mali Rivera'!J7+'Sherif Zeyada'!J7+'Brian Fenstermacher'!J7+'Jisoo Lee'!J8)</f>
        <v>0</v>
      </c>
      <c r="S7" s="10">
        <f>SUM('Chaitanya Saraogi'!K7+'Sean Rawson'!K7+'Clyde Yeung'!K7+'Mali Rivera'!K7+'Sherif Zeyada'!K7+'Brian Fenstermacher'!K7+'Jisoo Lee'!K8)</f>
        <v>0</v>
      </c>
      <c r="T7" s="10">
        <f>SUM('Chaitanya Saraogi'!L7+'Sean Rawson'!L7+'Clyde Yeung'!L7+'Mali Rivera'!L7+'Sherif Zeyada'!L7+'Brian Fenstermacher'!L7+'Jisoo Lee'!L8)</f>
        <v>0</v>
      </c>
      <c r="U7" s="10">
        <f>SUM('Chaitanya Saraogi'!M7+'Sean Rawson'!M7+'Clyde Yeung'!M7+'Mali Rivera'!M7+'Sherif Zeyada'!M7+'Brian Fenstermacher'!M7+'Jisoo Lee'!M8)</f>
        <v>0</v>
      </c>
      <c r="V7" s="10">
        <f>SUM('Chaitanya Saraogi'!N7+'Sean Rawson'!N7+'Clyde Yeung'!N7+'Mali Rivera'!N7+'Sherif Zeyada'!N7+'Brian Fenstermacher'!N7+'Jisoo Lee'!N8)</f>
        <v>0</v>
      </c>
    </row>
    <row r="8" ht="15.75" customHeight="1">
      <c r="A8" s="7"/>
      <c r="B8" s="7"/>
      <c r="C8" s="7"/>
    </row>
    <row r="9" ht="15.75" customHeight="1">
      <c r="A9" s="7"/>
      <c r="B9" s="7"/>
      <c r="C9" s="7"/>
    </row>
    <row r="10" ht="15.75" customHeight="1">
      <c r="A10" s="7"/>
      <c r="B10" s="7"/>
      <c r="C10" s="7"/>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7" t="s">
        <v>136</v>
      </c>
      <c r="B1" s="19"/>
      <c r="C1" s="19"/>
      <c r="D1" s="19"/>
      <c r="E1" s="19"/>
      <c r="F1" s="19"/>
      <c r="G1" s="20"/>
      <c r="H1" s="20"/>
      <c r="I1" s="20"/>
      <c r="J1" s="20"/>
      <c r="K1" s="20"/>
      <c r="L1" s="20"/>
      <c r="M1" s="20"/>
      <c r="N1" s="20"/>
      <c r="O1" s="20"/>
      <c r="P1" s="7"/>
      <c r="Q1" s="7"/>
      <c r="R1" s="20"/>
      <c r="S1" s="20"/>
      <c r="T1" s="7"/>
      <c r="U1" s="7"/>
      <c r="V1" s="7"/>
    </row>
    <row r="2" ht="39.75" customHeight="1">
      <c r="A2" s="23" t="s">
        <v>137</v>
      </c>
      <c r="G2" s="20"/>
      <c r="H2" s="20"/>
      <c r="I2" s="20"/>
      <c r="J2" s="20"/>
      <c r="K2" s="20"/>
      <c r="L2" s="20"/>
      <c r="M2" s="20"/>
      <c r="N2" s="20"/>
      <c r="O2" s="20"/>
      <c r="P2" s="7"/>
      <c r="Q2" s="7"/>
      <c r="R2" s="20"/>
      <c r="S2" s="20"/>
      <c r="T2" s="7"/>
      <c r="U2" s="7"/>
      <c r="V2" s="7"/>
    </row>
    <row r="3" ht="15.75" customHeight="1">
      <c r="A3" s="2" t="s">
        <v>44</v>
      </c>
      <c r="B3" s="2" t="s">
        <v>3</v>
      </c>
      <c r="C3" s="2" t="s">
        <v>45</v>
      </c>
      <c r="D3" s="2" t="s">
        <v>46</v>
      </c>
      <c r="E3" s="2" t="s">
        <v>47</v>
      </c>
      <c r="F3" s="2" t="s">
        <v>48</v>
      </c>
      <c r="G3" s="2" t="s">
        <v>16</v>
      </c>
      <c r="H3" s="2" t="s">
        <v>17</v>
      </c>
      <c r="I3" s="2" t="s">
        <v>18</v>
      </c>
      <c r="J3" s="2" t="s">
        <v>19</v>
      </c>
      <c r="K3" s="2" t="s">
        <v>20</v>
      </c>
      <c r="L3" s="2" t="s">
        <v>21</v>
      </c>
      <c r="M3" s="2" t="s">
        <v>22</v>
      </c>
      <c r="N3" s="2" t="s">
        <v>23</v>
      </c>
      <c r="O3" s="2" t="s">
        <v>49</v>
      </c>
      <c r="P3" s="3" t="s">
        <v>50</v>
      </c>
      <c r="Q3" s="3" t="s">
        <v>51</v>
      </c>
      <c r="R3" s="2" t="s">
        <v>52</v>
      </c>
      <c r="S3" s="2" t="s">
        <v>53</v>
      </c>
      <c r="T3" s="3"/>
      <c r="U3" s="3"/>
      <c r="V3" s="3"/>
      <c r="W3" s="4"/>
      <c r="X3" s="4"/>
      <c r="Y3" s="4"/>
      <c r="Z3" s="4"/>
    </row>
    <row r="4" ht="15.75" customHeight="1">
      <c r="A4" s="21">
        <v>1.0</v>
      </c>
      <c r="B4" s="24" t="s">
        <v>61</v>
      </c>
      <c r="C4" s="21">
        <f>D4+E4</f>
        <v>6.5</v>
      </c>
      <c r="D4" s="21">
        <f>sum(G4:N4)</f>
        <v>4.5</v>
      </c>
      <c r="E4" s="24">
        <v>2.0</v>
      </c>
      <c r="F4" s="24" t="s">
        <v>138</v>
      </c>
      <c r="G4" s="24">
        <v>1.0</v>
      </c>
      <c r="H4" s="24">
        <v>1.5</v>
      </c>
      <c r="I4" s="24">
        <v>0.0</v>
      </c>
      <c r="J4" s="24">
        <v>0.0</v>
      </c>
      <c r="K4" s="24">
        <v>0.0</v>
      </c>
      <c r="L4" s="24">
        <v>1.0</v>
      </c>
      <c r="M4" s="24">
        <v>0.5</v>
      </c>
      <c r="N4" s="24">
        <v>0.5</v>
      </c>
      <c r="O4" s="24" t="s">
        <v>139</v>
      </c>
      <c r="P4" s="24" t="s">
        <v>140</v>
      </c>
      <c r="Q4" s="24" t="s">
        <v>141</v>
      </c>
      <c r="R4" s="24" t="s">
        <v>142</v>
      </c>
      <c r="S4" s="21">
        <v>6.0</v>
      </c>
      <c r="T4" s="7"/>
      <c r="U4" s="7"/>
      <c r="V4" s="21"/>
      <c r="W4" s="22"/>
      <c r="X4" s="22"/>
      <c r="Y4" s="22"/>
      <c r="Z4" s="22"/>
    </row>
    <row r="5" ht="15.75" customHeight="1">
      <c r="A5" s="9">
        <v>2.0</v>
      </c>
      <c r="B5" s="9" t="s">
        <v>66</v>
      </c>
      <c r="C5" s="9">
        <v>5.5</v>
      </c>
      <c r="D5" s="9">
        <v>4.0</v>
      </c>
      <c r="E5" s="9">
        <v>1.5</v>
      </c>
      <c r="F5" s="8" t="s">
        <v>143</v>
      </c>
      <c r="G5" s="8">
        <v>1.5</v>
      </c>
      <c r="H5" s="8">
        <v>2.0</v>
      </c>
      <c r="I5" s="8">
        <v>0.0</v>
      </c>
      <c r="J5" s="8">
        <v>0.0</v>
      </c>
      <c r="K5" s="8">
        <v>0.0</v>
      </c>
      <c r="L5" s="8">
        <v>1.5</v>
      </c>
      <c r="M5" s="8">
        <v>0.5</v>
      </c>
      <c r="N5" s="8">
        <v>0.0</v>
      </c>
      <c r="O5" s="8" t="s">
        <v>144</v>
      </c>
      <c r="P5" s="8" t="s">
        <v>145</v>
      </c>
      <c r="Q5" s="8" t="s">
        <v>146</v>
      </c>
      <c r="R5" s="8" t="s">
        <v>147</v>
      </c>
      <c r="S5" s="8">
        <v>6.0</v>
      </c>
      <c r="T5" s="7"/>
      <c r="U5" s="7"/>
      <c r="V5" s="7"/>
    </row>
    <row r="6" ht="15.75" customHeight="1">
      <c r="A6" s="9">
        <v>3.0</v>
      </c>
      <c r="B6" s="9" t="s">
        <v>83</v>
      </c>
      <c r="C6" s="9">
        <v>5.5</v>
      </c>
      <c r="D6" s="9">
        <v>4.0</v>
      </c>
      <c r="E6" s="9">
        <v>1.5</v>
      </c>
      <c r="F6" s="8" t="s">
        <v>148</v>
      </c>
      <c r="G6" s="8">
        <v>1.5</v>
      </c>
      <c r="H6" s="8">
        <v>1.5</v>
      </c>
      <c r="I6" s="8">
        <v>1.0</v>
      </c>
      <c r="J6" s="8">
        <v>0.0</v>
      </c>
      <c r="K6" s="8">
        <v>0.0</v>
      </c>
      <c r="L6" s="8">
        <v>1.5</v>
      </c>
      <c r="M6" s="8">
        <v>0.0</v>
      </c>
      <c r="N6" s="8">
        <v>0.0</v>
      </c>
      <c r="O6" s="8" t="s">
        <v>149</v>
      </c>
      <c r="P6" s="8" t="s">
        <v>150</v>
      </c>
      <c r="Q6" s="8" t="s">
        <v>151</v>
      </c>
      <c r="R6" s="8" t="s">
        <v>152</v>
      </c>
      <c r="S6" s="8">
        <v>6.0</v>
      </c>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c r="G221" s="7"/>
      <c r="H221" s="7"/>
      <c r="I221" s="7"/>
      <c r="J221" s="7"/>
      <c r="K221" s="7"/>
      <c r="L221" s="7"/>
      <c r="M221" s="7"/>
      <c r="N221" s="7"/>
      <c r="O221" s="7"/>
      <c r="P221" s="7"/>
      <c r="Q221" s="7"/>
      <c r="R221" s="7"/>
      <c r="S221" s="7"/>
      <c r="T221" s="7"/>
      <c r="U221" s="7"/>
      <c r="V221" s="7"/>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2:F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5.88"/>
    <col customWidth="1" min="4" max="5" width="12.63"/>
    <col customWidth="1" min="6" max="6" width="10.63"/>
  </cols>
  <sheetData>
    <row r="1" ht="27.0" customHeight="1">
      <c r="A1" s="11" t="s">
        <v>30</v>
      </c>
      <c r="B1" s="12"/>
      <c r="C1" s="12"/>
      <c r="D1" s="12"/>
      <c r="E1" s="12"/>
      <c r="F1" s="12"/>
      <c r="G1" s="12"/>
      <c r="H1" s="12"/>
      <c r="I1" s="12"/>
      <c r="J1" s="12"/>
      <c r="K1" s="13"/>
      <c r="L1" s="13"/>
      <c r="M1" s="13"/>
      <c r="N1" s="13"/>
      <c r="O1" s="13"/>
      <c r="P1" s="13"/>
      <c r="Q1" s="13"/>
      <c r="R1" s="13"/>
      <c r="S1" s="13"/>
      <c r="T1" s="13"/>
      <c r="U1" s="13"/>
      <c r="V1" s="13"/>
      <c r="W1" s="13"/>
      <c r="X1" s="13"/>
      <c r="Y1" s="13"/>
      <c r="Z1" s="13"/>
    </row>
    <row r="2" ht="15.75" customHeight="1">
      <c r="A2" s="14" t="s">
        <v>31</v>
      </c>
      <c r="B2" s="15" t="s">
        <v>32</v>
      </c>
      <c r="C2" s="15" t="s">
        <v>33</v>
      </c>
      <c r="D2" s="15" t="s">
        <v>34</v>
      </c>
      <c r="E2" s="15" t="s">
        <v>35</v>
      </c>
      <c r="F2" s="15" t="s">
        <v>36</v>
      </c>
      <c r="G2" s="15" t="s">
        <v>37</v>
      </c>
      <c r="H2" s="15" t="s">
        <v>38</v>
      </c>
      <c r="I2" s="15" t="s">
        <v>39</v>
      </c>
      <c r="J2" s="15" t="s">
        <v>40</v>
      </c>
      <c r="K2" s="16" t="s">
        <v>41</v>
      </c>
      <c r="L2" s="17"/>
      <c r="M2" s="17"/>
      <c r="N2" s="17"/>
      <c r="O2" s="17"/>
      <c r="P2" s="17"/>
      <c r="Q2" s="17"/>
      <c r="R2" s="17"/>
      <c r="S2" s="17"/>
      <c r="T2" s="17"/>
      <c r="U2" s="17"/>
      <c r="V2" s="17"/>
      <c r="W2" s="17"/>
      <c r="X2" s="17"/>
      <c r="Y2" s="17"/>
      <c r="Z2" s="17"/>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42</v>
      </c>
      <c r="B1" s="19"/>
      <c r="C1" s="19"/>
      <c r="D1" s="19"/>
      <c r="E1" s="19"/>
      <c r="F1" s="19"/>
      <c r="G1" s="20"/>
      <c r="H1" s="20"/>
      <c r="I1" s="20"/>
      <c r="J1" s="20"/>
      <c r="K1" s="20"/>
      <c r="L1" s="20"/>
      <c r="M1" s="20"/>
      <c r="N1" s="20"/>
      <c r="O1" s="20"/>
      <c r="P1" s="7"/>
      <c r="Q1" s="7"/>
      <c r="R1" s="20"/>
      <c r="S1" s="20"/>
      <c r="T1" s="7"/>
      <c r="U1" s="7"/>
      <c r="V1" s="7"/>
    </row>
    <row r="2" ht="39.75" customHeight="1">
      <c r="A2" s="19" t="s">
        <v>43</v>
      </c>
      <c r="G2" s="20"/>
      <c r="H2" s="20"/>
      <c r="I2" s="20"/>
      <c r="J2" s="20"/>
      <c r="K2" s="20"/>
      <c r="L2" s="20"/>
      <c r="M2" s="20"/>
      <c r="N2" s="20"/>
      <c r="O2" s="20"/>
      <c r="P2" s="7"/>
      <c r="Q2" s="7"/>
      <c r="R2" s="20"/>
      <c r="S2" s="20"/>
      <c r="T2" s="7"/>
      <c r="U2" s="7"/>
      <c r="V2" s="7"/>
    </row>
    <row r="3" ht="15.75" customHeight="1">
      <c r="A3" s="2" t="s">
        <v>44</v>
      </c>
      <c r="B3" s="2" t="s">
        <v>3</v>
      </c>
      <c r="C3" s="2" t="s">
        <v>45</v>
      </c>
      <c r="D3" s="2" t="s">
        <v>46</v>
      </c>
      <c r="E3" s="2" t="s">
        <v>47</v>
      </c>
      <c r="F3" s="2" t="s">
        <v>48</v>
      </c>
      <c r="G3" s="2" t="s">
        <v>16</v>
      </c>
      <c r="H3" s="2" t="s">
        <v>17</v>
      </c>
      <c r="I3" s="2" t="s">
        <v>18</v>
      </c>
      <c r="J3" s="2" t="s">
        <v>19</v>
      </c>
      <c r="K3" s="2" t="s">
        <v>20</v>
      </c>
      <c r="L3" s="2" t="s">
        <v>21</v>
      </c>
      <c r="M3" s="2" t="s">
        <v>22</v>
      </c>
      <c r="N3" s="2" t="s">
        <v>23</v>
      </c>
      <c r="O3" s="2" t="s">
        <v>49</v>
      </c>
      <c r="P3" s="3" t="s">
        <v>50</v>
      </c>
      <c r="Q3" s="3" t="s">
        <v>51</v>
      </c>
      <c r="R3" s="2" t="s">
        <v>52</v>
      </c>
      <c r="S3" s="2" t="s">
        <v>53</v>
      </c>
      <c r="T3" s="3"/>
      <c r="U3" s="3"/>
      <c r="V3" s="3"/>
      <c r="W3" s="4"/>
      <c r="X3" s="4"/>
      <c r="Y3" s="4"/>
      <c r="Z3" s="4"/>
    </row>
    <row r="4" ht="15.75" customHeight="1">
      <c r="A4" s="21">
        <v>1.0</v>
      </c>
      <c r="B4" s="21" t="s">
        <v>54</v>
      </c>
      <c r="C4" s="21">
        <f>D4+E4</f>
        <v>7</v>
      </c>
      <c r="D4" s="21">
        <f>sum(G4:N4)</f>
        <v>6</v>
      </c>
      <c r="E4" s="21">
        <v>1.0</v>
      </c>
      <c r="F4" s="21" t="s">
        <v>55</v>
      </c>
      <c r="G4" s="21">
        <v>3.0</v>
      </c>
      <c r="H4" s="21">
        <v>1.0</v>
      </c>
      <c r="I4" s="21"/>
      <c r="J4" s="21"/>
      <c r="K4" s="21"/>
      <c r="L4" s="21">
        <v>0.5</v>
      </c>
      <c r="M4" s="21">
        <v>1.0</v>
      </c>
      <c r="N4" s="21">
        <v>0.5</v>
      </c>
      <c r="O4" s="21" t="s">
        <v>56</v>
      </c>
      <c r="P4" s="21" t="s">
        <v>57</v>
      </c>
      <c r="Q4" s="21" t="s">
        <v>58</v>
      </c>
      <c r="R4" s="21" t="s">
        <v>59</v>
      </c>
      <c r="S4" s="21">
        <v>6.0</v>
      </c>
      <c r="T4" s="7"/>
      <c r="U4" s="7"/>
      <c r="V4" s="21"/>
      <c r="W4" s="22"/>
      <c r="X4" s="22"/>
      <c r="Y4" s="22"/>
      <c r="Z4" s="22"/>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42</v>
      </c>
      <c r="B1" s="19"/>
      <c r="C1" s="19"/>
      <c r="D1" s="19"/>
      <c r="E1" s="19"/>
      <c r="F1" s="19"/>
      <c r="G1" s="20"/>
      <c r="H1" s="20"/>
      <c r="I1" s="20"/>
      <c r="J1" s="20"/>
      <c r="K1" s="20"/>
      <c r="L1" s="20"/>
      <c r="M1" s="20"/>
      <c r="N1" s="20"/>
      <c r="O1" s="20"/>
      <c r="P1" s="7"/>
      <c r="Q1" s="7"/>
      <c r="R1" s="20"/>
      <c r="S1" s="20"/>
      <c r="T1" s="7"/>
      <c r="U1" s="7"/>
      <c r="V1" s="7"/>
    </row>
    <row r="2" ht="39.75" customHeight="1">
      <c r="A2" s="23" t="s">
        <v>60</v>
      </c>
      <c r="G2" s="20"/>
      <c r="H2" s="20"/>
      <c r="I2" s="20"/>
      <c r="J2" s="20"/>
      <c r="K2" s="20"/>
      <c r="L2" s="20"/>
      <c r="M2" s="20"/>
      <c r="N2" s="20"/>
      <c r="O2" s="20"/>
      <c r="P2" s="7"/>
      <c r="Q2" s="7"/>
      <c r="R2" s="20"/>
      <c r="S2" s="20"/>
      <c r="T2" s="7"/>
      <c r="U2" s="7"/>
      <c r="V2" s="7"/>
    </row>
    <row r="3" ht="15.75" customHeight="1">
      <c r="A3" s="2" t="s">
        <v>44</v>
      </c>
      <c r="B3" s="2" t="s">
        <v>3</v>
      </c>
      <c r="C3" s="2" t="s">
        <v>45</v>
      </c>
      <c r="D3" s="2" t="s">
        <v>46</v>
      </c>
      <c r="E3" s="2" t="s">
        <v>47</v>
      </c>
      <c r="F3" s="2" t="s">
        <v>48</v>
      </c>
      <c r="G3" s="2" t="s">
        <v>16</v>
      </c>
      <c r="H3" s="2" t="s">
        <v>17</v>
      </c>
      <c r="I3" s="2" t="s">
        <v>18</v>
      </c>
      <c r="J3" s="2" t="s">
        <v>19</v>
      </c>
      <c r="K3" s="2" t="s">
        <v>20</v>
      </c>
      <c r="L3" s="2" t="s">
        <v>21</v>
      </c>
      <c r="M3" s="2" t="s">
        <v>22</v>
      </c>
      <c r="N3" s="2" t="s">
        <v>23</v>
      </c>
      <c r="O3" s="2" t="s">
        <v>49</v>
      </c>
      <c r="P3" s="3" t="s">
        <v>50</v>
      </c>
      <c r="Q3" s="3" t="s">
        <v>51</v>
      </c>
      <c r="R3" s="2" t="s">
        <v>52</v>
      </c>
      <c r="S3" s="2" t="s">
        <v>53</v>
      </c>
      <c r="T3" s="3"/>
      <c r="U3" s="3"/>
      <c r="V3" s="3"/>
      <c r="W3" s="4"/>
      <c r="X3" s="4"/>
      <c r="Y3" s="4"/>
      <c r="Z3" s="4"/>
    </row>
    <row r="4" ht="15.75" customHeight="1">
      <c r="A4" s="21">
        <v>1.0</v>
      </c>
      <c r="B4" s="24" t="s">
        <v>61</v>
      </c>
      <c r="C4" s="21">
        <f t="shared" ref="C4:C5" si="1">D4+E4</f>
        <v>4</v>
      </c>
      <c r="D4" s="21">
        <f>sum(G4:N4)</f>
        <v>4</v>
      </c>
      <c r="E4" s="24">
        <v>0.0</v>
      </c>
      <c r="F4" s="24" t="s">
        <v>62</v>
      </c>
      <c r="G4" s="24">
        <v>2.0</v>
      </c>
      <c r="H4" s="24"/>
      <c r="I4" s="21"/>
      <c r="J4" s="21"/>
      <c r="K4" s="21"/>
      <c r="L4" s="24">
        <v>1.0</v>
      </c>
      <c r="M4" s="24">
        <v>1.0</v>
      </c>
      <c r="N4" s="21"/>
      <c r="O4" s="24" t="s">
        <v>63</v>
      </c>
      <c r="P4" s="24" t="s">
        <v>63</v>
      </c>
      <c r="Q4" s="24" t="s">
        <v>64</v>
      </c>
      <c r="R4" s="24" t="s">
        <v>65</v>
      </c>
      <c r="S4" s="21">
        <v>6.0</v>
      </c>
      <c r="T4" s="7"/>
      <c r="U4" s="7"/>
      <c r="V4" s="21"/>
      <c r="W4" s="22"/>
      <c r="X4" s="22"/>
      <c r="Y4" s="22"/>
      <c r="Z4" s="22"/>
    </row>
    <row r="5" ht="15.75" customHeight="1">
      <c r="B5" s="24" t="s">
        <v>66</v>
      </c>
      <c r="C5" s="21">
        <f t="shared" si="1"/>
        <v>6</v>
      </c>
      <c r="D5" s="9">
        <v>5.0</v>
      </c>
      <c r="E5" s="9">
        <v>1.0</v>
      </c>
      <c r="F5" s="9" t="s">
        <v>67</v>
      </c>
      <c r="G5" s="8">
        <v>2.0</v>
      </c>
      <c r="H5" s="8">
        <v>3.0</v>
      </c>
      <c r="I5" s="7"/>
      <c r="J5" s="7"/>
      <c r="K5" s="7"/>
      <c r="L5" s="7"/>
      <c r="M5" s="7"/>
      <c r="N5" s="7"/>
      <c r="O5" s="8" t="s">
        <v>68</v>
      </c>
      <c r="P5" s="8" t="s">
        <v>69</v>
      </c>
      <c r="Q5" s="8" t="s">
        <v>70</v>
      </c>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1.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71</v>
      </c>
      <c r="B1" s="19"/>
      <c r="C1" s="19"/>
      <c r="D1" s="19"/>
      <c r="E1" s="19"/>
      <c r="F1" s="19"/>
      <c r="G1" s="20"/>
      <c r="H1" s="20"/>
      <c r="I1" s="20"/>
      <c r="J1" s="20"/>
      <c r="K1" s="20"/>
      <c r="L1" s="20"/>
      <c r="M1" s="20"/>
      <c r="N1" s="20"/>
      <c r="O1" s="20"/>
      <c r="P1" s="7"/>
      <c r="Q1" s="7"/>
      <c r="R1" s="20"/>
      <c r="S1" s="20"/>
      <c r="T1" s="7"/>
      <c r="U1" s="7"/>
      <c r="V1" s="7"/>
    </row>
    <row r="2" ht="39.75" customHeight="1">
      <c r="A2" s="23" t="s">
        <v>72</v>
      </c>
      <c r="G2" s="20"/>
      <c r="H2" s="20"/>
      <c r="I2" s="20"/>
      <c r="J2" s="20"/>
      <c r="K2" s="20"/>
      <c r="L2" s="20"/>
      <c r="M2" s="20"/>
      <c r="N2" s="20"/>
      <c r="O2" s="20"/>
      <c r="P2" s="7"/>
      <c r="Q2" s="7"/>
      <c r="R2" s="20"/>
      <c r="S2" s="20"/>
      <c r="T2" s="7"/>
      <c r="U2" s="7"/>
      <c r="V2" s="7"/>
    </row>
    <row r="3" ht="15.75" customHeight="1">
      <c r="A3" s="2" t="s">
        <v>44</v>
      </c>
      <c r="B3" s="2" t="s">
        <v>3</v>
      </c>
      <c r="C3" s="2" t="s">
        <v>45</v>
      </c>
      <c r="D3" s="2" t="s">
        <v>46</v>
      </c>
      <c r="E3" s="2" t="s">
        <v>47</v>
      </c>
      <c r="F3" s="2" t="s">
        <v>48</v>
      </c>
      <c r="G3" s="2" t="s">
        <v>16</v>
      </c>
      <c r="H3" s="2" t="s">
        <v>17</v>
      </c>
      <c r="I3" s="2" t="s">
        <v>18</v>
      </c>
      <c r="J3" s="2" t="s">
        <v>19</v>
      </c>
      <c r="K3" s="2" t="s">
        <v>20</v>
      </c>
      <c r="L3" s="2" t="s">
        <v>21</v>
      </c>
      <c r="M3" s="2" t="s">
        <v>22</v>
      </c>
      <c r="N3" s="2" t="s">
        <v>23</v>
      </c>
      <c r="O3" s="2" t="s">
        <v>49</v>
      </c>
      <c r="P3" s="3" t="s">
        <v>50</v>
      </c>
      <c r="Q3" s="3" t="s">
        <v>51</v>
      </c>
      <c r="R3" s="2" t="s">
        <v>52</v>
      </c>
      <c r="S3" s="2" t="s">
        <v>53</v>
      </c>
      <c r="T3" s="3"/>
      <c r="U3" s="3"/>
      <c r="V3" s="3"/>
      <c r="W3" s="4"/>
      <c r="X3" s="4"/>
      <c r="Y3" s="4"/>
      <c r="Z3" s="4"/>
    </row>
    <row r="4" ht="15.75" customHeight="1">
      <c r="A4" s="24">
        <v>1.0</v>
      </c>
      <c r="B4" s="24" t="s">
        <v>61</v>
      </c>
      <c r="C4" s="21"/>
      <c r="D4" s="21"/>
      <c r="E4" s="21"/>
      <c r="F4" s="24" t="s">
        <v>73</v>
      </c>
      <c r="G4" s="24">
        <v>2.0</v>
      </c>
      <c r="H4" s="24">
        <v>0.5</v>
      </c>
      <c r="I4" s="24">
        <v>0.0</v>
      </c>
      <c r="J4" s="24">
        <v>0.0</v>
      </c>
      <c r="K4" s="24">
        <v>0.0</v>
      </c>
      <c r="L4" s="24">
        <v>1.0</v>
      </c>
      <c r="M4" s="24">
        <v>0.5</v>
      </c>
      <c r="N4" s="24">
        <v>0.0</v>
      </c>
      <c r="O4" s="24" t="s">
        <v>74</v>
      </c>
      <c r="P4" s="24" t="s">
        <v>75</v>
      </c>
      <c r="Q4" s="24" t="s">
        <v>76</v>
      </c>
      <c r="R4" s="24" t="s">
        <v>77</v>
      </c>
      <c r="S4" s="24">
        <v>4.0</v>
      </c>
      <c r="T4" s="7"/>
      <c r="U4" s="7"/>
      <c r="V4" s="21"/>
      <c r="W4" s="22"/>
      <c r="X4" s="22"/>
      <c r="Y4" s="22"/>
      <c r="Z4" s="22"/>
    </row>
    <row r="5" ht="15.75" customHeight="1">
      <c r="A5" s="9">
        <v>2.0</v>
      </c>
      <c r="B5" s="9" t="s">
        <v>66</v>
      </c>
      <c r="F5" s="8" t="s">
        <v>78</v>
      </c>
      <c r="G5" s="8">
        <v>4.0</v>
      </c>
      <c r="H5" s="8">
        <v>0.0</v>
      </c>
      <c r="I5" s="8">
        <v>2.0</v>
      </c>
      <c r="J5" s="8">
        <v>2.0</v>
      </c>
      <c r="K5" s="8">
        <v>0.0</v>
      </c>
      <c r="L5" s="8">
        <v>0.5</v>
      </c>
      <c r="M5" s="8">
        <v>0.0</v>
      </c>
      <c r="N5" s="8">
        <v>0.0</v>
      </c>
      <c r="O5" s="8" t="s">
        <v>79</v>
      </c>
      <c r="P5" s="8" t="s">
        <v>80</v>
      </c>
      <c r="Q5" s="8" t="s">
        <v>81</v>
      </c>
      <c r="R5" s="8" t="s">
        <v>82</v>
      </c>
      <c r="S5" s="8">
        <v>8.0</v>
      </c>
      <c r="T5" s="7"/>
      <c r="U5" s="7"/>
      <c r="V5" s="7"/>
    </row>
    <row r="6" ht="15.75" customHeight="1">
      <c r="A6" s="9">
        <v>3.0</v>
      </c>
      <c r="B6" s="9" t="s">
        <v>83</v>
      </c>
      <c r="F6" s="8" t="s">
        <v>84</v>
      </c>
      <c r="G6" s="8">
        <v>4.0</v>
      </c>
      <c r="H6" s="8">
        <v>0.0</v>
      </c>
      <c r="I6" s="8">
        <v>2.0</v>
      </c>
      <c r="J6" s="8">
        <v>4.0</v>
      </c>
      <c r="K6" s="8">
        <v>0.5</v>
      </c>
      <c r="L6" s="8">
        <v>1.0</v>
      </c>
      <c r="M6" s="8">
        <v>0.0</v>
      </c>
      <c r="N6" s="8">
        <v>0.0</v>
      </c>
      <c r="O6" s="8" t="s">
        <v>85</v>
      </c>
      <c r="P6" s="8" t="s">
        <v>86</v>
      </c>
      <c r="Q6" s="8" t="s">
        <v>87</v>
      </c>
      <c r="R6" s="8" t="s">
        <v>88</v>
      </c>
      <c r="S6" s="8">
        <v>10.0</v>
      </c>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42</v>
      </c>
      <c r="B1" s="19"/>
      <c r="C1" s="19"/>
      <c r="D1" s="19"/>
      <c r="E1" s="19"/>
      <c r="F1" s="19"/>
      <c r="G1" s="20"/>
      <c r="H1" s="20"/>
      <c r="I1" s="20"/>
      <c r="J1" s="20"/>
      <c r="K1" s="20"/>
      <c r="L1" s="20"/>
      <c r="M1" s="20"/>
      <c r="N1" s="20"/>
      <c r="O1" s="20"/>
      <c r="P1" s="7"/>
      <c r="Q1" s="7"/>
      <c r="R1" s="20"/>
      <c r="S1" s="20"/>
      <c r="T1" s="7"/>
      <c r="U1" s="7"/>
      <c r="V1" s="7"/>
    </row>
    <row r="2" ht="39.75" customHeight="1">
      <c r="A2" s="23" t="s">
        <v>89</v>
      </c>
      <c r="G2" s="20"/>
      <c r="H2" s="20"/>
      <c r="I2" s="20"/>
      <c r="J2" s="20"/>
      <c r="K2" s="20"/>
      <c r="L2" s="20"/>
      <c r="M2" s="20"/>
      <c r="N2" s="20"/>
      <c r="O2" s="20"/>
      <c r="P2" s="7"/>
      <c r="Q2" s="7"/>
      <c r="R2" s="20"/>
      <c r="S2" s="20"/>
      <c r="T2" s="7"/>
      <c r="U2" s="7"/>
      <c r="V2" s="7"/>
    </row>
    <row r="3" ht="15.75" customHeight="1">
      <c r="A3" s="2" t="s">
        <v>44</v>
      </c>
      <c r="B3" s="2" t="s">
        <v>3</v>
      </c>
      <c r="C3" s="2" t="s">
        <v>45</v>
      </c>
      <c r="D3" s="2" t="s">
        <v>46</v>
      </c>
      <c r="E3" s="2" t="s">
        <v>47</v>
      </c>
      <c r="F3" s="2" t="s">
        <v>48</v>
      </c>
      <c r="G3" s="2" t="s">
        <v>16</v>
      </c>
      <c r="H3" s="2" t="s">
        <v>17</v>
      </c>
      <c r="I3" s="2" t="s">
        <v>18</v>
      </c>
      <c r="J3" s="2" t="s">
        <v>19</v>
      </c>
      <c r="K3" s="2" t="s">
        <v>20</v>
      </c>
      <c r="L3" s="2" t="s">
        <v>21</v>
      </c>
      <c r="M3" s="2" t="s">
        <v>22</v>
      </c>
      <c r="N3" s="2" t="s">
        <v>23</v>
      </c>
      <c r="O3" s="2" t="s">
        <v>49</v>
      </c>
      <c r="P3" s="3" t="s">
        <v>50</v>
      </c>
      <c r="Q3" s="3" t="s">
        <v>51</v>
      </c>
      <c r="R3" s="2" t="s">
        <v>52</v>
      </c>
      <c r="S3" s="2" t="s">
        <v>53</v>
      </c>
      <c r="T3" s="3"/>
      <c r="U3" s="3"/>
      <c r="V3" s="3"/>
      <c r="W3" s="4"/>
      <c r="X3" s="4"/>
      <c r="Y3" s="4"/>
      <c r="Z3" s="4"/>
    </row>
    <row r="4" ht="15.75" customHeight="1">
      <c r="A4" s="21">
        <v>1.0</v>
      </c>
      <c r="B4" s="24" t="s">
        <v>61</v>
      </c>
      <c r="C4" s="24">
        <v>8.0</v>
      </c>
      <c r="D4" s="24">
        <v>8.0</v>
      </c>
      <c r="E4" s="24">
        <v>4.0</v>
      </c>
      <c r="F4" s="24" t="s">
        <v>90</v>
      </c>
      <c r="G4" s="24">
        <v>4.0</v>
      </c>
      <c r="H4" s="24">
        <v>2.0</v>
      </c>
      <c r="I4" s="24">
        <v>2.0</v>
      </c>
      <c r="J4" s="21"/>
      <c r="K4" s="21"/>
      <c r="L4" s="24">
        <v>3.0</v>
      </c>
      <c r="M4" s="24">
        <v>4.0</v>
      </c>
      <c r="N4" s="24">
        <v>1.0</v>
      </c>
      <c r="O4" s="24" t="s">
        <v>91</v>
      </c>
      <c r="P4" s="24" t="s">
        <v>92</v>
      </c>
      <c r="Q4" s="24" t="s">
        <v>93</v>
      </c>
      <c r="R4" s="24" t="s">
        <v>94</v>
      </c>
      <c r="S4" s="24">
        <v>12.0</v>
      </c>
      <c r="T4" s="7"/>
      <c r="U4" s="7"/>
      <c r="V4" s="21"/>
      <c r="W4" s="22"/>
      <c r="X4" s="22"/>
      <c r="Y4" s="22"/>
      <c r="Z4" s="22"/>
    </row>
    <row r="5" ht="15.75" customHeight="1">
      <c r="A5" s="9">
        <v>2.0</v>
      </c>
      <c r="B5" s="9" t="s">
        <v>66</v>
      </c>
      <c r="C5" s="9">
        <v>15.0</v>
      </c>
      <c r="D5" s="9">
        <v>15.0</v>
      </c>
      <c r="E5" s="9">
        <v>2.0</v>
      </c>
      <c r="F5" s="9" t="s">
        <v>95</v>
      </c>
      <c r="G5" s="8">
        <v>8.0</v>
      </c>
      <c r="H5" s="8"/>
      <c r="I5" s="8">
        <v>4.0</v>
      </c>
      <c r="J5" s="7"/>
      <c r="K5" s="7"/>
      <c r="L5" s="7"/>
      <c r="M5" s="7"/>
      <c r="N5" s="8">
        <v>3.0</v>
      </c>
      <c r="O5" s="8" t="s">
        <v>96</v>
      </c>
      <c r="P5" s="7"/>
      <c r="Q5" s="7"/>
      <c r="R5" s="7"/>
      <c r="S5" s="7"/>
      <c r="T5" s="7"/>
      <c r="U5" s="7"/>
      <c r="V5" s="7"/>
    </row>
    <row r="6" ht="15.75" customHeight="1">
      <c r="A6" s="9">
        <v>3.0</v>
      </c>
      <c r="B6" s="9" t="s">
        <v>83</v>
      </c>
      <c r="C6" s="9">
        <v>25.0</v>
      </c>
      <c r="D6" s="9">
        <v>25.0</v>
      </c>
      <c r="E6" s="9">
        <v>2.0</v>
      </c>
      <c r="F6" s="9" t="s">
        <v>97</v>
      </c>
      <c r="G6" s="8">
        <v>3.0</v>
      </c>
      <c r="H6" s="7"/>
      <c r="I6" s="7"/>
      <c r="J6" s="8">
        <v>15.0</v>
      </c>
      <c r="K6" s="8">
        <v>1.0</v>
      </c>
      <c r="L6" s="8">
        <v>3.0</v>
      </c>
      <c r="M6" s="7"/>
      <c r="N6" s="8">
        <v>3.0</v>
      </c>
      <c r="O6" s="8" t="s">
        <v>98</v>
      </c>
      <c r="P6" s="8" t="s">
        <v>99</v>
      </c>
      <c r="Q6" s="8" t="s">
        <v>100</v>
      </c>
      <c r="R6" s="8" t="s">
        <v>101</v>
      </c>
      <c r="S6" s="8">
        <v>25.0</v>
      </c>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
    <col customWidth="1" min="2" max="2" width="10.13"/>
    <col customWidth="1" min="3" max="3" width="9.75"/>
    <col customWidth="1" min="4" max="4" width="8.75"/>
    <col customWidth="1" min="5" max="5" width="9.38"/>
    <col customWidth="1" min="6" max="6" width="32.5"/>
    <col customWidth="1" min="7" max="7" width="11.0"/>
    <col customWidth="1" min="8" max="8" width="10.38"/>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102</v>
      </c>
      <c r="B1" s="19"/>
      <c r="C1" s="19"/>
      <c r="D1" s="19"/>
      <c r="E1" s="19"/>
      <c r="F1" s="19"/>
      <c r="G1" s="20"/>
      <c r="H1" s="20"/>
      <c r="I1" s="20"/>
      <c r="J1" s="20"/>
      <c r="K1" s="20"/>
      <c r="L1" s="20"/>
      <c r="M1" s="20"/>
      <c r="N1" s="20"/>
      <c r="O1" s="20"/>
      <c r="P1" s="7"/>
      <c r="Q1" s="7"/>
      <c r="R1" s="20"/>
      <c r="S1" s="20"/>
      <c r="T1" s="7"/>
      <c r="U1" s="7"/>
      <c r="V1" s="7"/>
    </row>
    <row r="2" ht="39.75" customHeight="1">
      <c r="A2" s="23" t="s">
        <v>103</v>
      </c>
      <c r="G2" s="20"/>
      <c r="H2" s="20"/>
      <c r="I2" s="20"/>
      <c r="J2" s="20"/>
      <c r="K2" s="20"/>
      <c r="L2" s="20"/>
      <c r="M2" s="20"/>
      <c r="N2" s="20"/>
      <c r="O2" s="20"/>
      <c r="P2" s="7"/>
      <c r="Q2" s="7"/>
      <c r="R2" s="20"/>
      <c r="S2" s="20"/>
      <c r="T2" s="7"/>
      <c r="U2" s="7"/>
      <c r="V2" s="7"/>
    </row>
    <row r="3" ht="15.75" customHeight="1">
      <c r="A3" s="2" t="s">
        <v>44</v>
      </c>
      <c r="B3" s="2" t="s">
        <v>3</v>
      </c>
      <c r="C3" s="2" t="s">
        <v>45</v>
      </c>
      <c r="D3" s="2" t="s">
        <v>46</v>
      </c>
      <c r="E3" s="2" t="s">
        <v>47</v>
      </c>
      <c r="F3" s="2" t="s">
        <v>48</v>
      </c>
      <c r="G3" s="2" t="s">
        <v>16</v>
      </c>
      <c r="H3" s="2" t="s">
        <v>17</v>
      </c>
      <c r="I3" s="2" t="s">
        <v>18</v>
      </c>
      <c r="J3" s="2" t="s">
        <v>19</v>
      </c>
      <c r="K3" s="2" t="s">
        <v>20</v>
      </c>
      <c r="L3" s="2" t="s">
        <v>21</v>
      </c>
      <c r="M3" s="2" t="s">
        <v>22</v>
      </c>
      <c r="N3" s="2" t="s">
        <v>23</v>
      </c>
      <c r="O3" s="2" t="s">
        <v>49</v>
      </c>
      <c r="P3" s="3" t="s">
        <v>50</v>
      </c>
      <c r="Q3" s="3" t="s">
        <v>51</v>
      </c>
      <c r="R3" s="2" t="s">
        <v>52</v>
      </c>
      <c r="S3" s="2" t="s">
        <v>53</v>
      </c>
      <c r="T3" s="3"/>
      <c r="U3" s="3"/>
      <c r="V3" s="3"/>
      <c r="W3" s="4"/>
      <c r="X3" s="4"/>
      <c r="Y3" s="4"/>
      <c r="Z3" s="4"/>
    </row>
    <row r="4" ht="15.75" customHeight="1">
      <c r="A4" s="21">
        <v>1.0</v>
      </c>
      <c r="B4" s="24" t="s">
        <v>61</v>
      </c>
      <c r="C4" s="24">
        <v>7.0</v>
      </c>
      <c r="D4" s="24">
        <v>5.0</v>
      </c>
      <c r="E4" s="24">
        <v>2.0</v>
      </c>
      <c r="F4" s="24" t="s">
        <v>104</v>
      </c>
      <c r="G4" s="24">
        <v>2.0</v>
      </c>
      <c r="H4" s="24">
        <v>0.5</v>
      </c>
      <c r="I4" s="21"/>
      <c r="J4" s="21"/>
      <c r="K4" s="21"/>
      <c r="L4" s="24">
        <v>1.0</v>
      </c>
      <c r="M4" s="24">
        <v>0.5</v>
      </c>
      <c r="N4" s="24">
        <v>1.0</v>
      </c>
      <c r="O4" s="24" t="s">
        <v>105</v>
      </c>
      <c r="P4" s="24" t="s">
        <v>106</v>
      </c>
      <c r="Q4" s="24" t="s">
        <v>107</v>
      </c>
      <c r="R4" s="24" t="s">
        <v>108</v>
      </c>
      <c r="S4" s="21">
        <v>6.0</v>
      </c>
      <c r="T4" s="7"/>
      <c r="U4" s="7"/>
      <c r="V4" s="21"/>
      <c r="W4" s="22"/>
      <c r="X4" s="22"/>
      <c r="Y4" s="22"/>
      <c r="Z4" s="22"/>
    </row>
    <row r="5" ht="89.25" customHeight="1">
      <c r="A5" s="9">
        <v>2.0</v>
      </c>
      <c r="B5" s="9" t="s">
        <v>66</v>
      </c>
      <c r="C5" s="9">
        <v>7.5</v>
      </c>
      <c r="D5" s="9">
        <v>5.5</v>
      </c>
      <c r="E5" s="9">
        <v>2.0</v>
      </c>
      <c r="F5" s="26" t="s">
        <v>109</v>
      </c>
      <c r="G5" s="8">
        <v>2.0</v>
      </c>
      <c r="H5" s="7"/>
      <c r="I5" s="8">
        <v>0.5</v>
      </c>
      <c r="J5" s="7"/>
      <c r="K5" s="8">
        <v>1.0</v>
      </c>
      <c r="L5" s="7"/>
      <c r="M5" s="7"/>
      <c r="N5" s="8">
        <v>2.0</v>
      </c>
      <c r="O5" s="8" t="s">
        <v>110</v>
      </c>
      <c r="P5" s="8" t="s">
        <v>111</v>
      </c>
      <c r="Q5" s="8" t="s">
        <v>112</v>
      </c>
      <c r="R5" s="8" t="s">
        <v>113</v>
      </c>
      <c r="S5" s="8">
        <v>6.0</v>
      </c>
      <c r="T5" s="7"/>
      <c r="U5" s="7"/>
      <c r="V5" s="7"/>
    </row>
    <row r="6" ht="87.0" customHeight="1">
      <c r="A6" s="9">
        <v>3.0</v>
      </c>
      <c r="B6" s="9" t="s">
        <v>83</v>
      </c>
      <c r="C6" s="9">
        <v>7.5</v>
      </c>
      <c r="D6" s="9">
        <v>5.5</v>
      </c>
      <c r="E6" s="9">
        <v>2.0</v>
      </c>
      <c r="F6" s="26" t="s">
        <v>114</v>
      </c>
      <c r="G6" s="8">
        <v>2.0</v>
      </c>
      <c r="H6" s="7"/>
      <c r="I6" s="8">
        <v>0.5</v>
      </c>
      <c r="J6" s="7"/>
      <c r="K6" s="8">
        <v>1.0</v>
      </c>
      <c r="L6" s="7"/>
      <c r="M6" s="7"/>
      <c r="N6" s="8">
        <v>2.0</v>
      </c>
      <c r="O6" s="8" t="s">
        <v>115</v>
      </c>
      <c r="P6" s="8" t="s">
        <v>116</v>
      </c>
      <c r="Q6" s="8" t="s">
        <v>117</v>
      </c>
      <c r="R6" s="8" t="s">
        <v>118</v>
      </c>
      <c r="S6" s="8">
        <v>6.0</v>
      </c>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119</v>
      </c>
      <c r="B1" s="19"/>
      <c r="C1" s="19"/>
      <c r="D1" s="19"/>
      <c r="E1" s="19"/>
      <c r="F1" s="19"/>
      <c r="G1" s="20"/>
      <c r="H1" s="20"/>
      <c r="I1" s="20"/>
      <c r="J1" s="20"/>
      <c r="K1" s="20"/>
      <c r="L1" s="20"/>
      <c r="M1" s="20"/>
      <c r="N1" s="20"/>
      <c r="O1" s="20"/>
      <c r="P1" s="7"/>
      <c r="Q1" s="7"/>
      <c r="R1" s="20"/>
      <c r="S1" s="20"/>
      <c r="T1" s="7"/>
      <c r="U1" s="7"/>
      <c r="V1" s="7"/>
    </row>
    <row r="2" ht="39.75" customHeight="1">
      <c r="A2" s="23" t="s">
        <v>120</v>
      </c>
      <c r="G2" s="20"/>
      <c r="H2" s="20"/>
      <c r="I2" s="20"/>
      <c r="J2" s="20"/>
      <c r="K2" s="20"/>
      <c r="L2" s="20"/>
      <c r="M2" s="20"/>
      <c r="N2" s="20"/>
      <c r="O2" s="20"/>
      <c r="P2" s="7"/>
      <c r="Q2" s="7"/>
      <c r="R2" s="20"/>
      <c r="S2" s="20"/>
      <c r="T2" s="7"/>
      <c r="U2" s="7"/>
      <c r="V2" s="7"/>
    </row>
    <row r="3" ht="15.75" customHeight="1">
      <c r="A3" s="2" t="s">
        <v>44</v>
      </c>
      <c r="B3" s="2" t="s">
        <v>3</v>
      </c>
      <c r="C3" s="2" t="s">
        <v>45</v>
      </c>
      <c r="D3" s="2" t="s">
        <v>46</v>
      </c>
      <c r="E3" s="2" t="s">
        <v>47</v>
      </c>
      <c r="F3" s="2" t="s">
        <v>48</v>
      </c>
      <c r="G3" s="2" t="s">
        <v>16</v>
      </c>
      <c r="H3" s="2" t="s">
        <v>17</v>
      </c>
      <c r="I3" s="2" t="s">
        <v>18</v>
      </c>
      <c r="J3" s="2" t="s">
        <v>19</v>
      </c>
      <c r="K3" s="2" t="s">
        <v>20</v>
      </c>
      <c r="L3" s="2" t="s">
        <v>21</v>
      </c>
      <c r="M3" s="2" t="s">
        <v>22</v>
      </c>
      <c r="N3" s="2" t="s">
        <v>23</v>
      </c>
      <c r="O3" s="2" t="s">
        <v>49</v>
      </c>
      <c r="P3" s="3" t="s">
        <v>50</v>
      </c>
      <c r="Q3" s="3" t="s">
        <v>51</v>
      </c>
      <c r="R3" s="2" t="s">
        <v>52</v>
      </c>
      <c r="S3" s="2" t="s">
        <v>53</v>
      </c>
      <c r="T3" s="3"/>
      <c r="U3" s="3"/>
      <c r="V3" s="3"/>
      <c r="W3" s="4"/>
      <c r="X3" s="4"/>
      <c r="Y3" s="4"/>
      <c r="Z3" s="4"/>
    </row>
    <row r="4" ht="15.75" customHeight="1">
      <c r="A4" s="21">
        <v>1.0</v>
      </c>
      <c r="B4" s="24" t="s">
        <v>61</v>
      </c>
      <c r="C4" s="21">
        <f>D4+E4</f>
        <v>7</v>
      </c>
      <c r="D4" s="21">
        <f>sum(G4:N4)</f>
        <v>6</v>
      </c>
      <c r="E4" s="21">
        <v>1.0</v>
      </c>
      <c r="F4" s="21" t="s">
        <v>55</v>
      </c>
      <c r="G4" s="21">
        <v>3.0</v>
      </c>
      <c r="H4" s="21">
        <v>1.0</v>
      </c>
      <c r="I4" s="21"/>
      <c r="J4" s="21"/>
      <c r="K4" s="21"/>
      <c r="L4" s="21">
        <v>0.5</v>
      </c>
      <c r="M4" s="21">
        <v>1.0</v>
      </c>
      <c r="N4" s="21">
        <v>0.5</v>
      </c>
      <c r="O4" s="24" t="s">
        <v>121</v>
      </c>
      <c r="P4" s="21" t="s">
        <v>57</v>
      </c>
      <c r="Q4" s="21" t="s">
        <v>58</v>
      </c>
      <c r="R4" s="21" t="s">
        <v>59</v>
      </c>
      <c r="S4" s="21">
        <v>6.0</v>
      </c>
      <c r="T4" s="7"/>
      <c r="U4" s="7"/>
      <c r="V4" s="21"/>
      <c r="W4" s="22"/>
      <c r="X4" s="22"/>
      <c r="Y4" s="22"/>
      <c r="Z4" s="22"/>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63.5"/>
    <col customWidth="1" min="7" max="7" width="6.13"/>
    <col customWidth="1" min="8" max="8" width="6.0"/>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56.38"/>
    <col customWidth="1" min="19" max="19" width="6.25"/>
    <col customWidth="1" min="20" max="22" width="10.75"/>
  </cols>
  <sheetData>
    <row r="1" ht="15.75" customHeight="1">
      <c r="A1" s="18" t="s">
        <v>42</v>
      </c>
      <c r="B1" s="19"/>
      <c r="C1" s="19"/>
      <c r="D1" s="19"/>
      <c r="E1" s="19"/>
      <c r="F1" s="19"/>
      <c r="G1" s="20"/>
      <c r="H1" s="20"/>
      <c r="I1" s="20"/>
      <c r="J1" s="20"/>
      <c r="K1" s="20"/>
      <c r="L1" s="20"/>
      <c r="M1" s="20"/>
      <c r="N1" s="20"/>
      <c r="O1" s="20"/>
      <c r="P1" s="7"/>
      <c r="Q1" s="7"/>
      <c r="R1" s="20"/>
      <c r="S1" s="20"/>
      <c r="T1" s="7"/>
      <c r="U1" s="7"/>
      <c r="V1" s="7"/>
    </row>
    <row r="2" ht="39.75" customHeight="1">
      <c r="A2" s="23" t="s">
        <v>122</v>
      </c>
      <c r="G2" s="20"/>
      <c r="H2" s="20"/>
      <c r="I2" s="20"/>
      <c r="J2" s="20"/>
      <c r="K2" s="20"/>
      <c r="L2" s="20"/>
      <c r="M2" s="20"/>
      <c r="N2" s="20"/>
      <c r="O2" s="20"/>
      <c r="P2" s="7"/>
      <c r="Q2" s="7"/>
      <c r="R2" s="20"/>
      <c r="S2" s="20"/>
      <c r="T2" s="7"/>
      <c r="U2" s="7"/>
      <c r="V2" s="7"/>
    </row>
    <row r="3" ht="15.75" customHeight="1">
      <c r="A3" s="2" t="s">
        <v>44</v>
      </c>
      <c r="B3" s="2" t="s">
        <v>3</v>
      </c>
      <c r="C3" s="2" t="s">
        <v>45</v>
      </c>
      <c r="D3" s="2" t="s">
        <v>46</v>
      </c>
      <c r="E3" s="2" t="s">
        <v>47</v>
      </c>
      <c r="F3" s="2" t="s">
        <v>48</v>
      </c>
      <c r="G3" s="2" t="s">
        <v>16</v>
      </c>
      <c r="H3" s="2" t="s">
        <v>17</v>
      </c>
      <c r="I3" s="2" t="s">
        <v>18</v>
      </c>
      <c r="J3" s="2" t="s">
        <v>19</v>
      </c>
      <c r="K3" s="2" t="s">
        <v>20</v>
      </c>
      <c r="L3" s="2" t="s">
        <v>21</v>
      </c>
      <c r="M3" s="2" t="s">
        <v>22</v>
      </c>
      <c r="N3" s="2" t="s">
        <v>23</v>
      </c>
      <c r="O3" s="2" t="s">
        <v>49</v>
      </c>
      <c r="P3" s="3" t="s">
        <v>50</v>
      </c>
      <c r="Q3" s="3" t="s">
        <v>51</v>
      </c>
      <c r="R3" s="2" t="s">
        <v>52</v>
      </c>
      <c r="S3" s="2" t="s">
        <v>53</v>
      </c>
      <c r="T3" s="3"/>
      <c r="U3" s="3"/>
      <c r="V3" s="3"/>
      <c r="W3" s="4"/>
      <c r="X3" s="4"/>
      <c r="Y3" s="4"/>
      <c r="Z3" s="4"/>
    </row>
    <row r="4" ht="15.75" customHeight="1">
      <c r="A4" s="21">
        <v>1.0</v>
      </c>
      <c r="B4" s="24" t="s">
        <v>61</v>
      </c>
      <c r="C4" s="21">
        <f>D4+E4</f>
        <v>7</v>
      </c>
      <c r="D4" s="21">
        <f>sum(G4:N4)</f>
        <v>6</v>
      </c>
      <c r="E4" s="21">
        <v>1.0</v>
      </c>
      <c r="F4" s="21" t="s">
        <v>55</v>
      </c>
      <c r="G4" s="21">
        <v>3.0</v>
      </c>
      <c r="H4" s="21">
        <v>1.0</v>
      </c>
      <c r="I4" s="21"/>
      <c r="J4" s="21"/>
      <c r="K4" s="21"/>
      <c r="L4" s="21">
        <v>0.5</v>
      </c>
      <c r="M4" s="21">
        <v>1.0</v>
      </c>
      <c r="N4" s="21">
        <v>0.5</v>
      </c>
      <c r="O4" s="24" t="s">
        <v>123</v>
      </c>
      <c r="P4" s="24" t="s">
        <v>124</v>
      </c>
      <c r="Q4" s="24" t="s">
        <v>125</v>
      </c>
      <c r="R4" s="24" t="s">
        <v>126</v>
      </c>
      <c r="S4" s="21">
        <v>6.0</v>
      </c>
      <c r="T4" s="7"/>
      <c r="U4" s="7"/>
      <c r="V4" s="21"/>
      <c r="W4" s="22"/>
      <c r="X4" s="22"/>
      <c r="Y4" s="22"/>
      <c r="Z4" s="22"/>
    </row>
    <row r="5" ht="15.75" customHeight="1">
      <c r="A5" s="9">
        <v>2.0</v>
      </c>
      <c r="B5" s="9" t="s">
        <v>66</v>
      </c>
      <c r="C5" s="9">
        <v>6.0</v>
      </c>
      <c r="D5" s="9">
        <v>4.0</v>
      </c>
      <c r="E5" s="9">
        <v>2.0</v>
      </c>
      <c r="F5" s="9" t="s">
        <v>127</v>
      </c>
      <c r="G5" s="8">
        <v>1.5</v>
      </c>
      <c r="H5" s="8">
        <v>1.5</v>
      </c>
      <c r="I5" s="8">
        <v>0.0</v>
      </c>
      <c r="J5" s="8">
        <v>0.0</v>
      </c>
      <c r="K5" s="8">
        <v>0.0</v>
      </c>
      <c r="L5" s="8">
        <v>1.0</v>
      </c>
      <c r="M5" s="8">
        <v>0.0</v>
      </c>
      <c r="N5" s="8">
        <v>0.0</v>
      </c>
      <c r="O5" s="8" t="s">
        <v>128</v>
      </c>
      <c r="P5" s="8" t="s">
        <v>129</v>
      </c>
      <c r="Q5" s="8" t="s">
        <v>129</v>
      </c>
      <c r="R5" s="8" t="s">
        <v>130</v>
      </c>
      <c r="S5" s="8">
        <v>5.0</v>
      </c>
      <c r="T5" s="7"/>
      <c r="U5" s="7"/>
      <c r="V5" s="7"/>
    </row>
    <row r="6" ht="15.75" customHeight="1">
      <c r="A6" s="9">
        <v>3.0</v>
      </c>
      <c r="B6" s="9" t="s">
        <v>83</v>
      </c>
      <c r="C6" s="9">
        <v>7.0</v>
      </c>
      <c r="D6" s="9">
        <v>5.0</v>
      </c>
      <c r="E6" s="9">
        <v>2.0</v>
      </c>
      <c r="F6" s="8" t="s">
        <v>131</v>
      </c>
      <c r="G6" s="8">
        <v>1.5</v>
      </c>
      <c r="H6" s="8">
        <v>0.5</v>
      </c>
      <c r="I6" s="8">
        <v>0.0</v>
      </c>
      <c r="J6" s="8">
        <v>1.5</v>
      </c>
      <c r="K6" s="8">
        <v>1.0</v>
      </c>
      <c r="L6" s="8">
        <v>0.5</v>
      </c>
      <c r="M6" s="8">
        <v>0.0</v>
      </c>
      <c r="N6" s="8">
        <v>0.0</v>
      </c>
      <c r="O6" s="8" t="s">
        <v>132</v>
      </c>
      <c r="P6" s="8" t="s">
        <v>133</v>
      </c>
      <c r="Q6" s="8" t="s">
        <v>134</v>
      </c>
      <c r="R6" s="8" t="s">
        <v>135</v>
      </c>
      <c r="S6" s="8">
        <v>6.0</v>
      </c>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