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tudentName" sheetId="3" r:id="rId6"/>
    <sheet state="visible" name="ahnafTajwar" sheetId="4" r:id="rId7"/>
    <sheet state="visible" name="lazaroPerez" sheetId="5" r:id="rId8"/>
    <sheet state="visible" name="samanthaMathis" sheetId="6" r:id="rId9"/>
    <sheet state="visible" name="saahilVashishta" sheetId="7" r:id="rId10"/>
    <sheet state="visible" name="Shajee Ur Rehman" sheetId="8" r:id="rId11"/>
    <sheet state="visible" name="jianSong" sheetId="9" r:id="rId12"/>
  </sheets>
  <definedNames/>
  <calcPr/>
  <extLst>
    <ext uri="GoogleSheetsCustomDataVersion2">
      <go:sheetsCustomData xmlns:go="http://customooxmlschemas.google.com/" r:id="rId13" roundtripDataChecksum="NIY1a8GKxkH6eN9QksDOybWf7TMEJ/TCut/Br0APCls="/>
    </ext>
  </extLst>
</workbook>
</file>

<file path=xl/sharedStrings.xml><?xml version="1.0" encoding="utf-8"?>
<sst xmlns="http://schemas.openxmlformats.org/spreadsheetml/2006/main" count="504" uniqueCount="335">
  <si>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</si>
  <si>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</si>
  <si>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</si>
  <si>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</si>
  <si>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</si>
  <si>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</si>
  <si>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</si>
  <si>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</si>
  <si>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</si>
  <si>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</si>
  <si>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</si>
  <si>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</si>
  <si>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</si>
  <si>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</si>
  <si>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</si>
  <si>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</si>
  <si>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</si>
  <si>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</si>
  <si>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</si>
  <si>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</si>
  <si>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</si>
  <si>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</si>
  <si>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</si>
  <si>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</si>
  <si>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09/05 - 09/12</t>
  </si>
  <si>
    <t>Picked group name
Picked project description
Chose important requirements/features
Set up Github/Jira</t>
  </si>
  <si>
    <t>Figuring out Github Desktop</t>
  </si>
  <si>
    <t>None</t>
  </si>
  <si>
    <t>Weekly Meetings
Using Jira for user stories
Communciation</t>
  </si>
  <si>
    <t>09/12 - 09/19</t>
  </si>
  <si>
    <t>Set up React and Flask
Agree on UI design</t>
  </si>
  <si>
    <t>Figuring out the connection to the database</t>
  </si>
  <si>
    <t>Jira user stories</t>
  </si>
  <si>
    <t>09/19 - 09/26</t>
  </si>
  <si>
    <t>Login
Search
Reservations
Hosting Equipment
Checkout</t>
  </si>
  <si>
    <t>Figuring out React
Figuring authentication when adding google</t>
  </si>
  <si>
    <t>Clearer explanations
Better deadlines
Communcation</t>
  </si>
  <si>
    <t>09/26 - 10/03</t>
  </si>
  <si>
    <t>Login
Search
Reservations
Profile Pages
Checkout</t>
  </si>
  <si>
    <t>Figuring out Selenium</t>
  </si>
  <si>
    <t>Jira user stories
Group meetings to figure out selenium</t>
  </si>
  <si>
    <t>10/03 - 10/09</t>
  </si>
  <si>
    <t>Login user type
Search with filters 
Reservations
Reviews
Checkout successful
About Us</t>
  </si>
  <si>
    <t>Figuring authentication when adding google</t>
  </si>
  <si>
    <t>Communication
Sooner deadlines</t>
  </si>
  <si>
    <t>10/09 - 10/17</t>
  </si>
  <si>
    <t>Remove user type
Reservation pass information onto checkout
Style
Logout
Google working
About us Page
Deployment</t>
  </si>
  <si>
    <t>Figuring out Deployment</t>
  </si>
  <si>
    <t>Start Deployment Earlier 
Jira Stories
Communciation</t>
  </si>
  <si>
    <t>This sheet need to be filled by the end of the semester. You should clearly describe your contribution to 
the group project in each category in the whole semester.</t>
  </si>
  <si>
    <t xml:space="preserve">StudentName </t>
  </si>
  <si>
    <t>SPPP Document</t>
  </si>
  <si>
    <t>Requirement Analysis on Jira</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</si>
  <si>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</si>
  <si>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</si>
  <si>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</si>
  <si>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</si>
  <si>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</si>
  <si>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</si>
  <si>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</si>
  <si>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</si>
  <si>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Lazaro Perez</t>
  </si>
  <si>
    <t>Created the Overview Section for the document, Updated the Quality Assurance portion of the document where we  identified the Metrcis to measure for our project code implementation. the coding Standard which includes the code formatting, variables and functions, design patterns, and documentation and comments. Our code review process, the testing that would be involved, as well as the defect management</t>
  </si>
  <si>
    <t>Created the Search Reservation Availability Apic, with its user stories of rental user search, host user search, functional story 1, and functional story 2. Also worked on the Price filtering epic with the Rental User Filtering items by price use story.</t>
  </si>
  <si>
    <t xml:space="preserve">Included Architecture of documents in Software Architecture section.
Included Database diagrams for each table.
Wrote the Introduction for the SDD document. Updated Folder structure and Database Diagrams
</t>
  </si>
  <si>
    <t>Included the manual testing for the search functionalit as well the testing metrics which includes the automated testing for search</t>
  </si>
  <si>
    <t>Iteration0: Included Project Description and Tech Stack and Quality Assurance Plan
Iteraiton1: Included the Search Features and the implementation of the functionality.
Iteration2:Included the price filter as well as the testing of the search filters with Selenium
Iteration3: Included the Types of Testing, the QA Metrics, Code Coverage and Github Metrics</t>
  </si>
  <si>
    <r>
      <rPr/>
      <t xml:space="preserve">In the Backend folder: </t>
    </r>
    <r>
      <rPr>
        <color rgb="FF1155CC"/>
        <u/>
      </rPr>
      <t>App.py</t>
    </r>
    <r>
      <rPr/>
      <t xml:space="preserve"> I applied the  execute_database_query, as well as the API's for searchItems, and Items
in the testing folder I applied the </t>
    </r>
    <r>
      <rPr>
        <color rgb="FF1155CC"/>
        <u/>
      </rPr>
      <t>seleniumSearch.py</t>
    </r>
    <r>
      <rPr/>
      <t xml:space="preserve"> and the </t>
    </r>
    <r>
      <rPr>
        <color rgb="FF1155CC"/>
        <u/>
      </rPr>
      <t xml:space="preserve">TDDTestingLaz.py
</t>
    </r>
    <r>
      <rPr/>
      <t>In the Frontend Folder: I applied the search.js folder and included changes to the home.js file</t>
    </r>
  </si>
  <si>
    <t>Performed Manual Testing on the search functionality for both the all, available, and unavailable radio buttons, as well as the keyword search for each category, and filter for the prices. I've also implemented Selenium webdriver testing on the search functionality</t>
  </si>
  <si>
    <t>Helped team members with ensuring the files and folders were placed correctly in the file structure, as well as help teammates with the deployment process onto Heroku</t>
  </si>
  <si>
    <t>Contributed to all coomunications which was on Discord, Whatsapp, Github Pull Reviews, as well as weekly meeting discussing project iteraiton tasks and action items.</t>
  </si>
  <si>
    <t>Helped Team members understand Selenium Testing for the functionalities that they were working on throughout each iteration. Helped Members with troubleshooting Google Oauth, as well as helped with the Deployment Process</t>
  </si>
  <si>
    <t>Ahnaf Tajwar</t>
  </si>
  <si>
    <t>Added security requirements such as hashing passwords. Also, kept risk management updated for each iteration.</t>
  </si>
  <si>
    <t>Created and contributed to User Login and Registration epics and its respective stories. Acceptance criteria was written and tested. Tasks for each story were created and tracked</t>
  </si>
  <si>
    <t>Added the different security features. Laid out the way each requirement would it into the application.</t>
  </si>
  <si>
    <t>Added Manual and Automated tests for User Login. Automated tests were implemented using Selenium. Corresponding screenshots added.</t>
  </si>
  <si>
    <t>Added slides to explain Login/Registration Features, STD, SDD, and Security. Contributed to both iteration and demo presentations and videos.</t>
  </si>
  <si>
    <t>Added User Login/Registration and Logout functionality. Helped other team members with debugging their code. Helped find errors/bugs throughout application. Maintained same style as overall application.</t>
  </si>
  <si>
    <t>Added manual and automated tests for User Login using Selenium. Implemented several email/password combinations and asserted the expected result against the actual result.</t>
  </si>
  <si>
    <t>Helped team members with setting up Git and installing libraries.</t>
  </si>
  <si>
    <t>Contributed to all communication on Discord and WhatsApp. Also, contributed to team meetings and held private debug sessions when needed.</t>
  </si>
  <si>
    <t>Assisted with debugging of other features when needed. Discussed with team with every aspect of the project.</t>
  </si>
  <si>
    <t>Jian Song</t>
  </si>
  <si>
    <t>Added more on Related Work;
Update on Configuration Management Plan</t>
  </si>
  <si>
    <t>Created and set up Jira issue tracking system;
Created and contributed to Reservation related epics and stories</t>
  </si>
  <si>
    <t>Discussed and settled the software architecture and design patterns with the team;
Added Software Architecture;
Added more contexts on Design Patterns</t>
  </si>
  <si>
    <t>Added Manual and Automated Testing - 
Make Reservation;
Modify/Cancel Reservation; 
Connect Reservation Page with Home page and Checkout Page with contexts passing</t>
  </si>
  <si>
    <t>Added slides to explain all features regarding Reservation process, STD, SDD, SPPP. 
Contributed to both iteration and demo presentations and videos.</t>
  </si>
  <si>
    <t>Added Reservation functionality and helped with Checkout connection with Reservation;
Reviewed a majority of PRs to enforce strict code quality;
Helped other team members with debugging their code;
Helped find errors/bugs during team meetings and individual meetings.</t>
  </si>
  <si>
    <t>Executed automated tests for Reservation using Selenium to go through the process from user login to complete reservation;
Tested manually for Modify/Cancel reservations and Checkout page connection with Reservation page;
Tested manually for enforcing valid user inputs into the Reservation page</t>
  </si>
  <si>
    <t>Determined Git branching strategy;
Set up Git;
Determined PR rules and helped team members get familiar with Git branching and Git concepts</t>
  </si>
  <si>
    <t>Proactively participated in all communication on Discord;
contributed to team meetings and held private debug sessions as needed.</t>
  </si>
  <si>
    <t>Helped team members get more familiar with SDLC concepts and general industry standards</t>
  </si>
  <si>
    <t>Saahil Vashishta</t>
  </si>
  <si>
    <t>Worked on the following sections:
1) Related Work
2) Proposed High Level Requirements (Functional Requirements)
3) Use Case Diagram
4) Cumulative flow diagram
5) Requirement Analysis
6) Deployment Plan
7) Creating team logo</t>
  </si>
  <si>
    <t>1) Created the structure of epics, stories and tasks on Jira
2) Added Automation 
3) Finished and handled sprints and charts
4) Created epics, stories and tasks for user registration, google OAuth, Integration and Hosting and About us</t>
  </si>
  <si>
    <t>1) Created and Added Planned Design Patterns
2) Created and Added Class Diagram
3) Explained the class diagram</t>
  </si>
  <si>
    <t>1) Added Manual Testing for Google Login with screenshots 
2) Added Manual Testing for Google Registration with screenshots
3) Added Automated Testing for Google login using Selenium with screenshots
4) Added Functional Tests for Google login &amp; registration with screenshots
5) Added Unit tests for Database model (registration) with screenshots</t>
  </si>
  <si>
    <t>Added slides to explain all features regarding Google authentication, login and registration process, STD, SDD, SPPP. 
Contributed to all iterations and demo presentations and videos.</t>
  </si>
  <si>
    <t>1) Google OAuth Registration
2) Google OAuth Login
3) About us (product info plus team info)
4) Heroku deployment code implementation</t>
  </si>
  <si>
    <t>1) Manual Testing for Google Login 
2) Manual Testing for Google Registration
3) Automated Testing for Google login using Selenium
4) Functional Tests for Google login &amp; registration
5) Unit tests for Database model (registration)</t>
  </si>
  <si>
    <t>1) Deployed the website using Heroku with help from Laz</t>
  </si>
  <si>
    <t>Helped team members with database code, created payment infotable, helped set up with branching and merging on git. Assisted with Debugging. Also received help from team members</t>
  </si>
  <si>
    <t>Shajee Ur Rehman</t>
  </si>
  <si>
    <t>Contributed the following features and considerations in the SPPP document:
1.User registration to include phone number and address
2. Acceptable Delivery Timeframe
3. Email notifications to RU and HU upon payment and warnings for deliveries
4. Checkout Process
5. User rating considerations (only accessible after 48h)
6. Stripe Secure Payment System
7. Scam Prevention considerations</t>
  </si>
  <si>
    <t xml:space="preserve">Created and updated the Epic for Checkout/Payment
Created and updated the Epic for Accept Reservation Request (deprecated)
Both epics included the user stories, tasks and Acceptance Criteria
</t>
  </si>
  <si>
    <t xml:space="preserve">Contributed the Business Logic and Algorithms section.
Wrote pseudocode for the algorithm that checks the credit card number
 </t>
  </si>
  <si>
    <t>Contributed the Checkout Process Testing segment to show all manual tests used in the process to validate the entire form, including the card number, its validity, specific entries into other fields, pay button etc and redirect to a success page</t>
  </si>
  <si>
    <t xml:space="preserve">Iteration0: Configuration Tools + Scam Prevention Slides
Iteration1: Checkout Process + Secure Payment Processing Slides
Iteration2: Checkout Process, Checkout testing, Payment Success Slides
Iteration3: Summary of Iteration 3 and Configuration Tools Slides
</t>
  </si>
  <si>
    <t xml:space="preserve">Added Checkout Page and Payment Success page. The Checkout page contained the function that validates the credit card number and also ensures that fields are filled appropriately as well as a card that is not expired. </t>
  </si>
  <si>
    <t>Performed manual testing on several fields and aspects of the Checkout Page to ensure that a user would only submit appropriate information. Also tested the redirect functionality to the Payment Success page and the further redirection to the Contact Us page or to view your current reservations. All Tests were successful</t>
  </si>
  <si>
    <t>Sought help to implement payment database, this was later deprecated.</t>
  </si>
  <si>
    <t>Contributed to Discord and WhatsApp communications, team meetings, approved few PRs. Communicated at times outside of the group and sought help from team members when required</t>
  </si>
  <si>
    <t>Sought help from team members when required, they were extremely communicative, helpful and knowledgeable. Helped when I could and gave suggestions on refining some features</t>
  </si>
  <si>
    <t>Samantha Mathis</t>
  </si>
  <si>
    <t>Management
Risk Management Plan
Timeline</t>
  </si>
  <si>
    <t>Dsiplay Information
     Profile Pages
     Reviews/Rating
Equipment Host
UI design</t>
  </si>
  <si>
    <t>UI design
Database Design - Equipment, Reviews</t>
  </si>
  <si>
    <t>Manual Testing
Automated Testing
Testing Metrics</t>
  </si>
  <si>
    <t>iteration0:
Management Plan
Risk Management
iteration1:
Add/update/Remove equipment
iteration2:
Profile Page for Host
Review features
FinalPresentation:
Summary of Iteration 0
Summary of Iteration 1
Summary of Iteration 2
Progession of UI design
Implementation
Project Management</t>
  </si>
  <si>
    <t>Add/Remove/Update Items
Profile Pages
Reviews
Navbar
Login 
     Hooking up the login feature to the rest of the website
     ability to pass in username to the rest of the website
     block pages if not logged in
Contact Page
Helped other team members debug their code
Add window alerts when user did not successfully accomplish something
Added Consistent Style to all pages</t>
  </si>
  <si>
    <t>Add/Remove/Update Items
Profile Pages
Reviews
Reservations
Checkout
Login/Register/Logout/Google
Search
About Us
Navbar</t>
  </si>
  <si>
    <t>Set up React
Github
Selenium
Database for Equipment and Reviews</t>
  </si>
  <si>
    <t>Created/Scheduled Meetings
Submitted to Github/Blackboard
Delegated extra robust features
Checked in on progress of everyone
Contributed to all communication on Discord and WhatsApp. 
Held private debug sessions when needed.
Approved PRs, left comments
Lead group meetings with an agenda</t>
  </si>
  <si>
    <t>Helped Team Members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</si>
  <si>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</si>
  <si>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</si>
  <si>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</si>
  <si>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</si>
  <si>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</si>
  <si>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</si>
  <si>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</si>
  <si>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</si>
  <si>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</si>
  <si>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</si>
  <si>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</si>
  <si>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</si>
  <si>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</si>
  <si>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</si>
  <si>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</si>
  <si>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</si>
  <si>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</si>
  <si>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</si>
  <si>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</si>
  <si>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Security Leader</t>
    </r>
  </si>
  <si>
    <t>0 - learned how to use Git Desktop
1 - Worked on the SPPP document for Non-functional requirements
5 - Discussed plans and updates with team on Discord and Zoom
6 - Setup IDE and Github
7 - Prepared presentation</t>
  </si>
  <si>
    <t>1. Write Non-functional requirements section of SPPP
2. Set up git, commit introduction on git
3. Completed Technical Competence part of Risk Assessment
4. Participate in Iteration 0 presentation
5. Lab 1</t>
  </si>
  <si>
    <t>0 - Learn Flask, React, and Jira
1 - Figure out more concrete security requirements
3 - Test out a basic application with python and flask
5 - Meet with team for individual updates
7 - Prepare next presentation</t>
  </si>
  <si>
    <t>09/13 - 09/19</t>
  </si>
  <si>
    <t>0 - Watched some tutorials on Flask, React, and Jira
1 - Looked at more security checks for an app. Looked into how to hash a password
5 - Discussed plans and updates with team on Discord and Zoom. Created Jira stories
6 - Setup a virtual environment and started importing libraries</t>
  </si>
  <si>
    <t>1. Lab 2
2. Set up Jira and created User Stories
3. Researched how to use Jira, Flask, and React
4. Setup virtual environment and installed some libraries
5. Discussed project design plans and assigned tasks to everyone</t>
  </si>
  <si>
    <t>Had some trouble setting up virtual environment
Had some confusion on Jira vs Pivotal Tracker 1:1 on Feature Type</t>
  </si>
  <si>
    <t>Was able to fix it by watching some tutorials and troubleshooting
Was able to get a similar setup with Jira but using Labels/Dropdown for Feature Type</t>
  </si>
  <si>
    <t xml:space="preserve">0 - Keep learning more about Flask and React
3 - Implement basic login functionality in Flask
4 - Test if login and sign up works at a basic level
5 - Provide updates to team and update task status
7 - Prepare next presentation and fill out SDD and STD documents
</t>
  </si>
  <si>
    <t>09/20 - 09/26</t>
  </si>
  <si>
    <t>0 - More learning on Flask and React
2 - Followed React format for connecting backend and frontend
3 - Implemented logic for login and register functionality in Flask. Connected with React
4 - Tested logic and confirmed working
5 - Discussed plans and updates with team on Discord and Zoom. Troubleshooted code with team
7 - Prepared presentation, SDD, STD</t>
  </si>
  <si>
    <t>1. Added Login and Register Feature
2. Worked on Security Design on the SDD document
3. Worked on User Login and Registration on STD document
4. Helped debug signup and signin code with Saahil
5. Created user table in ElephantSQL
6. Tested login and register and confirmed data is saved to table in database
7. Reviewed pull requests
8. Worked on presentation</t>
  </si>
  <si>
    <t>Had trouble bypassing CORS permission
Had trouble bypassing csrf token</t>
  </si>
  <si>
    <t>Samantha helped solve both of these access issues
Lots of documentation reading on these issues as well</t>
  </si>
  <si>
    <t>0 - Learn more react functionalities to improve front end visual
2 - UI for each form
3 - Implementing routing to dashboard when logged in
3 - Implementing UI design in React
4 - Test all scenarios for login/register
5 - Meet with team for debugging and design consistency
7 - Prepare next presentation, lab, and documents</t>
  </si>
  <si>
    <t>09/27 - 10/03</t>
  </si>
  <si>
    <t>0 - More learning on Flask, React, and Selenium
3 - Implemented routing whenever user logs in
3 - Implemented user_type for during registration
4 - Created tests using Selenium to test login
5 - Discussed plans and updates with team on Discord and Zoom
7 - Prepared lab and updated documents</t>
  </si>
  <si>
    <t>1. Added automated testing for loging using Selenium
2. Implemented user_type for registration and routing to appropriate pages
3. Updated tasks on Jira
4. Refactored code to be cleaner</t>
  </si>
  <si>
    <t>Had trouble with using Selenium
Had a duplicated User class with Google Login and Regular</t>
  </si>
  <si>
    <t>Laz helped set me up with Selenium
Changed Regular login user to regUser</t>
  </si>
  <si>
    <t>0 - More React/Flask Learning
0 - More security learning
2 - Improve on UI
3 - Implement Logout feature
3 - Change user_type to be renter and host by default
4 - Test all changes
5 - Meet with team for debugging and updates 
7 - Prepare next presentation and documents</t>
  </si>
  <si>
    <t>10/04 - 10/10</t>
  </si>
  <si>
    <t>0 - More learning on Flask, React, and Selenium
3 - Changed user_type to be only Renter/Host
3 - Implemented error messages during login and registration
4 - Tested all changes
5 - Discussed plans and updates with team on Discord and Zoom
7 - Prepared presentation, demo, and required documents</t>
  </si>
  <si>
    <t>1. Changed user_type to Renter/Host
2. Updates tasks on Jira
3. Updated STD, SDD, SPPP, and risk management documents</t>
  </si>
  <si>
    <t>No issues</t>
  </si>
  <si>
    <t>0 - React/Flask learning
0 - Security Learning
3 - Implement Logout button
3 - Remove user_type dropdown
4 - Test all changes
5 - Meet with team for debugging and updates
7 - Prepare next presentation and documents</t>
  </si>
  <si>
    <t>10/11 - 10/17</t>
  </si>
  <si>
    <t>0 - More learning on Flask, React, Security
3 - Implemented Logout Functionality
3 - Removed user_type dependency and dropdown
4 - Tested all changes
5 - Discussed plans and updates with team on Discord and Zoom
7 - Prepared presentation, demo, and required documents</t>
  </si>
  <si>
    <t>1. Removed user_type dropdown
2. Updates tasks on Jira
3. Added logout functionality
4. Updated STD, SDD, SPPP, and risk management documents
5. Prepared final project presentation</t>
  </si>
  <si>
    <t>Had issues with clearing session for logging out</t>
  </si>
  <si>
    <t>Solved the problem by setting session user to null</t>
  </si>
  <si>
    <t>Final exam review</t>
  </si>
  <si>
    <r>
      <rPr>
        <rFont val="Arial"/>
        <b/>
        <color theme="1"/>
      </rPr>
      <t>Your Lead Roles</t>
    </r>
    <r>
      <rPr>
        <rFont val="Arial"/>
        <color theme="1"/>
      </rPr>
      <t>: Quality Assurance</t>
    </r>
  </si>
  <si>
    <t xml:space="preserve">0 - researched Jira and made comparison to Pivotal Tracker
1- Workerd on the SPPP document for Summary and QA Sections
5 - Had discussions with team members on discord channel.
</t>
  </si>
  <si>
    <t>1. Write 3 sections of SPPP  
2. Set up GitHub Desktop, checked out the Lab1 branch and added a brief about myself. Then committed and pushed the change to the origin remote Repository</t>
  </si>
  <si>
    <t>1. Figuring out how to change the branch and checkout into the branch</t>
  </si>
  <si>
    <t>Was able to figure out how to merge the additions into the lab1 branch</t>
  </si>
  <si>
    <t>1 -  Setup Development Environment for the Back end Database as well as the functionality of the database and the website.</t>
  </si>
  <si>
    <t>0 -  Learned how to use JIRA Software
1- Created User Stories and Tasks in the Epics(sprints)
2 - Deiscussed planning for the code implementation for iteration 1
5 -  Held team meetings twice to discuss lab and preperation for Iteration 1</t>
  </si>
  <si>
    <t>1. Lab 2 report along with updating sprints with User Stroeis and tasks for each user Story.</t>
  </si>
  <si>
    <t>Translating the Lab1 intstructions from a Pivotal Tracker Perspective to a JIRA perspective</t>
  </si>
  <si>
    <t>Met with the configurator of the team to learn how to operate the JIRA software</t>
  </si>
  <si>
    <t>09/19-09/26</t>
  </si>
  <si>
    <t>0- Learned how to create endpoints, as well as troubleshooting my machine to allow for the API to be connected from the frontend to the backend.
0- Leaned how to run two CLI's in order to test the frontend and back end on the same project folder.
1- Worked on updating JIRA to update the progress made for the code
2- Designed the endpoints and the Search page
3- Implemented the Python and React Code for the project
4 -  Tested the API's created for feetching the items to search
5 -  Met with team 2 times for this module
6 -  Setup Local environment to test the API's and React Code locally</t>
  </si>
  <si>
    <t>1. Worked on the Search functionality and created API endpoint for search as well as the fronend portion creating the search,js page
2. Worked on updating JIRA.
3. Worked on SDD and STD documents</t>
  </si>
  <si>
    <t>1. Troubleshooting the API endpoints.
2. Setting up Local environment to be able to test endpoints</t>
  </si>
  <si>
    <t>Fixed and testing complete</t>
  </si>
  <si>
    <t>1. Finsihing creating more functionality on the search such as filtering by price, as well as by location</t>
  </si>
  <si>
    <t>09/26-10/03</t>
  </si>
  <si>
    <t>0-Learning TDD and BDD
0-Learned how to use Selenium to automate my testing scenarios
1-Working on SDDD,and Progress Report
4- Creating Selenium Automated Test Cases for Login and Search Functionality
5-Team meeting on Sunday Friday Night to Iteration 2's Epics
6- Refactored Pythong Code for Searching Items</t>
  </si>
  <si>
    <t>1. Worked on implementing Automated Testing with Selenium
2. Refactored Pythong Code for Search Capability.
3. Made Edits to the Search functionality to include a link to the Reservations Page</t>
  </si>
  <si>
    <t>1. Issues with Webdriver and configuring Selenium utilizing their methods for autmation building</t>
  </si>
  <si>
    <t>1. Tested how to test the Selenium.
2. Tested the Refactored Code</t>
  </si>
  <si>
    <t>1. Working on Filtering the Search by Price and by Date Ranges</t>
  </si>
  <si>
    <t>10/03-10/10</t>
  </si>
  <si>
    <t>0- Learning the rc-Slider Library in React
1- Updating the SDD, and STD Documents
2 - Updating the Database tables on the SDD document
3- Implementing the Pirce filter search functionality in the Search.js file of the project
4- Testing the price filtering manually to see how the page responds to the price changes
5- Met with group to discuss CTA for Iteration 2.
6 -  Incorporated the Selenium testing and Webdriver Chrome for the Python backend</t>
  </si>
  <si>
    <t>1. worked on implementing the Price Filtering for the Search page.
2. Added additional functionality for the Search Items API Endpoint</t>
  </si>
  <si>
    <t xml:space="preserve">1.Issues with implementing the filter becasue the rendering of the items by min and max price was giving runtime errors that were not allowing the search for any items that had a price of null to be populated on the screen. </t>
  </si>
  <si>
    <t>1. Fixed the issue and was able to effectively have each All, Availble, and Unavailble Radio buttons work for the search functionality.</t>
  </si>
  <si>
    <t>1. Clean up and refoctor code, create coding comments that make the code easier to read.
2, Apply from CSS to the FronEnd UI</t>
  </si>
  <si>
    <t>10/10-10/17</t>
  </si>
  <si>
    <t xml:space="preserve">0- Learned how to Deploy on Heroku with a Flas Application. 
0- Learned the entire code base and the logic while commenting
1-  Updated the Testing Documentation
2 - Updated the Database Diagrams
3 -  Included Logic to the Search filter for the availability and unavailability to render the search dynamically, as well as included code comments
4 - Manually tested the search filter and the search functionality.
5 -  Meetings with the team to discuss plan of action.
</t>
  </si>
  <si>
    <t>1. Worked on updating rthe Search filter as well as including code coments for the entire projects
2. Helped Saahil with Deployment of Heroku, with issues that were pending</t>
  </si>
  <si>
    <t>1. Deployment of Heroku</t>
  </si>
  <si>
    <t>1. Deployment was completed</t>
  </si>
  <si>
    <r>
      <rPr>
        <rFont val="Arial"/>
        <b/>
        <color theme="1"/>
      </rPr>
      <t>Your Lead Roles</t>
    </r>
    <r>
      <rPr>
        <rFont val="Arial"/>
        <color theme="1"/>
      </rPr>
      <t>: Team Leader</t>
    </r>
  </si>
  <si>
    <t>0 - learn git desktop
1 - define high level requirements, Risk Managements
5 - make project plan, send reminders to team members
6 - set up git
7 - prepare presentation</t>
  </si>
  <si>
    <t>SPP (Management Plan)
Risk Management Spreadsheet
Slideshow Presentation
Lab1 Commit</t>
  </si>
  <si>
    <t>Set Up Jira and add User stories
Set up Database
Skeleton of a website
Demo Video and presentation
SDD document</t>
  </si>
  <si>
    <t>9/12 - 9/19</t>
  </si>
  <si>
    <t xml:space="preserve">0 - learning the connection between flask and react; 
1 - creating stories based on the requirements and working in Jira; 
3 - implementing add items and creating equipment database; 
4 - tested by trying to add items and seeing the database populate; 
5 - meetings with group to make sure everyone is on the same page;
 6 - set up react baseline for everyone. Finished installing necessary features for flask and react </t>
  </si>
  <si>
    <t>Lab2 
Jira</t>
  </si>
  <si>
    <t>Implenting more features
SDD 
STD 
Demo/Presentation</t>
  </si>
  <si>
    <t>9/19 - 9/26</t>
  </si>
  <si>
    <t>1 - creating stories based on the requirements and working in Jira; 
2 - Designed the UI layout, color scheme
3 - implementing remove/update items. Worked on implementing some of the UI design; 
4 - tested by trying to removing and updating items and seeing the database populate;
5 - meetings with group to make sure everyone is on the same page. Helping everyone set up their react;</t>
  </si>
  <si>
    <t xml:space="preserve">SDD
STD
Slideshow presentation
Demo </t>
  </si>
  <si>
    <t xml:space="preserve">Communication about what was expected for the front end </t>
  </si>
  <si>
    <t>Being more clear on what is expected
Showing examples
Make sure we know how each feature flows to the next feature</t>
  </si>
  <si>
    <t>Implementing more features
Lab3</t>
  </si>
  <si>
    <t>9/26 - 10/3</t>
  </si>
  <si>
    <t>0 - Learning Selenium
1 - updating/assigning user stories
2 - Work on the layout for profile pages a bit
3 - implement user adding reviews for other users, able to view other users, profile pages
4 - Test automated tests, and adding reviews
5 - meetings with group to help debug and make sure we are on same page</t>
  </si>
  <si>
    <t>Lab3
Jira</t>
  </si>
  <si>
    <t>Figuring out selenium worked</t>
  </si>
  <si>
    <t>Solved</t>
  </si>
  <si>
    <t xml:space="preserve">Implementing more features 
Working on the Demo and slides
Update STD </t>
  </si>
  <si>
    <t>1 - updating/assigning user stories and putting together documents and slides
2 - Work on the layout for profile pages a bit and reviews
3 - implement user adding reviews for other users, able to view other users, profile pages
4 - Test automated tests, and adding reviews and add info to the STD
5 - meetings with group to record and go through files for iteration 2</t>
  </si>
  <si>
    <t xml:space="preserve">Jira
STD
Slideshow presentation
Demo </t>
  </si>
  <si>
    <t>Working on design UI make all components match. Work on implementing extra features. Testing. Slides/presentations</t>
  </si>
  <si>
    <t>1 - Updating/Assignming user stories 
2 - Design the Website style
3 - Implement CSS for each of the pages
4 - Test each section after styling for functionality
5 - Meetings to go over features, record demo/presentation</t>
  </si>
  <si>
    <t xml:space="preserve">Jira
STD 
SDD
Slideshow presentation
Demo </t>
  </si>
  <si>
    <t>Final Exam</t>
  </si>
  <si>
    <r>
      <rPr>
        <rFont val="Arial"/>
        <b/>
        <color theme="1"/>
      </rPr>
      <t>Your Lead Roles</t>
    </r>
    <r>
      <rPr>
        <rFont val="Arial"/>
        <color theme="1"/>
      </rPr>
      <t>: Requirement leader</t>
    </r>
  </si>
  <si>
    <t>09/04/2023 - 09/12/2023</t>
  </si>
  <si>
    <t>0 - Figure out Git
1 - define high level Functional requirements
1 - define Related work
6 - set up git and Flask
7 - prepare presentation</t>
  </si>
  <si>
    <t>1. Write Essential Functional Requirements
2. Write Desirable Functional Requirements
3. Write Optional Functional Requirements
4. Define related work
5. Complete Requirements part for the presentation as the requirement leader
6. Created Team logo
7. Lab 1 commit</t>
  </si>
  <si>
    <t>1. Not able to connect Github desktop to the repo</t>
  </si>
  <si>
    <t>1. Solved- Needed to sign out and sign in again out of Git on Mac</t>
  </si>
  <si>
    <t>1. Work on setting up Jira 
2. Assign Feature to self and work on user stories
3. Set up repo and start coding back end
4. Lab 2
5. Figure out Databases and environments</t>
  </si>
  <si>
    <t>10h</t>
  </si>
  <si>
    <t>09/13/2023 - 09/19/2023</t>
  </si>
  <si>
    <t xml:space="preserve">0 - Figure out Postgres, Jira, flask and rest API
1 - Create user stories and acceptance criteria
2 - Create tasks for user stories and discuss structural design with team
3- Start writing code and requirements.txt file
5 - Team meetings
6 - set environments, install flask, pip, python3, psycopg2
</t>
  </si>
  <si>
    <t>1. Imported Jira functionality from settings: User stories, sub-tasks
2. Set up sprints on Jira
3. Created 4 epics and 2 user stories and 2 acceptance criteria
4. Took over User Registration
5. Started adding code to the repo and created a separate branch for User registration 
6. Submitted lab 2 report</t>
  </si>
  <si>
    <t xml:space="preserve">1. Wanted to use Heroku, since is paid, need to find something else
2. No experts on Docker so focussing on creating requirements.txt for people to have similar environments
</t>
  </si>
  <si>
    <t>1. May use Elephant SQL for hosting database and Netlify for front end
2. Need to communicate through team meetings next week</t>
  </si>
  <si>
    <t>1. Add Epics (Features) for all requirements (Functional and non-functional
2. Wind-up database with Lazaro
3. Work on Design pattern recognition with Jay
4. Program the back-end for user registration (base functionality)</t>
  </si>
  <si>
    <t>15h</t>
  </si>
  <si>
    <t>09/20/2023 - 09/26/2023</t>
  </si>
  <si>
    <t>0 - Figure out API integration with Google Sign-up
2 - Work on Design Patterns with Jay to populate SDDD document
2 - Work on Class Diagrams to populate SDDD document
3 - Implement google sign-up as an option for user registration and work on user registration with hashing the password with Ahnaf
4 - Work on the STD document
4 - Implementation testing
5 - Team meetings
6 - set environments, install flask, pip, python3, psycopg2
7- Review Pulll requests to merge into main, presentation</t>
  </si>
  <si>
    <t>1. Added Epics to Jira for other features.
2. Worked on Planned Design Patterns on the SDD document
3. Created UML for Class Diagram on Lucidchart
4. Created and tested back-end for google sign-up/sign-in using OAuth API and connected it to Elephant SQL
5. Created Payment info table on Elephant SQL
6. Worked on User registration logic and Bcrypt with Ahnaf
7. Created Testing Summary for STD document
8. Created format for test plan and added to user registration with Ahnaf
9. Reviewed pull requests
10. Worked on the presentation</t>
  </si>
  <si>
    <t>1. Had issues connecting to the database
2. Had issues with pip install for certain libraries
3. Had issues with npm start</t>
  </si>
  <si>
    <t>1. Fixed by using the correct table format and name
2. Google searched the correct syntax , some of them needed to be specified with sub-libraries.
3. Installed npm, initially the assumption was, jsonify library should also add npm and bootstrap, but those needed to be installed separately.</t>
  </si>
  <si>
    <t>1. Work on the UI for User Registration
2. Work on Lab 2
3. Analyze potential use for Docker
4. Analyze Selenium for automated testing
5. Work on Location API and profile
6. Implement About Us</t>
  </si>
  <si>
    <t>09/27/2023 - 10/03/2023</t>
  </si>
  <si>
    <t>0 - Figure out how Selenium works for Python
0 - Figure out how Selenium works for Google OAuth
2 - Refactor plan creation (finding out bad smells and figuring out appropriate techniques)
2- Plan About us
3. Refactor the code
3. Add logout logic to session for Google and implement Sign-in with google for both login and registration pages
4-Automated testing of implemented code with Selenium
5-Team Meetings, communicate with Laz to understand Selenium
6-Merge branch changes into main, resolve merge conflicts and review PR's
7-Lab report 3 (writeup and add code snippetts)</t>
  </si>
  <si>
    <t xml:space="preserve">1. Figured out Selenium, understood Selenium for Python and Google OAuth
2. Created the plan for refactoring and layout for About Us page
3. Changed the logic for google authentication to include session, added logout logic and refactored it to have least effect on rest of the functionality.
4. Coded test script for selenium and executed email test.
6. Approved 2 PR's
</t>
  </si>
  <si>
    <t xml:space="preserve">1. This week was extremely busy since, the Google Oauth code kept breaking to implement new changes and debugging took 2 entire nights.
2. Refactoring didn't take a whole bunch of time for the lab, but there was very little gudance on selenium testing for Google OAuth and the biggest issue was, Selenium's attempt to test Google API were recognized by google as safety vulnerability. To get around it, I spent 5 hours, tried changing time gaps, using different web drivers (Mozilla, Chrome, Safari), but couldn't get through google's algorithm.
3. Our team had PR's piled up which caused issues with not being able to pull the current version and branching off of code that was in review. </t>
  </si>
  <si>
    <t>1. This was an issue that was solved by two things: a) Using 2.4Ghz wifi network (5Ghz was causing fetch errors and my ISP had some consistency issue which was exceeding the await time to cause error handling to return 404 code) b) Extensive hit and trial 
2. Couldn't go past Google's authentication but provided sufficient screen shots of code and blocks. So far all documentation available online doesn't address beating google algorithm for OAuth 3 (the latest one), and it thinks that selenium automated testing is a security vulnerability (In theory, people could automate password combinations to hack into ID's so Google has made sure it can detect human vs selenium)
3. Our team leader reminded everyone to go through PR's so hopefully we shouldn't have that issue again.</t>
  </si>
  <si>
    <t>1. Ahnaf added logic for user type selection, I need to incorporate that into Google Auth 
2. Implement About Us page
3. Host on Netlify
4. Potentially look into Location service and zipcode API
5. Prepare for Iteration 2 (presentation plus demo)
6. Make UI better since we only have one more iteration left after this one
7. Work on Technical Debt</t>
  </si>
  <si>
    <t>25-32 hours</t>
  </si>
  <si>
    <t>10/04/2023 - 10/10/2023</t>
  </si>
  <si>
    <t xml:space="preserve">0 - Figure out Functional tests and unit tests and how to do them
0 - Figure out image formatting in react
1 - Update requirements based on technical debt analysis
3 - Implement About Us
3 - Add User Type logic to Google Auth
4 - Add Functional Testing and Unit Testing
5. Team Meetings, ask everyone for a photo and fun fact for about us page
6. Merge branches into main and approve code for other people
7. Helping teammates / troubleshooting </t>
  </si>
  <si>
    <t>1. Understood how to get Functional Tests and unit tests done
2. Added the About Us page about the product
3. Changed the implementation of Google login to add user type
4. Added Functional Tests and Unit tests (a total of 18 tests) to the code base
5. Updated the STD document
6. Worked on the presentation and demo
7. Addition to SPPP (requirement scope change)</t>
  </si>
  <si>
    <t>1. It took a while to figure out how to add the user type to Google login, since the pop-up by Google can't be edited to add user type and after verification the db needs to be updated. Couldn't initisally figure out how to add user type to database
2. It took a long time to generate tokens, especially the invalid ones to conduct testing since I wasn't super familiar with Functional testing and unit testing</t>
  </si>
  <si>
    <t>1. I set the default user as a renter and then added a pop-up to update user, which worked, but took a long time
2. Youtube videos and articles online helped figure out how to get tokens</t>
  </si>
  <si>
    <t>1. Change the functionality to go back to not having a user type
2. Host on Netlify
3. Clean up code and documentation and prep for final submission
4. Add images and fun facts to About Us
5. Work on winding up technical debt and update the scope of requirements to reflect what was done and what could be a part of potential opportunities in the future to take this app forward</t>
  </si>
  <si>
    <t>20-25 hours</t>
  </si>
  <si>
    <t>10/11/2023 - 10/17/2023</t>
  </si>
  <si>
    <t xml:space="preserve">0. Figure out hosting on Netlify
0. Figure out hosting on Heroku
1. Update The team presentation and SPPP with Sprint burndown, cumulative flow charts, requirement summary and story point summary
2. Design the team info on About Us page with transitions 
3. Implement the Team info on About us page
3. Fix the Google Authentication logic, fix logout for google and remove the google button for better aesthetics, supervised by Samantha
3. Make changes to code and add files to host to netlify
5. Team meetings + demo + presentation 
6. Host team project on Netlify
7. Update Team presentation </t>
  </si>
  <si>
    <t>1. Requirement deprecation, charts and Use Case diagram was added to SPPP and Presentation.
2. Code was added and files were added to host on Heroku, since Netlify didn't work
3. Designed and added team info with fun facts and pictures to about us page
4. Fixed the Google Authentication logic, fixed logout for google and removed the google button for better aesthetics.
5. Updated team presentation
6. Hosted project on Heroku</t>
  </si>
  <si>
    <t>1. Deployment on Netlify failed due to errors and inability of Netlify to host heavy back-end code without using 3rd party tools (Jenkins etc.)
2. Took 10 hours just to try and deploy on Heroku, too many changes were required to the code but all changes were made on a separate branch to make sure that code doesn;t break for anyone else.
3. Initially the addition of transitions to images on the about us page didn't work, troubleshooting helped</t>
  </si>
  <si>
    <t>1. Changed the strategy and hosted on Heroku
2. Spent time watching Youtube videos and looking at stack overflow similar queries
3. Troubleshooting</t>
  </si>
  <si>
    <t>Last Week! Preparing for exams!</t>
  </si>
  <si>
    <t>5 hours</t>
  </si>
  <si>
    <r>
      <rPr>
        <rFont val="Arial"/>
        <b/>
        <color theme="1"/>
      </rPr>
      <t>Your Lead Roles</t>
    </r>
    <r>
      <rPr>
        <rFont val="Arial"/>
        <color theme="1"/>
      </rPr>
      <t>: Configuration Leader</t>
    </r>
  </si>
  <si>
    <t xml:space="preserve">0 - Learn how to setup Git Desktop
0 – Connect Git with VS Code
1 – Added essential, desireable and optional features to the SPPP
5 – communicated to team members about joining late
5 – Discuss with team members on channel and got up to speed
6 – Discuss with Team about if we use Jira or Pivotal, and dev environment
7 – Contribute to group presentation
</t>
  </si>
  <si>
    <t xml:space="preserve">Added more Potential features to the project in SPPP
Work on Current presentation
</t>
  </si>
  <si>
    <t>none</t>
  </si>
  <si>
    <t xml:space="preserve">Added more Potential features to the project in SPPP
Learn Flask, React, and Jira
Figure out more concrete security requirements
Get familiar with using python and flask
Meet with team for individual updates
Work on next presentation
</t>
  </si>
  <si>
    <t xml:space="preserve">0 - Learn how to use Jira
1 - Create user stories and acceptance criteria
2 - Create tasks for user stories, discuss checkout/payment navigation
3 - Begin Coding User Story
5 - Team meetings
5 - give and receive help from Team Members outside of meetings
6 - configure environments, install flask, pip
</t>
  </si>
  <si>
    <t xml:space="preserve">1. Created 2 epics, 2 user stories each and 2 acceptance criteria each
2. Began working on Checkout Page code
3. Researched into how to integrate payment with Stripe
</t>
  </si>
  <si>
    <t>Encountered some issues with Stripe integration</t>
  </si>
  <si>
    <t>Putting Stripe integration on hold for later iteration</t>
  </si>
  <si>
    <t xml:space="preserve">Continue working on Checkout Page code.
Begin working on Payment Successful and Unsuccessful pages
Begin implantation of ElephantSQL database
Continue working on Stripe integration
Develop Card Validator Algorithm
Work on SPP, SDD, STD and PPT
</t>
  </si>
  <si>
    <t xml:space="preserve">0 - Figure out how to integrate payments with Stripe Secure Payment 
0 – learn how to use ElephantSQL database
2 – Decide with team between unique Checkout page style or a common style
3 – Continue building Checkout Page and implement Card Validator function
3 – Begin coding database connection of payment info
4 – Tried different test cases to validate checkout
4 - Work on the STD document 
4 - Implementation testing 
5 - Team meetings
5 – Sought help from Saahil, Ahnaf beyond scheduled meetings
6 - set environments, install flask, pip, psycopg2 some of which will be used later
7- commit changes to main branch with team support
</t>
  </si>
  <si>
    <t>1. Worked on Business Logic/Algorithms on the SDD document
2. Made Format Changes and also added Checkout Process and Stripe in essential and optional features respectively of SPPP
3. Implemented Card Validator method in Checkout Process
4. Worked with Saahil to begin implementing ElephantSQL for payment info
5. Contributed to STD document 
6. Committed Checkout Page to main branch with team
7. Added the Checkout and Secure Payments portion of the presentation</t>
  </si>
  <si>
    <t xml:space="preserve">1. Had issues connecting to the database
2. Had issues with pip install for certain libraries
3. Had issues with npm start
4. Issues integrating payment process with stripe
5. Issues integrating Card Validator method
6. Issues implementing redirect to payment successful
</t>
  </si>
  <si>
    <t xml:space="preserve">Putting Stripe integration on hold for later iteration
Putting Payment Successful page on hold for later iteration
Payment info database to be implemented in next iteration. All other issues resolved.
</t>
  </si>
  <si>
    <t xml:space="preserve">Begin Coding the Accept Reservation Request feature
Continue working on Stripe and database connection
SPPP, SDD, STD and PPT
</t>
  </si>
  <si>
    <t>09/27/2023 - 10/02/2023</t>
  </si>
  <si>
    <t xml:space="preserve">0 - Figure out how to integrate payments with Stripe Secure Payment 
0 – continue learn how to use ElephantSQL database
3 – Continue refining Checkout Page and refine implement Card Validator function
3 – continue coding database connection of payment info
4 – Tried different test cases to validate checkout
4 - Work on the STD document 
5 - Team meetings
5 – Sought help from Saahil, Laz and Jay beyond scheduled meetings
</t>
  </si>
  <si>
    <t>1. Refined Card and Form Validator method in Checkout Process
2. Worked with Saahil to continue implementing ElephantSQL for payment info</t>
  </si>
  <si>
    <t>1. Had issues connecting to the database
2. Issues integrating payment process with stripe</t>
  </si>
  <si>
    <t>Putting Stripe integration on hold for later iteration
Payment info database to be implemented in next iteration. All other issues resolved.</t>
  </si>
  <si>
    <t>Scrapping the Stripe System
SPPP, SDD, STD and PPT</t>
  </si>
  <si>
    <t>10/03/2023 - 10/10/2023</t>
  </si>
  <si>
    <t>0 - Figure out how to integrate payments with Stripe Secure Payment 
0 – continue learn how to use ElephantSQL database
3 – Continue refining Checkout Page and refine implement Card Validator function
3 – continue coding database connection of payment info
4 – Tried different test cases to validate checkout
4 - Work on the STD document 
5 - Team meetings
5 – Sought help from Saahil, Laz and Jay beyond scheduled meetings
7 - commit changes to main branch with team support</t>
  </si>
  <si>
    <t xml:space="preserve">1. Refined Card and Form Validator method in Checkout Process
2. Worked with Saahil to continue implementing ElephantSQL for payment info
3. Worked with Jay to link reservation page to checkout page
4. Committed improved Checkout Page and payment success page to main branch with team
5. Added the Checkout and Secure Payments portion of the presentation
6. Contributing Checkout Process, checkout process testing to ppt
</t>
  </si>
  <si>
    <t>Scrapping Stripe Payment System
Payment info database to be scrapped as it is no longer needed</t>
  </si>
  <si>
    <t>Begin Coding the Accept Reservation Request feature
Scrapping the Stripe Syste and payment database
SPPP, SDD, STD and PPT</t>
  </si>
  <si>
    <t>3 – Continue refining Checkout Page and refine implement Card Validator function
3 – Added redirect to reserved item on payment success page
5 - Team meetings
5 – Sought help from Saahil, Laz and Jay beyond scheduled meetings
7 - commit changes to main branch with team support and reviewed PRs</t>
  </si>
  <si>
    <t>1. Refined Card and Form Validator method in Checkout Process
2. Worked with Jay to link reservation page to checkout page
3. Committed improved Checkout Page and payment success page to main branch with team
4. Worked on the 'Summary of Iteration 3' and 'Configuration Tools' slides of ppt
5. Contributed to Team Project demo for Checkout Process</t>
  </si>
  <si>
    <r>
      <rPr>
        <rFont val="Arial"/>
        <b/>
        <color theme="1"/>
      </rPr>
      <t>Your Lead Roles</t>
    </r>
    <r>
      <rPr>
        <rFont val="Arial"/>
        <color theme="1"/>
      </rPr>
      <t>: Architecture and Design Leader</t>
    </r>
  </si>
  <si>
    <t>0 - learned git desktop
1 - Worked on the SPPP document
5 - Discussed general plans with team on Discord and Zoom and made sure everyone knows his responsibility
6 - set up IDE and Git, Determined additional tools to use
7 - prepare presentation slides and video</t>
  </si>
  <si>
    <t>SPPP Related Work &amp; Configuration;
Risk Management Spreadsheet;
Slideshow Presentation;
Decided by the team - Jira for progress tracking; Lucid Chart for UML diagrams; Postman for API testing; Use Github Flow branching strategy;
Lab1 Commit.</t>
  </si>
  <si>
    <t>Not familiar with Github Desktop version</t>
  </si>
  <si>
    <t>Took a little time to get myself familirized</t>
  </si>
  <si>
    <t>0 - learn Flask
2 - draft an overall architecture design for our app; start drafting SDD documents
3 - finish starter code for the app
5 - maintain ongoing attendence of team meetings</t>
  </si>
  <si>
    <r>
      <rPr/>
      <t xml:space="preserve">0 - learn how to bridge flask (python </t>
    </r>
    <r>
      <rPr>
        <color rgb="FF1155CC"/>
        <u/>
      </rPr>
      <t>app.py</t>
    </r>
    <r>
      <rPr/>
      <t>) and react (npm start); 
1 - set up Jira and formed general rule within the team; 
3 - implementing makeReseration method and creating reservation database; 
4 - tested by trying to inserting data into reservation database and observe; 
5 - communicated more with the team to learn each's experience and skillsets;
6 - set up venv for Python 3.9 and npm installed all dependencies.</t>
    </r>
  </si>
  <si>
    <t>take some time to resolve npm dependency issue</t>
  </si>
  <si>
    <t>Resolved</t>
  </si>
  <si>
    <t>Take charge of reviewing all Pull Requests in the team
SDD 
STD 
Demo/Presentation</t>
  </si>
  <si>
    <t xml:space="preserve">1 - created and refined stories based on the requirements in Jira; 
2 - Discussed the UI layout, color scheme within the team;
3 - implementing getReservation. Worked on implementing UI design for the Reservation page; 
4 - tested by trying to removing and making reservations and confirmed in the database and on the UI;
5 - meetings with group to make sure everyone is on the same page. Filled in gapped knowledge for certain team members (Git concepts, etc.)
6 - Reviewed all PRs within team and provided relevant comments and approvals; </t>
  </si>
  <si>
    <t>Not familiar enough with members' skillsets which resulted in some miscommunications</t>
  </si>
  <si>
    <t>Ended up in more inefficient meetings</t>
  </si>
  <si>
    <t>Bridge Reservation functionality with other components created by other members
Lab3</t>
  </si>
  <si>
    <t>0 - Learning how to use Selenium
1 - updating user stories
2 - Think through the Reservation process and decide on page layout and contexts passing
3 - Work on the Reservation page, context passing from the Search Page
4 - Add automated tests using Selenium
5 - meetings with group to do code pairings to help debug</t>
  </si>
  <si>
    <t xml:space="preserve">Unfamiliar with how Selenium works </t>
  </si>
  <si>
    <t>Took some time to learn it</t>
  </si>
  <si>
    <t>Finalize the Reservation process part
Working on the Demo and slides
Update STD and SDD if necessary</t>
  </si>
  <si>
    <t>10/03 - 10/10</t>
  </si>
  <si>
    <t>1 - Finalize STD documents and slides
2 - Finalize on the whole Reservation process with a solid business logic
3 - Work on the Profile page and add Modify/Cancel Reservation functionalities
4 - Add manual/automated tests where those fit
5 - Meet with group and individuals to review obstacles and get ready for iteration 2</t>
  </si>
  <si>
    <t>Change with business logic to implement Reservation process</t>
  </si>
  <si>
    <t>Revamped the business logic for implementing Reservation process</t>
  </si>
  <si>
    <t>Working on connecting with the Search and Checkout page seamlessly and contribute to those two pages where it is necessary</t>
  </si>
  <si>
    <t>10/10 - 10/17</t>
  </si>
  <si>
    <t>0 - Learn CI/CD tools like Heroku and Netlify
1 - Manage and close complete all Jira tickets appropriately
2 - Finalize on the integration between Reservation and Payment; Finalize the final layout for the main page
3 - Finalize the Profile page and Modify/Cancel Reservation functionalities; Finailize contexts passing from Item and to Checkout page
4 - Add manual/automated tests where those fit
5 - Meet with group and individuals to review obstacles and get ready for the Final iteration 3
6 - Deploy CI/CD tools like Heroku and Netlify</t>
  </si>
  <si>
    <t xml:space="preserve">Jira
Slideshow presentation
Demo </t>
  </si>
  <si>
    <t>Work with team members on connecting Reservation with Search and Checkout</t>
  </si>
  <si>
    <t>Perfected the business logic for implementing Reservation process as well as the overal layout for the application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</si>
</sst>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0">
    <font>
      <sz val="10.0"/>
      <color rgb="FF000000"/>
      <name val="Arial"/>
      <scheme val="minor"/>
    </font>
    <font>
      <b/>
      <color rgb="FFFF0000"/>
      <name val="Arial"/>
    </font>
    <font>
      <b/>
      <color theme="1"/>
      <name val="Arial"/>
    </font>
    <font>
      <color theme="1"/>
      <name val="Arial"/>
    </font>
    <font>
      <color theme="1"/>
      <name val="Arial"/>
      <scheme val="minor"/>
    </font>
    <font>
      <color rgb="FFFF0000"/>
      <name val="Arial"/>
    </font>
    <font>
      <b/>
      <color theme="1"/>
      <name val="Calibri"/>
    </font>
    <font>
      <u/>
      <color rgb="FF0000FF"/>
    </font>
    <font>
      <color rgb="FF000000"/>
      <name val="Arial"/>
    </font>
    <font>
      <sz val="11.0"/>
      <color theme="1"/>
      <name val="Arial"/>
    </font>
  </fonts>
  <fills count="5">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0" fillId="0" fontId="1" numFmtId="0" xfId="0" applyAlignment="1" applyFont="1">
      <alignment shrinkToFit="0" wrapText="1"/>
    </xf>
    <xf borderId="0" fillId="0" fontId="3"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readingOrder="0"/>
    </xf>
    <xf borderId="1" fillId="0" fontId="1" numFmtId="0" xfId="0" applyAlignment="1" applyBorder="1" applyFont="1">
      <alignment shrinkToFit="0" vertical="top" wrapText="0"/>
    </xf>
    <xf borderId="1" fillId="0" fontId="5" numFmtId="0" xfId="0" applyAlignment="1" applyBorder="1" applyFont="1">
      <alignment vertical="top"/>
    </xf>
    <xf borderId="0" fillId="0" fontId="5" numFmtId="0" xfId="0" applyAlignment="1" applyFont="1">
      <alignment vertical="bottom"/>
    </xf>
    <xf borderId="0" fillId="0" fontId="2" numFmtId="0" xfId="0" applyAlignment="1" applyFont="1">
      <alignment shrinkToFit="0" vertical="top" wrapText="1"/>
    </xf>
    <xf borderId="0" fillId="0" fontId="6" numFmtId="0" xfId="0" applyAlignment="1" applyFont="1">
      <alignment vertical="top"/>
    </xf>
    <xf borderId="0" fillId="0" fontId="6" numFmtId="0" xfId="0" applyAlignment="1" applyFont="1">
      <alignment readingOrder="0" vertical="top"/>
    </xf>
    <xf borderId="0" fillId="0" fontId="6" numFmtId="0" xfId="0" applyAlignment="1" applyFont="1">
      <alignment shrinkToFit="0" vertical="top" wrapText="1"/>
    </xf>
    <xf borderId="1" fillId="0" fontId="6" numFmtId="0" xfId="0" applyAlignment="1" applyBorder="1" applyFont="1">
      <alignment vertical="bottom"/>
    </xf>
    <xf borderId="0" fillId="0" fontId="3" numFmtId="0" xfId="0" applyAlignment="1" applyFont="1">
      <alignment vertical="bottom"/>
    </xf>
    <xf borderId="0" fillId="0" fontId="4" numFmtId="0" xfId="0" applyAlignment="1" applyFont="1">
      <alignment readingOrder="0" shrinkToFit="0" wrapText="1"/>
    </xf>
    <xf borderId="0" fillId="0" fontId="7" numFmtId="0" xfId="0" applyAlignment="1" applyFont="1">
      <alignment readingOrder="0" shrinkToFit="0" wrapText="1"/>
    </xf>
    <xf borderId="0" fillId="0" fontId="4" numFmtId="0" xfId="0" applyAlignment="1" applyFont="1">
      <alignment shrinkToFit="0" wrapText="1"/>
    </xf>
    <xf borderId="0" fillId="0" fontId="3" numFmtId="0" xfId="0" applyAlignment="1" applyFont="1">
      <alignment vertical="bottom"/>
    </xf>
    <xf borderId="0" fillId="0" fontId="3" numFmtId="0" xfId="0" applyAlignment="1" applyFont="1">
      <alignment readingOrder="0" vertical="bottom"/>
    </xf>
    <xf borderId="0" fillId="2" fontId="1" numFmtId="0" xfId="0" applyAlignment="1" applyFill="1" applyFont="1">
      <alignment shrinkToFit="0" vertical="bottom" wrapText="0"/>
    </xf>
    <xf borderId="0" fillId="2" fontId="3" numFmtId="0" xfId="0" applyAlignment="1" applyFont="1">
      <alignment shrinkToFit="0" vertical="bottom" wrapText="1"/>
    </xf>
    <xf borderId="0" fillId="0" fontId="3" numFmtId="0" xfId="0" applyAlignment="1" applyFont="1">
      <alignment shrinkToFit="0" vertical="bottom" wrapText="1"/>
    </xf>
    <xf borderId="0" fillId="2" fontId="3" numFmtId="0" xfId="0" applyAlignment="1" applyFont="1">
      <alignment shrinkToFit="0" wrapText="1"/>
    </xf>
    <xf borderId="0" fillId="2" fontId="3" numFmtId="0" xfId="0" applyFont="1"/>
    <xf borderId="0" fillId="0" fontId="3" numFmtId="0" xfId="0" applyAlignment="1" applyFont="1">
      <alignment readingOrder="0" shrinkToFit="0" vertical="bottom" wrapText="1"/>
    </xf>
    <xf borderId="0" fillId="0" fontId="3" numFmtId="0" xfId="0" applyFont="1"/>
    <xf borderId="0" fillId="3" fontId="1" numFmtId="0" xfId="0" applyAlignment="1" applyFill="1" applyFont="1">
      <alignment shrinkToFit="0" vertical="bottom" wrapText="0"/>
    </xf>
    <xf borderId="0" fillId="3" fontId="3" numFmtId="0" xfId="0" applyAlignment="1" applyFont="1">
      <alignment shrinkToFit="0" vertical="bottom" wrapText="1"/>
    </xf>
    <xf borderId="0" fillId="3" fontId="3" numFmtId="0" xfId="0" applyAlignment="1" applyFont="1">
      <alignment readingOrder="0" shrinkToFit="0" vertical="bottom" wrapText="1"/>
    </xf>
    <xf borderId="0" fillId="3" fontId="3" numFmtId="0" xfId="0" applyAlignment="1" applyFont="1">
      <alignment shrinkToFit="0" wrapText="1"/>
    </xf>
    <xf borderId="0" fillId="3" fontId="3" numFmtId="0" xfId="0" applyAlignment="1" applyFont="1">
      <alignment readingOrder="0" shrinkToFit="0" wrapText="1"/>
    </xf>
    <xf borderId="0" fillId="3" fontId="3" numFmtId="0" xfId="0" applyFont="1"/>
    <xf borderId="0" fillId="0" fontId="4" numFmtId="0" xfId="0" applyFont="1"/>
    <xf borderId="0" fillId="0" fontId="3" numFmtId="164" xfId="0" applyAlignment="1" applyFont="1" applyNumberFormat="1">
      <alignment readingOrder="0" shrinkToFit="0" wrapText="1"/>
    </xf>
    <xf borderId="0" fillId="4" fontId="3" numFmtId="0" xfId="0" applyAlignment="1" applyFill="1" applyFont="1">
      <alignment shrinkToFit="0" vertical="bottom" wrapText="1"/>
    </xf>
    <xf borderId="0" fillId="4" fontId="3" numFmtId="0" xfId="0" applyAlignment="1" applyFont="1">
      <alignment shrinkToFit="0" wrapText="1"/>
    </xf>
    <xf borderId="0" fillId="4" fontId="3" numFmtId="0" xfId="0" applyAlignment="1" applyFont="1">
      <alignment readingOrder="0" shrinkToFit="0" wrapText="1"/>
    </xf>
    <xf borderId="0" fillId="4" fontId="3" numFmtId="0" xfId="0" applyFont="1"/>
    <xf borderId="0" fillId="4" fontId="3" numFmtId="0" xfId="0" applyAlignment="1" applyFont="1">
      <alignment readingOrder="0" shrinkToFit="0" vertical="bottom" wrapText="1"/>
    </xf>
    <xf borderId="0" fillId="0" fontId="8" numFmtId="0" xfId="0" applyAlignment="1" applyFont="1">
      <alignment readingOrder="0"/>
    </xf>
    <xf borderId="0" fillId="4" fontId="9" numFmtId="0" xfId="0" applyAlignment="1" applyFont="1">
      <alignment readingOrder="0" shrinkToFit="0" wrapText="1"/>
    </xf>
    <xf borderId="0" fillId="0" fontId="9"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pp.py/"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app.py/"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66.0"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66.75" customHeight="1">
      <c r="A4" s="6">
        <v>0.0</v>
      </c>
      <c r="B4" s="7" t="s">
        <v>24</v>
      </c>
      <c r="C4" s="7" t="s">
        <v>25</v>
      </c>
      <c r="D4" s="8" t="s">
        <v>26</v>
      </c>
      <c r="E4" s="8" t="s">
        <v>27</v>
      </c>
      <c r="F4" s="8" t="s">
        <v>28</v>
      </c>
      <c r="G4" s="8">
        <v>0.0</v>
      </c>
      <c r="H4" s="8">
        <v>0.0</v>
      </c>
      <c r="I4" s="8">
        <v>0.0</v>
      </c>
      <c r="J4" s="8">
        <v>0.0</v>
      </c>
      <c r="K4" s="8">
        <v>0.0</v>
      </c>
      <c r="L4" s="8">
        <v>8.0</v>
      </c>
      <c r="M4" s="8">
        <v>4.5</v>
      </c>
      <c r="N4" s="8">
        <v>3.0</v>
      </c>
      <c r="O4" s="8">
        <v>1.0</v>
      </c>
      <c r="P4" s="8">
        <v>3.0</v>
      </c>
      <c r="Q4" s="8">
        <v>0.0</v>
      </c>
      <c r="R4" s="8">
        <v>0.0</v>
      </c>
      <c r="S4" s="8">
        <v>0.0</v>
      </c>
      <c r="T4" s="8">
        <v>3.0</v>
      </c>
      <c r="U4" s="8">
        <v>0.5</v>
      </c>
    </row>
    <row r="5" ht="41.25" customHeight="1">
      <c r="A5" s="6">
        <v>1.0</v>
      </c>
      <c r="B5" s="7" t="s">
        <v>29</v>
      </c>
      <c r="C5" s="7" t="s">
        <v>30</v>
      </c>
      <c r="D5" s="8" t="s">
        <v>31</v>
      </c>
      <c r="E5" s="8" t="s">
        <v>27</v>
      </c>
      <c r="F5" s="8" t="s">
        <v>32</v>
      </c>
      <c r="G5" s="8">
        <v>4.0</v>
      </c>
      <c r="H5" s="8">
        <v>20.0</v>
      </c>
      <c r="I5" s="8">
        <v>30.0</v>
      </c>
      <c r="J5" s="8">
        <v>5.0</v>
      </c>
      <c r="K5" s="8">
        <v>25.0</v>
      </c>
      <c r="L5" s="8">
        <v>11.0</v>
      </c>
      <c r="M5" s="8">
        <v>8.0</v>
      </c>
      <c r="N5" s="8">
        <v>3.0</v>
      </c>
      <c r="O5" s="8">
        <v>2.0</v>
      </c>
      <c r="P5" s="8">
        <v>1.5</v>
      </c>
      <c r="Q5" s="8">
        <v>1.0</v>
      </c>
      <c r="R5" s="8">
        <v>2.0</v>
      </c>
      <c r="S5" s="8">
        <v>1.0</v>
      </c>
      <c r="T5" s="8">
        <v>3.0</v>
      </c>
      <c r="U5" s="8">
        <v>2.0</v>
      </c>
    </row>
    <row r="6" ht="47.25" customHeight="1">
      <c r="A6" s="6">
        <v>2.0</v>
      </c>
      <c r="B6" s="7" t="s">
        <v>33</v>
      </c>
      <c r="C6" s="7" t="s">
        <v>34</v>
      </c>
      <c r="D6" s="8" t="s">
        <v>35</v>
      </c>
      <c r="E6" s="8" t="s">
        <v>27</v>
      </c>
      <c r="F6" s="8" t="s">
        <v>36</v>
      </c>
      <c r="G6" s="8">
        <v>12.0</v>
      </c>
      <c r="H6" s="8">
        <v>8.0</v>
      </c>
      <c r="I6" s="8">
        <v>0.0</v>
      </c>
      <c r="J6" s="8">
        <v>15.0</v>
      </c>
      <c r="K6" s="8">
        <v>10.0</v>
      </c>
      <c r="L6" s="8">
        <v>19.0</v>
      </c>
      <c r="M6" s="8">
        <v>14.0</v>
      </c>
      <c r="N6" s="8">
        <v>5.0</v>
      </c>
      <c r="O6" s="8">
        <v>3.0</v>
      </c>
      <c r="P6" s="8">
        <v>1.0</v>
      </c>
      <c r="Q6" s="8">
        <v>3.0</v>
      </c>
      <c r="R6" s="8">
        <v>3.5</v>
      </c>
      <c r="S6" s="8">
        <v>2.0</v>
      </c>
      <c r="T6" s="8">
        <v>4.0</v>
      </c>
      <c r="U6" s="8">
        <v>1.0</v>
      </c>
    </row>
    <row r="7" ht="33.75" customHeight="1">
      <c r="A7" s="6">
        <v>3.0</v>
      </c>
      <c r="B7" s="7" t="s">
        <v>37</v>
      </c>
      <c r="C7" s="7" t="s">
        <v>38</v>
      </c>
      <c r="D7" s="8" t="s">
        <v>39</v>
      </c>
      <c r="E7" s="8" t="s">
        <v>27</v>
      </c>
      <c r="F7" s="8" t="s">
        <v>40</v>
      </c>
      <c r="G7" s="8">
        <v>15.0</v>
      </c>
      <c r="H7" s="8">
        <v>10.0</v>
      </c>
      <c r="I7" s="8">
        <v>15.0</v>
      </c>
      <c r="J7" s="8">
        <v>7.0</v>
      </c>
      <c r="K7" s="8">
        <v>8.0</v>
      </c>
      <c r="L7" s="8">
        <v>18.0</v>
      </c>
      <c r="M7" s="8">
        <v>17.0</v>
      </c>
      <c r="N7" s="8">
        <v>3.0</v>
      </c>
      <c r="O7" s="8">
        <v>4.0</v>
      </c>
      <c r="P7" s="8">
        <v>1.0</v>
      </c>
      <c r="Q7" s="8">
        <v>2.0</v>
      </c>
      <c r="R7" s="8">
        <v>9.0</v>
      </c>
      <c r="S7" s="8">
        <v>3.0</v>
      </c>
      <c r="T7" s="8">
        <v>3.0</v>
      </c>
      <c r="U7" s="8">
        <v>1.0</v>
      </c>
    </row>
    <row r="8" ht="58.5" customHeight="1">
      <c r="A8" s="7">
        <v>4.0</v>
      </c>
      <c r="B8" s="7" t="s">
        <v>41</v>
      </c>
      <c r="C8" s="7" t="s">
        <v>42</v>
      </c>
      <c r="D8" s="8" t="s">
        <v>43</v>
      </c>
      <c r="E8" s="8" t="s">
        <v>27</v>
      </c>
      <c r="F8" s="8" t="s">
        <v>44</v>
      </c>
      <c r="G8" s="8">
        <v>10.0</v>
      </c>
      <c r="H8" s="8">
        <v>5.0</v>
      </c>
      <c r="I8" s="8">
        <v>0.0</v>
      </c>
      <c r="J8" s="8">
        <v>3.0</v>
      </c>
      <c r="K8" s="8">
        <v>5.0</v>
      </c>
      <c r="L8" s="8">
        <v>19.0</v>
      </c>
      <c r="M8" s="8">
        <v>20.0</v>
      </c>
      <c r="N8" s="8">
        <v>4.0</v>
      </c>
      <c r="O8" s="8">
        <v>3.0</v>
      </c>
      <c r="P8" s="8">
        <v>2.0</v>
      </c>
      <c r="Q8" s="8">
        <v>1.0</v>
      </c>
      <c r="R8" s="8">
        <v>8.0</v>
      </c>
      <c r="S8" s="8">
        <v>3.0</v>
      </c>
      <c r="T8" s="8">
        <v>3.5</v>
      </c>
      <c r="U8" s="8">
        <v>1.0</v>
      </c>
    </row>
    <row r="9" ht="114.75" customHeight="1">
      <c r="A9" s="7">
        <v>5.0</v>
      </c>
      <c r="B9" s="7" t="s">
        <v>45</v>
      </c>
      <c r="C9" s="7" t="s">
        <v>46</v>
      </c>
      <c r="D9" s="8" t="s">
        <v>47</v>
      </c>
      <c r="E9" s="8" t="s">
        <v>27</v>
      </c>
      <c r="F9" s="8" t="s">
        <v>48</v>
      </c>
      <c r="G9" s="8">
        <v>17.0</v>
      </c>
      <c r="H9" s="8">
        <v>0.0</v>
      </c>
      <c r="I9" s="8">
        <v>5.0</v>
      </c>
      <c r="J9" s="8">
        <v>5.0</v>
      </c>
      <c r="K9" s="8">
        <v>0.0</v>
      </c>
      <c r="L9" s="8">
        <v>20.0</v>
      </c>
      <c r="M9" s="8">
        <v>15.0</v>
      </c>
      <c r="N9" s="8">
        <v>5.0</v>
      </c>
      <c r="O9" s="8">
        <v>4.0</v>
      </c>
      <c r="P9" s="8">
        <v>1.0</v>
      </c>
      <c r="Q9" s="8">
        <v>1.0</v>
      </c>
      <c r="R9" s="8">
        <v>4.0</v>
      </c>
      <c r="S9" s="8">
        <v>2.0</v>
      </c>
      <c r="T9" s="8">
        <v>5.0</v>
      </c>
      <c r="U9" s="8">
        <v>2.0</v>
      </c>
    </row>
    <row r="10" ht="15.75" customHeight="1">
      <c r="A10" s="6"/>
      <c r="B10" s="6"/>
      <c r="C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63"/>
    <col customWidth="1" min="2" max="2" width="48.25"/>
    <col customWidth="1" min="3" max="3" width="22.13"/>
    <col customWidth="1" min="4" max="4" width="25.38"/>
    <col customWidth="1" min="5" max="5" width="23.25"/>
    <col customWidth="1" min="6" max="6" width="26.0"/>
    <col customWidth="1" min="7" max="7" width="31.25"/>
    <col customWidth="1" min="8" max="8" width="36.13"/>
    <col customWidth="1" min="9" max="9" width="23.0"/>
    <col customWidth="1" min="10" max="10" width="30.13"/>
    <col customWidth="1" min="11" max="11" width="26.25"/>
  </cols>
  <sheetData>
    <row r="1" ht="27.0" customHeight="1">
      <c r="A1" s="9" t="s">
        <v>49</v>
      </c>
      <c r="B1" s="10"/>
      <c r="C1" s="10"/>
      <c r="D1" s="10"/>
      <c r="E1" s="10"/>
      <c r="F1" s="10"/>
      <c r="G1" s="10"/>
      <c r="H1" s="10"/>
      <c r="I1" s="10"/>
      <c r="J1" s="10"/>
      <c r="K1" s="11"/>
      <c r="L1" s="11"/>
      <c r="M1" s="11"/>
      <c r="N1" s="11"/>
      <c r="O1" s="11"/>
      <c r="P1" s="11"/>
      <c r="Q1" s="11"/>
      <c r="R1" s="11"/>
      <c r="S1" s="11"/>
      <c r="T1" s="11"/>
      <c r="U1" s="11"/>
      <c r="V1" s="11"/>
      <c r="W1" s="11"/>
      <c r="X1" s="11"/>
      <c r="Y1" s="11"/>
      <c r="Z1" s="11"/>
    </row>
    <row r="2" ht="15.75" customHeight="1">
      <c r="A2" s="12" t="s">
        <v>50</v>
      </c>
      <c r="B2" s="13" t="s">
        <v>51</v>
      </c>
      <c r="C2" s="14" t="s">
        <v>52</v>
      </c>
      <c r="D2" s="13" t="s">
        <v>53</v>
      </c>
      <c r="E2" s="13" t="s">
        <v>54</v>
      </c>
      <c r="F2" s="15" t="s">
        <v>55</v>
      </c>
      <c r="G2" s="13" t="s">
        <v>56</v>
      </c>
      <c r="H2" s="13" t="s">
        <v>57</v>
      </c>
      <c r="I2" s="13" t="s">
        <v>58</v>
      </c>
      <c r="J2" s="13" t="s">
        <v>59</v>
      </c>
      <c r="K2" s="16" t="s">
        <v>60</v>
      </c>
      <c r="L2" s="17"/>
      <c r="M2" s="17"/>
      <c r="N2" s="17"/>
      <c r="O2" s="17"/>
      <c r="P2" s="17"/>
      <c r="Q2" s="17"/>
      <c r="R2" s="17"/>
      <c r="S2" s="17"/>
      <c r="T2" s="17"/>
      <c r="U2" s="17"/>
      <c r="V2" s="17"/>
      <c r="W2" s="17"/>
      <c r="X2" s="17"/>
      <c r="Y2" s="17"/>
      <c r="Z2" s="17"/>
    </row>
    <row r="3">
      <c r="A3" s="8" t="s">
        <v>61</v>
      </c>
      <c r="B3" s="18" t="s">
        <v>62</v>
      </c>
      <c r="C3" s="18" t="s">
        <v>63</v>
      </c>
      <c r="D3" s="18" t="s">
        <v>64</v>
      </c>
      <c r="E3" s="18" t="s">
        <v>65</v>
      </c>
      <c r="F3" s="18" t="s">
        <v>66</v>
      </c>
      <c r="G3" s="19" t="s">
        <v>67</v>
      </c>
      <c r="H3" s="18" t="s">
        <v>68</v>
      </c>
      <c r="I3" s="18" t="s">
        <v>69</v>
      </c>
      <c r="J3" s="18" t="s">
        <v>70</v>
      </c>
      <c r="K3" s="18" t="s">
        <v>71</v>
      </c>
    </row>
    <row r="4">
      <c r="A4" s="8" t="s">
        <v>72</v>
      </c>
      <c r="B4" s="18" t="s">
        <v>73</v>
      </c>
      <c r="C4" s="18" t="s">
        <v>74</v>
      </c>
      <c r="D4" s="18" t="s">
        <v>75</v>
      </c>
      <c r="E4" s="18" t="s">
        <v>76</v>
      </c>
      <c r="F4" s="18" t="s">
        <v>77</v>
      </c>
      <c r="G4" s="18" t="s">
        <v>78</v>
      </c>
      <c r="H4" s="18" t="s">
        <v>79</v>
      </c>
      <c r="I4" s="18" t="s">
        <v>80</v>
      </c>
      <c r="J4" s="18" t="s">
        <v>81</v>
      </c>
      <c r="K4" s="18" t="s">
        <v>82</v>
      </c>
    </row>
    <row r="5">
      <c r="A5" s="18" t="s">
        <v>83</v>
      </c>
      <c r="B5" s="18" t="s">
        <v>84</v>
      </c>
      <c r="C5" s="18" t="s">
        <v>85</v>
      </c>
      <c r="D5" s="18" t="s">
        <v>86</v>
      </c>
      <c r="E5" s="18" t="s">
        <v>87</v>
      </c>
      <c r="F5" s="18" t="s">
        <v>88</v>
      </c>
      <c r="G5" s="18" t="s">
        <v>89</v>
      </c>
      <c r="H5" s="18" t="s">
        <v>90</v>
      </c>
      <c r="I5" s="18" t="s">
        <v>91</v>
      </c>
      <c r="J5" s="18" t="s">
        <v>92</v>
      </c>
      <c r="K5" s="18" t="s">
        <v>93</v>
      </c>
      <c r="L5" s="20"/>
      <c r="M5" s="20"/>
      <c r="N5" s="20"/>
      <c r="O5" s="20"/>
      <c r="P5" s="20"/>
      <c r="Q5" s="20"/>
      <c r="R5" s="20"/>
      <c r="S5" s="20"/>
      <c r="T5" s="20"/>
      <c r="U5" s="20"/>
      <c r="V5" s="20"/>
      <c r="W5" s="20"/>
      <c r="X5" s="20"/>
      <c r="Y5" s="20"/>
      <c r="Z5" s="20"/>
    </row>
    <row r="6">
      <c r="A6" s="8" t="s">
        <v>94</v>
      </c>
      <c r="B6" s="18" t="s">
        <v>95</v>
      </c>
      <c r="C6" s="18" t="s">
        <v>96</v>
      </c>
      <c r="D6" s="18" t="s">
        <v>97</v>
      </c>
      <c r="E6" s="18" t="s">
        <v>98</v>
      </c>
      <c r="F6" s="18" t="s">
        <v>99</v>
      </c>
      <c r="G6" s="18" t="s">
        <v>100</v>
      </c>
      <c r="H6" s="18" t="s">
        <v>101</v>
      </c>
      <c r="I6" s="18" t="s">
        <v>102</v>
      </c>
      <c r="J6" s="18" t="s">
        <v>81</v>
      </c>
      <c r="K6" s="18" t="s">
        <v>103</v>
      </c>
    </row>
    <row r="7" ht="189.75" customHeight="1">
      <c r="A7" s="8" t="s">
        <v>104</v>
      </c>
      <c r="B7" s="18" t="s">
        <v>105</v>
      </c>
      <c r="C7" s="18" t="s">
        <v>106</v>
      </c>
      <c r="D7" s="18" t="s">
        <v>107</v>
      </c>
      <c r="E7" s="18" t="s">
        <v>108</v>
      </c>
      <c r="F7" s="18" t="s">
        <v>109</v>
      </c>
      <c r="G7" s="18" t="s">
        <v>110</v>
      </c>
      <c r="H7" s="18" t="s">
        <v>111</v>
      </c>
      <c r="I7" s="18" t="s">
        <v>112</v>
      </c>
      <c r="J7" s="18" t="s">
        <v>113</v>
      </c>
      <c r="K7" s="18" t="s">
        <v>114</v>
      </c>
    </row>
    <row r="8" ht="153.75" customHeight="1">
      <c r="A8" s="8" t="s">
        <v>115</v>
      </c>
      <c r="B8" s="21" t="s">
        <v>116</v>
      </c>
      <c r="C8" s="22" t="s">
        <v>117</v>
      </c>
      <c r="D8" s="21" t="s">
        <v>118</v>
      </c>
      <c r="E8" s="21" t="s">
        <v>119</v>
      </c>
      <c r="F8" s="22" t="s">
        <v>120</v>
      </c>
      <c r="G8" s="22" t="s">
        <v>121</v>
      </c>
      <c r="H8" s="21" t="s">
        <v>122</v>
      </c>
      <c r="I8" s="22" t="s">
        <v>123</v>
      </c>
      <c r="J8" s="22" t="s">
        <v>124</v>
      </c>
      <c r="K8" s="8" t="s">
        <v>125</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52.5" customHeight="1">
      <c r="A1" s="23" t="s">
        <v>126</v>
      </c>
      <c r="B1" s="24"/>
      <c r="C1" s="24"/>
      <c r="D1" s="24"/>
      <c r="E1" s="24"/>
      <c r="F1" s="24"/>
      <c r="G1" s="25"/>
      <c r="H1" s="25"/>
      <c r="I1" s="25"/>
      <c r="J1" s="25"/>
      <c r="K1" s="25"/>
      <c r="L1" s="25"/>
      <c r="M1" s="25"/>
      <c r="N1" s="25"/>
      <c r="O1" s="25"/>
      <c r="P1" s="6"/>
      <c r="Q1" s="6"/>
      <c r="R1" s="25"/>
      <c r="S1" s="25"/>
      <c r="T1" s="6"/>
      <c r="U1" s="6"/>
      <c r="V1" s="6"/>
    </row>
    <row r="2" ht="31.5" customHeight="1">
      <c r="A2" s="24" t="s">
        <v>127</v>
      </c>
      <c r="G2" s="25"/>
      <c r="H2" s="25"/>
      <c r="I2" s="25"/>
      <c r="J2" s="25"/>
      <c r="K2" s="25"/>
      <c r="L2" s="25"/>
      <c r="M2" s="25"/>
      <c r="N2" s="25"/>
      <c r="O2" s="25"/>
      <c r="P2" s="6"/>
      <c r="Q2" s="6"/>
      <c r="R2" s="25"/>
      <c r="S2" s="25"/>
      <c r="T2" s="6"/>
      <c r="U2" s="6"/>
      <c r="V2" s="6"/>
    </row>
    <row r="3" ht="141.0" customHeight="1">
      <c r="A3" s="2" t="s">
        <v>128</v>
      </c>
      <c r="B3" s="2" t="s">
        <v>3</v>
      </c>
      <c r="C3" s="2" t="s">
        <v>129</v>
      </c>
      <c r="D3" s="2" t="s">
        <v>130</v>
      </c>
      <c r="E3" s="2" t="s">
        <v>131</v>
      </c>
      <c r="F3" s="2" t="s">
        <v>132</v>
      </c>
      <c r="G3" s="2" t="s">
        <v>16</v>
      </c>
      <c r="H3" s="2" t="s">
        <v>17</v>
      </c>
      <c r="I3" s="2" t="s">
        <v>18</v>
      </c>
      <c r="J3" s="2" t="s">
        <v>19</v>
      </c>
      <c r="K3" s="2" t="s">
        <v>20</v>
      </c>
      <c r="L3" s="2" t="s">
        <v>21</v>
      </c>
      <c r="M3" s="2" t="s">
        <v>22</v>
      </c>
      <c r="N3" s="2" t="s">
        <v>133</v>
      </c>
      <c r="O3" s="2" t="s">
        <v>134</v>
      </c>
      <c r="P3" s="3" t="s">
        <v>135</v>
      </c>
      <c r="Q3" s="3" t="s">
        <v>136</v>
      </c>
      <c r="R3" s="2" t="s">
        <v>137</v>
      </c>
      <c r="S3" s="2" t="s">
        <v>138</v>
      </c>
      <c r="T3" s="3"/>
      <c r="U3" s="3"/>
      <c r="V3" s="3"/>
      <c r="W3" s="4"/>
      <c r="X3" s="4"/>
      <c r="Y3" s="4"/>
      <c r="Z3" s="4"/>
    </row>
    <row r="4" ht="102.75" customHeight="1">
      <c r="A4" s="26">
        <v>1.0</v>
      </c>
      <c r="B4" s="26" t="s">
        <v>139</v>
      </c>
      <c r="C4" s="26">
        <f>D4+E4</f>
        <v>7</v>
      </c>
      <c r="D4" s="26">
        <f>sum(G4:N4)</f>
        <v>6</v>
      </c>
      <c r="E4" s="26">
        <v>1.0</v>
      </c>
      <c r="F4" s="26" t="s">
        <v>140</v>
      </c>
      <c r="G4" s="26">
        <v>3.0</v>
      </c>
      <c r="H4" s="26">
        <v>1.0</v>
      </c>
      <c r="I4" s="26"/>
      <c r="J4" s="26"/>
      <c r="K4" s="26"/>
      <c r="L4" s="26">
        <v>0.5</v>
      </c>
      <c r="M4" s="26">
        <v>1.0</v>
      </c>
      <c r="N4" s="26">
        <v>0.5</v>
      </c>
      <c r="O4" s="26" t="s">
        <v>141</v>
      </c>
      <c r="P4" s="26" t="s">
        <v>142</v>
      </c>
      <c r="Q4" s="26" t="s">
        <v>143</v>
      </c>
      <c r="R4" s="26" t="s">
        <v>144</v>
      </c>
      <c r="S4" s="26">
        <v>6.0</v>
      </c>
      <c r="T4" s="6"/>
      <c r="U4" s="6"/>
      <c r="V4" s="26"/>
      <c r="W4" s="27"/>
      <c r="X4" s="27"/>
      <c r="Y4" s="27"/>
      <c r="Z4" s="27"/>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88"/>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8.5"/>
    <col customWidth="1" min="20" max="22" width="10.75"/>
  </cols>
  <sheetData>
    <row r="1" ht="52.5" customHeight="1">
      <c r="A1" s="1"/>
      <c r="B1" s="25"/>
      <c r="C1" s="25"/>
      <c r="D1" s="25"/>
      <c r="E1" s="25"/>
      <c r="F1" s="25"/>
      <c r="G1" s="25"/>
      <c r="H1" s="25"/>
      <c r="I1" s="25"/>
      <c r="J1" s="25"/>
      <c r="K1" s="25"/>
      <c r="L1" s="25"/>
      <c r="M1" s="25"/>
      <c r="N1" s="25"/>
      <c r="O1" s="25"/>
      <c r="P1" s="6"/>
      <c r="Q1" s="6"/>
      <c r="R1" s="25"/>
      <c r="S1" s="25"/>
      <c r="T1" s="6"/>
      <c r="U1" s="6"/>
      <c r="V1" s="6"/>
    </row>
    <row r="2" ht="31.5" customHeight="1">
      <c r="A2" s="28" t="s">
        <v>145</v>
      </c>
      <c r="G2" s="25"/>
      <c r="H2" s="25"/>
      <c r="I2" s="25"/>
      <c r="J2" s="25"/>
      <c r="K2" s="25"/>
      <c r="L2" s="25"/>
      <c r="M2" s="25"/>
      <c r="N2" s="25"/>
      <c r="O2" s="25"/>
      <c r="P2" s="6"/>
      <c r="Q2" s="6"/>
      <c r="R2" s="25"/>
      <c r="S2" s="25"/>
      <c r="T2" s="6"/>
      <c r="U2" s="6"/>
      <c r="V2" s="6"/>
    </row>
    <row r="3" ht="141.0" customHeight="1">
      <c r="A3" s="2" t="s">
        <v>128</v>
      </c>
      <c r="B3" s="2" t="s">
        <v>3</v>
      </c>
      <c r="C3" s="2" t="s">
        <v>129</v>
      </c>
      <c r="D3" s="2" t="s">
        <v>130</v>
      </c>
      <c r="E3" s="2" t="s">
        <v>131</v>
      </c>
      <c r="F3" s="2" t="s">
        <v>132</v>
      </c>
      <c r="G3" s="2" t="s">
        <v>16</v>
      </c>
      <c r="H3" s="2" t="s">
        <v>17</v>
      </c>
      <c r="I3" s="2" t="s">
        <v>18</v>
      </c>
      <c r="J3" s="2" t="s">
        <v>19</v>
      </c>
      <c r="K3" s="2" t="s">
        <v>20</v>
      </c>
      <c r="L3" s="2" t="s">
        <v>21</v>
      </c>
      <c r="M3" s="2" t="s">
        <v>22</v>
      </c>
      <c r="N3" s="2" t="s">
        <v>133</v>
      </c>
      <c r="O3" s="2" t="s">
        <v>134</v>
      </c>
      <c r="P3" s="3" t="s">
        <v>135</v>
      </c>
      <c r="Q3" s="3" t="s">
        <v>136</v>
      </c>
      <c r="R3" s="2" t="s">
        <v>137</v>
      </c>
      <c r="S3" s="2" t="s">
        <v>138</v>
      </c>
      <c r="T3" s="3"/>
      <c r="U3" s="3"/>
      <c r="V3" s="3"/>
      <c r="W3" s="4"/>
      <c r="X3" s="4"/>
      <c r="Y3" s="4"/>
      <c r="Z3" s="4"/>
    </row>
    <row r="4">
      <c r="A4" s="6">
        <v>1.0</v>
      </c>
      <c r="B4" s="7" t="s">
        <v>24</v>
      </c>
      <c r="C4" s="7">
        <v>7.5</v>
      </c>
      <c r="D4" s="7">
        <v>4.5</v>
      </c>
      <c r="E4" s="7">
        <v>3.0</v>
      </c>
      <c r="F4" s="7" t="s">
        <v>146</v>
      </c>
      <c r="G4" s="7">
        <v>1.0</v>
      </c>
      <c r="H4" s="7">
        <v>2.0</v>
      </c>
      <c r="I4" s="7">
        <v>0.0</v>
      </c>
      <c r="J4" s="7">
        <v>0.0</v>
      </c>
      <c r="K4" s="7">
        <v>0.0</v>
      </c>
      <c r="L4" s="7">
        <v>3.0</v>
      </c>
      <c r="M4" s="7">
        <v>0.5</v>
      </c>
      <c r="N4" s="7">
        <v>1.0</v>
      </c>
      <c r="O4" s="7" t="s">
        <v>147</v>
      </c>
      <c r="P4" s="7" t="s">
        <v>27</v>
      </c>
      <c r="Q4" s="7" t="s">
        <v>27</v>
      </c>
      <c r="R4" s="7" t="s">
        <v>148</v>
      </c>
      <c r="S4" s="7">
        <v>10.0</v>
      </c>
      <c r="T4" s="6"/>
      <c r="U4" s="6"/>
      <c r="V4" s="6"/>
      <c r="W4" s="29"/>
      <c r="X4" s="29"/>
      <c r="Y4" s="29"/>
      <c r="Z4" s="29"/>
    </row>
    <row r="5">
      <c r="A5" s="7">
        <v>2.0</v>
      </c>
      <c r="B5" s="7" t="s">
        <v>149</v>
      </c>
      <c r="C5" s="7">
        <v>10.0</v>
      </c>
      <c r="D5" s="7">
        <v>7.0</v>
      </c>
      <c r="E5" s="7">
        <v>3.0</v>
      </c>
      <c r="F5" s="7" t="s">
        <v>150</v>
      </c>
      <c r="G5" s="7">
        <v>3.0</v>
      </c>
      <c r="H5" s="7">
        <v>1.0</v>
      </c>
      <c r="I5" s="7">
        <v>0.0</v>
      </c>
      <c r="J5" s="7">
        <v>0.0</v>
      </c>
      <c r="K5" s="7">
        <v>0.0</v>
      </c>
      <c r="L5" s="7">
        <v>3.0</v>
      </c>
      <c r="M5" s="7">
        <v>3.0</v>
      </c>
      <c r="N5" s="7">
        <v>0.0</v>
      </c>
      <c r="O5" s="7" t="s">
        <v>151</v>
      </c>
      <c r="P5" s="7" t="s">
        <v>152</v>
      </c>
      <c r="Q5" s="7" t="s">
        <v>153</v>
      </c>
      <c r="R5" s="7" t="s">
        <v>154</v>
      </c>
      <c r="S5" s="7">
        <v>16.0</v>
      </c>
      <c r="T5" s="6"/>
      <c r="U5" s="6"/>
      <c r="V5" s="6"/>
    </row>
    <row r="6">
      <c r="A6" s="8">
        <v>3.0</v>
      </c>
      <c r="B6" s="8" t="s">
        <v>155</v>
      </c>
      <c r="C6" s="8">
        <v>23.0</v>
      </c>
      <c r="D6" s="8">
        <v>18.0</v>
      </c>
      <c r="E6" s="8">
        <v>5.0</v>
      </c>
      <c r="F6" s="18" t="s">
        <v>156</v>
      </c>
      <c r="G6" s="7">
        <v>4.0</v>
      </c>
      <c r="H6" s="7">
        <v>0.0</v>
      </c>
      <c r="I6" s="7">
        <v>3.0</v>
      </c>
      <c r="J6" s="7">
        <v>8.0</v>
      </c>
      <c r="K6" s="7">
        <v>2.0</v>
      </c>
      <c r="L6" s="7">
        <v>4.0</v>
      </c>
      <c r="M6" s="7">
        <v>0.0</v>
      </c>
      <c r="N6" s="7">
        <v>2.0</v>
      </c>
      <c r="O6" s="7" t="s">
        <v>157</v>
      </c>
      <c r="P6" s="7" t="s">
        <v>158</v>
      </c>
      <c r="Q6" s="7" t="s">
        <v>159</v>
      </c>
      <c r="R6" s="7" t="s">
        <v>160</v>
      </c>
      <c r="S6" s="7">
        <v>20.0</v>
      </c>
      <c r="T6" s="6"/>
      <c r="U6" s="6"/>
      <c r="V6" s="6"/>
    </row>
    <row r="7">
      <c r="A7" s="8">
        <v>4.0</v>
      </c>
      <c r="B7" s="8" t="s">
        <v>161</v>
      </c>
      <c r="C7" s="8">
        <v>19.0</v>
      </c>
      <c r="D7" s="8">
        <v>16.0</v>
      </c>
      <c r="E7" s="8">
        <v>3.0</v>
      </c>
      <c r="F7" s="18" t="s">
        <v>162</v>
      </c>
      <c r="G7" s="7">
        <v>3.0</v>
      </c>
      <c r="H7" s="7">
        <v>0.0</v>
      </c>
      <c r="I7" s="7">
        <v>0.0</v>
      </c>
      <c r="J7" s="7">
        <v>8.0</v>
      </c>
      <c r="K7" s="7">
        <v>3.0</v>
      </c>
      <c r="L7" s="7">
        <v>3.0</v>
      </c>
      <c r="M7" s="7">
        <v>0.0</v>
      </c>
      <c r="N7" s="7">
        <v>2.0</v>
      </c>
      <c r="O7" s="7" t="s">
        <v>163</v>
      </c>
      <c r="P7" s="7" t="s">
        <v>164</v>
      </c>
      <c r="Q7" s="7" t="s">
        <v>165</v>
      </c>
      <c r="R7" s="7" t="s">
        <v>166</v>
      </c>
      <c r="S7" s="7">
        <v>20.0</v>
      </c>
      <c r="T7" s="6"/>
      <c r="U7" s="6"/>
      <c r="V7" s="6"/>
    </row>
    <row r="8">
      <c r="A8" s="8">
        <v>5.0</v>
      </c>
      <c r="B8" s="8" t="s">
        <v>167</v>
      </c>
      <c r="C8" s="8">
        <v>16.0</v>
      </c>
      <c r="D8" s="8">
        <v>11.0</v>
      </c>
      <c r="E8" s="8">
        <v>5.0</v>
      </c>
      <c r="F8" s="18" t="s">
        <v>168</v>
      </c>
      <c r="G8" s="7">
        <v>2.0</v>
      </c>
      <c r="H8" s="7">
        <v>0.0</v>
      </c>
      <c r="I8" s="7">
        <v>0.0</v>
      </c>
      <c r="J8" s="7">
        <v>6.0</v>
      </c>
      <c r="K8" s="7">
        <v>1.0</v>
      </c>
      <c r="L8" s="7">
        <v>5.0</v>
      </c>
      <c r="M8" s="7">
        <v>0.0</v>
      </c>
      <c r="N8" s="7">
        <v>2.0</v>
      </c>
      <c r="O8" s="7" t="s">
        <v>169</v>
      </c>
      <c r="P8" s="7" t="s">
        <v>170</v>
      </c>
      <c r="Q8" s="7" t="s">
        <v>170</v>
      </c>
      <c r="R8" s="7" t="s">
        <v>171</v>
      </c>
      <c r="S8" s="7">
        <v>20.0</v>
      </c>
      <c r="T8" s="6"/>
      <c r="U8" s="6"/>
      <c r="V8" s="6"/>
    </row>
    <row r="9">
      <c r="A9" s="8">
        <v>6.0</v>
      </c>
      <c r="B9" s="8" t="s">
        <v>172</v>
      </c>
      <c r="C9" s="8">
        <v>15.0</v>
      </c>
      <c r="D9" s="8">
        <v>11.0</v>
      </c>
      <c r="E9" s="8">
        <v>4.0</v>
      </c>
      <c r="F9" s="18" t="s">
        <v>173</v>
      </c>
      <c r="G9" s="7">
        <v>2.0</v>
      </c>
      <c r="H9" s="7">
        <v>0.0</v>
      </c>
      <c r="I9" s="7">
        <v>0.0</v>
      </c>
      <c r="J9" s="7">
        <v>6.0</v>
      </c>
      <c r="K9" s="7">
        <v>2.0</v>
      </c>
      <c r="L9" s="7">
        <v>4.0</v>
      </c>
      <c r="M9" s="7">
        <v>0.0</v>
      </c>
      <c r="N9" s="7">
        <v>1.0</v>
      </c>
      <c r="O9" s="7" t="s">
        <v>174</v>
      </c>
      <c r="P9" s="7" t="s">
        <v>175</v>
      </c>
      <c r="Q9" s="7" t="s">
        <v>176</v>
      </c>
      <c r="R9" s="7" t="s">
        <v>177</v>
      </c>
      <c r="S9" s="7">
        <v>12.0</v>
      </c>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7"/>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30" t="s">
        <v>126</v>
      </c>
      <c r="B1" s="31"/>
      <c r="C1" s="31"/>
      <c r="D1" s="31"/>
      <c r="E1" s="31"/>
      <c r="F1" s="31"/>
      <c r="G1" s="25"/>
      <c r="H1" s="25"/>
      <c r="I1" s="25"/>
      <c r="J1" s="25"/>
      <c r="K1" s="25"/>
      <c r="L1" s="25"/>
      <c r="M1" s="25"/>
      <c r="N1" s="25"/>
      <c r="O1" s="25"/>
      <c r="P1" s="6"/>
      <c r="Q1" s="6"/>
      <c r="R1" s="25"/>
      <c r="S1" s="25"/>
      <c r="T1" s="6"/>
      <c r="U1" s="6"/>
      <c r="V1" s="6"/>
    </row>
    <row r="2" ht="40.5" customHeight="1">
      <c r="A2" s="32" t="s">
        <v>178</v>
      </c>
      <c r="G2" s="25"/>
      <c r="H2" s="25"/>
      <c r="I2" s="25"/>
      <c r="J2" s="25"/>
      <c r="K2" s="25"/>
      <c r="L2" s="25"/>
      <c r="M2" s="25"/>
      <c r="N2" s="25"/>
      <c r="O2" s="25"/>
      <c r="P2" s="6"/>
      <c r="Q2" s="6"/>
      <c r="R2" s="25"/>
      <c r="S2" s="25"/>
      <c r="T2" s="6"/>
      <c r="U2" s="6"/>
      <c r="V2" s="6"/>
    </row>
    <row r="3">
      <c r="A3" s="2" t="s">
        <v>128</v>
      </c>
      <c r="B3" s="2" t="s">
        <v>3</v>
      </c>
      <c r="C3" s="2" t="s">
        <v>129</v>
      </c>
      <c r="D3" s="2" t="s">
        <v>130</v>
      </c>
      <c r="E3" s="2" t="s">
        <v>131</v>
      </c>
      <c r="F3" s="2" t="s">
        <v>132</v>
      </c>
      <c r="G3" s="2" t="s">
        <v>16</v>
      </c>
      <c r="H3" s="2" t="s">
        <v>17</v>
      </c>
      <c r="I3" s="2" t="s">
        <v>18</v>
      </c>
      <c r="J3" s="2" t="s">
        <v>19</v>
      </c>
      <c r="K3" s="2" t="s">
        <v>20</v>
      </c>
      <c r="L3" s="2" t="s">
        <v>21</v>
      </c>
      <c r="M3" s="2" t="s">
        <v>22</v>
      </c>
      <c r="N3" s="2" t="s">
        <v>133</v>
      </c>
      <c r="O3" s="2" t="s">
        <v>134</v>
      </c>
      <c r="P3" s="3" t="s">
        <v>135</v>
      </c>
      <c r="Q3" s="3" t="s">
        <v>136</v>
      </c>
      <c r="R3" s="2" t="s">
        <v>137</v>
      </c>
      <c r="S3" s="2" t="s">
        <v>138</v>
      </c>
      <c r="T3" s="3"/>
      <c r="U3" s="3"/>
      <c r="V3" s="3"/>
      <c r="W3" s="4"/>
      <c r="X3" s="4"/>
      <c r="Y3" s="4"/>
      <c r="Z3" s="4"/>
    </row>
    <row r="4">
      <c r="A4" s="33">
        <v>1.0</v>
      </c>
      <c r="B4" s="7" t="s">
        <v>24</v>
      </c>
      <c r="C4" s="34">
        <v>8.0</v>
      </c>
      <c r="D4" s="34">
        <v>6.0</v>
      </c>
      <c r="E4" s="33">
        <v>1.0</v>
      </c>
      <c r="F4" s="34" t="s">
        <v>179</v>
      </c>
      <c r="G4" s="34">
        <v>2.0</v>
      </c>
      <c r="H4" s="34">
        <v>4.0</v>
      </c>
      <c r="I4" s="34">
        <v>0.0</v>
      </c>
      <c r="J4" s="34">
        <v>0.0</v>
      </c>
      <c r="K4" s="34">
        <v>0.0</v>
      </c>
      <c r="L4" s="34">
        <v>3.0</v>
      </c>
      <c r="M4" s="34">
        <v>0.0</v>
      </c>
      <c r="N4" s="34">
        <v>0.0</v>
      </c>
      <c r="O4" s="34" t="s">
        <v>180</v>
      </c>
      <c r="P4" s="34" t="s">
        <v>181</v>
      </c>
      <c r="Q4" s="34" t="s">
        <v>182</v>
      </c>
      <c r="R4" s="34" t="s">
        <v>183</v>
      </c>
      <c r="S4" s="34">
        <v>10.0</v>
      </c>
      <c r="T4" s="33"/>
      <c r="U4" s="33"/>
      <c r="V4" s="33"/>
      <c r="W4" s="35"/>
      <c r="X4" s="35"/>
      <c r="Y4" s="35"/>
      <c r="Z4" s="35"/>
    </row>
    <row r="5">
      <c r="A5" s="8">
        <v>2.0</v>
      </c>
      <c r="B5" s="8" t="s">
        <v>29</v>
      </c>
      <c r="C5" s="8">
        <v>6.0</v>
      </c>
      <c r="D5" s="8">
        <v>4.0</v>
      </c>
      <c r="E5" s="8">
        <v>2.0</v>
      </c>
      <c r="F5" s="18" t="s">
        <v>184</v>
      </c>
      <c r="G5" s="7">
        <v>1.0</v>
      </c>
      <c r="H5" s="7">
        <v>1.0</v>
      </c>
      <c r="I5" s="7">
        <v>2.0</v>
      </c>
      <c r="J5" s="7">
        <v>0.0</v>
      </c>
      <c r="K5" s="7">
        <v>0.0</v>
      </c>
      <c r="L5" s="7">
        <v>2.0</v>
      </c>
      <c r="M5" s="7">
        <v>0.0</v>
      </c>
      <c r="N5" s="7">
        <v>0.0</v>
      </c>
      <c r="O5" s="7" t="s">
        <v>185</v>
      </c>
      <c r="P5" s="7" t="s">
        <v>186</v>
      </c>
      <c r="Q5" s="7" t="s">
        <v>187</v>
      </c>
      <c r="R5" s="6"/>
      <c r="S5" s="6"/>
      <c r="T5" s="6"/>
      <c r="U5" s="6"/>
      <c r="V5" s="6"/>
    </row>
    <row r="6">
      <c r="A6" s="8">
        <v>3.0</v>
      </c>
      <c r="B6" s="8" t="s">
        <v>188</v>
      </c>
      <c r="C6" s="8">
        <v>17.0</v>
      </c>
      <c r="D6" s="8">
        <v>13.0</v>
      </c>
      <c r="E6" s="8">
        <v>4.0</v>
      </c>
      <c r="F6" s="18" t="s">
        <v>189</v>
      </c>
      <c r="G6" s="7">
        <v>4.0</v>
      </c>
      <c r="H6" s="7">
        <v>1.0</v>
      </c>
      <c r="I6" s="7">
        <v>3.0</v>
      </c>
      <c r="J6" s="7">
        <v>3.0</v>
      </c>
      <c r="K6" s="7">
        <v>1.0</v>
      </c>
      <c r="L6" s="7">
        <v>4.0</v>
      </c>
      <c r="M6" s="7">
        <v>1.0</v>
      </c>
      <c r="N6" s="7">
        <v>0.0</v>
      </c>
      <c r="O6" s="7" t="s">
        <v>190</v>
      </c>
      <c r="P6" s="7" t="s">
        <v>191</v>
      </c>
      <c r="Q6" s="7" t="s">
        <v>192</v>
      </c>
      <c r="R6" s="7" t="s">
        <v>193</v>
      </c>
      <c r="S6" s="7">
        <v>15.0</v>
      </c>
      <c r="T6" s="6"/>
      <c r="U6" s="6"/>
      <c r="V6" s="6"/>
    </row>
    <row r="7">
      <c r="A7" s="8">
        <v>4.0</v>
      </c>
      <c r="B7" s="8" t="s">
        <v>194</v>
      </c>
      <c r="C7" s="8">
        <f t="shared" ref="C7:C9" si="1">sum(G7:N7)</f>
        <v>19</v>
      </c>
      <c r="D7" s="36">
        <f t="shared" ref="D7:D9" si="2">C7-E7</f>
        <v>16</v>
      </c>
      <c r="E7" s="36">
        <f t="shared" ref="E7:E9" si="3">L7</f>
        <v>3</v>
      </c>
      <c r="F7" s="18" t="s">
        <v>195</v>
      </c>
      <c r="G7" s="7">
        <v>5.0</v>
      </c>
      <c r="H7" s="7">
        <v>1.0</v>
      </c>
      <c r="I7" s="7">
        <v>0.0</v>
      </c>
      <c r="J7" s="7">
        <v>0.0</v>
      </c>
      <c r="K7" s="7">
        <v>4.0</v>
      </c>
      <c r="L7" s="7">
        <v>3.0</v>
      </c>
      <c r="M7" s="7">
        <v>6.0</v>
      </c>
      <c r="N7" s="7">
        <v>0.0</v>
      </c>
      <c r="O7" s="7" t="s">
        <v>196</v>
      </c>
      <c r="P7" s="7" t="s">
        <v>197</v>
      </c>
      <c r="Q7" s="7" t="s">
        <v>198</v>
      </c>
      <c r="R7" s="7" t="s">
        <v>199</v>
      </c>
      <c r="S7" s="7">
        <v>20.0</v>
      </c>
      <c r="T7" s="6"/>
      <c r="U7" s="6"/>
      <c r="V7" s="6"/>
    </row>
    <row r="8">
      <c r="A8" s="8">
        <v>5.0</v>
      </c>
      <c r="B8" s="8" t="s">
        <v>200</v>
      </c>
      <c r="C8" s="8">
        <f t="shared" si="1"/>
        <v>19</v>
      </c>
      <c r="D8" s="36">
        <f t="shared" si="2"/>
        <v>18</v>
      </c>
      <c r="E8" s="36">
        <f t="shared" si="3"/>
        <v>1</v>
      </c>
      <c r="F8" s="18" t="s">
        <v>201</v>
      </c>
      <c r="G8" s="7">
        <v>3.0</v>
      </c>
      <c r="H8" s="7">
        <v>2.0</v>
      </c>
      <c r="I8" s="7">
        <v>2.0</v>
      </c>
      <c r="J8" s="7">
        <v>8.0</v>
      </c>
      <c r="K8" s="7">
        <v>1.0</v>
      </c>
      <c r="L8" s="7">
        <v>1.0</v>
      </c>
      <c r="M8" s="7">
        <v>2.0</v>
      </c>
      <c r="N8" s="7">
        <v>0.0</v>
      </c>
      <c r="O8" s="7" t="s">
        <v>202</v>
      </c>
      <c r="P8" s="7" t="s">
        <v>203</v>
      </c>
      <c r="Q8" s="7" t="s">
        <v>204</v>
      </c>
      <c r="R8" s="7" t="s">
        <v>205</v>
      </c>
      <c r="S8" s="7">
        <v>15.0</v>
      </c>
      <c r="T8" s="7"/>
      <c r="U8" s="6"/>
      <c r="V8" s="6"/>
    </row>
    <row r="9" ht="183.75" customHeight="1">
      <c r="A9" s="8">
        <v>6.0</v>
      </c>
      <c r="B9" s="8" t="s">
        <v>206</v>
      </c>
      <c r="C9" s="8">
        <f t="shared" si="1"/>
        <v>16</v>
      </c>
      <c r="D9" s="36">
        <f t="shared" si="2"/>
        <v>13</v>
      </c>
      <c r="E9" s="36">
        <f t="shared" si="3"/>
        <v>3</v>
      </c>
      <c r="F9" s="18" t="s">
        <v>207</v>
      </c>
      <c r="G9" s="7">
        <v>3.0</v>
      </c>
      <c r="H9" s="7">
        <v>1.0</v>
      </c>
      <c r="I9" s="7">
        <v>2.0</v>
      </c>
      <c r="J9" s="7">
        <v>5.0</v>
      </c>
      <c r="K9" s="7">
        <v>2.0</v>
      </c>
      <c r="L9" s="7">
        <v>3.0</v>
      </c>
      <c r="M9" s="7">
        <v>0.0</v>
      </c>
      <c r="N9" s="7">
        <v>0.0</v>
      </c>
      <c r="O9" s="7" t="s">
        <v>208</v>
      </c>
      <c r="P9" s="7" t="s">
        <v>209</v>
      </c>
      <c r="Q9" s="7" t="s">
        <v>210</v>
      </c>
      <c r="R9" s="7" t="s">
        <v>27</v>
      </c>
      <c r="S9" s="7" t="s">
        <v>27</v>
      </c>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15.0"/>
    <col customWidth="1" min="4" max="4" width="8.38"/>
    <col customWidth="1" min="5" max="5" width="15.13"/>
    <col customWidth="1" min="6" max="6" width="40.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20.63"/>
    <col customWidth="1" min="20" max="22" width="10.75"/>
  </cols>
  <sheetData>
    <row r="1" ht="36.0" customHeight="1">
      <c r="A1" s="1" t="s">
        <v>126</v>
      </c>
      <c r="B1" s="25"/>
      <c r="C1" s="25"/>
      <c r="D1" s="25"/>
      <c r="E1" s="25"/>
      <c r="F1" s="25"/>
      <c r="G1" s="25"/>
      <c r="H1" s="25"/>
      <c r="I1" s="25"/>
      <c r="J1" s="25"/>
      <c r="K1" s="25"/>
      <c r="L1" s="25"/>
      <c r="M1" s="25"/>
      <c r="N1" s="25"/>
      <c r="O1" s="25"/>
      <c r="P1" s="6"/>
      <c r="Q1" s="6"/>
      <c r="R1" s="25"/>
      <c r="S1" s="25"/>
      <c r="T1" s="6"/>
      <c r="U1" s="6"/>
      <c r="V1" s="6"/>
    </row>
    <row r="2" ht="56.25" customHeight="1">
      <c r="A2" s="28" t="s">
        <v>211</v>
      </c>
      <c r="G2" s="25"/>
      <c r="H2" s="25"/>
      <c r="I2" s="25"/>
      <c r="J2" s="25"/>
      <c r="K2" s="25"/>
      <c r="L2" s="25"/>
      <c r="M2" s="25"/>
      <c r="N2" s="25"/>
      <c r="O2" s="25"/>
      <c r="P2" s="6"/>
      <c r="Q2" s="6"/>
      <c r="R2" s="25"/>
      <c r="S2" s="25"/>
      <c r="T2" s="6"/>
      <c r="U2" s="6"/>
      <c r="V2" s="6"/>
    </row>
    <row r="3" ht="171.0" customHeight="1">
      <c r="A3" s="2" t="s">
        <v>128</v>
      </c>
      <c r="B3" s="2" t="s">
        <v>3</v>
      </c>
      <c r="C3" s="2" t="s">
        <v>129</v>
      </c>
      <c r="D3" s="2" t="s">
        <v>130</v>
      </c>
      <c r="E3" s="2" t="s">
        <v>131</v>
      </c>
      <c r="F3" s="2" t="s">
        <v>132</v>
      </c>
      <c r="G3" s="2" t="s">
        <v>16</v>
      </c>
      <c r="H3" s="2" t="s">
        <v>17</v>
      </c>
      <c r="I3" s="2" t="s">
        <v>18</v>
      </c>
      <c r="J3" s="2" t="s">
        <v>19</v>
      </c>
      <c r="K3" s="2" t="s">
        <v>20</v>
      </c>
      <c r="L3" s="2" t="s">
        <v>21</v>
      </c>
      <c r="M3" s="2" t="s">
        <v>22</v>
      </c>
      <c r="N3" s="2" t="s">
        <v>133</v>
      </c>
      <c r="O3" s="2" t="s">
        <v>134</v>
      </c>
      <c r="P3" s="3" t="s">
        <v>135</v>
      </c>
      <c r="Q3" s="3" t="s">
        <v>136</v>
      </c>
      <c r="R3" s="2" t="s">
        <v>137</v>
      </c>
      <c r="S3" s="2" t="s">
        <v>138</v>
      </c>
      <c r="T3" s="3"/>
      <c r="U3" s="3"/>
      <c r="V3" s="3"/>
      <c r="W3" s="4"/>
      <c r="X3" s="4"/>
      <c r="Y3" s="4"/>
      <c r="Z3" s="4"/>
    </row>
    <row r="4" ht="107.25" customHeight="1">
      <c r="A4" s="6">
        <v>1.0</v>
      </c>
      <c r="B4" s="7" t="s">
        <v>24</v>
      </c>
      <c r="C4" s="7">
        <v>8.0</v>
      </c>
      <c r="D4" s="7">
        <v>5.0</v>
      </c>
      <c r="E4" s="7">
        <v>3.0</v>
      </c>
      <c r="F4" s="7" t="s">
        <v>212</v>
      </c>
      <c r="G4" s="7">
        <v>1.0</v>
      </c>
      <c r="H4" s="7">
        <v>1.5</v>
      </c>
      <c r="I4" s="7">
        <v>0.0</v>
      </c>
      <c r="J4" s="7">
        <v>0.0</v>
      </c>
      <c r="K4" s="7">
        <v>0.0</v>
      </c>
      <c r="L4" s="7">
        <v>3.0</v>
      </c>
      <c r="M4" s="7">
        <v>0.5</v>
      </c>
      <c r="N4" s="7">
        <v>2.0</v>
      </c>
      <c r="O4" s="7" t="s">
        <v>213</v>
      </c>
      <c r="P4" s="7" t="s">
        <v>27</v>
      </c>
      <c r="Q4" s="7" t="s">
        <v>27</v>
      </c>
      <c r="R4" s="7" t="s">
        <v>214</v>
      </c>
      <c r="S4" s="37">
        <v>45214.0</v>
      </c>
      <c r="T4" s="6"/>
      <c r="U4" s="6"/>
      <c r="V4" s="6"/>
      <c r="W4" s="29"/>
      <c r="X4" s="29"/>
      <c r="Y4" s="29"/>
      <c r="Z4" s="29"/>
    </row>
    <row r="5" ht="61.5" customHeight="1">
      <c r="A5" s="8">
        <v>2.0</v>
      </c>
      <c r="B5" s="8" t="s">
        <v>215</v>
      </c>
      <c r="C5" s="8">
        <v>12.0</v>
      </c>
      <c r="D5" s="8">
        <v>9.5</v>
      </c>
      <c r="E5" s="8">
        <v>2.5</v>
      </c>
      <c r="F5" s="8" t="s">
        <v>216</v>
      </c>
      <c r="G5" s="7">
        <v>1.0</v>
      </c>
      <c r="H5" s="7">
        <v>2.5</v>
      </c>
      <c r="I5" s="7">
        <v>0.0</v>
      </c>
      <c r="J5" s="7">
        <v>2.0</v>
      </c>
      <c r="K5" s="7">
        <v>1.0</v>
      </c>
      <c r="L5" s="7">
        <v>2.5</v>
      </c>
      <c r="M5" s="7">
        <v>3.0</v>
      </c>
      <c r="N5" s="7">
        <v>0.0</v>
      </c>
      <c r="O5" s="7" t="s">
        <v>217</v>
      </c>
      <c r="P5" s="7" t="s">
        <v>27</v>
      </c>
      <c r="Q5" s="7" t="s">
        <v>27</v>
      </c>
      <c r="R5" s="7" t="s">
        <v>218</v>
      </c>
      <c r="S5" s="7">
        <v>15.0</v>
      </c>
      <c r="T5" s="6"/>
      <c r="U5" s="6"/>
      <c r="V5" s="6"/>
    </row>
    <row r="6" ht="92.25" customHeight="1">
      <c r="A6" s="8">
        <v>3.0</v>
      </c>
      <c r="B6" s="8" t="s">
        <v>219</v>
      </c>
      <c r="C6" s="8">
        <v>15.5</v>
      </c>
      <c r="D6" s="8">
        <v>9.5</v>
      </c>
      <c r="E6" s="8">
        <v>5.0</v>
      </c>
      <c r="F6" s="8" t="s">
        <v>220</v>
      </c>
      <c r="G6" s="7">
        <v>0.0</v>
      </c>
      <c r="H6" s="7">
        <v>1.5</v>
      </c>
      <c r="I6" s="7">
        <v>2.0</v>
      </c>
      <c r="J6" s="7">
        <v>3.0</v>
      </c>
      <c r="K6" s="7">
        <v>1.0</v>
      </c>
      <c r="L6" s="7">
        <v>7.0</v>
      </c>
      <c r="M6" s="7">
        <v>0.0</v>
      </c>
      <c r="N6" s="7">
        <v>0.0</v>
      </c>
      <c r="O6" s="7" t="s">
        <v>221</v>
      </c>
      <c r="P6" s="7" t="s">
        <v>222</v>
      </c>
      <c r="Q6" s="7" t="s">
        <v>223</v>
      </c>
      <c r="R6" s="7" t="s">
        <v>224</v>
      </c>
      <c r="S6" s="37">
        <v>45214.0</v>
      </c>
      <c r="T6" s="6"/>
      <c r="U6" s="6"/>
      <c r="V6" s="6"/>
    </row>
    <row r="7" ht="51.0" customHeight="1">
      <c r="A7" s="8">
        <v>4.0</v>
      </c>
      <c r="B7" s="8" t="s">
        <v>225</v>
      </c>
      <c r="C7" s="8">
        <v>16.5</v>
      </c>
      <c r="D7" s="8">
        <v>14.0</v>
      </c>
      <c r="E7" s="8">
        <v>2.5</v>
      </c>
      <c r="F7" s="8" t="s">
        <v>226</v>
      </c>
      <c r="G7" s="7">
        <v>4.0</v>
      </c>
      <c r="H7" s="7">
        <v>1.0</v>
      </c>
      <c r="I7" s="7">
        <v>1.0</v>
      </c>
      <c r="J7" s="7">
        <v>6.0</v>
      </c>
      <c r="K7" s="7">
        <v>2.0</v>
      </c>
      <c r="L7" s="7">
        <v>2.5</v>
      </c>
      <c r="M7" s="7">
        <v>0.0</v>
      </c>
      <c r="N7" s="7">
        <v>0.0</v>
      </c>
      <c r="O7" s="7" t="s">
        <v>227</v>
      </c>
      <c r="P7" s="7" t="s">
        <v>228</v>
      </c>
      <c r="Q7" s="7" t="s">
        <v>229</v>
      </c>
      <c r="R7" s="7" t="s">
        <v>230</v>
      </c>
      <c r="S7" s="7">
        <v>8.0</v>
      </c>
      <c r="T7" s="6"/>
      <c r="U7" s="6"/>
      <c r="V7" s="6"/>
    </row>
    <row r="8" ht="79.5" customHeight="1">
      <c r="A8" s="8">
        <v>5.0</v>
      </c>
      <c r="B8" s="8" t="s">
        <v>41</v>
      </c>
      <c r="C8" s="8">
        <v>13.5</v>
      </c>
      <c r="D8" s="8">
        <v>10.0</v>
      </c>
      <c r="E8" s="8">
        <v>3.5</v>
      </c>
      <c r="F8" s="8" t="s">
        <v>231</v>
      </c>
      <c r="G8" s="7">
        <v>0.0</v>
      </c>
      <c r="H8" s="7">
        <v>3.0</v>
      </c>
      <c r="I8" s="7">
        <v>1.0</v>
      </c>
      <c r="J8" s="7">
        <v>4.0</v>
      </c>
      <c r="K8" s="7">
        <v>1.0</v>
      </c>
      <c r="L8" s="7">
        <v>3.5</v>
      </c>
      <c r="M8" s="7">
        <v>0.0</v>
      </c>
      <c r="N8" s="7">
        <v>0.0</v>
      </c>
      <c r="O8" s="7" t="s">
        <v>232</v>
      </c>
      <c r="P8" s="7" t="s">
        <v>27</v>
      </c>
      <c r="Q8" s="7" t="s">
        <v>27</v>
      </c>
      <c r="R8" s="7" t="s">
        <v>233</v>
      </c>
      <c r="S8" s="37">
        <v>45214.0</v>
      </c>
      <c r="T8" s="6"/>
      <c r="U8" s="6"/>
      <c r="V8" s="6"/>
    </row>
    <row r="9" ht="67.5" customHeight="1">
      <c r="A9" s="8">
        <v>6.0</v>
      </c>
      <c r="B9" s="8" t="s">
        <v>45</v>
      </c>
      <c r="C9" s="8">
        <v>15.0</v>
      </c>
      <c r="D9" s="8">
        <v>10.0</v>
      </c>
      <c r="E9" s="8">
        <v>5.0</v>
      </c>
      <c r="F9" s="8" t="s">
        <v>234</v>
      </c>
      <c r="G9" s="7">
        <v>0.0</v>
      </c>
      <c r="H9" s="7">
        <v>0.5</v>
      </c>
      <c r="I9" s="7">
        <v>1.0</v>
      </c>
      <c r="J9" s="7">
        <v>4.5</v>
      </c>
      <c r="K9" s="7">
        <v>4.0</v>
      </c>
      <c r="L9" s="7">
        <v>5.0</v>
      </c>
      <c r="M9" s="7">
        <v>0.0</v>
      </c>
      <c r="N9" s="7">
        <v>0.0</v>
      </c>
      <c r="O9" s="7" t="s">
        <v>235</v>
      </c>
      <c r="P9" s="7" t="s">
        <v>27</v>
      </c>
      <c r="Q9" s="7" t="s">
        <v>27</v>
      </c>
      <c r="R9" s="7" t="s">
        <v>236</v>
      </c>
      <c r="S9" s="7">
        <v>5.0</v>
      </c>
      <c r="T9" s="6"/>
      <c r="U9" s="6"/>
      <c r="V9" s="6"/>
    </row>
    <row r="10" ht="48.0"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0"/>
    <col customWidth="1" min="2" max="3" width="10.75"/>
    <col customWidth="1" min="4" max="4" width="8.38"/>
    <col customWidth="1" min="5" max="5" width="7.13"/>
    <col customWidth="1" min="6" max="6" width="56.63"/>
    <col customWidth="1" min="7" max="7" width="8.25"/>
    <col customWidth="1" min="8" max="8" width="9.13"/>
    <col customWidth="1" min="9" max="9" width="5.88"/>
    <col customWidth="1" min="10" max="10" width="8.25"/>
    <col customWidth="1" min="11" max="11" width="9.38"/>
    <col customWidth="1" min="12" max="12" width="6.0"/>
    <col customWidth="1" min="13" max="13" width="7.25"/>
    <col customWidth="1" min="14" max="14" width="7.13"/>
    <col customWidth="1" min="15" max="15" width="38.75"/>
    <col customWidth="1" min="16" max="16" width="48.13"/>
    <col customWidth="1" min="17" max="17" width="60.38"/>
    <col customWidth="1" min="18" max="18" width="49.25"/>
    <col customWidth="1" min="19" max="19" width="8.88"/>
    <col customWidth="1" min="20" max="22" width="10.75"/>
  </cols>
  <sheetData>
    <row r="1" ht="69.0" customHeight="1">
      <c r="A1" s="38" t="s">
        <v>237</v>
      </c>
      <c r="G1" s="25"/>
      <c r="H1" s="25"/>
      <c r="I1" s="25"/>
      <c r="J1" s="25"/>
      <c r="K1" s="25"/>
      <c r="L1" s="25"/>
      <c r="M1" s="25"/>
      <c r="N1" s="25"/>
      <c r="O1" s="25"/>
      <c r="P1" s="6"/>
      <c r="Q1" s="6"/>
      <c r="R1" s="25"/>
      <c r="S1" s="25"/>
      <c r="T1" s="6"/>
      <c r="U1" s="6"/>
      <c r="V1" s="6"/>
    </row>
    <row r="2" ht="118.5" customHeight="1">
      <c r="A2" s="2" t="s">
        <v>128</v>
      </c>
      <c r="B2" s="2" t="s">
        <v>3</v>
      </c>
      <c r="C2" s="2" t="s">
        <v>129</v>
      </c>
      <c r="D2" s="2" t="s">
        <v>130</v>
      </c>
      <c r="E2" s="2" t="s">
        <v>131</v>
      </c>
      <c r="F2" s="2" t="s">
        <v>132</v>
      </c>
      <c r="G2" s="2" t="s">
        <v>16</v>
      </c>
      <c r="H2" s="2" t="s">
        <v>17</v>
      </c>
      <c r="I2" s="2" t="s">
        <v>18</v>
      </c>
      <c r="J2" s="2" t="s">
        <v>19</v>
      </c>
      <c r="K2" s="2" t="s">
        <v>20</v>
      </c>
      <c r="L2" s="2" t="s">
        <v>21</v>
      </c>
      <c r="M2" s="2" t="s">
        <v>22</v>
      </c>
      <c r="N2" s="2" t="s">
        <v>133</v>
      </c>
      <c r="O2" s="2" t="s">
        <v>134</v>
      </c>
      <c r="P2" s="3" t="s">
        <v>135</v>
      </c>
      <c r="Q2" s="3" t="s">
        <v>136</v>
      </c>
      <c r="R2" s="2" t="s">
        <v>137</v>
      </c>
      <c r="S2" s="2" t="s">
        <v>138</v>
      </c>
      <c r="T2" s="3"/>
      <c r="U2" s="3"/>
      <c r="V2" s="3"/>
      <c r="W2" s="4"/>
      <c r="X2" s="4"/>
      <c r="Y2" s="4"/>
      <c r="Z2" s="4"/>
    </row>
    <row r="3">
      <c r="A3" s="39">
        <v>1.0</v>
      </c>
      <c r="B3" s="39" t="s">
        <v>238</v>
      </c>
      <c r="C3" s="40">
        <v>7.0</v>
      </c>
      <c r="D3" s="40">
        <v>4.0</v>
      </c>
      <c r="E3" s="40">
        <v>3.0</v>
      </c>
      <c r="F3" s="39" t="s">
        <v>239</v>
      </c>
      <c r="G3" s="39">
        <v>2.0</v>
      </c>
      <c r="H3" s="39">
        <v>4.0</v>
      </c>
      <c r="I3" s="40">
        <v>0.0</v>
      </c>
      <c r="J3" s="40">
        <v>0.0</v>
      </c>
      <c r="K3" s="40">
        <v>0.0</v>
      </c>
      <c r="L3" s="40">
        <v>0.0</v>
      </c>
      <c r="M3" s="39">
        <v>0.5</v>
      </c>
      <c r="N3" s="39">
        <v>0.5</v>
      </c>
      <c r="O3" s="40" t="s">
        <v>240</v>
      </c>
      <c r="P3" s="39" t="s">
        <v>241</v>
      </c>
      <c r="Q3" s="39" t="s">
        <v>242</v>
      </c>
      <c r="R3" s="40" t="s">
        <v>243</v>
      </c>
      <c r="S3" s="40" t="s">
        <v>244</v>
      </c>
      <c r="T3" s="39"/>
      <c r="U3" s="39"/>
      <c r="V3" s="39"/>
      <c r="W3" s="41"/>
      <c r="X3" s="41"/>
      <c r="Y3" s="41"/>
      <c r="Z3" s="41"/>
    </row>
    <row r="4">
      <c r="A4" s="8">
        <v>2.0</v>
      </c>
      <c r="B4" s="18" t="s">
        <v>245</v>
      </c>
      <c r="C4" s="8">
        <f t="shared" ref="C4:C8" si="1">D4+E4</f>
        <v>12</v>
      </c>
      <c r="D4" s="36">
        <f>G4+H4+I4+J4+M4</f>
        <v>9</v>
      </c>
      <c r="E4" s="36">
        <f t="shared" ref="E4:E8" si="2">L4</f>
        <v>3</v>
      </c>
      <c r="F4" s="40" t="s">
        <v>246</v>
      </c>
      <c r="G4" s="7">
        <v>4.0</v>
      </c>
      <c r="H4" s="7">
        <v>2.0</v>
      </c>
      <c r="I4" s="7">
        <v>1.0</v>
      </c>
      <c r="J4" s="7">
        <v>0.5</v>
      </c>
      <c r="K4" s="7">
        <v>0.0</v>
      </c>
      <c r="L4" s="7">
        <v>3.0</v>
      </c>
      <c r="M4" s="7">
        <v>1.5</v>
      </c>
      <c r="N4" s="7">
        <v>0.0</v>
      </c>
      <c r="O4" s="7" t="s">
        <v>247</v>
      </c>
      <c r="P4" s="7" t="s">
        <v>248</v>
      </c>
      <c r="Q4" s="7" t="s">
        <v>249</v>
      </c>
      <c r="R4" s="7" t="s">
        <v>250</v>
      </c>
      <c r="S4" s="7" t="s">
        <v>251</v>
      </c>
      <c r="T4" s="6"/>
      <c r="U4" s="6"/>
      <c r="V4" s="6"/>
    </row>
    <row r="5">
      <c r="A5" s="8">
        <v>3.0</v>
      </c>
      <c r="B5" s="18" t="s">
        <v>252</v>
      </c>
      <c r="C5" s="8">
        <f t="shared" si="1"/>
        <v>19</v>
      </c>
      <c r="D5" s="36">
        <f t="shared" ref="D5:D8" si="3">G5+H5+I5+J5+M5+K5+N5</f>
        <v>14</v>
      </c>
      <c r="E5" s="36">
        <f t="shared" si="2"/>
        <v>5</v>
      </c>
      <c r="F5" s="40" t="s">
        <v>253</v>
      </c>
      <c r="G5" s="7">
        <v>3.0</v>
      </c>
      <c r="H5" s="7">
        <v>0.0</v>
      </c>
      <c r="I5" s="7">
        <v>3.0</v>
      </c>
      <c r="J5" s="7">
        <v>3.5</v>
      </c>
      <c r="K5" s="7">
        <v>3.0</v>
      </c>
      <c r="L5" s="7">
        <v>5.0</v>
      </c>
      <c r="M5" s="7">
        <v>0.5</v>
      </c>
      <c r="N5" s="7">
        <v>1.0</v>
      </c>
      <c r="O5" s="7" t="s">
        <v>254</v>
      </c>
      <c r="P5" s="7" t="s">
        <v>255</v>
      </c>
      <c r="Q5" s="7" t="s">
        <v>256</v>
      </c>
      <c r="R5" s="7" t="s">
        <v>257</v>
      </c>
      <c r="S5" s="7" t="s">
        <v>251</v>
      </c>
      <c r="T5" s="6"/>
      <c r="U5" s="6"/>
      <c r="V5" s="6"/>
    </row>
    <row r="6">
      <c r="A6" s="8">
        <v>4.0</v>
      </c>
      <c r="B6" s="18" t="s">
        <v>258</v>
      </c>
      <c r="C6" s="8">
        <f t="shared" si="1"/>
        <v>30.5</v>
      </c>
      <c r="D6" s="36">
        <f t="shared" si="3"/>
        <v>27.5</v>
      </c>
      <c r="E6" s="36">
        <f t="shared" si="2"/>
        <v>3</v>
      </c>
      <c r="F6" s="18" t="s">
        <v>259</v>
      </c>
      <c r="G6" s="7">
        <v>6.0</v>
      </c>
      <c r="H6" s="7">
        <v>0.0</v>
      </c>
      <c r="I6" s="7">
        <v>2.0</v>
      </c>
      <c r="J6" s="7">
        <v>12.0</v>
      </c>
      <c r="K6" s="7">
        <v>6.0</v>
      </c>
      <c r="L6" s="7">
        <v>3.0</v>
      </c>
      <c r="M6" s="7">
        <v>0.5</v>
      </c>
      <c r="N6" s="7">
        <v>1.0</v>
      </c>
      <c r="O6" s="7" t="s">
        <v>260</v>
      </c>
      <c r="P6" s="7" t="s">
        <v>261</v>
      </c>
      <c r="Q6" s="7" t="s">
        <v>262</v>
      </c>
      <c r="R6" s="7" t="s">
        <v>263</v>
      </c>
      <c r="S6" s="7" t="s">
        <v>264</v>
      </c>
      <c r="T6" s="6"/>
      <c r="U6" s="6"/>
      <c r="V6" s="6"/>
    </row>
    <row r="7">
      <c r="A7" s="8">
        <v>5.0</v>
      </c>
      <c r="B7" s="18" t="s">
        <v>265</v>
      </c>
      <c r="C7" s="8">
        <f t="shared" si="1"/>
        <v>24.5</v>
      </c>
      <c r="D7" s="36">
        <f t="shared" si="3"/>
        <v>21</v>
      </c>
      <c r="E7" s="36">
        <f t="shared" si="2"/>
        <v>3.5</v>
      </c>
      <c r="F7" s="8" t="s">
        <v>266</v>
      </c>
      <c r="G7" s="7">
        <v>3.0</v>
      </c>
      <c r="H7" s="7">
        <v>0.5</v>
      </c>
      <c r="I7" s="7">
        <v>0.0</v>
      </c>
      <c r="J7" s="7">
        <v>11.0</v>
      </c>
      <c r="K7" s="7">
        <v>5.0</v>
      </c>
      <c r="L7" s="7">
        <v>3.5</v>
      </c>
      <c r="M7" s="7">
        <v>0.5</v>
      </c>
      <c r="N7" s="7">
        <v>1.0</v>
      </c>
      <c r="O7" s="7" t="s">
        <v>267</v>
      </c>
      <c r="P7" s="7" t="s">
        <v>268</v>
      </c>
      <c r="Q7" s="7" t="s">
        <v>269</v>
      </c>
      <c r="R7" s="7" t="s">
        <v>270</v>
      </c>
      <c r="S7" s="7" t="s">
        <v>271</v>
      </c>
      <c r="T7" s="6"/>
      <c r="U7" s="6"/>
      <c r="V7" s="6"/>
    </row>
    <row r="8">
      <c r="A8" s="8">
        <v>6.0</v>
      </c>
      <c r="B8" s="18" t="s">
        <v>272</v>
      </c>
      <c r="C8" s="8">
        <f t="shared" si="1"/>
        <v>31.5</v>
      </c>
      <c r="D8" s="36">
        <f t="shared" si="3"/>
        <v>26.5</v>
      </c>
      <c r="E8" s="36">
        <f t="shared" si="2"/>
        <v>5</v>
      </c>
      <c r="F8" s="18" t="s">
        <v>273</v>
      </c>
      <c r="G8" s="7">
        <v>7.0</v>
      </c>
      <c r="H8" s="7">
        <v>3.0</v>
      </c>
      <c r="I8" s="7">
        <v>0.5</v>
      </c>
      <c r="J8" s="7">
        <v>10.0</v>
      </c>
      <c r="K8" s="7">
        <v>0.0</v>
      </c>
      <c r="L8" s="7">
        <v>5.0</v>
      </c>
      <c r="M8" s="7">
        <v>5.0</v>
      </c>
      <c r="N8" s="7">
        <v>1.0</v>
      </c>
      <c r="O8" s="7" t="s">
        <v>274</v>
      </c>
      <c r="P8" s="7" t="s">
        <v>275</v>
      </c>
      <c r="Q8" s="7" t="s">
        <v>276</v>
      </c>
      <c r="R8" s="7" t="s">
        <v>277</v>
      </c>
      <c r="S8" s="7" t="s">
        <v>278</v>
      </c>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8.38"/>
    <col customWidth="1" min="3" max="3" width="7.25"/>
    <col customWidth="1" min="4" max="4" width="8.38"/>
    <col customWidth="1" min="5" max="5" width="7.13"/>
    <col customWidth="1" min="6" max="6" width="54.88"/>
    <col customWidth="1" min="7" max="7" width="8.25"/>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8.88"/>
    <col customWidth="1" min="20" max="22" width="10.75"/>
  </cols>
  <sheetData>
    <row r="1" ht="69.0" customHeight="1">
      <c r="A1" s="42" t="s">
        <v>279</v>
      </c>
      <c r="G1" s="25"/>
      <c r="H1" s="25"/>
      <c r="I1" s="25"/>
      <c r="J1" s="25"/>
      <c r="K1" s="25"/>
      <c r="L1" s="25"/>
      <c r="M1" s="25"/>
      <c r="N1" s="25"/>
      <c r="O1" s="25"/>
      <c r="P1" s="6"/>
      <c r="Q1" s="6"/>
      <c r="R1" s="25"/>
      <c r="S1" s="25"/>
      <c r="T1" s="6"/>
      <c r="U1" s="6"/>
      <c r="V1" s="6"/>
    </row>
    <row r="2" ht="118.5" customHeight="1">
      <c r="A2" s="2" t="s">
        <v>128</v>
      </c>
      <c r="B2" s="2" t="s">
        <v>3</v>
      </c>
      <c r="C2" s="2" t="s">
        <v>129</v>
      </c>
      <c r="D2" s="2" t="s">
        <v>130</v>
      </c>
      <c r="E2" s="2" t="s">
        <v>131</v>
      </c>
      <c r="F2" s="2" t="s">
        <v>132</v>
      </c>
      <c r="G2" s="2" t="s">
        <v>16</v>
      </c>
      <c r="H2" s="2" t="s">
        <v>17</v>
      </c>
      <c r="I2" s="2" t="s">
        <v>18</v>
      </c>
      <c r="J2" s="2" t="s">
        <v>19</v>
      </c>
      <c r="K2" s="2" t="s">
        <v>20</v>
      </c>
      <c r="L2" s="2" t="s">
        <v>21</v>
      </c>
      <c r="M2" s="2" t="s">
        <v>22</v>
      </c>
      <c r="N2" s="2" t="s">
        <v>133</v>
      </c>
      <c r="O2" s="2" t="s">
        <v>134</v>
      </c>
      <c r="P2" s="3" t="s">
        <v>135</v>
      </c>
      <c r="Q2" s="3" t="s">
        <v>136</v>
      </c>
      <c r="R2" s="2" t="s">
        <v>137</v>
      </c>
      <c r="S2" s="2" t="s">
        <v>138</v>
      </c>
      <c r="T2" s="3"/>
      <c r="U2" s="3"/>
      <c r="V2" s="3"/>
      <c r="W2" s="4"/>
      <c r="X2" s="4"/>
      <c r="Y2" s="4"/>
      <c r="Z2" s="4"/>
    </row>
    <row r="3" ht="120.75" customHeight="1">
      <c r="A3" s="39">
        <v>1.0</v>
      </c>
      <c r="B3" s="39" t="s">
        <v>238</v>
      </c>
      <c r="C3" s="39">
        <f t="shared" ref="C3:C8" si="1">SUM(D3+E3)</f>
        <v>4.75</v>
      </c>
      <c r="D3" s="40">
        <f t="shared" ref="D3:D8" si="2">SUM(G3+H3+I3+J3+K3+M3+N3)</f>
        <v>3.5</v>
      </c>
      <c r="E3" s="40">
        <f t="shared" ref="E3:E8" si="3">L3</f>
        <v>1.25</v>
      </c>
      <c r="F3" s="43" t="s">
        <v>280</v>
      </c>
      <c r="G3" s="40">
        <v>1.0</v>
      </c>
      <c r="H3" s="40">
        <v>2.0</v>
      </c>
      <c r="I3" s="40">
        <v>0.0</v>
      </c>
      <c r="J3" s="40">
        <v>0.0</v>
      </c>
      <c r="K3" s="40">
        <v>0.0</v>
      </c>
      <c r="L3" s="40">
        <v>1.25</v>
      </c>
      <c r="M3" s="40">
        <v>0.5</v>
      </c>
      <c r="N3" s="40">
        <v>0.0</v>
      </c>
      <c r="O3" s="40" t="s">
        <v>281</v>
      </c>
      <c r="P3" s="40" t="s">
        <v>282</v>
      </c>
      <c r="Q3" s="40" t="s">
        <v>282</v>
      </c>
      <c r="R3" s="40" t="s">
        <v>283</v>
      </c>
      <c r="S3" s="40">
        <v>10.0</v>
      </c>
      <c r="T3" s="39"/>
      <c r="U3" s="39"/>
      <c r="V3" s="39"/>
      <c r="W3" s="41"/>
      <c r="X3" s="41"/>
      <c r="Y3" s="41"/>
      <c r="Z3" s="41"/>
    </row>
    <row r="4">
      <c r="A4" s="8">
        <v>2.0</v>
      </c>
      <c r="B4" s="18" t="s">
        <v>245</v>
      </c>
      <c r="C4" s="39">
        <f t="shared" si="1"/>
        <v>19</v>
      </c>
      <c r="D4" s="40">
        <f t="shared" si="2"/>
        <v>16</v>
      </c>
      <c r="E4" s="40">
        <f t="shared" si="3"/>
        <v>3</v>
      </c>
      <c r="F4" s="40" t="s">
        <v>284</v>
      </c>
      <c r="G4" s="7">
        <v>3.0</v>
      </c>
      <c r="H4" s="7">
        <v>2.0</v>
      </c>
      <c r="I4" s="7">
        <v>1.0</v>
      </c>
      <c r="J4" s="7">
        <v>8.0</v>
      </c>
      <c r="K4" s="7">
        <v>0.0</v>
      </c>
      <c r="L4" s="7">
        <v>3.0</v>
      </c>
      <c r="M4" s="7">
        <v>2.0</v>
      </c>
      <c r="N4" s="7">
        <v>0.0</v>
      </c>
      <c r="O4" s="7" t="s">
        <v>285</v>
      </c>
      <c r="P4" s="7" t="s">
        <v>286</v>
      </c>
      <c r="Q4" s="7" t="s">
        <v>287</v>
      </c>
      <c r="R4" s="7" t="s">
        <v>288</v>
      </c>
      <c r="S4" s="7">
        <v>24.0</v>
      </c>
      <c r="T4" s="6"/>
      <c r="U4" s="6"/>
      <c r="V4" s="6"/>
    </row>
    <row r="5">
      <c r="A5" s="8">
        <v>3.0</v>
      </c>
      <c r="B5" s="18" t="s">
        <v>252</v>
      </c>
      <c r="C5" s="39">
        <f t="shared" si="1"/>
        <v>32.75</v>
      </c>
      <c r="D5" s="40">
        <f t="shared" si="2"/>
        <v>25.75</v>
      </c>
      <c r="E5" s="40">
        <f t="shared" si="3"/>
        <v>7</v>
      </c>
      <c r="F5" s="40" t="s">
        <v>289</v>
      </c>
      <c r="G5" s="7">
        <v>6.0</v>
      </c>
      <c r="H5" s="7">
        <v>0.0</v>
      </c>
      <c r="I5" s="7">
        <v>0.25</v>
      </c>
      <c r="J5" s="7">
        <v>17.0</v>
      </c>
      <c r="K5" s="7">
        <v>2.0</v>
      </c>
      <c r="L5" s="7">
        <v>7.0</v>
      </c>
      <c r="M5" s="7">
        <v>0.25</v>
      </c>
      <c r="N5" s="7">
        <v>0.25</v>
      </c>
      <c r="O5" s="7" t="s">
        <v>290</v>
      </c>
      <c r="P5" s="7" t="s">
        <v>291</v>
      </c>
      <c r="Q5" s="7" t="s">
        <v>292</v>
      </c>
      <c r="R5" s="7" t="s">
        <v>293</v>
      </c>
      <c r="S5" s="7">
        <v>22.0</v>
      </c>
      <c r="T5" s="6"/>
      <c r="U5" s="6"/>
      <c r="V5" s="6"/>
    </row>
    <row r="6">
      <c r="A6" s="8">
        <v>4.0</v>
      </c>
      <c r="B6" s="18" t="s">
        <v>294</v>
      </c>
      <c r="C6" s="39">
        <f t="shared" si="1"/>
        <v>18</v>
      </c>
      <c r="D6" s="40">
        <f t="shared" si="2"/>
        <v>15</v>
      </c>
      <c r="E6" s="40">
        <f t="shared" si="3"/>
        <v>3</v>
      </c>
      <c r="F6" s="44" t="s">
        <v>295</v>
      </c>
      <c r="G6" s="45">
        <v>3.0</v>
      </c>
      <c r="H6" s="7">
        <v>0.0</v>
      </c>
      <c r="I6" s="45">
        <v>0.0</v>
      </c>
      <c r="J6" s="45">
        <v>11.0</v>
      </c>
      <c r="K6" s="45">
        <v>1.0</v>
      </c>
      <c r="L6" s="45">
        <v>3.0</v>
      </c>
      <c r="M6" s="45">
        <v>0.0</v>
      </c>
      <c r="N6" s="45">
        <v>0.0</v>
      </c>
      <c r="O6" s="45" t="s">
        <v>296</v>
      </c>
      <c r="P6" s="45" t="s">
        <v>297</v>
      </c>
      <c r="Q6" s="45" t="s">
        <v>298</v>
      </c>
      <c r="R6" s="45" t="s">
        <v>299</v>
      </c>
      <c r="S6" s="45">
        <v>23.0</v>
      </c>
      <c r="T6" s="6"/>
      <c r="U6" s="6"/>
      <c r="V6" s="6"/>
    </row>
    <row r="7">
      <c r="A7" s="8">
        <v>5.0</v>
      </c>
      <c r="B7" s="18" t="s">
        <v>300</v>
      </c>
      <c r="C7" s="39">
        <f t="shared" si="1"/>
        <v>26</v>
      </c>
      <c r="D7" s="40">
        <f t="shared" si="2"/>
        <v>23</v>
      </c>
      <c r="E7" s="40">
        <f t="shared" si="3"/>
        <v>3</v>
      </c>
      <c r="F7" s="44" t="s">
        <v>301</v>
      </c>
      <c r="G7" s="45">
        <v>5.0</v>
      </c>
      <c r="H7" s="7">
        <v>0.0</v>
      </c>
      <c r="I7" s="45">
        <v>0.0</v>
      </c>
      <c r="J7" s="45">
        <v>14.0</v>
      </c>
      <c r="K7" s="45">
        <v>3.0</v>
      </c>
      <c r="L7" s="45">
        <v>3.0</v>
      </c>
      <c r="M7" s="45">
        <v>0.0</v>
      </c>
      <c r="N7" s="45">
        <v>1.0</v>
      </c>
      <c r="O7" s="45" t="s">
        <v>302</v>
      </c>
      <c r="P7" s="45" t="s">
        <v>297</v>
      </c>
      <c r="Q7" s="45" t="s">
        <v>303</v>
      </c>
      <c r="R7" s="45" t="s">
        <v>304</v>
      </c>
      <c r="S7" s="45">
        <v>18.0</v>
      </c>
      <c r="T7" s="6"/>
      <c r="U7" s="6"/>
      <c r="V7" s="6"/>
    </row>
    <row r="8">
      <c r="A8" s="8">
        <v>6.0</v>
      </c>
      <c r="B8" s="18" t="s">
        <v>272</v>
      </c>
      <c r="C8" s="39">
        <f t="shared" si="1"/>
        <v>13.5</v>
      </c>
      <c r="D8" s="40">
        <f t="shared" si="2"/>
        <v>8.5</v>
      </c>
      <c r="E8" s="40">
        <f t="shared" si="3"/>
        <v>5</v>
      </c>
      <c r="F8" s="44" t="s">
        <v>305</v>
      </c>
      <c r="G8" s="45">
        <v>0.0</v>
      </c>
      <c r="H8" s="7">
        <v>0.0</v>
      </c>
      <c r="I8" s="45">
        <v>0.0</v>
      </c>
      <c r="J8" s="45">
        <v>8.0</v>
      </c>
      <c r="K8" s="45">
        <v>0.0</v>
      </c>
      <c r="L8" s="45">
        <v>5.0</v>
      </c>
      <c r="M8" s="45">
        <v>0.0</v>
      </c>
      <c r="N8" s="45">
        <v>0.5</v>
      </c>
      <c r="O8" s="45" t="s">
        <v>306</v>
      </c>
      <c r="P8" s="45" t="s">
        <v>282</v>
      </c>
      <c r="Q8" s="45" t="s">
        <v>282</v>
      </c>
      <c r="R8" s="45" t="s">
        <v>282</v>
      </c>
      <c r="S8" s="45">
        <v>0.0</v>
      </c>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6" max="6" width="58.88"/>
    <col customWidth="1" min="15" max="15" width="29.75"/>
    <col customWidth="1" min="18" max="18" width="30.5"/>
  </cols>
  <sheetData>
    <row r="1">
      <c r="A1" s="1" t="s">
        <v>126</v>
      </c>
      <c r="B1" s="25"/>
      <c r="C1" s="25"/>
      <c r="D1" s="25"/>
      <c r="E1" s="25"/>
      <c r="F1" s="25"/>
      <c r="G1" s="25"/>
      <c r="H1" s="25"/>
      <c r="I1" s="25"/>
      <c r="J1" s="25"/>
      <c r="K1" s="25"/>
      <c r="L1" s="25"/>
      <c r="M1" s="25"/>
      <c r="N1" s="25"/>
      <c r="O1" s="25"/>
      <c r="P1" s="6"/>
      <c r="Q1" s="6"/>
      <c r="R1" s="25"/>
      <c r="S1" s="25"/>
    </row>
    <row r="2" ht="21.0" customHeight="1">
      <c r="A2" s="28" t="s">
        <v>307</v>
      </c>
      <c r="G2" s="25"/>
      <c r="H2" s="25"/>
      <c r="I2" s="25"/>
      <c r="J2" s="25"/>
      <c r="K2" s="25"/>
      <c r="L2" s="25"/>
      <c r="M2" s="25"/>
      <c r="N2" s="25"/>
      <c r="O2" s="25"/>
      <c r="P2" s="6"/>
      <c r="Q2" s="6"/>
      <c r="R2" s="25"/>
      <c r="S2" s="25"/>
    </row>
    <row r="3">
      <c r="A3" s="2" t="s">
        <v>128</v>
      </c>
      <c r="B3" s="2" t="s">
        <v>3</v>
      </c>
      <c r="C3" s="2" t="s">
        <v>129</v>
      </c>
      <c r="D3" s="2" t="s">
        <v>130</v>
      </c>
      <c r="E3" s="2" t="s">
        <v>131</v>
      </c>
      <c r="F3" s="2" t="s">
        <v>132</v>
      </c>
      <c r="G3" s="2" t="s">
        <v>16</v>
      </c>
      <c r="H3" s="2" t="s">
        <v>17</v>
      </c>
      <c r="I3" s="2" t="s">
        <v>18</v>
      </c>
      <c r="J3" s="2" t="s">
        <v>19</v>
      </c>
      <c r="K3" s="2" t="s">
        <v>20</v>
      </c>
      <c r="L3" s="2" t="s">
        <v>21</v>
      </c>
      <c r="M3" s="2" t="s">
        <v>22</v>
      </c>
      <c r="N3" s="2" t="s">
        <v>133</v>
      </c>
      <c r="O3" s="2" t="s">
        <v>134</v>
      </c>
      <c r="P3" s="3" t="s">
        <v>135</v>
      </c>
      <c r="Q3" s="3" t="s">
        <v>136</v>
      </c>
      <c r="R3" s="2" t="s">
        <v>137</v>
      </c>
      <c r="S3" s="2" t="s">
        <v>138</v>
      </c>
    </row>
    <row r="4">
      <c r="A4" s="6">
        <v>1.0</v>
      </c>
      <c r="B4" s="7" t="s">
        <v>24</v>
      </c>
      <c r="C4" s="7">
        <v>9.0</v>
      </c>
      <c r="D4" s="7">
        <v>6.0</v>
      </c>
      <c r="E4" s="7">
        <v>3.0</v>
      </c>
      <c r="F4" s="7" t="s">
        <v>308</v>
      </c>
      <c r="G4" s="7">
        <v>1.0</v>
      </c>
      <c r="H4" s="7">
        <v>2.0</v>
      </c>
      <c r="I4" s="7">
        <v>0.0</v>
      </c>
      <c r="J4" s="7">
        <v>0.0</v>
      </c>
      <c r="K4" s="7">
        <v>0.0</v>
      </c>
      <c r="L4" s="7">
        <v>3.0</v>
      </c>
      <c r="M4" s="7">
        <v>1.0</v>
      </c>
      <c r="N4" s="7">
        <v>1.0</v>
      </c>
      <c r="O4" s="7" t="s">
        <v>309</v>
      </c>
      <c r="P4" s="7" t="s">
        <v>310</v>
      </c>
      <c r="Q4" s="7" t="s">
        <v>311</v>
      </c>
      <c r="R4" s="7" t="s">
        <v>312</v>
      </c>
      <c r="S4" s="7">
        <v>10.0</v>
      </c>
    </row>
    <row r="5">
      <c r="A5" s="8">
        <v>2.0</v>
      </c>
      <c r="B5" s="8" t="s">
        <v>215</v>
      </c>
      <c r="C5" s="8">
        <v>12.5</v>
      </c>
      <c r="D5" s="8">
        <v>10.0</v>
      </c>
      <c r="E5" s="8">
        <v>2.5</v>
      </c>
      <c r="F5" s="19" t="s">
        <v>313</v>
      </c>
      <c r="G5" s="7">
        <v>1.0</v>
      </c>
      <c r="H5" s="7">
        <v>1.0</v>
      </c>
      <c r="I5" s="7">
        <v>0.0</v>
      </c>
      <c r="J5" s="7">
        <v>3.0</v>
      </c>
      <c r="K5" s="7">
        <v>2.0</v>
      </c>
      <c r="L5" s="7">
        <v>2.5</v>
      </c>
      <c r="M5" s="7">
        <v>3.0</v>
      </c>
      <c r="N5" s="7">
        <v>0.0</v>
      </c>
      <c r="O5" s="7" t="s">
        <v>217</v>
      </c>
      <c r="P5" s="7" t="s">
        <v>314</v>
      </c>
      <c r="Q5" s="7" t="s">
        <v>315</v>
      </c>
      <c r="R5" s="7" t="s">
        <v>316</v>
      </c>
      <c r="S5" s="7">
        <v>15.0</v>
      </c>
      <c r="T5" s="6"/>
      <c r="U5" s="6"/>
      <c r="V5" s="6"/>
    </row>
    <row r="6">
      <c r="A6" s="8">
        <v>3.0</v>
      </c>
      <c r="B6" s="8" t="s">
        <v>219</v>
      </c>
      <c r="C6" s="8">
        <v>14.0</v>
      </c>
      <c r="D6" s="8">
        <v>10.0</v>
      </c>
      <c r="E6" s="8">
        <v>4.0</v>
      </c>
      <c r="F6" s="18" t="s">
        <v>317</v>
      </c>
      <c r="G6" s="7">
        <v>0.0</v>
      </c>
      <c r="H6" s="7">
        <v>1.0</v>
      </c>
      <c r="I6" s="7">
        <v>1.0</v>
      </c>
      <c r="J6" s="7">
        <v>3.0</v>
      </c>
      <c r="K6" s="7">
        <v>2.0</v>
      </c>
      <c r="L6" s="7">
        <v>4.0</v>
      </c>
      <c r="M6" s="7">
        <v>3.0</v>
      </c>
      <c r="N6" s="7">
        <v>0.0</v>
      </c>
      <c r="O6" s="7" t="s">
        <v>221</v>
      </c>
      <c r="P6" s="7" t="s">
        <v>318</v>
      </c>
      <c r="Q6" s="7" t="s">
        <v>319</v>
      </c>
      <c r="R6" s="7" t="s">
        <v>320</v>
      </c>
      <c r="S6" s="7">
        <v>12.0</v>
      </c>
      <c r="T6" s="6"/>
      <c r="U6" s="6"/>
      <c r="V6" s="6"/>
    </row>
    <row r="7">
      <c r="A7" s="8">
        <v>4.0</v>
      </c>
      <c r="B7" s="8" t="s">
        <v>225</v>
      </c>
      <c r="C7" s="8">
        <v>16.0</v>
      </c>
      <c r="D7" s="8">
        <v>13.0</v>
      </c>
      <c r="E7" s="8">
        <v>3.0</v>
      </c>
      <c r="F7" s="18" t="s">
        <v>321</v>
      </c>
      <c r="G7" s="7">
        <v>2.0</v>
      </c>
      <c r="H7" s="7">
        <v>1.0</v>
      </c>
      <c r="I7" s="7">
        <v>2.0</v>
      </c>
      <c r="J7" s="7">
        <v>5.5</v>
      </c>
      <c r="K7" s="7">
        <v>2.5</v>
      </c>
      <c r="L7" s="7">
        <v>3.0</v>
      </c>
      <c r="M7" s="7">
        <v>0.0</v>
      </c>
      <c r="N7" s="7">
        <v>0.0</v>
      </c>
      <c r="O7" s="7" t="s">
        <v>227</v>
      </c>
      <c r="P7" s="7" t="s">
        <v>322</v>
      </c>
      <c r="Q7" s="7" t="s">
        <v>323</v>
      </c>
      <c r="R7" s="7" t="s">
        <v>324</v>
      </c>
      <c r="S7" s="7">
        <v>10.0</v>
      </c>
      <c r="T7" s="6"/>
      <c r="U7" s="6"/>
      <c r="V7" s="6"/>
    </row>
    <row r="8">
      <c r="A8" s="8">
        <v>5.0</v>
      </c>
      <c r="B8" s="8" t="s">
        <v>325</v>
      </c>
      <c r="C8" s="8">
        <v>14.0</v>
      </c>
      <c r="D8" s="8">
        <v>9.0</v>
      </c>
      <c r="E8" s="8">
        <v>6.0</v>
      </c>
      <c r="F8" s="18" t="s">
        <v>326</v>
      </c>
      <c r="G8" s="7">
        <v>0.0</v>
      </c>
      <c r="H8" s="7">
        <v>3.0</v>
      </c>
      <c r="I8" s="7">
        <v>1.0</v>
      </c>
      <c r="J8" s="7">
        <v>3.5</v>
      </c>
      <c r="K8" s="7">
        <v>1.5</v>
      </c>
      <c r="L8" s="7">
        <v>6.0</v>
      </c>
      <c r="M8" s="7">
        <v>0.0</v>
      </c>
      <c r="N8" s="7">
        <v>0.0</v>
      </c>
      <c r="O8" s="7" t="s">
        <v>232</v>
      </c>
      <c r="P8" s="7" t="s">
        <v>327</v>
      </c>
      <c r="Q8" s="7" t="s">
        <v>328</v>
      </c>
      <c r="R8" s="7" t="s">
        <v>329</v>
      </c>
      <c r="S8" s="7">
        <v>12.0</v>
      </c>
      <c r="T8" s="6"/>
      <c r="U8" s="6"/>
      <c r="V8" s="6"/>
    </row>
    <row r="9">
      <c r="A9" s="8">
        <v>6.0</v>
      </c>
      <c r="B9" s="8" t="s">
        <v>330</v>
      </c>
      <c r="C9" s="8">
        <v>17.5</v>
      </c>
      <c r="D9" s="8">
        <v>10.5</v>
      </c>
      <c r="E9" s="8">
        <v>6.0</v>
      </c>
      <c r="F9" s="18" t="s">
        <v>331</v>
      </c>
      <c r="G9" s="7">
        <v>2.0</v>
      </c>
      <c r="H9" s="7">
        <v>1.0</v>
      </c>
      <c r="I9" s="7">
        <v>2.0</v>
      </c>
      <c r="J9" s="7">
        <v>4.0</v>
      </c>
      <c r="K9" s="7">
        <v>0.5</v>
      </c>
      <c r="L9" s="7">
        <v>6.0</v>
      </c>
      <c r="M9" s="7">
        <v>1.0</v>
      </c>
      <c r="N9" s="7">
        <v>0.0</v>
      </c>
      <c r="O9" s="7" t="s">
        <v>332</v>
      </c>
      <c r="P9" s="7" t="s">
        <v>333</v>
      </c>
      <c r="Q9" s="7" t="s">
        <v>334</v>
      </c>
      <c r="R9" s="7" t="s">
        <v>236</v>
      </c>
      <c r="S9" s="7">
        <v>5.0</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hyperlinks>
    <hyperlink r:id="rId1" ref="F5"/>
  </hyperlinks>
  <drawing r:id="rId2"/>
</worksheet>
</file>