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ris" sheetId="3" r:id="rId6"/>
    <sheet state="visible" name="Abbie" sheetId="4" r:id="rId7"/>
    <sheet state="visible" name="Eddie" sheetId="5" r:id="rId8"/>
    <sheet state="visible" name="Zihao" sheetId="6" r:id="rId9"/>
    <sheet state="visible" name="Amanda" sheetId="7" r:id="rId10"/>
    <sheet state="visible" name="Kenny" sheetId="8" r:id="rId11"/>
  </sheets>
  <definedNames/>
  <calcPr/>
  <extLst>
    <ext uri="GoogleSheetsCustomDataVersion2">
      <go:sheetsCustomData xmlns:go="http://customooxmlschemas.google.com/" r:id="rId12" roundtripDataChecksum="L4cSjMle+u86ZvLSsEQemll/vTxNNaqsUu+DW5LUK+A="/>
    </ext>
  </extLst>
</workbook>
</file>

<file path=xl/sharedStrings.xml><?xml version="1.0" encoding="utf-8"?>
<sst xmlns="http://schemas.openxmlformats.org/spreadsheetml/2006/main" count="256" uniqueCount="140">
  <si>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</si>
  <si>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</si>
  <si>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</si>
  <si>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</si>
  <si>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</si>
  <si>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</si>
  <si>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</si>
  <si>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</si>
  <si>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</si>
  <si>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</si>
  <si>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</si>
  <si>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</si>
  <si>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</si>
  <si>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</si>
  <si>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</si>
  <si>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</si>
  <si>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</si>
  <si>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</si>
  <si>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</si>
  <si>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</si>
  <si>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</si>
  <si>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</si>
  <si>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</si>
  <si>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</si>
  <si>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09/03 - 09/11</t>
  </si>
  <si>
    <t>- Decided on our project idea - Health and Wellness Manager
- Defined tech stack
- Created project proposal
- Started on requirements analysis and project plan via Jira board
- Created Figma wireframes</t>
  </si>
  <si>
    <t>N/A</t>
  </si>
  <si>
    <t>09/12 - 09/23</t>
  </si>
  <si>
    <t>- Created React application
- Set up MongoDB database and defined initial schemas
- Created pages for Add User, View Users, Add Goals that connect to external DB
- Created screens for Login and Add Daily Health Data Entry
- Set up Docker
- Set up Jest testing framework and created initial unit tests</t>
  </si>
  <si>
    <t>Docker had issues with the react-icons package. Switched to getting the icon from MUI instead</t>
  </si>
  <si>
    <t>Some duplicate work</t>
  </si>
  <si>
    <t>Communicate about tasks through Discord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</si>
  <si>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</si>
  <si>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</si>
  <si>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</si>
  <si>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</si>
  <si>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</si>
  <si>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</si>
  <si>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</si>
  <si>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</si>
  <si>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</si>
  <si>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</si>
  <si>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</si>
  <si>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</si>
  <si>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</si>
  <si>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</si>
  <si>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</si>
  <si>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</si>
  <si>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</si>
  <si>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</si>
  <si>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</si>
  <si>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</si>
  <si>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</si>
  <si>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</si>
  <si>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</si>
  <si>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</si>
  <si>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</si>
  <si>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1 + 2</t>
  </si>
  <si>
    <t>09/03–09/12</t>
  </si>
  <si>
    <t>0 - begin learning REACT, learn to use Jira
1 - define high level requirements
2 - started to draft UML diagram of Workout object
5 - discord, getting REACT tutorial, prepping for meetings, finalizing submission
6 - began investigating heroku and other free hosting services</t>
  </si>
  <si>
    <t>1. Write Proposed High Level Requirements and Management sections of SPPP
2. Organize and take notes during team meetings
3. Record iteration 0 presentation</t>
  </si>
  <si>
    <t>Some duplicate work
My own late submissions cause my classmates to stay up late</t>
  </si>
  <si>
    <t xml:space="preserve">Make sure that tasks are clearly divided, make sure to work in communal docs
I will need to finalize assignments the day before they are due. </t>
  </si>
  <si>
    <t>Create UML diagram
Update requirements as needed
Contribute to database schema (define Workout objects)
Test deployment of a simple page
Test connection to database
Code fitness form and other pages using React</t>
  </si>
  <si>
    <t>3 + 4</t>
  </si>
  <si>
    <t>09/12–09/24</t>
  </si>
  <si>
    <t>0 - React and express.js and docker tutorials
1 - Divided manage health data epic to have "basic" and "advanced"
3 - Made "create-user" and "view-user" pages to confirm essential functionality of backend
4 - Set up automated connection test to server, configured Jest to accept ES6 module type project
5 - Discord, assigning jira tasks
6 - set up client directory with React app, set up server directory with Express.js server, set up MongoDB, made these three elements communicate with each other
7 - contribution to team docs</t>
  </si>
  <si>
    <t>1. Set up MongoDB
2. Set up Express.JS server
3. Started React app (form submission to back end)
4. Got those elements communicating with each other.
5. Made an automated test for server connection and configured Jest for ES6 modules</t>
  </si>
  <si>
    <t>Was able to get the client and server directories set up but I didn't have a strong enough understanding of docker / deployment.</t>
  </si>
  <si>
    <t>This aspect was taken on by other team members.</t>
  </si>
  <si>
    <t>Build more pages and functionality using the architecture we have created.  We will especially continue refining the log in, profile, goals, and health data experience.</t>
  </si>
  <si>
    <r>
      <rPr>
        <rFont val="Arial"/>
        <b/>
        <color theme="1"/>
      </rPr>
      <t>Your Lead Roles</t>
    </r>
    <r>
      <rPr>
        <rFont val="Arial"/>
        <color theme="1"/>
      </rPr>
      <t>: Design &amp; Implementation Leader</t>
    </r>
  </si>
  <si>
    <t>1+2</t>
  </si>
  <si>
    <t>9/3-9/12</t>
  </si>
  <si>
    <t xml:space="preserve">0-familiar with figma
1-define project requirement 
3-use figma to do the mockup
5-show the first mockup with teammates  </t>
  </si>
  <si>
    <t xml:space="preserve">1. wrote the UI part for iter0
2. 1st version of the mockup
</t>
  </si>
  <si>
    <t>this is my first time doing the full ui design on figma for whole project, so I'm not really familiar with the process</t>
  </si>
  <si>
    <t xml:space="preserve">I watch a lot of videos and works, and then come up with my design. </t>
  </si>
  <si>
    <t>finalize the ui
start working on the pages
decide UI framework</t>
  </si>
  <si>
    <t>15h</t>
  </si>
  <si>
    <t>3+4</t>
  </si>
  <si>
    <t>9/12-9/24</t>
  </si>
  <si>
    <t>0-learning how to use mui
1-define 'daily data page' elements
2- design 'daily data page'
3-use mui for the page
5-talk with teammates with the page</t>
  </si>
  <si>
    <t>1. refine the mockup ui
2. starting making 'daily data' page
3. wrote the ui part for iter1
4. use MUI</t>
  </si>
  <si>
    <t>-this is my first time using MUI, so I'm not really familiar with it.
-I was having trouble finding a appropriate UI framework for our project</t>
  </si>
  <si>
    <t>- I watched some videos and did a lot of reaserch on how to use it in react.
- After doing reaserch and comparing some other frameworks like bootstraps and tailwind, I think MUI is the best choice for our project</t>
  </si>
  <si>
    <t>refine the 'daily data 'page
start working on other pages</t>
  </si>
  <si>
    <t>10h</t>
  </si>
  <si>
    <r>
      <rPr>
        <rFont val="Arial"/>
        <b/>
        <color theme="1"/>
      </rPr>
      <t>Your Lead Roles</t>
    </r>
    <r>
      <rPr>
        <rFont val="Arial"/>
        <color theme="1"/>
      </rPr>
      <t>: Configuration Leader</t>
    </r>
  </si>
  <si>
    <t>9/4-9/11</t>
  </si>
  <si>
    <t>0 - research potential hosts for deployments
1 - define high level requirements, brainstorm ideas
5 - make git configuration plan
6 - set up git branches and protection rules
7 - prepare presentation and SPPP</t>
  </si>
  <si>
    <t>1. Write my sections of SPPP  
2. Set up git
3. Help prepare presentation</t>
  </si>
  <si>
    <t>1. Unsure of what service to host web app with</t>
  </si>
  <si>
    <t>1. Research and determine what host to use</t>
  </si>
  <si>
    <t>0 - continue to research host candidates
1 - continue to define requirements
5 - set up docker</t>
  </si>
  <si>
    <t>9/12-9/16</t>
  </si>
  <si>
    <t>0 - Investigate using Azure as an alternative for deployments
1 - define requirements for login screen
2 - Work on UML diagrams
6 - Confirm how Docker should be set up, look into having a Dockerfile for both the server and client (frontend and backend)</t>
  </si>
  <si>
    <t>0. Settle on Heroku
1. Create tasks on Jira
2. Lab 2, collaborate for SDD
6. Dockerfiles, docker-compose</t>
  </si>
  <si>
    <t>Overlapping work with Kenny</t>
  </si>
  <si>
    <t>Worked with Kenny to combine what each of us worked on, then moved on to other issues. Also used familiarity with the configuration to help debug after merges</t>
  </si>
  <si>
    <t>0 - research authentication for login
3 - combine what was done with Docker</t>
  </si>
  <si>
    <t>9/17-9/23</t>
  </si>
  <si>
    <t>0 - Investigate using JWT to authenticate
3 - Have Dockerfiles for both the server and client, as well as a docker-compose
4 - Test docker-compose, as well as testing application after merges. Debug application after merges to dev
6 - Place similar branch protections on dev branch as the ones in main
7 - prepare presentation, STD, and SDD</t>
  </si>
  <si>
    <t>0. Have plan for implementing authentication for login, work with Alex to put in
3. Working docker-compose
4. Debugging dev branch
6. Git configuration
7. Help prepare presentation and documents</t>
  </si>
  <si>
    <t>Issues with Docker and the react-icons package</t>
  </si>
  <si>
    <t>Used icons from MUI instead of react-icons</t>
  </si>
  <si>
    <t>3 - implement authentication for login
4 - create tests for login</t>
  </si>
  <si>
    <r>
      <rPr>
        <rFont val="Arial"/>
        <b/>
        <color theme="1"/>
      </rPr>
      <t>Your Lead Roles</t>
    </r>
    <r>
      <rPr>
        <rFont val="Arial"/>
        <color theme="1"/>
      </rPr>
      <t>: Backup Project Leader, requirement leader，Security Leader</t>
    </r>
  </si>
  <si>
    <t>09/4-09/11</t>
  </si>
  <si>
    <t>0 - learn git and jira, read video tutorials about React
1 - define security requirements, 
5 - make project plan
6 - set up git
7 - research similar products, prepare presentation</t>
  </si>
  <si>
    <t>1. Write 2 sections of SPPP  
2. Set up git, commit a test message on git
3. Participate in Iteration 0 presentation</t>
  </si>
  <si>
    <t>1. not familar with React, hard to write any code on it
2. communication is not clear. Task assignments is not clear.</t>
  </si>
  <si>
    <t>1. finish React tutorial in 2 weeks, be able to create simple React hello world project next week 
2. Send task assignments to all members again</t>
  </si>
  <si>
    <t>0 - continue to learn Django
1 - continue to define requirements
3 - implement a basic hello world on Django</t>
  </si>
  <si>
    <t>2+3</t>
  </si>
  <si>
    <t>0 - learning heroku, react，mongoose
1 - UML diagram creation
2 - quiz
3 - implementation,login page
4 - test
5 - Jira, discord meeting, assign tasks
6 - Presentation doc</t>
  </si>
  <si>
    <t>1. 1 section for STD 
2. Create login page and design 
3. Iteration 1 preparation</t>
  </si>
  <si>
    <t xml:space="preserve">1.login page jump to home page successfully </t>
  </si>
  <si>
    <t xml:space="preserve">1. Learn more about React and
test it again and again </t>
  </si>
  <si>
    <t>1. Connect login page to DB, make sure login in good way and create user connect to login</t>
  </si>
  <si>
    <r>
      <rPr>
        <rFont val="Arial"/>
        <b/>
        <color theme="1"/>
      </rPr>
      <t>Amanda Yee 
Your Lead Roles</t>
    </r>
    <r>
      <rPr>
        <rFont val="Arial"/>
        <color theme="1"/>
      </rPr>
      <t>: QA leader</t>
    </r>
  </si>
  <si>
    <t>09/06 - 09/11</t>
  </si>
  <si>
    <t>0 - learn git and React, read module notes
1 - help define high level requirements for project
5 - work with team to complete documents required for Iteration 0
6 - set up git
7 - help prepare presentation</t>
  </si>
  <si>
    <r>
      <rPr>
        <rFont val="Arial"/>
        <color theme="1"/>
      </rPr>
      <t xml:space="preserve">1. Fill out Quality Assurance section of SPPP and contribute to Overview, Related Work and Proposed High Level Requirements sections 
2. Set up git, commit paragraph about me to </t>
    </r>
    <r>
      <rPr>
        <rFont val="Arial"/>
        <color rgb="FF1155CC"/>
      </rPr>
      <t>team.md</t>
    </r>
    <r>
      <rPr>
        <rFont val="Arial"/>
        <color theme="1"/>
      </rPr>
      <t xml:space="preserve"> file
3. Add in Testing slide and Figma mockups to Iteration 0 presentation</t>
    </r>
  </si>
  <si>
    <t>1. Limited experience with React framework</t>
  </si>
  <si>
    <t>1. Upskill on React via CodeWithMosh tutorial</t>
  </si>
  <si>
    <t>- continue to learn React
- continue to define requirements
- start developing
- research Jest testing framework</t>
  </si>
  <si>
    <t>2 and 3</t>
  </si>
  <si>
    <t>0 - React tutorials
1 - Reworked a few Jira tickets to include more details and created child issues
2 - Create UML class diagram
3 - Redefine schemas for users and goals collections, implement create goal functionality, debugging
4 - Add in unit test, perform integration + system testing
5 - Attend group meetings, manage my Jira tickets, communicate with team via Discord
7 - Contribute to Iteration 1 documents (SPPP, SDD, STD, presentation)</t>
  </si>
  <si>
    <t>- Created initial UML class diagrams, redefined schemas and updated backend data accordingly
- Implemented Create Goal functionality
- Set up Jest testing framework and implemented one unit test</t>
  </si>
  <si>
    <t>1. Limited experience with Docker
2. Ran into issue with adding in unit tests for pages</t>
  </si>
  <si>
    <t>1. Understanding it better with the help of other team members
2. I believe I managed to resolve it with my latest PR but it hasn't been fully tested as I ran out of time. Will test it next Iteration</t>
  </si>
  <si>
    <t>- Refine features we added in this iteration and add more features
- Work on front end of app to make it look similar to Figma mockups
- Add in more unit tests</t>
  </si>
  <si>
    <r>
      <rPr>
        <rFont val="Arial"/>
        <b/>
        <color theme="1"/>
      </rPr>
      <t>Kenny Light 
Your Lead Roles</t>
    </r>
    <r>
      <rPr>
        <rFont val="Arial"/>
        <color theme="1"/>
      </rPr>
      <t>: Requirements leader</t>
    </r>
  </si>
  <si>
    <t>9/11 - 9/17</t>
  </si>
  <si>
    <t>9/18 - 9/24</t>
  </si>
  <si>
    <t>- Create high level diagram of software architecture
- Write Software Architecture in SDD
- Learn/Implement Docker/GitHub CI/CD/Heroku</t>
  </si>
  <si>
    <t>- Learning curve and time constraints 
- GitHub merge conflicts</t>
  </si>
  <si>
    <t>- Originally I created one docker file for both the client and server, however after learning a bit more about docker I realized it would be better to create two docker files in each folder.  We need a docker file for dev and production.  Same goes for the docker-compose file.  We need one for dev and one for prod.  In addition to that we needed a way to know which environment we are building for... dev or prod?  So I installed dotenv, which allows us to set the environment when building the image.  Currently, the ci/cd broke in github because of the changes I just mentioned.  I'll need to update the yml file that github uses for instructions on the steps to take to build and deploy the image to Heroku.</t>
  </si>
  <si>
    <t>- Get CI/CD working
- Help with front and/or backend
- Possibly add folders for routing, models, and controllers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</si>
</sst>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Font="1"/>
    <xf borderId="0" fillId="0" fontId="3"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ill="1" applyFont="1">
      <alignment shrinkToFit="0" wrapText="1"/>
    </xf>
    <xf borderId="0" fillId="3" fontId="3" numFmtId="0" xfId="0" applyAlignment="1" applyFont="1">
      <alignment readingOrder="0" shrinkToFit="0" wrapText="1"/>
    </xf>
    <xf borderId="0" fillId="3" fontId="3" numFmtId="0" xfId="0" applyFont="1"/>
    <xf borderId="0" fillId="2" fontId="3" numFmtId="0" xfId="0" applyAlignment="1" applyFont="1">
      <alignment readingOrder="0" shrinkToFit="0" vertical="bottom"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4" numFmtId="0" xfId="0" applyAlignment="1" applyFont="1">
      <alignment horizontal="left" readingOrder="0"/>
    </xf>
    <xf borderId="0" fillId="0" fontId="3" numFmtId="0" xfId="0" applyAlignment="1" applyFont="1">
      <alignment horizontal="left" readingOrder="0" shrinkToFit="0" wrapText="1"/>
    </xf>
    <xf borderId="0" fillId="0" fontId="3" numFmtId="0" xfId="0" applyAlignment="1" applyFont="1">
      <alignment shrinkToFit="0" wrapText="1"/>
    </xf>
    <xf borderId="0" fillId="0" fontId="4" numFmtId="0" xfId="0" applyAlignment="1" applyFont="1">
      <alignment readingOrder="0" vertical="center"/>
    </xf>
    <xf borderId="0" fillId="0" fontId="4" numFmtId="0" xfId="0" applyAlignment="1" applyFont="1">
      <alignment vertical="center"/>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8.38"/>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9.63"/>
    <col customWidth="1" min="13" max="13" width="13.5"/>
    <col customWidth="1" min="14" max="14" width="8.88"/>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5.0"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c r="A4" s="6">
        <v>0.0</v>
      </c>
      <c r="B4" s="6" t="s">
        <v>24</v>
      </c>
      <c r="C4" s="7" t="s">
        <v>25</v>
      </c>
      <c r="D4" s="8" t="s">
        <v>26</v>
      </c>
      <c r="E4" s="8" t="s">
        <v>26</v>
      </c>
      <c r="F4" s="8" t="s">
        <v>26</v>
      </c>
      <c r="G4" s="8" t="s">
        <v>26</v>
      </c>
      <c r="H4" s="8" t="s">
        <v>26</v>
      </c>
      <c r="I4" s="8">
        <v>25.0</v>
      </c>
      <c r="J4" s="8">
        <v>0.0</v>
      </c>
      <c r="K4" s="8">
        <v>25.0</v>
      </c>
      <c r="L4" s="8">
        <f t="shared" ref="L4:L5" si="1">sum(M4:N4)</f>
        <v>46.5</v>
      </c>
      <c r="M4" s="9">
        <v>38.5</v>
      </c>
      <c r="N4" s="8">
        <v>8.0</v>
      </c>
      <c r="O4" s="8">
        <v>5.0</v>
      </c>
      <c r="P4" s="8">
        <v>10.0</v>
      </c>
      <c r="Q4" s="8">
        <v>1.0</v>
      </c>
      <c r="R4" s="8">
        <v>0.0</v>
      </c>
      <c r="S4" s="8">
        <v>0.0</v>
      </c>
      <c r="T4" s="8">
        <v>20.0</v>
      </c>
      <c r="U4" s="8">
        <v>2.5</v>
      </c>
    </row>
    <row r="5">
      <c r="A5" s="6">
        <v>1.0</v>
      </c>
      <c r="B5" s="7" t="s">
        <v>27</v>
      </c>
      <c r="C5" s="7" t="s">
        <v>28</v>
      </c>
      <c r="D5" s="10" t="s">
        <v>29</v>
      </c>
      <c r="E5" s="11" t="s">
        <v>30</v>
      </c>
      <c r="F5" s="10" t="s">
        <v>31</v>
      </c>
      <c r="G5" s="8" t="s">
        <v>26</v>
      </c>
      <c r="H5" s="8" t="s">
        <v>26</v>
      </c>
      <c r="I5" s="11">
        <v>7.0</v>
      </c>
      <c r="J5" s="11">
        <v>14.0</v>
      </c>
      <c r="K5" s="11">
        <v>18.0</v>
      </c>
      <c r="L5" s="8">
        <f t="shared" si="1"/>
        <v>135</v>
      </c>
      <c r="M5" s="12">
        <f>Chris!D5+Abbie!D5+Eddie!D5:D6+Zihao!D5+Amanda!D5+Kenny!D4:D5</f>
        <v>117</v>
      </c>
      <c r="N5" s="12">
        <f>3*6</f>
        <v>18</v>
      </c>
      <c r="O5" s="12">
        <f>Chris!G5+Abbie!G5+Eddie!G5:G6+Zihao!G5+Amanda!G5+Kenny!G4:G5</f>
        <v>25</v>
      </c>
      <c r="P5" s="12">
        <f>Chris!H5+Abbie!H5+Eddie!H5:H6+Zihao!H5+Amanda!H5+Kenny!H4:H5</f>
        <v>9.5</v>
      </c>
      <c r="Q5" s="12">
        <f>Chris!I5+Abbie!I5+Eddie!I5:I6+Zihao!I5+Amanda!I5+Kenny!I4:I5</f>
        <v>7.5</v>
      </c>
      <c r="R5" s="12">
        <f>Chris!J5+Abbie!J5+Eddie!J5:J6+Zihao!J5+Amanda!J5+Kenny!J4:J5</f>
        <v>39</v>
      </c>
      <c r="S5" s="12">
        <f>Chris!K5+Abbie!K5+Eddie!K5:K6+Zihao!K5+Amanda!K5+Kenny!K4:K5</f>
        <v>11</v>
      </c>
      <c r="T5" s="12">
        <f>Chris!L5+Abbie!L5+Eddie!L5:L6+Zihao!L5+Amanda!L5+Kenny!L4:L5</f>
        <v>15</v>
      </c>
      <c r="U5" s="12">
        <f>Chris!M5+Abbie!M5+Eddie!M5:M6+Zihao!M5+Amanda!M5+Kenny!M4:M5</f>
        <v>10</v>
      </c>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3" t="s">
        <v>32</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33</v>
      </c>
      <c r="B2" s="17" t="s">
        <v>34</v>
      </c>
      <c r="C2" s="17" t="s">
        <v>35</v>
      </c>
      <c r="D2" s="17" t="s">
        <v>36</v>
      </c>
      <c r="E2" s="17" t="s">
        <v>37</v>
      </c>
      <c r="F2" s="17" t="s">
        <v>38</v>
      </c>
      <c r="G2" s="17" t="s">
        <v>39</v>
      </c>
      <c r="H2" s="17" t="s">
        <v>40</v>
      </c>
      <c r="I2" s="17" t="s">
        <v>41</v>
      </c>
      <c r="J2" s="17" t="s">
        <v>42</v>
      </c>
      <c r="K2" s="18" t="s">
        <v>43</v>
      </c>
      <c r="L2" s="19"/>
      <c r="M2" s="19"/>
      <c r="N2" s="19"/>
      <c r="O2" s="19"/>
      <c r="P2" s="19"/>
      <c r="Q2" s="19"/>
      <c r="R2" s="19"/>
      <c r="S2" s="19"/>
      <c r="T2" s="19"/>
      <c r="U2" s="19"/>
      <c r="V2" s="19"/>
      <c r="W2" s="19"/>
      <c r="X2" s="19"/>
      <c r="Y2" s="19"/>
      <c r="Z2" s="19"/>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3.25"/>
    <col customWidth="1" min="3" max="3" width="10.38"/>
    <col customWidth="1" min="4" max="4" width="8.38"/>
    <col customWidth="1" min="5" max="5" width="9.75"/>
    <col customWidth="1" min="6" max="6" width="65.75"/>
    <col customWidth="1" min="7" max="7" width="7.0"/>
    <col customWidth="1" min="8" max="8" width="7.25"/>
    <col customWidth="1" min="9" max="9" width="7.75"/>
    <col customWidth="1" min="10" max="10" width="8.0"/>
    <col customWidth="1" min="11" max="11" width="7.38"/>
    <col customWidth="1" min="12" max="12" width="7.75"/>
    <col customWidth="1" min="13" max="13" width="7.13"/>
    <col customWidth="1" min="14" max="14" width="7.5"/>
    <col customWidth="1" min="15" max="15" width="28.0"/>
    <col customWidth="1" min="16" max="16" width="19.63"/>
    <col customWidth="1" min="17" max="17" width="23.5"/>
    <col customWidth="1" min="18" max="18" width="44.75"/>
    <col customWidth="1" min="19" max="19" width="9.0"/>
    <col customWidth="1" min="20" max="22" width="10.75"/>
  </cols>
  <sheetData>
    <row r="1" ht="55.5" customHeight="1">
      <c r="A1" s="20" t="s">
        <v>44</v>
      </c>
      <c r="B1" s="21"/>
      <c r="C1" s="21"/>
      <c r="D1" s="21"/>
      <c r="E1" s="21"/>
      <c r="F1" s="21"/>
      <c r="G1" s="22"/>
      <c r="H1" s="22"/>
      <c r="I1" s="22"/>
      <c r="J1" s="22"/>
      <c r="K1" s="22"/>
      <c r="L1" s="22"/>
      <c r="M1" s="22"/>
      <c r="N1" s="22"/>
      <c r="O1" s="22"/>
      <c r="P1" s="6"/>
      <c r="Q1" s="6"/>
      <c r="R1" s="22"/>
      <c r="S1" s="22"/>
      <c r="T1" s="6"/>
      <c r="U1" s="6"/>
      <c r="V1" s="6"/>
    </row>
    <row r="2" ht="39.75" customHeight="1">
      <c r="A2" s="21" t="s">
        <v>45</v>
      </c>
      <c r="G2" s="22"/>
      <c r="H2" s="22"/>
      <c r="I2" s="22"/>
      <c r="J2" s="22"/>
      <c r="K2" s="22"/>
      <c r="L2" s="22"/>
      <c r="M2" s="22"/>
      <c r="N2" s="22"/>
      <c r="O2" s="22"/>
      <c r="P2" s="6"/>
      <c r="Q2" s="6"/>
      <c r="R2" s="22"/>
      <c r="S2" s="22"/>
      <c r="T2" s="6"/>
      <c r="U2" s="6"/>
      <c r="V2" s="6"/>
    </row>
    <row r="3">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c r="A4" s="23" t="s">
        <v>57</v>
      </c>
      <c r="B4" s="23" t="s">
        <v>58</v>
      </c>
      <c r="C4" s="23">
        <f t="shared" ref="C4:C5" si="1">D4+E4</f>
        <v>20.5</v>
      </c>
      <c r="D4" s="23">
        <f t="shared" ref="D4:D5" si="2">sum(G4:N4)</f>
        <v>17.5</v>
      </c>
      <c r="E4" s="23">
        <v>3.0</v>
      </c>
      <c r="F4" s="23" t="s">
        <v>59</v>
      </c>
      <c r="G4" s="23">
        <v>4.0</v>
      </c>
      <c r="H4" s="23">
        <v>6.0</v>
      </c>
      <c r="I4" s="23">
        <v>1.0</v>
      </c>
      <c r="J4" s="23">
        <v>0.0</v>
      </c>
      <c r="K4" s="23">
        <v>0.0</v>
      </c>
      <c r="L4" s="23">
        <v>4.0</v>
      </c>
      <c r="M4" s="24">
        <v>2.0</v>
      </c>
      <c r="N4" s="23">
        <v>0.5</v>
      </c>
      <c r="O4" s="23" t="s">
        <v>60</v>
      </c>
      <c r="P4" s="23" t="s">
        <v>61</v>
      </c>
      <c r="Q4" s="23" t="s">
        <v>62</v>
      </c>
      <c r="R4" s="23" t="s">
        <v>63</v>
      </c>
      <c r="S4" s="23">
        <v>30.0</v>
      </c>
      <c r="T4" s="23"/>
      <c r="U4" s="23"/>
      <c r="V4" s="23"/>
      <c r="W4" s="25"/>
      <c r="X4" s="25"/>
      <c r="Y4" s="25"/>
      <c r="Z4" s="25"/>
    </row>
    <row r="5" ht="134.25" customHeight="1">
      <c r="A5" s="11" t="s">
        <v>64</v>
      </c>
      <c r="B5" s="11" t="s">
        <v>65</v>
      </c>
      <c r="C5" s="23">
        <f t="shared" si="1"/>
        <v>30</v>
      </c>
      <c r="D5" s="23">
        <f t="shared" si="2"/>
        <v>27.5</v>
      </c>
      <c r="E5" s="11">
        <v>2.5</v>
      </c>
      <c r="F5" s="10" t="s">
        <v>66</v>
      </c>
      <c r="G5" s="7">
        <v>4.0</v>
      </c>
      <c r="H5" s="7">
        <v>0.5</v>
      </c>
      <c r="I5" s="7">
        <v>0.0</v>
      </c>
      <c r="J5" s="7">
        <v>8.0</v>
      </c>
      <c r="K5" s="7">
        <v>3.0</v>
      </c>
      <c r="L5" s="7">
        <v>2.0</v>
      </c>
      <c r="M5" s="7">
        <v>8.0</v>
      </c>
      <c r="N5" s="7">
        <v>2.0</v>
      </c>
      <c r="O5" s="7" t="s">
        <v>67</v>
      </c>
      <c r="P5" s="7" t="s">
        <v>68</v>
      </c>
      <c r="Q5" s="7" t="s">
        <v>69</v>
      </c>
      <c r="R5" s="7" t="s">
        <v>70</v>
      </c>
      <c r="S5" s="7">
        <v>30.0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44</v>
      </c>
      <c r="B1" s="21"/>
      <c r="C1" s="21"/>
      <c r="D1" s="21"/>
      <c r="E1" s="21"/>
      <c r="F1" s="21"/>
      <c r="G1" s="22"/>
      <c r="H1" s="22"/>
      <c r="I1" s="22"/>
      <c r="J1" s="22"/>
      <c r="K1" s="22"/>
      <c r="L1" s="22"/>
      <c r="M1" s="22"/>
      <c r="N1" s="22"/>
      <c r="O1" s="22"/>
      <c r="P1" s="6"/>
      <c r="Q1" s="6"/>
      <c r="R1" s="22"/>
      <c r="S1" s="22"/>
      <c r="T1" s="6"/>
      <c r="U1" s="6"/>
      <c r="V1" s="6"/>
    </row>
    <row r="2" ht="39.75" customHeight="1">
      <c r="A2" s="26" t="s">
        <v>71</v>
      </c>
      <c r="G2" s="22"/>
      <c r="H2" s="22"/>
      <c r="I2" s="22"/>
      <c r="J2" s="22"/>
      <c r="K2" s="22"/>
      <c r="L2" s="22"/>
      <c r="M2" s="22"/>
      <c r="N2" s="22"/>
      <c r="O2" s="22"/>
      <c r="P2" s="6"/>
      <c r="Q2" s="6"/>
      <c r="R2" s="22"/>
      <c r="S2" s="22"/>
      <c r="T2" s="6"/>
      <c r="U2" s="6"/>
      <c r="V2" s="6"/>
    </row>
    <row r="3">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ht="52.5" customHeight="1">
      <c r="A4" s="11" t="s">
        <v>72</v>
      </c>
      <c r="B4" s="11" t="s">
        <v>73</v>
      </c>
      <c r="C4" s="12">
        <f>D4+E4</f>
        <v>17</v>
      </c>
      <c r="D4" s="11">
        <v>15.0</v>
      </c>
      <c r="E4" s="11">
        <v>2.0</v>
      </c>
      <c r="F4" s="11" t="s">
        <v>74</v>
      </c>
      <c r="G4" s="7">
        <v>2.0</v>
      </c>
      <c r="H4" s="7">
        <v>2.0</v>
      </c>
      <c r="I4" s="6"/>
      <c r="J4" s="7">
        <v>11.0</v>
      </c>
      <c r="K4" s="7"/>
      <c r="L4" s="7">
        <v>2.0</v>
      </c>
      <c r="M4" s="6"/>
      <c r="N4" s="6"/>
      <c r="O4" s="7" t="s">
        <v>75</v>
      </c>
      <c r="P4" s="7" t="s">
        <v>76</v>
      </c>
      <c r="Q4" s="7" t="s">
        <v>77</v>
      </c>
      <c r="R4" s="7" t="s">
        <v>78</v>
      </c>
      <c r="S4" s="7" t="s">
        <v>79</v>
      </c>
      <c r="T4" s="6"/>
      <c r="U4" s="6"/>
      <c r="V4" s="6"/>
    </row>
    <row r="5" ht="74.25" customHeight="1">
      <c r="A5" s="11" t="s">
        <v>80</v>
      </c>
      <c r="B5" s="11" t="s">
        <v>81</v>
      </c>
      <c r="C5" s="11">
        <v>23.0</v>
      </c>
      <c r="D5" s="11">
        <v>20.0</v>
      </c>
      <c r="E5" s="11">
        <v>3.0</v>
      </c>
      <c r="F5" s="11" t="s">
        <v>82</v>
      </c>
      <c r="G5" s="7">
        <v>2.0</v>
      </c>
      <c r="H5" s="7">
        <v>1.0</v>
      </c>
      <c r="I5" s="7">
        <v>2.0</v>
      </c>
      <c r="J5" s="7">
        <v>15.0</v>
      </c>
      <c r="K5" s="6"/>
      <c r="L5" s="7">
        <v>3.0</v>
      </c>
      <c r="M5" s="6"/>
      <c r="N5" s="6"/>
      <c r="O5" s="7" t="s">
        <v>83</v>
      </c>
      <c r="P5" s="7" t="s">
        <v>84</v>
      </c>
      <c r="Q5" s="7" t="s">
        <v>85</v>
      </c>
      <c r="R5" s="7" t="s">
        <v>86</v>
      </c>
      <c r="S5" s="7" t="s">
        <v>87</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10.13"/>
    <col customWidth="1" min="3" max="3" width="7.25"/>
    <col customWidth="1" min="4" max="4" width="10.63"/>
    <col customWidth="1" min="5" max="5" width="10.3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45.0" customHeight="1">
      <c r="A1" s="20" t="s">
        <v>44</v>
      </c>
      <c r="B1" s="21"/>
      <c r="C1" s="21"/>
      <c r="D1" s="21"/>
      <c r="E1" s="21"/>
      <c r="F1" s="21"/>
      <c r="G1" s="22"/>
      <c r="H1" s="22"/>
      <c r="I1" s="22"/>
      <c r="J1" s="22"/>
      <c r="K1" s="22"/>
      <c r="L1" s="22"/>
      <c r="M1" s="22"/>
      <c r="N1" s="22"/>
      <c r="O1" s="22"/>
      <c r="P1" s="6"/>
      <c r="Q1" s="6"/>
      <c r="R1" s="22"/>
      <c r="S1" s="22"/>
      <c r="T1" s="6"/>
      <c r="U1" s="6"/>
      <c r="V1" s="6"/>
    </row>
    <row r="2" ht="39.0" customHeight="1">
      <c r="A2" s="21" t="s">
        <v>88</v>
      </c>
      <c r="G2" s="22"/>
      <c r="H2" s="22"/>
      <c r="I2" s="22"/>
      <c r="J2" s="22"/>
      <c r="K2" s="22"/>
      <c r="L2" s="22"/>
      <c r="M2" s="22"/>
      <c r="N2" s="22"/>
      <c r="O2" s="22"/>
      <c r="P2" s="6"/>
      <c r="Q2" s="6"/>
      <c r="R2" s="22"/>
      <c r="S2" s="22"/>
      <c r="T2" s="6"/>
      <c r="U2" s="6"/>
      <c r="V2" s="6"/>
    </row>
    <row r="3" ht="124.5" customHeight="1">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ht="101.25" customHeight="1">
      <c r="A4" s="27">
        <v>1.0</v>
      </c>
      <c r="B4" s="28" t="s">
        <v>89</v>
      </c>
      <c r="C4" s="28">
        <f>D4+E4</f>
        <v>7</v>
      </c>
      <c r="D4" s="28">
        <v>5.0</v>
      </c>
      <c r="E4" s="28">
        <v>2.0</v>
      </c>
      <c r="F4" s="28" t="s">
        <v>90</v>
      </c>
      <c r="G4" s="28">
        <v>2.0</v>
      </c>
      <c r="H4" s="28">
        <v>3.0</v>
      </c>
      <c r="I4" s="28"/>
      <c r="J4" s="28"/>
      <c r="K4" s="28"/>
      <c r="L4" s="28">
        <v>0.5</v>
      </c>
      <c r="M4" s="28">
        <v>0.5</v>
      </c>
      <c r="N4" s="28">
        <v>1.0</v>
      </c>
      <c r="O4" s="28" t="s">
        <v>91</v>
      </c>
      <c r="P4" s="28" t="s">
        <v>92</v>
      </c>
      <c r="Q4" s="28" t="s">
        <v>93</v>
      </c>
      <c r="R4" s="28" t="s">
        <v>94</v>
      </c>
      <c r="S4" s="28">
        <v>6.0</v>
      </c>
      <c r="T4" s="6"/>
      <c r="U4" s="6"/>
      <c r="V4" s="28"/>
      <c r="W4" s="29"/>
      <c r="X4" s="29"/>
      <c r="Y4" s="29"/>
      <c r="Z4" s="29"/>
    </row>
    <row r="5" ht="86.25" customHeight="1">
      <c r="A5" s="11">
        <v>2.0</v>
      </c>
      <c r="B5" s="11" t="s">
        <v>95</v>
      </c>
      <c r="C5" s="11">
        <v>7.0</v>
      </c>
      <c r="D5" s="11">
        <v>5.0</v>
      </c>
      <c r="E5" s="11">
        <v>2.0</v>
      </c>
      <c r="F5" s="11" t="s">
        <v>96</v>
      </c>
      <c r="G5" s="7">
        <v>3.0</v>
      </c>
      <c r="H5" s="7">
        <v>1.0</v>
      </c>
      <c r="I5" s="7">
        <v>1.0</v>
      </c>
      <c r="J5" s="6"/>
      <c r="K5" s="6"/>
      <c r="L5" s="6"/>
      <c r="M5" s="6"/>
      <c r="N5" s="6"/>
      <c r="O5" s="7" t="s">
        <v>97</v>
      </c>
      <c r="P5" s="7" t="s">
        <v>98</v>
      </c>
      <c r="Q5" s="7" t="s">
        <v>99</v>
      </c>
      <c r="R5" s="7" t="s">
        <v>100</v>
      </c>
      <c r="S5" s="7">
        <v>5.0</v>
      </c>
      <c r="T5" s="6"/>
      <c r="U5" s="6"/>
      <c r="V5" s="6"/>
    </row>
    <row r="6" ht="96.0" customHeight="1">
      <c r="A6" s="11">
        <v>3.0</v>
      </c>
      <c r="B6" s="11" t="s">
        <v>101</v>
      </c>
      <c r="C6" s="11">
        <v>10.5</v>
      </c>
      <c r="D6" s="11">
        <v>7.5</v>
      </c>
      <c r="E6" s="11">
        <v>3.0</v>
      </c>
      <c r="F6" s="11" t="s">
        <v>102</v>
      </c>
      <c r="G6" s="7">
        <v>1.0</v>
      </c>
      <c r="H6" s="6"/>
      <c r="I6" s="6"/>
      <c r="J6" s="7">
        <v>2.0</v>
      </c>
      <c r="K6" s="7">
        <v>3.0</v>
      </c>
      <c r="L6" s="6"/>
      <c r="M6" s="7">
        <v>0.5</v>
      </c>
      <c r="N6" s="7">
        <v>1.0</v>
      </c>
      <c r="O6" s="7" t="s">
        <v>103</v>
      </c>
      <c r="P6" s="7" t="s">
        <v>104</v>
      </c>
      <c r="Q6" s="7" t="s">
        <v>105</v>
      </c>
      <c r="R6" s="7" t="s">
        <v>106</v>
      </c>
      <c r="S6" s="7">
        <v>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10.13"/>
    <col customWidth="1" min="3" max="3" width="9.75"/>
    <col customWidth="1" min="4" max="4" width="11.13"/>
    <col customWidth="1" min="5" max="5" width="9.7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74.25" customHeight="1">
      <c r="A1" s="20" t="s">
        <v>44</v>
      </c>
      <c r="B1" s="21"/>
      <c r="C1" s="21"/>
      <c r="D1" s="21"/>
      <c r="E1" s="21"/>
      <c r="F1" s="21"/>
      <c r="G1" s="22"/>
      <c r="H1" s="22"/>
      <c r="I1" s="22"/>
      <c r="J1" s="22"/>
      <c r="K1" s="22"/>
      <c r="L1" s="22"/>
      <c r="M1" s="22"/>
      <c r="N1" s="22"/>
      <c r="O1" s="22"/>
      <c r="P1" s="6"/>
      <c r="Q1" s="6"/>
      <c r="R1" s="22"/>
      <c r="S1" s="22"/>
      <c r="T1" s="6"/>
      <c r="U1" s="6"/>
      <c r="V1" s="6"/>
    </row>
    <row r="2" ht="22.5" customHeight="1">
      <c r="A2" s="21" t="s">
        <v>107</v>
      </c>
      <c r="G2" s="22"/>
      <c r="H2" s="22"/>
      <c r="I2" s="22"/>
      <c r="J2" s="22"/>
      <c r="K2" s="22"/>
      <c r="L2" s="22"/>
      <c r="M2" s="22"/>
      <c r="N2" s="22"/>
      <c r="O2" s="22"/>
      <c r="P2" s="6"/>
      <c r="Q2" s="6"/>
      <c r="R2" s="22"/>
      <c r="S2" s="22"/>
      <c r="T2" s="6"/>
      <c r="U2" s="6"/>
      <c r="V2" s="6"/>
    </row>
    <row r="3" ht="115.5" customHeight="1">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ht="84.75" customHeight="1">
      <c r="A4" s="23">
        <v>1.0</v>
      </c>
      <c r="B4" s="23" t="s">
        <v>108</v>
      </c>
      <c r="C4" s="23">
        <f t="shared" ref="C4:C5" si="1">D4+E4</f>
        <v>10</v>
      </c>
      <c r="D4" s="23">
        <f>sum(G4:N4)</f>
        <v>7</v>
      </c>
      <c r="E4" s="23">
        <v>3.0</v>
      </c>
      <c r="F4" s="23" t="s">
        <v>109</v>
      </c>
      <c r="G4" s="23">
        <v>3.0</v>
      </c>
      <c r="H4" s="23">
        <v>2.0</v>
      </c>
      <c r="I4" s="23"/>
      <c r="J4" s="23"/>
      <c r="K4" s="23"/>
      <c r="L4" s="23">
        <v>1.0</v>
      </c>
      <c r="M4" s="23">
        <v>1.0</v>
      </c>
      <c r="N4" s="23"/>
      <c r="O4" s="23" t="s">
        <v>110</v>
      </c>
      <c r="P4" s="23" t="s">
        <v>111</v>
      </c>
      <c r="Q4" s="23" t="s">
        <v>112</v>
      </c>
      <c r="R4" s="23" t="s">
        <v>113</v>
      </c>
      <c r="S4" s="23">
        <v>6.0</v>
      </c>
      <c r="T4" s="23"/>
      <c r="U4" s="23"/>
      <c r="V4" s="23"/>
      <c r="W4" s="25"/>
      <c r="X4" s="25"/>
      <c r="Y4" s="25"/>
      <c r="Z4" s="25"/>
    </row>
    <row r="5" ht="103.5" customHeight="1">
      <c r="A5" s="11" t="s">
        <v>114</v>
      </c>
      <c r="B5" s="11" t="s">
        <v>81</v>
      </c>
      <c r="C5" s="23">
        <f t="shared" si="1"/>
        <v>21.5</v>
      </c>
      <c r="D5" s="11">
        <v>18.5</v>
      </c>
      <c r="E5" s="11">
        <v>3.0</v>
      </c>
      <c r="F5" s="30" t="s">
        <v>115</v>
      </c>
      <c r="G5" s="7">
        <v>5.0</v>
      </c>
      <c r="H5" s="7">
        <v>2.0</v>
      </c>
      <c r="I5" s="7">
        <v>1.5</v>
      </c>
      <c r="J5" s="7">
        <v>5.0</v>
      </c>
      <c r="K5" s="7">
        <v>1.0</v>
      </c>
      <c r="L5" s="7">
        <v>3.0</v>
      </c>
      <c r="M5" s="7">
        <v>1.0</v>
      </c>
      <c r="N5" s="6"/>
      <c r="O5" s="7" t="s">
        <v>116</v>
      </c>
      <c r="P5" s="31" t="s">
        <v>117</v>
      </c>
      <c r="Q5" s="7" t="s">
        <v>118</v>
      </c>
      <c r="R5" s="7" t="s">
        <v>119</v>
      </c>
      <c r="S5" s="7">
        <v>25.0</v>
      </c>
      <c r="T5" s="6"/>
      <c r="U5" s="6"/>
      <c r="V5" s="6"/>
    </row>
    <row r="6" ht="15.75" customHeight="1">
      <c r="A6" s="11"/>
      <c r="B6" s="11"/>
      <c r="F6" s="11"/>
      <c r="G6" s="6"/>
      <c r="H6" s="6"/>
      <c r="I6" s="6"/>
      <c r="J6" s="7"/>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3" width="10.13"/>
    <col customWidth="1" min="4" max="4" width="9.63"/>
    <col customWidth="1" min="5" max="5" width="8.13"/>
    <col customWidth="1" min="6" max="6" width="51.0"/>
    <col customWidth="1" min="7" max="14" width="8.0"/>
    <col customWidth="1" min="15" max="15" width="24.88"/>
    <col customWidth="1" min="16" max="16" width="19.63"/>
    <col customWidth="1" min="17" max="17" width="23.5"/>
    <col customWidth="1" min="18" max="18" width="17.63"/>
    <col customWidth="1" min="19" max="19" width="9.25"/>
    <col customWidth="1" min="20" max="22" width="10.75"/>
  </cols>
  <sheetData>
    <row r="1">
      <c r="A1" s="20" t="s">
        <v>44</v>
      </c>
      <c r="B1" s="21"/>
      <c r="C1" s="21"/>
      <c r="D1" s="21"/>
      <c r="E1" s="21"/>
      <c r="F1" s="21"/>
      <c r="G1" s="22"/>
      <c r="H1" s="22"/>
      <c r="I1" s="22"/>
      <c r="J1" s="22"/>
      <c r="K1" s="22"/>
      <c r="L1" s="22"/>
      <c r="M1" s="22"/>
      <c r="N1" s="22"/>
      <c r="O1" s="22"/>
      <c r="P1" s="6"/>
      <c r="Q1" s="6"/>
      <c r="R1" s="22"/>
      <c r="S1" s="22"/>
      <c r="T1" s="6"/>
      <c r="U1" s="6"/>
      <c r="V1" s="6"/>
    </row>
    <row r="2" ht="39.75" customHeight="1">
      <c r="A2" s="21" t="s">
        <v>120</v>
      </c>
      <c r="G2" s="22"/>
      <c r="H2" s="22"/>
      <c r="I2" s="22"/>
      <c r="J2" s="22"/>
      <c r="K2" s="22"/>
      <c r="L2" s="22"/>
      <c r="M2" s="22"/>
      <c r="N2" s="22"/>
      <c r="O2" s="22"/>
      <c r="P2" s="6"/>
      <c r="Q2" s="6"/>
      <c r="R2" s="22"/>
      <c r="S2" s="22"/>
      <c r="T2" s="6"/>
      <c r="U2" s="6"/>
      <c r="V2" s="6"/>
    </row>
    <row r="3">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ht="96.75" customHeight="1">
      <c r="A4" s="6">
        <v>1.0</v>
      </c>
      <c r="B4" s="6" t="s">
        <v>121</v>
      </c>
      <c r="C4" s="6">
        <f t="shared" ref="C4:C5" si="1">D4+E4</f>
        <v>8</v>
      </c>
      <c r="D4" s="6">
        <v>6.0</v>
      </c>
      <c r="E4" s="6">
        <v>2.0</v>
      </c>
      <c r="F4" s="6" t="s">
        <v>122</v>
      </c>
      <c r="G4" s="6">
        <v>1.0</v>
      </c>
      <c r="H4" s="6">
        <v>2.0</v>
      </c>
      <c r="I4" s="6">
        <v>0.0</v>
      </c>
      <c r="J4" s="6">
        <v>0.0</v>
      </c>
      <c r="K4" s="6">
        <v>0.0</v>
      </c>
      <c r="L4" s="6">
        <v>4.0</v>
      </c>
      <c r="M4" s="6">
        <v>0.5</v>
      </c>
      <c r="N4" s="6">
        <v>0.5</v>
      </c>
      <c r="O4" s="32" t="s">
        <v>123</v>
      </c>
      <c r="P4" s="6" t="s">
        <v>124</v>
      </c>
      <c r="Q4" s="6" t="s">
        <v>125</v>
      </c>
      <c r="R4" s="7" t="s">
        <v>126</v>
      </c>
      <c r="S4" s="6">
        <v>8.0</v>
      </c>
      <c r="T4" s="6"/>
      <c r="U4" s="6"/>
      <c r="V4" s="6"/>
      <c r="W4" s="8"/>
      <c r="X4" s="8"/>
      <c r="Y4" s="8"/>
      <c r="Z4" s="8"/>
    </row>
    <row r="5">
      <c r="A5" s="11" t="s">
        <v>127</v>
      </c>
      <c r="B5" s="11" t="s">
        <v>27</v>
      </c>
      <c r="C5" s="6">
        <f t="shared" si="1"/>
        <v>26</v>
      </c>
      <c r="D5" s="11">
        <v>23.0</v>
      </c>
      <c r="E5" s="11">
        <v>3.0</v>
      </c>
      <c r="F5" s="10" t="s">
        <v>128</v>
      </c>
      <c r="G5" s="7">
        <v>1.0</v>
      </c>
      <c r="H5" s="7">
        <v>3.0</v>
      </c>
      <c r="I5" s="7">
        <v>2.0</v>
      </c>
      <c r="J5" s="7">
        <v>8.0</v>
      </c>
      <c r="K5" s="7">
        <v>3.0</v>
      </c>
      <c r="L5" s="7">
        <v>5.0</v>
      </c>
      <c r="M5" s="6">
        <v>0.0</v>
      </c>
      <c r="N5" s="7">
        <v>4.0</v>
      </c>
      <c r="O5" s="7" t="s">
        <v>129</v>
      </c>
      <c r="P5" s="7" t="s">
        <v>130</v>
      </c>
      <c r="Q5" s="7" t="s">
        <v>131</v>
      </c>
      <c r="R5" s="7" t="s">
        <v>132</v>
      </c>
      <c r="S5" s="7">
        <v>25.0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O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3" width="10.13"/>
    <col customWidth="1" min="4" max="4" width="9.63"/>
    <col customWidth="1" min="5" max="5" width="8.13"/>
    <col customWidth="1" min="6" max="6" width="32.5"/>
    <col customWidth="1" min="7" max="14" width="8.0"/>
    <col customWidth="1" min="15" max="15" width="39.0"/>
    <col customWidth="1" min="16" max="16" width="28.88"/>
    <col customWidth="1" min="17" max="17" width="70.13"/>
    <col customWidth="1" min="18" max="18" width="37.75"/>
    <col customWidth="1" min="19" max="19" width="9.25"/>
    <col customWidth="1" min="20" max="22" width="10.75"/>
  </cols>
  <sheetData>
    <row r="1" ht="36.75" customHeight="1">
      <c r="A1" s="20" t="s">
        <v>44</v>
      </c>
      <c r="B1" s="21"/>
      <c r="C1" s="21"/>
      <c r="D1" s="21"/>
      <c r="E1" s="21"/>
      <c r="F1" s="21"/>
      <c r="G1" s="22"/>
      <c r="H1" s="22"/>
      <c r="I1" s="22"/>
      <c r="J1" s="22"/>
      <c r="K1" s="22"/>
      <c r="L1" s="22"/>
      <c r="M1" s="22"/>
      <c r="N1" s="22"/>
      <c r="O1" s="22"/>
      <c r="P1" s="6"/>
      <c r="Q1" s="6"/>
      <c r="R1" s="22"/>
      <c r="S1" s="22"/>
      <c r="T1" s="6"/>
      <c r="U1" s="6"/>
      <c r="V1" s="6"/>
    </row>
    <row r="2" ht="39.75" customHeight="1">
      <c r="A2" s="26" t="s">
        <v>133</v>
      </c>
      <c r="G2" s="22"/>
      <c r="H2" s="22"/>
      <c r="I2" s="22"/>
      <c r="J2" s="22"/>
      <c r="K2" s="22"/>
      <c r="L2" s="22"/>
      <c r="M2" s="22"/>
      <c r="N2" s="22"/>
      <c r="O2" s="22"/>
      <c r="P2" s="6"/>
      <c r="Q2" s="6"/>
      <c r="R2" s="22"/>
      <c r="S2" s="22"/>
      <c r="T2" s="6"/>
      <c r="U2" s="6"/>
      <c r="V2" s="6"/>
    </row>
    <row r="3">
      <c r="A3" s="2" t="s">
        <v>46</v>
      </c>
      <c r="B3" s="2" t="s">
        <v>3</v>
      </c>
      <c r="C3" s="2" t="s">
        <v>47</v>
      </c>
      <c r="D3" s="2" t="s">
        <v>48</v>
      </c>
      <c r="E3" s="2" t="s">
        <v>49</v>
      </c>
      <c r="F3" s="2" t="s">
        <v>50</v>
      </c>
      <c r="G3" s="2" t="s">
        <v>16</v>
      </c>
      <c r="H3" s="2" t="s">
        <v>17</v>
      </c>
      <c r="I3" s="2" t="s">
        <v>18</v>
      </c>
      <c r="J3" s="2" t="s">
        <v>19</v>
      </c>
      <c r="K3" s="2" t="s">
        <v>20</v>
      </c>
      <c r="L3" s="2" t="s">
        <v>21</v>
      </c>
      <c r="M3" s="2" t="s">
        <v>22</v>
      </c>
      <c r="N3" s="2" t="s">
        <v>51</v>
      </c>
      <c r="O3" s="2" t="s">
        <v>52</v>
      </c>
      <c r="P3" s="3" t="s">
        <v>53</v>
      </c>
      <c r="Q3" s="3" t="s">
        <v>54</v>
      </c>
      <c r="R3" s="2" t="s">
        <v>55</v>
      </c>
      <c r="S3" s="2" t="s">
        <v>56</v>
      </c>
      <c r="T3" s="3"/>
      <c r="U3" s="3"/>
      <c r="V3" s="3"/>
      <c r="W3" s="4"/>
      <c r="X3" s="4"/>
      <c r="Y3" s="4"/>
      <c r="Z3" s="4"/>
    </row>
    <row r="4" ht="53.25" customHeight="1">
      <c r="A4" s="11">
        <v>2.0</v>
      </c>
      <c r="B4" s="11" t="s">
        <v>134</v>
      </c>
      <c r="C4" s="11">
        <f t="shared" ref="C4:C5" si="1">SUM(D4:E4)</f>
        <v>22.5</v>
      </c>
      <c r="D4" s="11">
        <f t="shared" ref="D4:D5" si="2">SUM(G4:N4)</f>
        <v>20.5</v>
      </c>
      <c r="E4" s="11">
        <v>2.0</v>
      </c>
      <c r="G4" s="7">
        <v>9.0</v>
      </c>
      <c r="H4" s="7">
        <v>3.0</v>
      </c>
      <c r="I4" s="7">
        <v>3.0</v>
      </c>
      <c r="J4" s="7">
        <v>2.0</v>
      </c>
      <c r="K4" s="7">
        <v>2.0</v>
      </c>
      <c r="L4" s="7">
        <v>1.0</v>
      </c>
      <c r="M4" s="7">
        <v>0.5</v>
      </c>
      <c r="N4" s="7">
        <v>0.0</v>
      </c>
      <c r="O4" s="6"/>
      <c r="P4" s="6"/>
      <c r="Q4" s="6"/>
      <c r="R4" s="6"/>
      <c r="S4" s="6"/>
      <c r="T4" s="6"/>
      <c r="U4" s="6"/>
      <c r="V4" s="6"/>
    </row>
    <row r="5">
      <c r="A5" s="33">
        <v>3.0</v>
      </c>
      <c r="B5" s="33" t="s">
        <v>135</v>
      </c>
      <c r="C5" s="33">
        <f t="shared" si="1"/>
        <v>25.5</v>
      </c>
      <c r="D5" s="33">
        <f t="shared" si="2"/>
        <v>23</v>
      </c>
      <c r="E5" s="33">
        <v>2.5</v>
      </c>
      <c r="F5" s="34"/>
      <c r="G5" s="35">
        <v>10.0</v>
      </c>
      <c r="H5" s="35">
        <v>2.0</v>
      </c>
      <c r="I5" s="35">
        <v>1.0</v>
      </c>
      <c r="J5" s="35">
        <v>3.0</v>
      </c>
      <c r="K5" s="35">
        <v>4.0</v>
      </c>
      <c r="L5" s="35">
        <v>2.0</v>
      </c>
      <c r="M5" s="35">
        <v>1.0</v>
      </c>
      <c r="N5" s="35">
        <v>0.0</v>
      </c>
      <c r="O5" s="35" t="s">
        <v>136</v>
      </c>
      <c r="P5" s="35" t="s">
        <v>137</v>
      </c>
      <c r="Q5" s="7" t="s">
        <v>138</v>
      </c>
      <c r="R5" s="35" t="s">
        <v>139</v>
      </c>
      <c r="S5" s="35">
        <v>32.0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