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Jake Kelly" sheetId="3" r:id="rId5"/>
    <sheet state="visible" name="Raymond Chen" sheetId="4" r:id="rId6"/>
    <sheet state="visible" name="Vishal" sheetId="5" r:id="rId7"/>
    <sheet state="visible" name="Wenli Gai" sheetId="6" r:id="rId8"/>
    <sheet state="visible" name="Max Zink" sheetId="7" r:id="rId9"/>
  </sheets>
  <definedNames/>
  <calcPr/>
</workbook>
</file>

<file path=xl/sharedStrings.xml><?xml version="1.0" encoding="utf-8"?>
<sst xmlns="http://schemas.openxmlformats.org/spreadsheetml/2006/main" count="292" uniqueCount="175">
  <si>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</si>
  <si>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</si>
  <si>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</si>
  <si>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</si>
  <si>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</si>
  <si>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</si>
  <si>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</si>
  <si>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</si>
  <si>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</si>
  <si>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</si>
  <si>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</si>
  <si>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</si>
  <si>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</si>
  <si>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</si>
  <si>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</si>
  <si>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</si>
  <si>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</si>
  <si>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</si>
  <si>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</si>
  <si>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</si>
  <si>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</si>
  <si>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</si>
  <si>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</si>
  <si>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</si>
  <si>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9-3-24 to 9-12-24</t>
  </si>
  <si>
    <t>Lost a member, gained a member</t>
  </si>
  <si>
    <t>9-12 to 9-24-24</t>
  </si>
  <si>
    <t>Created a list of user stories. Implemented database and basic logic to assign teams. Create basic frontend and testing across it.</t>
  </si>
  <si>
    <t>Lost a member, gained a member (again)</t>
  </si>
  <si>
    <t>9-25 to 10-8-24</t>
  </si>
  <si>
    <t>Testing for frontend and backend.
Docker setup.
Admin feature to assign team.
Group user feature.
Team assignment algorithm.
Created observer.</t>
  </si>
  <si>
    <t>10-9 to 10-15-24</t>
  </si>
  <si>
    <t>Frontend and backend connection
Cleanup and testing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</si>
  <si>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</si>
  <si>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</si>
  <si>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</si>
  <si>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</si>
  <si>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</si>
  <si>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</si>
  <si>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</si>
  <si>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</si>
  <si>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</si>
  <si>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</si>
  <si>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</si>
  <si>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</si>
  <si>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Jake Kelly</t>
  </si>
  <si>
    <t>Code Reviewing</t>
  </si>
  <si>
    <t>Meng Zhou</t>
  </si>
  <si>
    <t>Raymond Chen</t>
  </si>
  <si>
    <t>Vishal</t>
  </si>
  <si>
    <t>Wenli Gai</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</si>
  <si>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</si>
  <si>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</si>
  <si>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</si>
  <si>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</si>
  <si>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</si>
  <si>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</si>
  <si>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</si>
  <si>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</si>
  <si>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</si>
  <si>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</si>
  <si>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</si>
  <si>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</si>
  <si>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</si>
  <si>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</si>
  <si>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</si>
  <si>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</si>
  <si>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</si>
  <si>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</si>
  <si>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9/2-9/12</t>
  </si>
  <si>
    <t>5 - preparing for project (PP, Excels, Docs, etc.)</t>
  </si>
  <si>
    <t xml:space="preserve">1. Preparing presentation PP, SPPP, risk management doc, progress report doc, presentation video, and writing Meeting Minutes </t>
  </si>
  <si>
    <t>1. Lost one member and gained one member. Not huge issue</t>
  </si>
  <si>
    <t>1. Have new member ready for roll</t>
  </si>
  <si>
    <t xml:space="preserve">Help set up development plan and continue to update necessary documents </t>
  </si>
  <si>
    <t>9/12-9/24</t>
  </si>
  <si>
    <t>1- Requirements Creating 
2 - Logo Creation
5 - preparing for project (PP, Excels, Docs, etc.)
7- Questionnaire questions</t>
  </si>
  <si>
    <t xml:space="preserve">1. Helping with presentation PP, SPPP,  progress report doc, presentation video, and writing Meeting Minutes </t>
  </si>
  <si>
    <t>1. Docker not working for me                                         2. Lost another member</t>
  </si>
  <si>
    <t>Get Docker working, help with tests, review code</t>
  </si>
  <si>
    <t>9/24-10/7</t>
  </si>
  <si>
    <t>0- learn docker and how to use - finally worked - 
go through application and what we have
5 - preparing for project (PP, Excels, Docs, etc.)
7- reviewing code</t>
  </si>
  <si>
    <t>1. Helping with presentation PP, SPPP,  progress report doc, presentation video, and writing Meeting Minutes 
2. reviewing code</t>
  </si>
  <si>
    <t>10/8-10/15</t>
  </si>
  <si>
    <t>5 - preparing for project (PP, Excels, Docs, etc.)
7- reviewing code</t>
  </si>
  <si>
    <r>
      <rPr>
        <rFont val="Arial"/>
        <b/>
      </rPr>
      <t>Your Lead Roles</t>
    </r>
    <r>
      <rPr>
        <rFont val="Arial"/>
      </rPr>
      <t>: Configuration Leader</t>
    </r>
  </si>
  <si>
    <t>09/02-09/12</t>
  </si>
  <si>
    <t xml:space="preserve">0 - Research database options
5 - Come up with ideas, settle project documents and prosentation.
6 - Setup Jira board, Github branch protection
</t>
  </si>
  <si>
    <t>5. Write Configuration Management Plan sections of SPPP
5. Contribute in presentation document
5. Participate in presentation video</t>
  </si>
  <si>
    <t xml:space="preserve">5. Stuggle to settle a project idea
</t>
  </si>
  <si>
    <t>5. Finalized the idea on 2nd meeting and did planning based on the idea.</t>
  </si>
  <si>
    <t>0. Learn how h2 database work
2. Create Design document
3. Set up spring boot and database
6. Add user stories in jira</t>
  </si>
  <si>
    <t>09/13-09/23</t>
  </si>
  <si>
    <t>0 - Learn database setup, Docker
2 - Come up database and algorithm design
3 - Implement database communication
5 - Update project documentation
6 - Setup dockerfile
7 - Make demo video</t>
  </si>
  <si>
    <t xml:space="preserve">3. Implement h2 database in springboot and setup a basic user dataset
5. Edit user story in SPPP document.
5. Write System Architecture, Database Design in SDD document.
7. Make demo video for backend database.
</t>
  </si>
  <si>
    <t>6. .jar file has to manually generate using maven which still requires dependencies for other member</t>
  </si>
  <si>
    <t>6. Might not use docker for the backend server, but use it in frontend</t>
  </si>
  <si>
    <t>2. Update documents
3. Implement algorithm for assigning teams</t>
  </si>
  <si>
    <t>09/24-10/07</t>
  </si>
  <si>
    <t>0 - Looking for right algorithm for team assignment
1 - Update documents according to new implementation
2 - Design team assignment algorithm
3 - Implement group for users, algorithm for team assignment
4 - Automation test code for backend
6 - Update dockfile, provide instruction for using backend and api endpoints
7 - Present algorithm and demo</t>
  </si>
  <si>
    <t>1 - Update SDD, SPPP, STD with the new algorithm, data structure, and test results
2 - Design team assignment algorithm
3 - Implement group for users, algorithm for team assignment
4 - Automation test code for backend, with TDD
6 - Update dockfile, provide readme files with instruction for using backend and api endpoints
7 - Present algorithm and demo for new features</t>
  </si>
  <si>
    <t>6. Member not able to setup docker following the instruction</t>
  </si>
  <si>
    <t>6. Resolved the docker issue</t>
  </si>
  <si>
    <t xml:space="preserve">1. Prepare all documents for final presentation
3. Implement team database to store formed team data
</t>
  </si>
  <si>
    <t>10/08-10/15</t>
  </si>
  <si>
    <t>1 - Write presentation, update database design in SDD
3 - Add Team repository for assigned team, implement admin protection, frontend group assignment
4 - Implement testing for Admin functions
6 - Deployed backend</t>
  </si>
  <si>
    <t>1 - Create presentation template and write design and implementation
1 - update database design in SDD
3 - Add Team repository for assigned team
3 - implement admin protection for viewing all users
3 - Added a tab in frontend for group assignment
4 - Implement testing for Admin functions
6 - Deployed backend</t>
  </si>
  <si>
    <t>6. Unable to deploy frontend</t>
  </si>
  <si>
    <t>6. Demo with local environment</t>
  </si>
  <si>
    <r>
      <rPr>
        <rFont val="Arial"/>
        <b/>
      </rPr>
      <t>Your Lead Roles</t>
    </r>
    <r>
      <rPr>
        <rFont val="Arial"/>
      </rPr>
      <t>: QA Leader, Backup Project Leader, requirement leader</t>
    </r>
  </si>
  <si>
    <t>0 - research on testing strategy, bug management
4 - define test strategy, code review process, 
define coding standard
6 - set up git, IDE - IntelliJ, Editor - VSCode
7 - prepare presentation</t>
  </si>
  <si>
    <t>1. Write QA section of SPPP
2. Set up git, commit introduction to lab1 branch
3. Participate in Iteration 0 
presentation</t>
  </si>
  <si>
    <t>1. initial uncertainity in deciding project</t>
  </si>
  <si>
    <t>1. decided one of the project ideas given in the Project Description template</t>
  </si>
  <si>
    <t>2 - help with design, define entities and attributes
3 - help setup angular
4 - setup e2e, integration testing framework</t>
  </si>
  <si>
    <t>0 - research on UI prototyping
2 - define conceptual ERD
3 - implementation of UI - side navigation, 
add student details
4 - write unit test for side navigation
7 - prepare presenation</t>
  </si>
  <si>
    <t>1. Write Software Test Document
2. Implement UI - side navigation,
add student details
3. Participate in Iteration 1
presentation</t>
  </si>
  <si>
    <t>1. UI implementaion issues,
specifically, CSS alignment 
issues</t>
  </si>
  <si>
    <t>1. Issues resolved by research
of various solutions</t>
  </si>
  <si>
    <t xml:space="preserve">2,3 - UI design and
implementation
4 - setup end-to-end
testing, integration
testing on the server
side
</t>
  </si>
  <si>
    <t>9/24-10/8</t>
  </si>
  <si>
    <t>0 - research on end to end testing framework
3 - implement inputs for answers, role, 
setup end-to-end testing using Playwright
4 - write end-to-end test to add user details and save
7 - UI and end-to-end testing demo</t>
  </si>
  <si>
    <t>1. Update STD
2. Implement UI features, 
end to end testing
3. Demo</t>
  </si>
  <si>
    <t>1. Implementation of 
autocomplete in the answers 
input</t>
  </si>
  <si>
    <t xml:space="preserve">3 - implement rest of UI
4 - write more end to end tests
</t>
  </si>
  <si>
    <t>10/8 - 10/15</t>
  </si>
  <si>
    <t>0 - research on various UI layouts for user inputs
3 - implement form teams, view teams
4 - write more unit tests on sidenav and authentication
7 - Testing demo for final presentation</t>
  </si>
  <si>
    <t>1. Update STD
2. Implement UI features, unit tests
3. demo</t>
  </si>
  <si>
    <t>Unit tests on UI side break
frequently but managed to fix
them</t>
  </si>
  <si>
    <t>Issues resolved</t>
  </si>
  <si>
    <t>-</t>
  </si>
  <si>
    <r>
      <rPr>
        <rFont val="Arial"/>
        <b/>
      </rPr>
      <t>Your Lead Roles</t>
    </r>
    <r>
      <rPr>
        <rFont val="Arial"/>
      </rPr>
      <t>: Backup Project Leader, requirement leader</t>
    </r>
  </si>
  <si>
    <r>
      <rPr>
        <rFont val="Arial"/>
        <color rgb="FF000000"/>
      </rPr>
      <t>09/02-09/12</t>
    </r>
  </si>
  <si>
    <t>0 - learn github desktop, use pull, push and rebase to do tasks in github
6 - set up git
5 - meeting with teammates to clarify roles, settle proposals
7 - research and come up with potiential risk and mitigations, prepare presentation</t>
  </si>
  <si>
    <t>1. Write Management part of SPPP
2. set up git, commit introduction
5 - participate in iteration 0 presentation to introduce risk management</t>
  </si>
  <si>
    <t>1. not familar with Jira to apply agile to teamwork
2. not familar with github desktop, took some time to set up</t>
  </si>
  <si>
    <t>watch tutorials about Jira and github/git and ask for help if needed</t>
  </si>
  <si>
    <t>0 - continue to learn github desktop
5 - meeting with teammates to make detail back end coding plan
7 - manage the risk may offer during the develop process</t>
  </si>
  <si>
    <t>09/12-09/24</t>
  </si>
  <si>
    <t>0 - research for security design, read tutorials about importance of security and strategy about risk management
5 - meeting with teammates to clarify roles, settle proposals
6 - updates risk management documents and security design</t>
  </si>
  <si>
    <t>1. updates the risk management google drive document
5 - write security design in SDD doc</t>
  </si>
  <si>
    <t>1. not familiar with security design for software
2. one teammates dropped and one new member joined</t>
  </si>
  <si>
    <t>1. watch tutorials and do research about security design and continue do risk management.   
2. keep communication and updates in time with teammates.</t>
  </si>
  <si>
    <t>0 - continue to learn security design
5 - meet with team member to discuss risk management
7 - updates all the progress in Jira and finish to do list</t>
  </si>
  <si>
    <t>09/24-10/7</t>
  </si>
  <si>
    <t>0 - research security for log in admin
1 - updates risk management document
3 - Assign UUID for user instead of ID
4 - implement Admin to be able to use the assign team function
6 - merge changes to group selection branch via github
5 - meet with teammates to discuss the algorithm</t>
  </si>
  <si>
    <t>1. updates the risk management docu
2. implement changes to function: Assign UUID for user
3 -implement Admin for using assign team function and merge changes to group selection branch</t>
  </si>
  <si>
    <t>1. code conflicts may appear when make changes to existing method
2. not familiar with login admin security function</t>
  </si>
  <si>
    <t>1. improve code review process
2. study documentation and security framework</t>
  </si>
  <si>
    <t>1 - updates and finish all the document to prepare for final submission
3 - implement the team database</t>
  </si>
  <si>
    <t>1 - Write presentation
4 - check the security design and risk management doc
7 - reviewing codes</t>
  </si>
  <si>
    <t xml:space="preserve">1 - presentation template and write security part of presentation and present that part
5 - updates SDD doc about security design
7 - reviews code
</t>
  </si>
  <si>
    <t>1. the frond end deploy unsuccessfully</t>
  </si>
  <si>
    <t>use local environment instead</t>
  </si>
  <si>
    <r>
      <rPr>
        <rFont val="Arial"/>
        <b/>
      </rPr>
      <t>Your Lead Roles</t>
    </r>
    <r>
      <rPr>
        <rFont val="Arial"/>
      </rPr>
      <t>: Design and Implementation Leader</t>
    </r>
  </si>
  <si>
    <t>0 - learn about MEARN, study javascript
3 - work on lab 1 / practice using github desktop  
5 - Assist with issues regarding github/project
6 - set up git, github desktop, GitHub
7 - research on other languages, structures, etc. that weren't ultimately chosen</t>
  </si>
  <si>
    <t xml:space="preserve">1. Edited configuration details of SPPP
2. Set up git/github desktop, submitted changes to read.md
</t>
  </si>
  <si>
    <t>1. Unfamiliar with MEARN
2. Created Fork which lead to trouble integrating with main branch
3. 2 teammates have left the group</t>
  </si>
  <si>
    <t>1. Research more of MEARN and javascript and figure out which aspect will be the easiest to learn quickly
2 Fork has been deleted and the regular lab 1 branch has been merged
3. Consult with facilitator</t>
  </si>
  <si>
    <t>1. learn more of Mearn/ javascript, complete basic project from using their principles
2. Pick up responsibilities of departed teamates and rescale project acordingly
3. Research and implement swagger into api development</t>
  </si>
  <si>
    <t>0 - Study H2 and Angular to be able to understand work already done
1 - Determined what role I should fill and what would be required of me
2 - studied design aspects, examined current design, and where we could implement design structures
6 - Set up docker and virtualization on system
7 - Catch up on team 4's project and examine / understand their code</t>
  </si>
  <si>
    <t>Wrote/Edited several sections of SDD
Created Project's Class Diagram
Edited presentation
Edited other files so I was included</t>
  </si>
  <si>
    <t>1. Moved to Team 4 and had to learn project, role and goals 
2. Docker wouldn't work on my system due to virtualization being turned off
3.Unfamiliar with Angular and H2</t>
  </si>
  <si>
    <t>1.  Spoke with team and read their documentation. I am now caught up on the project.
2. Researched Docker error, and enabled virtualization
3. Studied both outside sources, project code, and used my current knowledge of Java and SQL. I would say I'm now comfortable with H2 and closer to understanding angular</t>
  </si>
  <si>
    <t>0. Continue learning H2 and Angular
1. Confer with self and team on how to contribute more
3. Implement observer pattern / notification system</t>
  </si>
  <si>
    <t>0 - Restudy Observer and learn Testing syntax in Java
3 - Implemented Observer classes
4 - Created lab 3 Version of Delete User
5- Review pull requests, both to understand what they are adding/how they work, as well as to check for any possible issues that may have appeared
7- Edit SDD</t>
  </si>
  <si>
    <t xml:space="preserve"> Edits/Additions to doccuments
Observer Classes and implementation into prexisting code
</t>
  </si>
  <si>
    <t>1. Docker would stop working upon closing window
2. Unsure how to implement email function
3. While I checked over the pull requests, I didn't always submit a review</t>
  </si>
  <si>
    <t>1. Docker requires me to restart my computer when this happens so I just need to be sure to not close the window or restart as soon as I notice.
2. Spring boot and a java plugin both have this function so I need to determine which one will be the most effective as well as the easiest to roll into the existing code
3. Need to be more careful to doccument reviews as well as any other work I am contributing with</t>
  </si>
  <si>
    <t>1. implement email function.
2. Assist in final edits of all doccuments
3. Assist in any additional code work neccesary for the final itteration</t>
  </si>
  <si>
    <t>0 - Study spring based email system
3 - Attempted to implement email notification system
7- Edit Slides / Record Presentation</t>
  </si>
  <si>
    <t xml:space="preserve">Edited slides, doccuments, and recorded for final presentation.
</t>
  </si>
  <si>
    <t>1. Multiple issues implementing email service into project</t>
  </si>
  <si>
    <t>1. I will try to keep it brief, but I spent numerous hours trying to implement these classes. It started with a couple compilation errors due to many minescule mistakes. Then multiple attempts of trying different variations of email service classes. Ultimately, I could never get the code to work as I would either get a null pointer trying to combine static and spring classes, or a result which would crash the whole project when trying to adapt the observer patters into spring. Ultimately, we left the observer pattern in while scrapping the email system and setting it as a desired feature.</t>
  </si>
  <si>
    <t>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</si>
</sst>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b/>
      <sz val="9.0"/>
      <name val="Arial"/>
    </font>
    <font>
      <sz val="10.0"/>
    </font>
  </fonts>
  <fills count="5">
    <fill>
      <patternFill patternType="none"/>
    </fill>
    <fill>
      <patternFill patternType="lightGray"/>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5" numFmtId="0" xfId="0" applyFill="1" applyFont="1"/>
    <xf borderId="0" fillId="3" fontId="1" numFmtId="0" xfId="0" applyAlignment="1" applyFill="1" applyFont="1">
      <alignment readingOrder="0" shrinkToFit="0" vertical="bottom" wrapText="0"/>
    </xf>
    <xf borderId="0" fillId="3"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ont="1">
      <alignment readingOrder="0" shrinkToFit="0" wrapText="1"/>
    </xf>
    <xf borderId="0" fillId="3" fontId="5" numFmtId="0" xfId="0" applyAlignment="1" applyFont="1">
      <alignment shrinkToFit="0" wrapText="1"/>
    </xf>
    <xf borderId="0" fillId="3" fontId="5" numFmtId="0" xfId="0" applyFont="1"/>
    <xf borderId="0" fillId="0" fontId="5" numFmtId="164" xfId="0" applyAlignment="1" applyFont="1" applyNumberFormat="1">
      <alignment readingOrder="0"/>
    </xf>
    <xf borderId="0" fillId="4" fontId="9" numFmtId="0" xfId="0" applyAlignment="1" applyFill="1" applyFont="1">
      <alignment horizontal="left" readingOrder="0"/>
    </xf>
    <xf borderId="0" fillId="0" fontId="5" numFmtId="0" xfId="0" applyAlignment="1" applyFont="1">
      <alignment horizontal="center" readingOrder="0" vertical="center"/>
    </xf>
    <xf borderId="0" fillId="0" fontId="5" numFmtId="0" xfId="0" applyAlignment="1" applyFont="1">
      <alignment readingOrder="0" vertical="center"/>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9" numFmtId="0" xfId="0" applyAlignment="1" applyFont="1">
      <alignment horizontal="left" readingOrder="0" vertical="center"/>
    </xf>
    <xf borderId="0" fillId="0" fontId="9" numFmtId="0" xfId="0" applyAlignment="1" applyFont="1">
      <alignment horizontal="left" readingOrder="0"/>
    </xf>
    <xf borderId="0" fillId="0" fontId="5" numFmtId="0" xfId="0" applyAlignment="1" applyFont="1">
      <alignment horizontal="left" readingOrder="0"/>
    </xf>
    <xf borderId="0" fillId="3" fontId="1" numFmtId="0" xfId="0" applyAlignment="1" applyFont="1">
      <alignment vertical="bottom"/>
    </xf>
    <xf borderId="0" fillId="3" fontId="8" numFmtId="0" xfId="0" applyAlignment="1" applyFont="1">
      <alignment vertical="bottom"/>
    </xf>
    <xf borderId="0" fillId="0" fontId="8" numFmtId="0" xfId="0" applyAlignment="1" applyFont="1">
      <alignment vertical="bottom"/>
    </xf>
    <xf borderId="0" fillId="0" fontId="10" numFmtId="0" xfId="0" applyAlignment="1" applyFont="1">
      <alignment shrinkToFit="0" vertical="bottom" wrapText="1"/>
    </xf>
    <xf borderId="0" fillId="0" fontId="2" numFmtId="0" xfId="0" applyAlignment="1" applyFont="1">
      <alignment shrinkToFit="0" vertical="bottom" wrapText="1"/>
    </xf>
    <xf borderId="0" fillId="3" fontId="8" numFmtId="0" xfId="0" applyAlignment="1" applyFont="1">
      <alignment horizontal="right" shrinkToFit="0" vertical="bottom" wrapText="1"/>
    </xf>
    <xf borderId="0" fillId="3" fontId="8" numFmtId="0" xfId="0" applyAlignment="1" applyFont="1">
      <alignment shrinkToFit="0" vertical="bottom" wrapText="1"/>
    </xf>
    <xf borderId="0" fillId="0" fontId="8" numFmtId="0" xfId="0" applyAlignment="1" applyFont="1">
      <alignment horizontal="right" vertical="bottom"/>
    </xf>
    <xf borderId="0" fillId="0" fontId="8" numFmtId="0" xfId="0" applyAlignment="1" applyFont="1">
      <alignment readingOrder="0" vertical="bottom"/>
    </xf>
    <xf borderId="0" fillId="0" fontId="8" numFmtId="0" xfId="0" applyAlignment="1" applyFont="1">
      <alignment shrinkToFit="0" vertical="bottom" wrapText="1"/>
    </xf>
    <xf borderId="0" fillId="0" fontId="8" numFmtId="0" xfId="0" applyAlignment="1" applyFont="1">
      <alignment shrinkToFit="0" textRotation="0" vertical="bottom" wrapText="1"/>
    </xf>
    <xf borderId="0" fillId="0" fontId="11" numFmtId="0" xfId="0" applyAlignment="1" applyFont="1">
      <alignment horizontal="left" readingOrder="0" shrinkToFit="0" vertical="top" wrapText="1"/>
    </xf>
    <xf borderId="0" fillId="0" fontId="5"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31.6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c r="B1" s="2"/>
      <c r="C1" s="3"/>
      <c r="D1" s="4"/>
      <c r="E1" s="4"/>
      <c r="F1" s="4"/>
      <c r="G1" s="3"/>
      <c r="H1" s="3"/>
      <c r="I1" s="3"/>
      <c r="J1" s="3"/>
      <c r="K1" s="3"/>
      <c r="L1" s="2"/>
      <c r="M1" s="2"/>
      <c r="N1" s="2"/>
      <c r="O1" s="5"/>
      <c r="P1" s="5"/>
      <c r="Q1" s="5"/>
      <c r="R1" s="5"/>
      <c r="S1" s="5"/>
      <c r="T1" s="5"/>
      <c r="U1" s="5"/>
      <c r="V1" s="6"/>
      <c r="W1" s="6"/>
      <c r="X1" s="6"/>
      <c r="Y1" s="6"/>
    </row>
    <row r="2" ht="30.0" customHeight="1">
      <c r="A2" s="1" t="s">
        <v>0</v>
      </c>
      <c r="B2" s="2"/>
      <c r="C2" s="3"/>
      <c r="D2" s="4"/>
      <c r="E2" s="4"/>
      <c r="F2" s="4"/>
      <c r="G2" s="3"/>
      <c r="H2" s="3"/>
      <c r="I2" s="3"/>
      <c r="J2" s="3"/>
      <c r="K2" s="3"/>
      <c r="L2" s="2"/>
      <c r="M2" s="2"/>
      <c r="N2" s="2"/>
      <c r="O2" s="5"/>
      <c r="P2" s="5"/>
      <c r="Q2" s="5"/>
      <c r="R2" s="5"/>
      <c r="S2" s="5"/>
      <c r="T2" s="5"/>
      <c r="U2" s="5"/>
      <c r="V2" s="6"/>
      <c r="W2" s="6"/>
      <c r="X2" s="6"/>
      <c r="Y2" s="6"/>
    </row>
    <row r="3">
      <c r="A3" s="2" t="s">
        <v>1</v>
      </c>
      <c r="B3" s="2" t="s">
        <v>2</v>
      </c>
      <c r="C3" s="3" t="s">
        <v>3</v>
      </c>
      <c r="D3" s="4" t="s">
        <v>4</v>
      </c>
      <c r="E3" s="4" t="s">
        <v>5</v>
      </c>
      <c r="F3" s="4" t="s">
        <v>6</v>
      </c>
      <c r="G3" s="3" t="s">
        <v>7</v>
      </c>
      <c r="H3" s="3" t="s">
        <v>8</v>
      </c>
      <c r="I3" s="3" t="s">
        <v>9</v>
      </c>
      <c r="J3" s="3" t="s">
        <v>10</v>
      </c>
      <c r="K3" s="3" t="s">
        <v>11</v>
      </c>
      <c r="L3" s="2" t="s">
        <v>12</v>
      </c>
      <c r="M3" s="2" t="s">
        <v>13</v>
      </c>
      <c r="N3" s="2" t="s">
        <v>14</v>
      </c>
      <c r="O3" s="5" t="s">
        <v>15</v>
      </c>
      <c r="P3" s="5" t="s">
        <v>16</v>
      </c>
      <c r="Q3" s="5" t="s">
        <v>17</v>
      </c>
      <c r="R3" s="5" t="s">
        <v>18</v>
      </c>
      <c r="S3" s="5" t="s">
        <v>19</v>
      </c>
      <c r="T3" s="5" t="s">
        <v>20</v>
      </c>
      <c r="U3" s="5" t="s">
        <v>21</v>
      </c>
      <c r="V3" s="2" t="s">
        <v>22</v>
      </c>
      <c r="W3" s="7" t="s">
        <v>23</v>
      </c>
      <c r="X3" s="6"/>
      <c r="Y3" s="6"/>
    </row>
    <row r="4" ht="48.0" customHeight="1">
      <c r="A4" s="8">
        <v>0.0</v>
      </c>
      <c r="B4" s="8" t="s">
        <v>24</v>
      </c>
      <c r="C4" s="8"/>
      <c r="D4" s="9" t="s">
        <v>25</v>
      </c>
      <c r="L4">
        <f t="shared" ref="L4:L7" si="1">sum(O4:V4)</f>
        <v>38</v>
      </c>
      <c r="M4" s="10">
        <f>'Jake Kelly'!D6+'Raymond Chen'!D5+Vishal!D4+'Wenli Gai'!D5+'Max Zink'!D5</f>
        <v>38</v>
      </c>
      <c r="N4">
        <f>'Jake Kelly'!E5</f>
        <v>2</v>
      </c>
      <c r="O4">
        <f>'Jake Kelly'!G5+'Raymond Chen'!G5+Vishal!G4+'Wenli Gai'!G5+'Max Zink'!G5</f>
        <v>9</v>
      </c>
      <c r="P4">
        <f>'Jake Kelly'!H5+'Raymond Chen'!H5+Vishal!H4+'Wenli Gai'!H5+'Max Zink'!H5</f>
        <v>0</v>
      </c>
      <c r="Q4">
        <f>'Jake Kelly'!I5+'Raymond Chen'!I5+Vishal!I4+'Wenli Gai'!I5+'Max Zink'!I5</f>
        <v>0</v>
      </c>
      <c r="R4">
        <f>'Jake Kelly'!J5+'Raymond Chen'!J5+Vishal!J4+'Wenli Gai'!J5+'Max Zink'!J5</f>
        <v>1</v>
      </c>
      <c r="S4">
        <f>'Jake Kelly'!K5+'Raymond Chen'!K5+Vishal!K4+'Wenli Gai'!K5+'Max Zink'!K5</f>
        <v>1</v>
      </c>
      <c r="T4">
        <f>'Jake Kelly'!L5+'Raymond Chen'!L5+Vishal!L4+'Wenli Gai'!L5+'Max Zink'!L5</f>
        <v>15</v>
      </c>
      <c r="U4">
        <f>'Jake Kelly'!M5+'Raymond Chen'!M5+Vishal!M4+'Wenli Gai'!M5+'Max Zink'!M5</f>
        <v>5</v>
      </c>
      <c r="V4">
        <f>'Jake Kelly'!N5+'Raymond Chen'!N5+Vishal!N4+'Wenli Gai'!N5+'Max Zink'!N5</f>
        <v>7</v>
      </c>
    </row>
    <row r="5">
      <c r="A5" s="8">
        <v>1.0</v>
      </c>
      <c r="B5" s="8" t="s">
        <v>26</v>
      </c>
      <c r="C5" s="8" t="s">
        <v>27</v>
      </c>
      <c r="D5" s="9" t="s">
        <v>28</v>
      </c>
      <c r="H5" s="9">
        <v>3.0</v>
      </c>
      <c r="L5">
        <f t="shared" si="1"/>
        <v>57</v>
      </c>
      <c r="M5" s="10">
        <f>'Jake Kelly'!D7+'Raymond Chen'!D6+Vishal!D5+'Wenli Gai'!D6+'Max Zink'!D6</f>
        <v>58</v>
      </c>
      <c r="N5" s="9">
        <v>3.0</v>
      </c>
      <c r="O5">
        <f>'Jake Kelly'!G6+'Raymond Chen'!G6+Vishal!G5+'Wenli Gai'!G6+'Max Zink'!G6</f>
        <v>13</v>
      </c>
      <c r="P5">
        <f>'Jake Kelly'!H6+'Raymond Chen'!H6+Vishal!H5+'Wenli Gai'!H6+'Max Zink'!H6</f>
        <v>3</v>
      </c>
      <c r="Q5">
        <f>'Jake Kelly'!I6+'Raymond Chen'!I6+Vishal!I5+'Wenli Gai'!I6+'Max Zink'!I6</f>
        <v>7</v>
      </c>
      <c r="R5">
        <f>'Jake Kelly'!J6+'Raymond Chen'!J6+Vishal!J5+'Wenli Gai'!J6+'Max Zink'!J6</f>
        <v>10</v>
      </c>
      <c r="S5">
        <f>'Jake Kelly'!K6+'Raymond Chen'!K6+Vishal!K5+'Wenli Gai'!K6+'Max Zink'!K6</f>
        <v>1</v>
      </c>
      <c r="T5">
        <f>'Jake Kelly'!L6+'Raymond Chen'!L6+Vishal!L5+'Wenli Gai'!L6+'Max Zink'!L6</f>
        <v>9</v>
      </c>
      <c r="U5">
        <f>'Jake Kelly'!M6+'Raymond Chen'!M6+Vishal!M5+'Wenli Gai'!M6+'Max Zink'!M6</f>
        <v>6</v>
      </c>
      <c r="V5">
        <f>'Jake Kelly'!N6+'Raymond Chen'!N6+Vishal!N5+'Wenli Gai'!N6+'Max Zink'!N6</f>
        <v>8</v>
      </c>
    </row>
    <row r="6">
      <c r="A6" s="8">
        <v>2.0</v>
      </c>
      <c r="B6" s="8" t="s">
        <v>29</v>
      </c>
      <c r="C6" s="8" t="s">
        <v>30</v>
      </c>
      <c r="L6">
        <f t="shared" si="1"/>
        <v>75</v>
      </c>
      <c r="M6" s="10">
        <f>'Jake Kelly'!D8+'Raymond Chen'!D7+Vishal!D6+'Wenli Gai'!D7+'Max Zink'!D7</f>
        <v>70</v>
      </c>
      <c r="N6" s="9">
        <v>3.0</v>
      </c>
      <c r="O6">
        <f>'Jake Kelly'!G7+'Raymond Chen'!G7+Vishal!G6+'Wenli Gai'!G7+'Max Zink'!G7</f>
        <v>13</v>
      </c>
      <c r="P6">
        <f>'Jake Kelly'!H7+'Raymond Chen'!H7+Vishal!H6+'Wenli Gai'!H7+'Max Zink'!H7</f>
        <v>5</v>
      </c>
      <c r="Q6">
        <f>'Jake Kelly'!I7+'Raymond Chen'!I7+Vishal!I6+'Wenli Gai'!I7+'Max Zink'!I7</f>
        <v>1</v>
      </c>
      <c r="R6">
        <f>'Jake Kelly'!J7+'Raymond Chen'!J7+Vishal!J6+'Wenli Gai'!J7+'Max Zink'!J7</f>
        <v>29</v>
      </c>
      <c r="S6">
        <f>'Jake Kelly'!K7+'Raymond Chen'!K7+Vishal!K6+'Wenli Gai'!K7+'Max Zink'!K7</f>
        <v>8</v>
      </c>
      <c r="T6">
        <f>'Jake Kelly'!L7+'Raymond Chen'!L7+Vishal!L6+'Wenli Gai'!L7+'Max Zink'!L7</f>
        <v>7</v>
      </c>
      <c r="U6">
        <f>'Jake Kelly'!M7+'Raymond Chen'!M7+Vishal!M6+'Wenli Gai'!M7+'Max Zink'!M7</f>
        <v>6</v>
      </c>
      <c r="V6">
        <f>'Jake Kelly'!N7+'Raymond Chen'!N7+Vishal!N6+'Wenli Gai'!N7+'Max Zink'!N7</f>
        <v>6</v>
      </c>
    </row>
    <row r="7">
      <c r="A7" s="8">
        <v>3.0</v>
      </c>
      <c r="B7" s="8" t="s">
        <v>31</v>
      </c>
      <c r="C7" s="8" t="s">
        <v>32</v>
      </c>
      <c r="L7">
        <f t="shared" si="1"/>
        <v>55</v>
      </c>
      <c r="M7" s="10">
        <f>'Jake Kelly'!D9+'Raymond Chen'!D8+Vishal!D7+'Wenli Gai'!D8+'Max Zink'!D8</f>
        <v>49</v>
      </c>
      <c r="N7" s="9">
        <v>3.0</v>
      </c>
      <c r="O7">
        <f>'Jake Kelly'!G8+'Raymond Chen'!G8+Vishal!G7+'Wenli Gai'!G8+'Max Zink'!G8</f>
        <v>8</v>
      </c>
      <c r="P7">
        <f>'Jake Kelly'!H8+'Raymond Chen'!H8+Vishal!H7+'Wenli Gai'!H8+'Max Zink'!H8</f>
        <v>2</v>
      </c>
      <c r="Q7">
        <f>'Jake Kelly'!I8+'Raymond Chen'!I8+Vishal!I7+'Wenli Gai'!I8+'Max Zink'!I8</f>
        <v>0</v>
      </c>
      <c r="R7">
        <f>'Jake Kelly'!J8+'Raymond Chen'!J8+Vishal!J7+'Wenli Gai'!J8+'Max Zink'!J8</f>
        <v>27</v>
      </c>
      <c r="S7">
        <f>'Jake Kelly'!K8+'Raymond Chen'!K8+Vishal!K7+'Wenli Gai'!K8+'Max Zink'!K8</f>
        <v>3</v>
      </c>
      <c r="T7">
        <f>'Jake Kelly'!L8+'Raymond Chen'!L8+Vishal!L7+'Wenli Gai'!L8+'Max Zink'!L8</f>
        <v>4</v>
      </c>
      <c r="U7">
        <f>'Jake Kelly'!M8+'Raymond Chen'!M8+Vishal!M7+'Wenli Gai'!M8+'Max Zink'!M8</f>
        <v>6</v>
      </c>
      <c r="V7">
        <f>'Jake Kelly'!N8+'Raymond Chen'!N8+Vishal!N7+'Wenli Gai'!N8+'Max Zink'!N8</f>
        <v>5</v>
      </c>
    </row>
    <row r="8">
      <c r="A8" s="8"/>
      <c r="B8" s="11"/>
      <c r="C8" s="11"/>
    </row>
    <row r="9">
      <c r="A9" s="8"/>
      <c r="B9" s="11"/>
      <c r="C9" s="11"/>
    </row>
    <row r="10">
      <c r="A10" s="11"/>
      <c r="B10" s="11"/>
      <c r="C1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4" max="4" width="17.5"/>
    <col customWidth="1" min="5" max="5" width="21.0"/>
    <col customWidth="1" min="6" max="6" width="10.63"/>
    <col customWidth="1" min="7" max="7" width="24.13"/>
    <col customWidth="1" min="8" max="8" width="36.0"/>
    <col customWidth="1" min="9" max="9" width="22.25"/>
    <col customWidth="1" min="10" max="10" width="30.13"/>
    <col customWidth="1" min="11" max="11" width="13.13"/>
  </cols>
  <sheetData>
    <row r="1" ht="27.0" customHeight="1">
      <c r="A1" s="12" t="s">
        <v>33</v>
      </c>
      <c r="B1" s="13"/>
      <c r="C1" s="13"/>
      <c r="D1" s="13"/>
      <c r="E1" s="13"/>
      <c r="F1" s="13"/>
      <c r="G1" s="13"/>
      <c r="H1" s="13"/>
      <c r="I1" s="13"/>
      <c r="J1" s="13"/>
      <c r="K1" s="14"/>
      <c r="L1" s="14"/>
      <c r="M1" s="14"/>
      <c r="N1" s="14"/>
      <c r="O1" s="14"/>
      <c r="P1" s="14"/>
      <c r="Q1" s="14"/>
      <c r="R1" s="14"/>
      <c r="S1" s="14"/>
      <c r="T1" s="14"/>
      <c r="U1" s="14"/>
      <c r="V1" s="14"/>
      <c r="W1" s="14"/>
      <c r="X1" s="14"/>
      <c r="Y1" s="14"/>
      <c r="Z1" s="14"/>
    </row>
    <row r="2">
      <c r="A2" s="15" t="s">
        <v>34</v>
      </c>
      <c r="B2" s="16" t="s">
        <v>35</v>
      </c>
      <c r="C2" s="16" t="s">
        <v>36</v>
      </c>
      <c r="D2" s="16" t="s">
        <v>37</v>
      </c>
      <c r="E2" s="16" t="s">
        <v>38</v>
      </c>
      <c r="F2" s="16" t="s">
        <v>39</v>
      </c>
      <c r="G2" s="16" t="s">
        <v>40</v>
      </c>
      <c r="H2" s="16" t="s">
        <v>41</v>
      </c>
      <c r="I2" s="16" t="s">
        <v>42</v>
      </c>
      <c r="J2" s="16" t="s">
        <v>43</v>
      </c>
      <c r="K2" s="17" t="s">
        <v>44</v>
      </c>
      <c r="L2" s="18"/>
      <c r="M2" s="18"/>
      <c r="N2" s="18"/>
      <c r="O2" s="18"/>
      <c r="P2" s="18"/>
      <c r="Q2" s="18"/>
      <c r="R2" s="18"/>
      <c r="S2" s="18"/>
      <c r="T2" s="18"/>
      <c r="U2" s="18"/>
      <c r="V2" s="18"/>
      <c r="W2" s="18"/>
      <c r="X2" s="18"/>
      <c r="Y2" s="18"/>
      <c r="Z2" s="18"/>
    </row>
    <row r="3">
      <c r="A3" s="9" t="s">
        <v>45</v>
      </c>
      <c r="B3" s="19"/>
      <c r="C3" s="19"/>
      <c r="F3" s="19"/>
      <c r="J3" s="19"/>
      <c r="K3" s="9" t="s">
        <v>46</v>
      </c>
    </row>
    <row r="4">
      <c r="A4" s="9" t="s">
        <v>47</v>
      </c>
    </row>
    <row r="5">
      <c r="A5" s="9" t="s">
        <v>48</v>
      </c>
    </row>
    <row r="6">
      <c r="A6" s="9" t="s">
        <v>49</v>
      </c>
    </row>
    <row r="7">
      <c r="A7" s="9" t="s">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6.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51</v>
      </c>
      <c r="B1" s="21"/>
      <c r="C1" s="21"/>
      <c r="D1" s="21"/>
      <c r="E1" s="21"/>
      <c r="F1" s="21"/>
      <c r="G1" s="22"/>
      <c r="H1" s="22"/>
      <c r="I1" s="22"/>
      <c r="J1" s="22"/>
      <c r="K1" s="22"/>
      <c r="L1" s="22"/>
      <c r="M1" s="23"/>
      <c r="N1" s="23"/>
      <c r="O1" s="23"/>
      <c r="P1" s="8"/>
      <c r="Q1" s="8"/>
      <c r="R1" s="22"/>
      <c r="S1" s="22"/>
      <c r="T1" s="11"/>
      <c r="U1" s="11"/>
      <c r="V1" s="11"/>
    </row>
    <row r="2" ht="39.75" customHeight="1">
      <c r="A2" s="21" t="s">
        <v>52</v>
      </c>
      <c r="G2" s="22"/>
      <c r="H2" s="22"/>
      <c r="I2" s="22"/>
      <c r="J2" s="22"/>
      <c r="K2" s="22"/>
      <c r="L2" s="22"/>
      <c r="M2" s="23"/>
      <c r="N2" s="23"/>
      <c r="O2" s="23"/>
      <c r="P2" s="8"/>
      <c r="Q2" s="8"/>
      <c r="R2" s="22"/>
      <c r="S2" s="22"/>
      <c r="T2" s="11"/>
      <c r="U2" s="11"/>
      <c r="V2" s="11"/>
    </row>
    <row r="3">
      <c r="A3" s="2" t="s">
        <v>53</v>
      </c>
      <c r="B3" s="2" t="s">
        <v>2</v>
      </c>
      <c r="C3" s="5" t="s">
        <v>54</v>
      </c>
      <c r="D3" s="5" t="s">
        <v>55</v>
      </c>
      <c r="E3" s="2" t="s">
        <v>56</v>
      </c>
      <c r="F3" s="2" t="s">
        <v>57</v>
      </c>
      <c r="G3" s="5" t="s">
        <v>15</v>
      </c>
      <c r="H3" s="5" t="s">
        <v>16</v>
      </c>
      <c r="I3" s="5" t="s">
        <v>17</v>
      </c>
      <c r="J3" s="5" t="s">
        <v>18</v>
      </c>
      <c r="K3" s="5" t="s">
        <v>19</v>
      </c>
      <c r="L3" s="5" t="s">
        <v>20</v>
      </c>
      <c r="M3" s="2" t="s">
        <v>21</v>
      </c>
      <c r="N3" s="2" t="s">
        <v>22</v>
      </c>
      <c r="O3" s="2" t="s">
        <v>58</v>
      </c>
      <c r="P3" s="3" t="s">
        <v>59</v>
      </c>
      <c r="Q3" s="3" t="s">
        <v>60</v>
      </c>
      <c r="R3" s="5" t="s">
        <v>61</v>
      </c>
      <c r="S3" s="24" t="s">
        <v>62</v>
      </c>
      <c r="T3" s="25"/>
      <c r="U3" s="25"/>
      <c r="V3" s="25"/>
      <c r="W3" s="6"/>
      <c r="X3" s="6"/>
      <c r="Y3" s="6"/>
      <c r="Z3" s="6"/>
    </row>
    <row r="4">
      <c r="A4" s="26">
        <v>1.0</v>
      </c>
      <c r="B4" s="26" t="s">
        <v>63</v>
      </c>
      <c r="C4" s="26">
        <f>D4+E4</f>
        <v>7</v>
      </c>
      <c r="D4" s="26">
        <f>sum(G4:N4)</f>
        <v>6</v>
      </c>
      <c r="E4" s="26">
        <v>1.0</v>
      </c>
      <c r="F4" s="26" t="s">
        <v>64</v>
      </c>
      <c r="G4" s="26">
        <v>3.0</v>
      </c>
      <c r="H4" s="26">
        <v>1.0</v>
      </c>
      <c r="I4" s="27"/>
      <c r="J4" s="27"/>
      <c r="K4" s="27"/>
      <c r="L4" s="26">
        <v>0.5</v>
      </c>
      <c r="M4" s="26">
        <v>1.0</v>
      </c>
      <c r="N4" s="26">
        <v>0.5</v>
      </c>
      <c r="O4" s="26" t="s">
        <v>65</v>
      </c>
      <c r="P4" s="26" t="s">
        <v>66</v>
      </c>
      <c r="Q4" s="26" t="s">
        <v>67</v>
      </c>
      <c r="R4" s="26" t="s">
        <v>68</v>
      </c>
      <c r="S4" s="26">
        <v>6.0</v>
      </c>
      <c r="T4" s="11"/>
      <c r="U4" s="11"/>
      <c r="V4" s="27"/>
      <c r="W4" s="28"/>
      <c r="X4" s="28"/>
      <c r="Y4" s="28"/>
      <c r="Z4" s="28"/>
    </row>
    <row r="5">
      <c r="A5" s="9">
        <v>1.0</v>
      </c>
      <c r="B5" s="9" t="s">
        <v>69</v>
      </c>
      <c r="C5" s="9">
        <v>8.0</v>
      </c>
      <c r="D5" s="9">
        <v>6.0</v>
      </c>
      <c r="E5" s="9">
        <v>2.0</v>
      </c>
      <c r="F5" s="9" t="s">
        <v>70</v>
      </c>
      <c r="G5" s="11"/>
      <c r="H5" s="11"/>
      <c r="I5" s="11"/>
      <c r="J5" s="11"/>
      <c r="K5" s="11"/>
      <c r="L5" s="8">
        <v>8.0</v>
      </c>
      <c r="M5" s="11"/>
      <c r="N5" s="8"/>
      <c r="O5" s="8" t="s">
        <v>71</v>
      </c>
      <c r="P5" s="8" t="s">
        <v>72</v>
      </c>
      <c r="Q5" s="8" t="s">
        <v>73</v>
      </c>
      <c r="R5" s="8" t="s">
        <v>74</v>
      </c>
      <c r="S5" s="8">
        <v>10.0</v>
      </c>
      <c r="T5" s="11"/>
      <c r="U5" s="11"/>
      <c r="V5" s="11"/>
    </row>
    <row r="6">
      <c r="A6" s="29">
        <v>45325.0</v>
      </c>
      <c r="B6" s="9" t="s">
        <v>75</v>
      </c>
      <c r="C6" s="9">
        <v>11.0</v>
      </c>
      <c r="D6" s="9">
        <v>8.0</v>
      </c>
      <c r="E6" s="9">
        <v>3.0</v>
      </c>
      <c r="F6" s="9" t="s">
        <v>76</v>
      </c>
      <c r="G6" s="11"/>
      <c r="H6" s="8">
        <v>2.0</v>
      </c>
      <c r="I6" s="8">
        <v>1.0</v>
      </c>
      <c r="J6" s="11"/>
      <c r="K6" s="11"/>
      <c r="L6" s="8">
        <v>4.0</v>
      </c>
      <c r="M6" s="11"/>
      <c r="N6" s="8">
        <v>1.0</v>
      </c>
      <c r="O6" s="8" t="s">
        <v>77</v>
      </c>
      <c r="P6" s="8" t="s">
        <v>78</v>
      </c>
      <c r="Q6" s="11"/>
      <c r="R6" s="8" t="s">
        <v>79</v>
      </c>
      <c r="S6" s="8">
        <v>10.0</v>
      </c>
      <c r="T6" s="11"/>
      <c r="U6" s="11"/>
      <c r="V6" s="11"/>
    </row>
    <row r="7">
      <c r="A7" s="29">
        <v>45355.0</v>
      </c>
      <c r="B7" s="9" t="s">
        <v>80</v>
      </c>
      <c r="C7" s="9">
        <v>12.0</v>
      </c>
      <c r="D7" s="9">
        <v>10.0</v>
      </c>
      <c r="E7" s="9">
        <v>2.0</v>
      </c>
      <c r="F7" s="9" t="s">
        <v>81</v>
      </c>
      <c r="G7" s="8">
        <v>4.0</v>
      </c>
      <c r="H7" s="11"/>
      <c r="I7" s="11"/>
      <c r="J7" s="11"/>
      <c r="K7" s="11"/>
      <c r="L7" s="8">
        <v>4.0</v>
      </c>
      <c r="M7" s="11"/>
      <c r="N7" s="8">
        <v>2.0</v>
      </c>
      <c r="O7" s="8" t="s">
        <v>82</v>
      </c>
      <c r="P7" s="11"/>
      <c r="Q7" s="11"/>
      <c r="R7" s="11"/>
      <c r="S7" s="8">
        <v>10.0</v>
      </c>
      <c r="T7" s="11"/>
      <c r="U7" s="11"/>
      <c r="V7" s="11"/>
    </row>
    <row r="8">
      <c r="A8" s="9">
        <v>5.0</v>
      </c>
      <c r="B8" s="9" t="s">
        <v>83</v>
      </c>
      <c r="C8" s="9">
        <v>9.0</v>
      </c>
      <c r="D8" s="9">
        <v>6.0</v>
      </c>
      <c r="E8" s="9">
        <v>3.0</v>
      </c>
      <c r="F8" s="30" t="s">
        <v>84</v>
      </c>
      <c r="G8" s="11"/>
      <c r="H8" s="11"/>
      <c r="I8" s="11"/>
      <c r="J8" s="11"/>
      <c r="K8" s="11"/>
      <c r="L8" s="8">
        <v>4.0</v>
      </c>
      <c r="M8" s="11"/>
      <c r="N8" s="8">
        <v>2.0</v>
      </c>
      <c r="O8" s="8" t="s">
        <v>82</v>
      </c>
      <c r="P8" s="11"/>
      <c r="Q8" s="11"/>
      <c r="R8" s="11"/>
      <c r="S8" s="8">
        <v>10.0</v>
      </c>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51</v>
      </c>
      <c r="B1" s="21"/>
      <c r="C1" s="21"/>
      <c r="D1" s="21"/>
      <c r="E1" s="21"/>
      <c r="F1" s="21"/>
      <c r="G1" s="22"/>
      <c r="H1" s="22"/>
      <c r="I1" s="22"/>
      <c r="J1" s="22"/>
      <c r="K1" s="22"/>
      <c r="L1" s="22"/>
      <c r="M1" s="23"/>
      <c r="N1" s="23"/>
      <c r="O1" s="23"/>
      <c r="P1" s="8"/>
      <c r="Q1" s="8"/>
      <c r="R1" s="22"/>
      <c r="S1" s="22"/>
      <c r="T1" s="11"/>
      <c r="U1" s="11"/>
      <c r="V1" s="11"/>
    </row>
    <row r="2" ht="39.75" customHeight="1">
      <c r="A2" s="21" t="s">
        <v>85</v>
      </c>
      <c r="G2" s="22"/>
      <c r="H2" s="22"/>
      <c r="I2" s="22"/>
      <c r="J2" s="22"/>
      <c r="K2" s="22"/>
      <c r="L2" s="22"/>
      <c r="M2" s="23"/>
      <c r="N2" s="23"/>
      <c r="O2" s="23"/>
      <c r="P2" s="8"/>
      <c r="Q2" s="8"/>
      <c r="R2" s="22"/>
      <c r="S2" s="22"/>
      <c r="T2" s="11"/>
      <c r="U2" s="11"/>
      <c r="V2" s="11"/>
    </row>
    <row r="3">
      <c r="A3" s="2" t="s">
        <v>53</v>
      </c>
      <c r="B3" s="2" t="s">
        <v>2</v>
      </c>
      <c r="C3" s="5" t="s">
        <v>54</v>
      </c>
      <c r="D3" s="5" t="s">
        <v>55</v>
      </c>
      <c r="E3" s="2" t="s">
        <v>56</v>
      </c>
      <c r="F3" s="2" t="s">
        <v>57</v>
      </c>
      <c r="G3" s="5" t="s">
        <v>15</v>
      </c>
      <c r="H3" s="5" t="s">
        <v>16</v>
      </c>
      <c r="I3" s="5" t="s">
        <v>17</v>
      </c>
      <c r="J3" s="5" t="s">
        <v>18</v>
      </c>
      <c r="K3" s="5" t="s">
        <v>19</v>
      </c>
      <c r="L3" s="5" t="s">
        <v>20</v>
      </c>
      <c r="M3" s="2" t="s">
        <v>21</v>
      </c>
      <c r="N3" s="2" t="s">
        <v>22</v>
      </c>
      <c r="O3" s="2" t="s">
        <v>58</v>
      </c>
      <c r="P3" s="3" t="s">
        <v>59</v>
      </c>
      <c r="Q3" s="3" t="s">
        <v>60</v>
      </c>
      <c r="R3" s="5" t="s">
        <v>61</v>
      </c>
      <c r="S3" s="24" t="s">
        <v>62</v>
      </c>
      <c r="T3" s="25"/>
      <c r="U3" s="25"/>
      <c r="V3" s="25"/>
      <c r="W3" s="6"/>
      <c r="X3" s="6"/>
      <c r="Y3" s="6"/>
      <c r="Z3" s="6"/>
    </row>
    <row r="4">
      <c r="A4" s="26">
        <v>1.0</v>
      </c>
      <c r="B4" s="26" t="s">
        <v>63</v>
      </c>
      <c r="C4" s="26">
        <f t="shared" ref="C4:C6" si="1">D4+E4</f>
        <v>7</v>
      </c>
      <c r="D4" s="26">
        <f>sum(G4:N4)</f>
        <v>6</v>
      </c>
      <c r="E4" s="26">
        <v>1.0</v>
      </c>
      <c r="F4" s="26" t="s">
        <v>64</v>
      </c>
      <c r="G4" s="26">
        <v>3.0</v>
      </c>
      <c r="H4" s="26">
        <v>1.0</v>
      </c>
      <c r="I4" s="27"/>
      <c r="J4" s="27"/>
      <c r="K4" s="27"/>
      <c r="L4" s="26">
        <v>0.5</v>
      </c>
      <c r="M4" s="26">
        <v>1.0</v>
      </c>
      <c r="N4" s="26">
        <v>0.5</v>
      </c>
      <c r="O4" s="26" t="s">
        <v>65</v>
      </c>
      <c r="P4" s="26" t="s">
        <v>66</v>
      </c>
      <c r="Q4" s="26" t="s">
        <v>67</v>
      </c>
      <c r="R4" s="26" t="s">
        <v>68</v>
      </c>
      <c r="S4" s="26">
        <v>6.0</v>
      </c>
      <c r="T4" s="11"/>
      <c r="U4" s="11"/>
      <c r="V4" s="27"/>
      <c r="W4" s="28"/>
      <c r="X4" s="28"/>
      <c r="Y4" s="28"/>
      <c r="Z4" s="28"/>
    </row>
    <row r="5">
      <c r="A5" s="9">
        <v>1.0</v>
      </c>
      <c r="B5" s="9" t="s">
        <v>86</v>
      </c>
      <c r="C5" s="8">
        <f t="shared" si="1"/>
        <v>9</v>
      </c>
      <c r="D5" s="9">
        <f t="shared" ref="D5:D8" si="2">sum(G5:N5)</f>
        <v>7</v>
      </c>
      <c r="E5" s="9">
        <v>2.0</v>
      </c>
      <c r="F5" s="8" t="s">
        <v>87</v>
      </c>
      <c r="G5" s="8">
        <v>1.0</v>
      </c>
      <c r="H5" s="11"/>
      <c r="I5" s="11"/>
      <c r="J5" s="11"/>
      <c r="K5" s="11"/>
      <c r="L5" s="8">
        <v>5.0</v>
      </c>
      <c r="M5" s="8">
        <v>1.0</v>
      </c>
      <c r="N5" s="11"/>
      <c r="O5" s="8" t="s">
        <v>88</v>
      </c>
      <c r="P5" s="8" t="s">
        <v>89</v>
      </c>
      <c r="Q5" s="8" t="s">
        <v>90</v>
      </c>
      <c r="R5" s="8" t="s">
        <v>91</v>
      </c>
      <c r="S5" s="8">
        <v>15.0</v>
      </c>
      <c r="T5" s="11"/>
      <c r="U5" s="11"/>
      <c r="V5" s="11"/>
    </row>
    <row r="6">
      <c r="A6" s="9">
        <v>2.0</v>
      </c>
      <c r="B6" s="9" t="s">
        <v>92</v>
      </c>
      <c r="C6" s="8">
        <f t="shared" si="1"/>
        <v>20</v>
      </c>
      <c r="D6" s="9">
        <f t="shared" si="2"/>
        <v>18</v>
      </c>
      <c r="E6" s="9">
        <v>2.0</v>
      </c>
      <c r="F6" s="8" t="s">
        <v>93</v>
      </c>
      <c r="G6" s="8">
        <v>2.0</v>
      </c>
      <c r="H6" s="8"/>
      <c r="I6" s="8">
        <v>2.0</v>
      </c>
      <c r="J6" s="8">
        <v>6.0</v>
      </c>
      <c r="K6" s="11"/>
      <c r="L6" s="8">
        <v>3.0</v>
      </c>
      <c r="M6" s="8">
        <v>2.0</v>
      </c>
      <c r="N6" s="8">
        <v>3.0</v>
      </c>
      <c r="O6" s="8" t="s">
        <v>94</v>
      </c>
      <c r="P6" s="8" t="s">
        <v>95</v>
      </c>
      <c r="Q6" s="8" t="s">
        <v>96</v>
      </c>
      <c r="R6" s="8" t="s">
        <v>97</v>
      </c>
      <c r="S6" s="8">
        <v>20.0</v>
      </c>
      <c r="T6" s="11"/>
      <c r="U6" s="11"/>
      <c r="V6" s="11"/>
    </row>
    <row r="7">
      <c r="A7" s="9">
        <v>3.0</v>
      </c>
      <c r="B7" s="9" t="s">
        <v>98</v>
      </c>
      <c r="C7" s="9">
        <f t="shared" ref="C7:C8" si="3">sum(D7:E7)</f>
        <v>22</v>
      </c>
      <c r="D7" s="9">
        <f t="shared" si="2"/>
        <v>20</v>
      </c>
      <c r="E7" s="9">
        <v>2.0</v>
      </c>
      <c r="F7" s="8" t="s">
        <v>99</v>
      </c>
      <c r="G7" s="8">
        <v>1.0</v>
      </c>
      <c r="H7" s="8">
        <v>2.0</v>
      </c>
      <c r="I7" s="8">
        <v>1.0</v>
      </c>
      <c r="J7" s="8">
        <v>10.0</v>
      </c>
      <c r="K7" s="8">
        <v>2.0</v>
      </c>
      <c r="L7" s="11"/>
      <c r="M7" s="8">
        <v>2.0</v>
      </c>
      <c r="N7" s="8">
        <v>2.0</v>
      </c>
      <c r="O7" s="8" t="s">
        <v>100</v>
      </c>
      <c r="P7" s="8" t="s">
        <v>101</v>
      </c>
      <c r="Q7" s="8" t="s">
        <v>102</v>
      </c>
      <c r="R7" s="8" t="s">
        <v>103</v>
      </c>
      <c r="S7" s="8">
        <v>15.0</v>
      </c>
      <c r="T7" s="11"/>
      <c r="U7" s="11"/>
      <c r="V7" s="11"/>
    </row>
    <row r="8">
      <c r="A8" s="9">
        <v>4.0</v>
      </c>
      <c r="B8" s="9" t="s">
        <v>104</v>
      </c>
      <c r="C8" s="9">
        <f t="shared" si="3"/>
        <v>12</v>
      </c>
      <c r="D8" s="9">
        <f t="shared" si="2"/>
        <v>11</v>
      </c>
      <c r="E8" s="9">
        <v>1.0</v>
      </c>
      <c r="F8" s="8" t="s">
        <v>105</v>
      </c>
      <c r="G8" s="11"/>
      <c r="H8" s="8">
        <v>2.0</v>
      </c>
      <c r="I8" s="11"/>
      <c r="J8" s="8">
        <v>7.0</v>
      </c>
      <c r="K8" s="8">
        <v>1.0</v>
      </c>
      <c r="L8" s="11"/>
      <c r="M8" s="8">
        <v>1.0</v>
      </c>
      <c r="N8" s="11"/>
      <c r="O8" s="8" t="s">
        <v>106</v>
      </c>
      <c r="P8" s="8" t="s">
        <v>107</v>
      </c>
      <c r="Q8" s="8" t="s">
        <v>108</v>
      </c>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1.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51</v>
      </c>
      <c r="B1" s="21"/>
      <c r="C1" s="21"/>
      <c r="D1" s="21"/>
      <c r="E1" s="21"/>
      <c r="F1" s="21"/>
      <c r="G1" s="22"/>
      <c r="H1" s="22"/>
      <c r="I1" s="22"/>
      <c r="J1" s="22"/>
      <c r="K1" s="22"/>
      <c r="L1" s="22"/>
      <c r="M1" s="23"/>
      <c r="N1" s="23"/>
      <c r="O1" s="23"/>
      <c r="P1" s="8"/>
      <c r="Q1" s="8"/>
      <c r="R1" s="22"/>
      <c r="S1" s="22"/>
      <c r="T1" s="11"/>
      <c r="U1" s="11"/>
      <c r="V1" s="11"/>
    </row>
    <row r="2" ht="39.75" customHeight="1">
      <c r="A2" s="21" t="s">
        <v>109</v>
      </c>
      <c r="G2" s="22"/>
      <c r="H2" s="22"/>
      <c r="I2" s="22"/>
      <c r="J2" s="22"/>
      <c r="K2" s="22"/>
      <c r="L2" s="22"/>
      <c r="M2" s="23"/>
      <c r="N2" s="23"/>
      <c r="O2" s="23"/>
      <c r="P2" s="8"/>
      <c r="Q2" s="8"/>
      <c r="R2" s="22"/>
      <c r="S2" s="22"/>
      <c r="T2" s="11"/>
      <c r="U2" s="11"/>
      <c r="V2" s="11"/>
    </row>
    <row r="3">
      <c r="A3" s="2" t="s">
        <v>53</v>
      </c>
      <c r="B3" s="2" t="s">
        <v>2</v>
      </c>
      <c r="C3" s="5" t="s">
        <v>54</v>
      </c>
      <c r="D3" s="5" t="s">
        <v>55</v>
      </c>
      <c r="E3" s="2" t="s">
        <v>56</v>
      </c>
      <c r="F3" s="2" t="s">
        <v>57</v>
      </c>
      <c r="G3" s="5" t="s">
        <v>15</v>
      </c>
      <c r="H3" s="5" t="s">
        <v>16</v>
      </c>
      <c r="I3" s="5" t="s">
        <v>17</v>
      </c>
      <c r="J3" s="5" t="s">
        <v>18</v>
      </c>
      <c r="K3" s="5" t="s">
        <v>19</v>
      </c>
      <c r="L3" s="5" t="s">
        <v>20</v>
      </c>
      <c r="M3" s="2" t="s">
        <v>21</v>
      </c>
      <c r="N3" s="2" t="s">
        <v>22</v>
      </c>
      <c r="O3" s="2" t="s">
        <v>58</v>
      </c>
      <c r="P3" s="3" t="s">
        <v>59</v>
      </c>
      <c r="Q3" s="3" t="s">
        <v>60</v>
      </c>
      <c r="R3" s="5" t="s">
        <v>61</v>
      </c>
      <c r="S3" s="24" t="s">
        <v>62</v>
      </c>
      <c r="T3" s="25"/>
      <c r="U3" s="25"/>
      <c r="V3" s="25"/>
      <c r="W3" s="6"/>
      <c r="X3" s="6"/>
      <c r="Y3" s="6"/>
      <c r="Z3" s="6"/>
    </row>
    <row r="4" ht="90.75" customHeight="1">
      <c r="A4" s="31">
        <v>1.0</v>
      </c>
      <c r="B4" s="31" t="s">
        <v>69</v>
      </c>
      <c r="C4" s="31">
        <v>7.0</v>
      </c>
      <c r="D4" s="31">
        <v>6.0</v>
      </c>
      <c r="E4" s="31">
        <v>2.0</v>
      </c>
      <c r="F4" s="32" t="s">
        <v>110</v>
      </c>
      <c r="G4" s="33">
        <v>3.0</v>
      </c>
      <c r="H4" s="34"/>
      <c r="I4" s="34"/>
      <c r="J4" s="34"/>
      <c r="K4" s="33">
        <v>1.0</v>
      </c>
      <c r="L4" s="34"/>
      <c r="M4" s="33">
        <v>1.0</v>
      </c>
      <c r="N4" s="33">
        <v>1.0</v>
      </c>
      <c r="O4" s="35" t="s">
        <v>111</v>
      </c>
      <c r="P4" s="35" t="s">
        <v>112</v>
      </c>
      <c r="Q4" s="35" t="s">
        <v>113</v>
      </c>
      <c r="R4" s="35" t="s">
        <v>114</v>
      </c>
      <c r="S4" s="33">
        <v>10.0</v>
      </c>
      <c r="T4" s="11"/>
      <c r="U4" s="11"/>
      <c r="V4" s="11"/>
    </row>
    <row r="5">
      <c r="A5" s="31">
        <v>2.0</v>
      </c>
      <c r="B5" s="31" t="s">
        <v>75</v>
      </c>
      <c r="C5" s="31">
        <v>11.0</v>
      </c>
      <c r="D5" s="31">
        <v>11.0</v>
      </c>
      <c r="E5" s="31">
        <v>2.0</v>
      </c>
      <c r="F5" s="36" t="s">
        <v>115</v>
      </c>
      <c r="G5" s="33">
        <v>3.0</v>
      </c>
      <c r="H5" s="34"/>
      <c r="I5" s="33">
        <v>2.0</v>
      </c>
      <c r="J5" s="33">
        <v>4.0</v>
      </c>
      <c r="K5" s="33">
        <v>1.0</v>
      </c>
      <c r="L5" s="34"/>
      <c r="M5" s="34"/>
      <c r="N5" s="33">
        <v>1.0</v>
      </c>
      <c r="O5" s="35" t="s">
        <v>116</v>
      </c>
      <c r="P5" s="35" t="s">
        <v>117</v>
      </c>
      <c r="Q5" s="35" t="s">
        <v>118</v>
      </c>
      <c r="R5" s="35" t="s">
        <v>119</v>
      </c>
      <c r="S5" s="33">
        <v>10.0</v>
      </c>
      <c r="T5" s="11"/>
      <c r="U5" s="11"/>
      <c r="V5" s="11"/>
    </row>
    <row r="6">
      <c r="A6" s="9">
        <v>3.0</v>
      </c>
      <c r="B6" s="9" t="s">
        <v>120</v>
      </c>
      <c r="C6" s="9">
        <v>16.0</v>
      </c>
      <c r="D6" s="9">
        <v>16.0</v>
      </c>
      <c r="E6" s="9">
        <v>1.0</v>
      </c>
      <c r="F6" s="37" t="s">
        <v>121</v>
      </c>
      <c r="G6" s="8">
        <v>3.0</v>
      </c>
      <c r="H6" s="11"/>
      <c r="I6" s="11"/>
      <c r="J6" s="8">
        <v>10.0</v>
      </c>
      <c r="K6" s="8">
        <v>2.0</v>
      </c>
      <c r="L6" s="11"/>
      <c r="M6" s="11"/>
      <c r="N6" s="8">
        <v>1.0</v>
      </c>
      <c r="O6" s="8" t="s">
        <v>122</v>
      </c>
      <c r="P6" s="8" t="s">
        <v>123</v>
      </c>
      <c r="Q6" s="11"/>
      <c r="R6" s="8" t="s">
        <v>124</v>
      </c>
      <c r="S6" s="8">
        <v>15.0</v>
      </c>
      <c r="T6" s="11"/>
      <c r="U6" s="11"/>
      <c r="V6" s="11"/>
    </row>
    <row r="7">
      <c r="A7" s="9">
        <v>4.0</v>
      </c>
      <c r="B7" s="9" t="s">
        <v>125</v>
      </c>
      <c r="C7" s="9">
        <v>15.0</v>
      </c>
      <c r="D7" s="9">
        <v>15.0</v>
      </c>
      <c r="E7" s="9">
        <v>1.0</v>
      </c>
      <c r="F7" s="9" t="s">
        <v>126</v>
      </c>
      <c r="G7" s="8">
        <v>2.0</v>
      </c>
      <c r="H7" s="11"/>
      <c r="I7" s="11"/>
      <c r="J7" s="8">
        <v>10.0</v>
      </c>
      <c r="K7" s="8">
        <v>2.0</v>
      </c>
      <c r="L7" s="11"/>
      <c r="M7" s="11"/>
      <c r="N7" s="8">
        <v>1.0</v>
      </c>
      <c r="O7" s="8" t="s">
        <v>127</v>
      </c>
      <c r="P7" s="8" t="s">
        <v>128</v>
      </c>
      <c r="Q7" s="8" t="s">
        <v>129</v>
      </c>
      <c r="R7" s="8" t="s">
        <v>130</v>
      </c>
      <c r="S7" s="8" t="s">
        <v>130</v>
      </c>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3.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51</v>
      </c>
      <c r="B1" s="21"/>
      <c r="C1" s="21"/>
      <c r="D1" s="21"/>
      <c r="E1" s="21"/>
      <c r="F1" s="21"/>
      <c r="G1" s="22"/>
      <c r="H1" s="22"/>
      <c r="I1" s="22"/>
      <c r="J1" s="22"/>
      <c r="K1" s="22"/>
      <c r="L1" s="22"/>
      <c r="M1" s="23"/>
      <c r="N1" s="23"/>
      <c r="O1" s="23"/>
      <c r="P1" s="8"/>
      <c r="Q1" s="8"/>
      <c r="R1" s="22"/>
      <c r="S1" s="22"/>
      <c r="T1" s="11"/>
      <c r="U1" s="11"/>
      <c r="V1" s="11"/>
    </row>
    <row r="2" ht="39.75" customHeight="1">
      <c r="A2" s="21" t="s">
        <v>131</v>
      </c>
      <c r="G2" s="22"/>
      <c r="H2" s="22"/>
      <c r="I2" s="22"/>
      <c r="J2" s="22"/>
      <c r="K2" s="22"/>
      <c r="L2" s="22"/>
      <c r="M2" s="23"/>
      <c r="N2" s="23"/>
      <c r="O2" s="23"/>
      <c r="P2" s="8"/>
      <c r="Q2" s="8"/>
      <c r="R2" s="22"/>
      <c r="S2" s="22"/>
      <c r="T2" s="11"/>
      <c r="U2" s="11"/>
      <c r="V2" s="11"/>
    </row>
    <row r="3">
      <c r="A3" s="2" t="s">
        <v>53</v>
      </c>
      <c r="B3" s="2" t="s">
        <v>2</v>
      </c>
      <c r="C3" s="5" t="s">
        <v>54</v>
      </c>
      <c r="D3" s="5" t="s">
        <v>55</v>
      </c>
      <c r="E3" s="2" t="s">
        <v>56</v>
      </c>
      <c r="F3" s="2" t="s">
        <v>57</v>
      </c>
      <c r="G3" s="5" t="s">
        <v>15</v>
      </c>
      <c r="H3" s="5" t="s">
        <v>16</v>
      </c>
      <c r="I3" s="5" t="s">
        <v>17</v>
      </c>
      <c r="J3" s="5" t="s">
        <v>18</v>
      </c>
      <c r="K3" s="5" t="s">
        <v>19</v>
      </c>
      <c r="L3" s="5" t="s">
        <v>20</v>
      </c>
      <c r="M3" s="2" t="s">
        <v>21</v>
      </c>
      <c r="N3" s="2" t="s">
        <v>22</v>
      </c>
      <c r="O3" s="2" t="s">
        <v>58</v>
      </c>
      <c r="P3" s="3" t="s">
        <v>59</v>
      </c>
      <c r="Q3" s="3" t="s">
        <v>60</v>
      </c>
      <c r="R3" s="5" t="s">
        <v>61</v>
      </c>
      <c r="S3" s="24" t="s">
        <v>62</v>
      </c>
      <c r="T3" s="25"/>
      <c r="U3" s="25"/>
      <c r="V3" s="25"/>
      <c r="W3" s="6"/>
      <c r="X3" s="6"/>
      <c r="Y3" s="6"/>
      <c r="Z3" s="6"/>
    </row>
    <row r="4">
      <c r="A4" s="26">
        <v>1.0</v>
      </c>
      <c r="B4" s="26" t="s">
        <v>63</v>
      </c>
      <c r="C4" s="26">
        <f>D4+E4</f>
        <v>7</v>
      </c>
      <c r="D4" s="26">
        <f>sum(G4:N4)</f>
        <v>6</v>
      </c>
      <c r="E4" s="26">
        <v>1.0</v>
      </c>
      <c r="F4" s="26" t="s">
        <v>64</v>
      </c>
      <c r="G4" s="26">
        <v>3.0</v>
      </c>
      <c r="H4" s="26">
        <v>1.0</v>
      </c>
      <c r="I4" s="27"/>
      <c r="J4" s="27"/>
      <c r="K4" s="27"/>
      <c r="L4" s="26">
        <v>0.5</v>
      </c>
      <c r="M4" s="26">
        <v>1.0</v>
      </c>
      <c r="N4" s="26">
        <v>0.5</v>
      </c>
      <c r="O4" s="26" t="s">
        <v>65</v>
      </c>
      <c r="P4" s="26" t="s">
        <v>66</v>
      </c>
      <c r="Q4" s="26" t="s">
        <v>67</v>
      </c>
      <c r="R4" s="26" t="s">
        <v>68</v>
      </c>
      <c r="S4" s="26">
        <v>6.0</v>
      </c>
      <c r="T4" s="11"/>
      <c r="U4" s="11"/>
      <c r="V4" s="27"/>
      <c r="W4" s="28"/>
      <c r="X4" s="28"/>
      <c r="Y4" s="28"/>
      <c r="Z4" s="28"/>
    </row>
    <row r="5">
      <c r="A5" s="9">
        <v>1.0</v>
      </c>
      <c r="B5" s="38" t="s">
        <v>132</v>
      </c>
      <c r="C5" s="9">
        <v>7.0</v>
      </c>
      <c r="D5" s="9">
        <v>10.0</v>
      </c>
      <c r="E5" s="9">
        <v>2.0</v>
      </c>
      <c r="F5" s="9" t="s">
        <v>133</v>
      </c>
      <c r="G5" s="8">
        <v>3.0</v>
      </c>
      <c r="H5" s="11"/>
      <c r="I5" s="11"/>
      <c r="J5" s="11"/>
      <c r="K5" s="11"/>
      <c r="L5" s="8">
        <v>1.0</v>
      </c>
      <c r="M5" s="8">
        <v>2.0</v>
      </c>
      <c r="N5" s="8">
        <v>4.0</v>
      </c>
      <c r="O5" s="8" t="s">
        <v>134</v>
      </c>
      <c r="P5" s="8" t="s">
        <v>135</v>
      </c>
      <c r="Q5" s="8" t="s">
        <v>136</v>
      </c>
      <c r="R5" s="8" t="s">
        <v>137</v>
      </c>
      <c r="S5" s="8">
        <v>10.0</v>
      </c>
      <c r="T5" s="11"/>
      <c r="U5" s="11"/>
      <c r="V5" s="11"/>
    </row>
    <row r="6">
      <c r="A6" s="9">
        <v>2.0</v>
      </c>
      <c r="B6" s="9" t="s">
        <v>138</v>
      </c>
      <c r="C6" s="9">
        <v>10.0</v>
      </c>
      <c r="D6" s="9">
        <v>10.0</v>
      </c>
      <c r="E6" s="9">
        <v>2.0</v>
      </c>
      <c r="F6" s="9" t="s">
        <v>139</v>
      </c>
      <c r="G6" s="8">
        <v>5.0</v>
      </c>
      <c r="H6" s="11"/>
      <c r="I6" s="11"/>
      <c r="J6" s="11"/>
      <c r="K6" s="11"/>
      <c r="L6" s="8">
        <v>2.0</v>
      </c>
      <c r="M6" s="8">
        <v>3.0</v>
      </c>
      <c r="N6" s="11"/>
      <c r="O6" s="8" t="s">
        <v>140</v>
      </c>
      <c r="P6" s="8" t="s">
        <v>141</v>
      </c>
      <c r="Q6" s="8" t="s">
        <v>142</v>
      </c>
      <c r="R6" s="8" t="s">
        <v>143</v>
      </c>
      <c r="S6" s="8">
        <v>10.0</v>
      </c>
      <c r="T6" s="11"/>
      <c r="U6" s="11"/>
      <c r="V6" s="11"/>
    </row>
    <row r="7">
      <c r="A7" s="9">
        <v>3.0</v>
      </c>
      <c r="B7" s="9" t="s">
        <v>144</v>
      </c>
      <c r="C7" s="9">
        <v>17.0</v>
      </c>
      <c r="D7" s="9">
        <v>16.0</v>
      </c>
      <c r="E7" s="9">
        <v>2.0</v>
      </c>
      <c r="F7" s="9" t="s">
        <v>145</v>
      </c>
      <c r="G7" s="8">
        <v>3.0</v>
      </c>
      <c r="H7" s="8">
        <v>3.0</v>
      </c>
      <c r="I7" s="11"/>
      <c r="J7" s="8">
        <v>5.0</v>
      </c>
      <c r="K7" s="8">
        <v>4.0</v>
      </c>
      <c r="L7" s="8">
        <v>1.0</v>
      </c>
      <c r="M7" s="8">
        <v>1.0</v>
      </c>
      <c r="N7" s="11"/>
      <c r="O7" s="8" t="s">
        <v>146</v>
      </c>
      <c r="P7" s="8" t="s">
        <v>147</v>
      </c>
      <c r="Q7" s="8" t="s">
        <v>148</v>
      </c>
      <c r="R7" s="8" t="s">
        <v>149</v>
      </c>
      <c r="S7" s="8">
        <v>15.0</v>
      </c>
      <c r="T7" s="11"/>
      <c r="U7" s="11"/>
      <c r="V7" s="11"/>
    </row>
    <row r="8">
      <c r="A8" s="9">
        <v>4.0</v>
      </c>
      <c r="B8" s="30" t="s">
        <v>104</v>
      </c>
      <c r="C8" s="9">
        <v>10.0</v>
      </c>
      <c r="D8" s="9">
        <v>10.0</v>
      </c>
      <c r="E8" s="9">
        <v>1.0</v>
      </c>
      <c r="F8" s="9" t="s">
        <v>150</v>
      </c>
      <c r="G8" s="8">
        <v>3.0</v>
      </c>
      <c r="H8" s="11"/>
      <c r="I8" s="11"/>
      <c r="J8" s="8">
        <v>2.0</v>
      </c>
      <c r="K8" s="11"/>
      <c r="L8" s="11"/>
      <c r="M8" s="8">
        <v>5.0</v>
      </c>
      <c r="N8" s="11"/>
      <c r="O8" s="8" t="s">
        <v>151</v>
      </c>
      <c r="P8" s="8" t="s">
        <v>152</v>
      </c>
      <c r="Q8" s="8" t="s">
        <v>153</v>
      </c>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4.63"/>
    <col customWidth="1" min="17" max="17" width="15.75"/>
  </cols>
  <sheetData>
    <row r="1">
      <c r="A1" s="39" t="s">
        <v>51</v>
      </c>
      <c r="B1" s="40"/>
      <c r="C1" s="40"/>
      <c r="D1" s="40"/>
      <c r="E1" s="40"/>
      <c r="F1" s="40"/>
      <c r="G1" s="41"/>
      <c r="H1" s="41"/>
      <c r="I1" s="41"/>
      <c r="J1" s="41"/>
      <c r="K1" s="41"/>
      <c r="L1" s="41"/>
      <c r="M1" s="41"/>
      <c r="N1" s="41"/>
      <c r="O1" s="41"/>
      <c r="P1" s="41"/>
      <c r="Q1" s="41"/>
      <c r="R1" s="41"/>
      <c r="S1" s="41"/>
    </row>
    <row r="2">
      <c r="A2" s="21" t="s">
        <v>154</v>
      </c>
      <c r="G2" s="41"/>
      <c r="H2" s="41"/>
      <c r="I2" s="41"/>
      <c r="J2" s="41"/>
      <c r="K2" s="41"/>
      <c r="L2" s="41"/>
      <c r="M2" s="41"/>
      <c r="N2" s="41"/>
      <c r="O2" s="41"/>
      <c r="P2" s="41"/>
      <c r="Q2" s="41"/>
      <c r="R2" s="41"/>
      <c r="S2" s="41"/>
    </row>
    <row r="3">
      <c r="A3" s="5" t="s">
        <v>53</v>
      </c>
      <c r="B3" s="5" t="s">
        <v>2</v>
      </c>
      <c r="C3" s="5" t="s">
        <v>54</v>
      </c>
      <c r="D3" s="5" t="s">
        <v>55</v>
      </c>
      <c r="E3" s="5" t="s">
        <v>56</v>
      </c>
      <c r="F3" s="42" t="s">
        <v>57</v>
      </c>
      <c r="G3" s="5" t="s">
        <v>15</v>
      </c>
      <c r="H3" s="5" t="s">
        <v>16</v>
      </c>
      <c r="I3" s="5" t="s">
        <v>17</v>
      </c>
      <c r="J3" s="5" t="s">
        <v>18</v>
      </c>
      <c r="K3" s="5" t="s">
        <v>19</v>
      </c>
      <c r="L3" s="5" t="s">
        <v>20</v>
      </c>
      <c r="M3" s="5" t="s">
        <v>21</v>
      </c>
      <c r="N3" s="5" t="s">
        <v>22</v>
      </c>
      <c r="O3" s="5" t="s">
        <v>58</v>
      </c>
      <c r="P3" s="43" t="s">
        <v>59</v>
      </c>
      <c r="Q3" s="43" t="s">
        <v>60</v>
      </c>
      <c r="R3" s="5" t="s">
        <v>61</v>
      </c>
      <c r="S3" s="24" t="s">
        <v>62</v>
      </c>
    </row>
    <row r="4">
      <c r="A4" s="44">
        <v>1.0</v>
      </c>
      <c r="B4" s="45" t="s">
        <v>63</v>
      </c>
      <c r="C4" s="44">
        <f>D4+E4</f>
        <v>7</v>
      </c>
      <c r="D4" s="44">
        <f>sum(G4:N4)</f>
        <v>6</v>
      </c>
      <c r="E4" s="44">
        <v>1.0</v>
      </c>
      <c r="F4" s="45" t="s">
        <v>64</v>
      </c>
      <c r="G4" s="44">
        <v>3.0</v>
      </c>
      <c r="H4" s="44">
        <v>1.0</v>
      </c>
      <c r="I4" s="40"/>
      <c r="J4" s="40"/>
      <c r="K4" s="40"/>
      <c r="L4" s="44">
        <v>0.5</v>
      </c>
      <c r="M4" s="44">
        <v>1.0</v>
      </c>
      <c r="N4" s="44">
        <v>0.5</v>
      </c>
      <c r="O4" s="45" t="s">
        <v>65</v>
      </c>
      <c r="P4" s="45" t="s">
        <v>66</v>
      </c>
      <c r="Q4" s="45" t="s">
        <v>67</v>
      </c>
      <c r="R4" s="45" t="s">
        <v>68</v>
      </c>
      <c r="S4" s="44">
        <v>6.0</v>
      </c>
    </row>
    <row r="5">
      <c r="A5" s="46">
        <v>1.0</v>
      </c>
      <c r="B5" s="47" t="s">
        <v>69</v>
      </c>
      <c r="C5" s="46">
        <v>8.0</v>
      </c>
      <c r="D5" s="46">
        <v>7.0</v>
      </c>
      <c r="E5" s="46">
        <v>1.0</v>
      </c>
      <c r="F5" s="48" t="s">
        <v>155</v>
      </c>
      <c r="G5" s="46">
        <v>2.0</v>
      </c>
      <c r="H5" s="41"/>
      <c r="I5" s="41"/>
      <c r="J5" s="46">
        <v>1.0</v>
      </c>
      <c r="K5" s="41"/>
      <c r="L5" s="46">
        <v>1.0</v>
      </c>
      <c r="M5" s="46">
        <v>1.0</v>
      </c>
      <c r="N5" s="46">
        <v>2.0</v>
      </c>
      <c r="O5" s="49" t="s">
        <v>156</v>
      </c>
      <c r="P5" s="48" t="s">
        <v>157</v>
      </c>
      <c r="Q5" s="48" t="s">
        <v>158</v>
      </c>
      <c r="R5" s="48" t="s">
        <v>159</v>
      </c>
      <c r="S5" s="46">
        <v>10.0</v>
      </c>
    </row>
    <row r="6" ht="332.25" customHeight="1">
      <c r="A6" s="9">
        <v>2.0</v>
      </c>
      <c r="B6" s="9" t="s">
        <v>75</v>
      </c>
      <c r="C6" s="9">
        <v>12.0</v>
      </c>
      <c r="D6" s="9">
        <v>9.0</v>
      </c>
      <c r="E6" s="9">
        <v>2.0</v>
      </c>
      <c r="F6" s="50" t="s">
        <v>160</v>
      </c>
      <c r="G6" s="9">
        <v>3.0</v>
      </c>
      <c r="H6" s="9">
        <v>1.0</v>
      </c>
      <c r="I6" s="9">
        <v>2.0</v>
      </c>
      <c r="M6" s="9">
        <v>1.0</v>
      </c>
      <c r="N6" s="9">
        <v>3.0</v>
      </c>
      <c r="O6" s="8" t="s">
        <v>161</v>
      </c>
      <c r="P6" s="8" t="s">
        <v>162</v>
      </c>
      <c r="Q6" s="8" t="s">
        <v>163</v>
      </c>
      <c r="R6" s="51" t="s">
        <v>164</v>
      </c>
      <c r="S6" s="9">
        <v>14.0</v>
      </c>
    </row>
    <row r="7">
      <c r="A7" s="9">
        <v>3.0</v>
      </c>
      <c r="B7" s="9" t="s">
        <v>144</v>
      </c>
      <c r="C7" s="9">
        <v>14.0</v>
      </c>
      <c r="D7" s="9">
        <v>12.0</v>
      </c>
      <c r="E7" s="9">
        <v>2.0</v>
      </c>
      <c r="F7" s="51" t="s">
        <v>165</v>
      </c>
      <c r="G7" s="9">
        <v>2.0</v>
      </c>
      <c r="H7" s="9"/>
      <c r="I7" s="9"/>
      <c r="J7" s="9">
        <v>4.0</v>
      </c>
      <c r="L7" s="9">
        <v>2.0</v>
      </c>
      <c r="M7" s="9">
        <v>3.0</v>
      </c>
      <c r="N7" s="9">
        <v>1.0</v>
      </c>
      <c r="O7" s="8" t="s">
        <v>166</v>
      </c>
      <c r="P7" s="8" t="s">
        <v>167</v>
      </c>
      <c r="Q7" s="8" t="s">
        <v>168</v>
      </c>
      <c r="R7" s="8" t="s">
        <v>169</v>
      </c>
      <c r="S7" s="9">
        <v>12.0</v>
      </c>
    </row>
    <row r="8">
      <c r="A8" s="9">
        <v>4.0</v>
      </c>
      <c r="B8" s="30" t="s">
        <v>104</v>
      </c>
      <c r="C8" s="9">
        <v>14.0</v>
      </c>
      <c r="D8" s="9">
        <v>13.0</v>
      </c>
      <c r="E8" s="9">
        <v>1.0</v>
      </c>
      <c r="F8" s="8" t="s">
        <v>170</v>
      </c>
      <c r="G8" s="9">
        <v>3.0</v>
      </c>
      <c r="J8" s="9">
        <v>8.0</v>
      </c>
      <c r="N8" s="9">
        <v>2.0</v>
      </c>
      <c r="O8" s="8" t="s">
        <v>171</v>
      </c>
      <c r="P8" s="8" t="s">
        <v>172</v>
      </c>
      <c r="Q8" s="8" t="s">
        <v>173</v>
      </c>
      <c r="R8" s="9" t="s">
        <v>174</v>
      </c>
      <c r="S8" s="9" t="s">
        <v>174</v>
      </c>
    </row>
  </sheetData>
  <mergeCells count="1">
    <mergeCell ref="A2:F2"/>
  </mergeCells>
  <drawing r:id="rId1"/>
</worksheet>
</file>