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cer\Desktop\All files\EGH\Samanda\"/>
    </mc:Choice>
  </mc:AlternateContent>
  <bookViews>
    <workbookView xWindow="0" yWindow="0" windowWidth="28800" windowHeight="11400"/>
  </bookViews>
  <sheets>
    <sheet name="Samanda_Final2 (1)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E51" i="2" l="1"/>
  <c r="F51" i="2"/>
  <c r="S32" i="1"/>
</calcChain>
</file>

<file path=xl/sharedStrings.xml><?xml version="1.0" encoding="utf-8"?>
<sst xmlns="http://schemas.openxmlformats.org/spreadsheetml/2006/main" count="352" uniqueCount="180">
  <si>
    <t>fid</t>
  </si>
  <si>
    <t>UN ID</t>
  </si>
  <si>
    <t>Length</t>
  </si>
  <si>
    <t>Road Code</t>
  </si>
  <si>
    <t>Name of road proposed from</t>
  </si>
  <si>
    <t>Block</t>
  </si>
  <si>
    <t>Population serve by New Alignment .</t>
  </si>
  <si>
    <t>Total cost</t>
  </si>
  <si>
    <t>Ranking</t>
  </si>
  <si>
    <t>Absolute</t>
  </si>
  <si>
    <t>Name &amp; Population served by Habitation in villages.</t>
  </si>
  <si>
    <t>Whether Road is Sanctioned under any scheme ( Yes/No) eg. MNREGA, PMGSY, PWD, C&amp;RD, BADO, etc.  (?)</t>
  </si>
  <si>
    <t>If YES then consider in PH1/PH2 of ITNDP(road no):</t>
  </si>
  <si>
    <t>Whether road alignment considered in CRRI ITNDP Phase-3 Roads (Yes/No)</t>
  </si>
  <si>
    <t>Existing Surface Type E/G/WBM. (?)       Proposed E/G/WBM/BT(Provide KML)</t>
  </si>
  <si>
    <t>Road Agency (PWD/C&amp;RD/Industry/Mining/Agriculture/Tourist/Water/BADA/any other).</t>
  </si>
  <si>
    <t>Difference</t>
  </si>
  <si>
    <t>Length (KM) of New Roads Construction Proposed.</t>
  </si>
  <si>
    <t>Total Cost  based on cost per km average rate 2024(in Lakhs) Length*Rate.</t>
  </si>
  <si>
    <t>Road cost</t>
  </si>
  <si>
    <t>Rounded</t>
  </si>
  <si>
    <t>Length portion (KM).</t>
  </si>
  <si>
    <t>Width of road length(metre) proposed.</t>
  </si>
  <si>
    <t>Length of New construction of Bridge/CD/Culvert (Meter).</t>
  </si>
  <si>
    <t>Type Bridge/CD/Culvert/etc.</t>
  </si>
  <si>
    <t>Cost for Bridge in lakh/CD/Culvert/etc.</t>
  </si>
  <si>
    <t>EG_SM_NL23</t>
  </si>
  <si>
    <t>L-41 to Rongbing Dolbot</t>
  </si>
  <si>
    <t>Samanda</t>
  </si>
  <si>
    <t>Rongbing Dolbot</t>
  </si>
  <si>
    <t>No</t>
  </si>
  <si>
    <t>Kutcha</t>
  </si>
  <si>
    <t>PWD</t>
  </si>
  <si>
    <t>Bridge 7ulvert</t>
  </si>
  <si>
    <t>EG_SM_NL27</t>
  </si>
  <si>
    <t>Dolwagre road to Gonggnagre</t>
  </si>
  <si>
    <t>Gonggnagre</t>
  </si>
  <si>
    <t xml:space="preserve">LSB ,Salb Culvert </t>
  </si>
  <si>
    <t>EG_SM_NL20</t>
  </si>
  <si>
    <t>L-22 to Rongribo Kamagre</t>
  </si>
  <si>
    <t>Rongribo Kamagre</t>
  </si>
  <si>
    <t>Bridge 4Culvert</t>
  </si>
  <si>
    <t>EG_SM_NL30</t>
  </si>
  <si>
    <t>Rangmalgre to Pakwegri</t>
  </si>
  <si>
    <t>Pakwegri</t>
  </si>
  <si>
    <t>EG_SM_NL13</t>
  </si>
  <si>
    <t>To3 to Chipitgre</t>
  </si>
  <si>
    <t>Chipitgre</t>
  </si>
  <si>
    <t>ph2</t>
  </si>
  <si>
    <t>E</t>
  </si>
  <si>
    <t>Bridge 6Culvert</t>
  </si>
  <si>
    <t>EG_SM_NL10</t>
  </si>
  <si>
    <t xml:space="preserve">PMGSY road to Asiragre </t>
  </si>
  <si>
    <t xml:space="preserve">Chachat Gangkegre Chachat Karubra </t>
  </si>
  <si>
    <t>Bridge 9Culvert</t>
  </si>
  <si>
    <t>EG_SM_NL32</t>
  </si>
  <si>
    <t xml:space="preserve">L44 to Sobokgre B </t>
  </si>
  <si>
    <t xml:space="preserve">Sobokgre B , Sobokgre Nabokgre </t>
  </si>
  <si>
    <t>PH2</t>
  </si>
  <si>
    <t>Minor Bridge culvert</t>
  </si>
  <si>
    <t>EG_SM_NL24</t>
  </si>
  <si>
    <t>PMGSY road to Mandal Nokwat</t>
  </si>
  <si>
    <t xml:space="preserve">Mandal Nokwat </t>
  </si>
  <si>
    <t>EG_SM_NL25</t>
  </si>
  <si>
    <t>T03 to Dawa Nengjata</t>
  </si>
  <si>
    <t>Dawa Nengjata</t>
  </si>
  <si>
    <t>yes</t>
  </si>
  <si>
    <t xml:space="preserve">Minor </t>
  </si>
  <si>
    <t>EG_SM_NL08</t>
  </si>
  <si>
    <t>Asimgre Nawegre to Dimigre</t>
  </si>
  <si>
    <t xml:space="preserve">Asimgre, Baisegre, Dimsgre </t>
  </si>
  <si>
    <t>Bridge 32Culvert</t>
  </si>
  <si>
    <t>EG_SM_NL19</t>
  </si>
  <si>
    <t xml:space="preserve">L22 to Kalak Dorek </t>
  </si>
  <si>
    <t xml:space="preserve">Kalak Dorek </t>
  </si>
  <si>
    <t>PH3</t>
  </si>
  <si>
    <t>EG_SM_NL01</t>
  </si>
  <si>
    <t>Samgonggre to Agalge via Akelgre</t>
  </si>
  <si>
    <t>Akel Agal, Rukalgre, Akegre</t>
  </si>
  <si>
    <t>Bridge ,Culvert</t>
  </si>
  <si>
    <t>EG_SM_NL16</t>
  </si>
  <si>
    <t>T03 to Songmegre</t>
  </si>
  <si>
    <t>Songmegre</t>
  </si>
  <si>
    <t>EG_SM_NL14</t>
  </si>
  <si>
    <t xml:space="preserve">To3 toDangagre Songgital </t>
  </si>
  <si>
    <t xml:space="preserve">Dangagre Songgital </t>
  </si>
  <si>
    <t>Bridge 21Culvert</t>
  </si>
  <si>
    <t>EG_SM_NL21</t>
  </si>
  <si>
    <t>Kalak Songgital to Rongribo Amelgre</t>
  </si>
  <si>
    <t>Rongribo Amelgre</t>
  </si>
  <si>
    <t>Bridge 5Culvert</t>
  </si>
  <si>
    <t>EG_SM_NL31</t>
  </si>
  <si>
    <t>Amparggre to Maregri</t>
  </si>
  <si>
    <t xml:space="preserve">Naregre, Nengsitgre Raengegre </t>
  </si>
  <si>
    <t>EG_SM_NL07</t>
  </si>
  <si>
    <t xml:space="preserve">Nengmandalgre to Kakwa Rongbokgre </t>
  </si>
  <si>
    <t xml:space="preserve">Bawe Duragre, Rapdikgre, Kakwa Rongbokgre </t>
  </si>
  <si>
    <t>Bridge 48Culvert</t>
  </si>
  <si>
    <t>EG_SM_NL06</t>
  </si>
  <si>
    <t xml:space="preserve">Bangong Bingbanggre to Bangong Gittinggre </t>
  </si>
  <si>
    <t xml:space="preserve">Bangong Bingbanggre , Bangong Gittinggre , Bangong Imsokgre </t>
  </si>
  <si>
    <t>ph3</t>
  </si>
  <si>
    <t>Bridge 34Culvert</t>
  </si>
  <si>
    <t>EG_SM_NL28</t>
  </si>
  <si>
    <t xml:space="preserve">L42 T01 to Meggligri </t>
  </si>
  <si>
    <t xml:space="preserve">Meggligri </t>
  </si>
  <si>
    <t>LSB, SOHP</t>
  </si>
  <si>
    <t>EG_SM_NL02</t>
  </si>
  <si>
    <t>Akelgre to Biligipgre</t>
  </si>
  <si>
    <t>Bilgipgre</t>
  </si>
  <si>
    <t>Bridge 7 Culvert</t>
  </si>
  <si>
    <t>EG_SM_NL17</t>
  </si>
  <si>
    <t>L-46 to Sawilgre</t>
  </si>
  <si>
    <t>Sawilgre</t>
  </si>
  <si>
    <t>Bridge 16Culvert</t>
  </si>
  <si>
    <t>EG_SM_NL15</t>
  </si>
  <si>
    <t xml:space="preserve">Samanda Rikwareng to Dobtilgre </t>
  </si>
  <si>
    <t xml:space="preserve">Dobtilgre </t>
  </si>
  <si>
    <t>Bridge 10Culvert</t>
  </si>
  <si>
    <t>EG_SM_NL04</t>
  </si>
  <si>
    <t>To3 to Chima Dachitgittim</t>
  </si>
  <si>
    <t xml:space="preserve">Chima Dachitgittim, Chima Gradegittim, Chmagre Songgital </t>
  </si>
  <si>
    <t>Bridge 28 Culvert</t>
  </si>
  <si>
    <t>EG_SM_NL05</t>
  </si>
  <si>
    <t>Dorengkegre to Dolwagre</t>
  </si>
  <si>
    <t>Dolwarigre, Chonggegre, Wananggre, Jongmegre, Pilgonggre, Rambogre, Jaljenggre, Udugre</t>
  </si>
  <si>
    <t>Bridge 42 Culvert</t>
  </si>
  <si>
    <t>EG_SM_NL11</t>
  </si>
  <si>
    <t xml:space="preserve">Mandalgre to Daribekgre, </t>
  </si>
  <si>
    <t xml:space="preserve">Daribekgre, </t>
  </si>
  <si>
    <t>Bridge 26Culvert</t>
  </si>
  <si>
    <t>EG_SM_NL12</t>
  </si>
  <si>
    <t xml:space="preserve">Magagre Songgital to Dilma Matchok Akawe </t>
  </si>
  <si>
    <t xml:space="preserve">Dilma Dilsekgsa , Dilma Matchok Akawe </t>
  </si>
  <si>
    <t>EG_SM_NL29</t>
  </si>
  <si>
    <t xml:space="preserve">Rongrenggre Aidigree to Nengsrang Sonntim </t>
  </si>
  <si>
    <t>Meronggre</t>
  </si>
  <si>
    <t>EG_SM_NL22</t>
  </si>
  <si>
    <t>L-22 to Rongribo Chibolgre</t>
  </si>
  <si>
    <t xml:space="preserve">Ronribo Chibogre, Rimrimgre </t>
  </si>
  <si>
    <t>Bridge 24ulvert</t>
  </si>
  <si>
    <t>EG_SM_NL26</t>
  </si>
  <si>
    <t>L53 to Dombegre</t>
  </si>
  <si>
    <t>Dombegre</t>
  </si>
  <si>
    <t>EG_SM_NL03</t>
  </si>
  <si>
    <t xml:space="preserve">RRD road to Bansam Kakwagre </t>
  </si>
  <si>
    <t xml:space="preserve">Bansam Kakwagre </t>
  </si>
  <si>
    <t>ph1</t>
  </si>
  <si>
    <t>Bridge ,11 Culvert</t>
  </si>
  <si>
    <t>Total No of Road</t>
  </si>
  <si>
    <t>Financing plan of roads in Samanda Phase 3</t>
  </si>
  <si>
    <t>Total Length of New Construction(km)</t>
  </si>
  <si>
    <t>Year</t>
  </si>
  <si>
    <t>RoadCode</t>
  </si>
  <si>
    <t>RoadName</t>
  </si>
  <si>
    <t>km to be done</t>
  </si>
  <si>
    <t>Amount required</t>
  </si>
  <si>
    <t>Budget</t>
  </si>
  <si>
    <t>Total Cost of Bridge and Culvert</t>
  </si>
  <si>
    <t>Total Cost of Road</t>
  </si>
  <si>
    <t>Total Cost for Samanda (lakh)</t>
  </si>
  <si>
    <t>Yearly budget (20 years)</t>
  </si>
  <si>
    <t>To3 toDangagre Songgital (0-5.68km)</t>
  </si>
  <si>
    <t>To3 toDangagre Songgital (5.68-6.45km)</t>
  </si>
  <si>
    <t>Nengmandalgre to Kakwa Rongbokgre (0-6.86km)</t>
  </si>
  <si>
    <t>Nengmandalgre to Kakwa Rongbokgre (6.86-11.3km)</t>
  </si>
  <si>
    <t>Bangong Bingbanggre to Bangong Gittinggre (0-2.66km)</t>
  </si>
  <si>
    <t>Bangong Bingbanggre to Bangong Gittinggre (2.66-7.43km)</t>
  </si>
  <si>
    <t>To3 to Chima Dachitgittim (0-0.96km)</t>
  </si>
  <si>
    <t>To3 to Chima Dachitgittim (0.96-3.53km)</t>
  </si>
  <si>
    <t>To3 to Chima Dachitgittim (3.53-6.1km)</t>
  </si>
  <si>
    <t>Dorengkegre to Dolwagre (0-3.75km)</t>
  </si>
  <si>
    <t>Dorengkegre to Dolwagre (3.75-7.5km)</t>
  </si>
  <si>
    <t>Dorengkegre to Dolwagre (7.5-11.25km)</t>
  </si>
  <si>
    <t>Dorengkegre to Dolwagre (11.25-12.35km)</t>
  </si>
  <si>
    <t>Mandalgre to Daribekgre (0-1.87km)</t>
  </si>
  <si>
    <t>Mandalgre to Daribekgre (1.87-4.51km)</t>
  </si>
  <si>
    <t>Mandalgre to Daribekgre (4.51-7.15km)</t>
  </si>
  <si>
    <t>RRD road to Bansam Kakwagre (0-1.21km)</t>
  </si>
  <si>
    <t>RRD road to Bansam Kakwagre (1.21-2.82km)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</si>
</sst>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7" formatCode="0.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1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8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textRotation="90"/>
    </xf>
    <xf numFmtId="0" fontId="18" fillId="0" borderId="0" xfId="0" applyFont="1" applyAlignment="1">
      <alignment horizontal="left" wrapText="1"/>
    </xf>
    <xf numFmtId="0" fontId="18" fillId="0" borderId="10" xfId="0" applyFont="1" applyBorder="1" applyAlignment="1">
      <alignment horizontal="left" textRotation="90" wrapText="1"/>
    </xf>
    <xf numFmtId="0" fontId="18" fillId="0" borderId="10" xfId="0" applyFont="1" applyBorder="1" applyAlignment="1">
      <alignment horizontal="left" wrapText="1"/>
    </xf>
    <xf numFmtId="167" fontId="18" fillId="0" borderId="10" xfId="0" applyNumberFormat="1" applyFont="1" applyBorder="1" applyAlignment="1">
      <alignment horizontal="left" wrapText="1"/>
    </xf>
    <xf numFmtId="2" fontId="18" fillId="0" borderId="10" xfId="0" applyNumberFormat="1" applyFont="1" applyBorder="1" applyAlignment="1">
      <alignment horizontal="left" wrapText="1"/>
    </xf>
    <xf numFmtId="0" fontId="18" fillId="0" borderId="0" xfId="0" applyFont="1" applyAlignment="1">
      <alignment horizontal="left"/>
    </xf>
    <xf numFmtId="0" fontId="18" fillId="0" borderId="12" xfId="0" applyFont="1" applyBorder="1" applyAlignment="1">
      <alignment horizontal="left" wrapText="1"/>
    </xf>
    <xf numFmtId="0" fontId="18" fillId="0" borderId="0" xfId="0" applyFont="1" applyBorder="1" applyAlignment="1">
      <alignment horizontal="left"/>
    </xf>
    <xf numFmtId="0" fontId="18" fillId="0" borderId="13" xfId="0" applyFont="1" applyBorder="1" applyAlignment="1">
      <alignment horizontal="left"/>
    </xf>
    <xf numFmtId="0" fontId="18" fillId="0" borderId="0" xfId="0" applyFont="1" applyBorder="1" applyAlignment="1">
      <alignment horizontal="left" wrapText="1"/>
    </xf>
    <xf numFmtId="0" fontId="18" fillId="0" borderId="13" xfId="0" applyFont="1" applyBorder="1" applyAlignment="1">
      <alignment horizontal="left" wrapText="1"/>
    </xf>
    <xf numFmtId="0" fontId="18" fillId="0" borderId="14" xfId="0" applyFont="1" applyBorder="1" applyAlignment="1">
      <alignment horizontal="left" wrapText="1"/>
    </xf>
    <xf numFmtId="0" fontId="18" fillId="0" borderId="11" xfId="0" applyFont="1" applyBorder="1" applyAlignment="1">
      <alignment horizontal="left" wrapText="1"/>
    </xf>
    <xf numFmtId="0" fontId="18" fillId="0" borderId="16" xfId="0" applyFont="1" applyBorder="1" applyAlignment="1">
      <alignment horizontal="left" wrapText="1"/>
    </xf>
    <xf numFmtId="0" fontId="18" fillId="0" borderId="15" xfId="0" applyFont="1" applyBorder="1" applyAlignment="1">
      <alignment horizontal="left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32"/>
  <sheetViews>
    <sheetView tabSelected="1" topLeftCell="A27" workbookViewId="0">
      <selection activeCell="R32" sqref="A1:Z32"/>
    </sheetView>
  </sheetViews>
  <sheetFormatPr defaultRowHeight="15" x14ac:dyDescent="0.25"/>
  <cols>
    <col min="1" max="1" width="6" customWidth="1"/>
    <col min="2" max="2" width="9.140625" customWidth="1"/>
    <col min="3" max="3" width="11.42578125" customWidth="1"/>
    <col min="4" max="4" width="11.85546875" customWidth="1"/>
    <col min="5" max="5" width="19.85546875" customWidth="1"/>
    <col min="6" max="6" width="25.5703125" customWidth="1"/>
    <col min="7" max="7" width="8.5703125" customWidth="1"/>
    <col min="8" max="8" width="9.140625" customWidth="1"/>
    <col min="9" max="9" width="11.42578125" customWidth="1"/>
    <col min="10" max="10" width="6" customWidth="1"/>
    <col min="11" max="11" width="22.85546875" style="1" customWidth="1"/>
    <col min="12" max="12" width="16.140625" customWidth="1"/>
    <col min="13" max="13" width="8.5703125" customWidth="1"/>
    <col min="14" max="15" width="12.28515625" customWidth="1"/>
    <col min="16" max="16" width="16.140625" customWidth="1"/>
    <col min="17" max="17" width="7.7109375" customWidth="1"/>
    <col min="18" max="18" width="10.7109375" customWidth="1"/>
    <col min="19" max="19" width="14" customWidth="1"/>
    <col min="20" max="20" width="14.7109375" customWidth="1"/>
    <col min="21" max="21" width="9.140625" customWidth="1"/>
    <col min="22" max="22" width="10.7109375" customWidth="1"/>
    <col min="23" max="23" width="9.140625" customWidth="1"/>
    <col min="24" max="24" width="12.28515625" customWidth="1"/>
    <col min="25" max="25" width="18.85546875" customWidth="1"/>
    <col min="26" max="26" width="9.85546875" customWidth="1"/>
  </cols>
  <sheetData>
    <row r="1" spans="1:26" s="2" customFormat="1" ht="222.75" x14ac:dyDescent="0.25">
      <c r="A1" s="4" t="s">
        <v>0</v>
      </c>
      <c r="B1" s="4" t="s">
        <v>1</v>
      </c>
      <c r="C1" s="4" t="s">
        <v>2</v>
      </c>
      <c r="D1" s="4" t="s">
        <v>5</v>
      </c>
      <c r="E1" s="4" t="s">
        <v>3</v>
      </c>
      <c r="F1" s="4" t="s">
        <v>4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</row>
    <row r="2" spans="1:26" ht="40.5" x14ac:dyDescent="0.3">
      <c r="A2" s="5">
        <v>24</v>
      </c>
      <c r="B2" s="5">
        <v>5242</v>
      </c>
      <c r="C2" s="6">
        <v>1.745502283</v>
      </c>
      <c r="D2" s="5" t="s">
        <v>28</v>
      </c>
      <c r="E2" s="5" t="s">
        <v>26</v>
      </c>
      <c r="F2" s="5" t="s">
        <v>27</v>
      </c>
      <c r="G2" s="5">
        <v>788</v>
      </c>
      <c r="H2" s="5">
        <v>207</v>
      </c>
      <c r="I2" s="6">
        <v>0.26269035499999999</v>
      </c>
      <c r="J2" s="5">
        <v>1</v>
      </c>
      <c r="K2" s="5" t="s">
        <v>29</v>
      </c>
      <c r="L2" s="5" t="b">
        <v>0</v>
      </c>
      <c r="M2" s="5" t="s">
        <v>30</v>
      </c>
      <c r="N2" s="5" t="b">
        <v>0</v>
      </c>
      <c r="O2" s="5" t="s">
        <v>31</v>
      </c>
      <c r="P2" s="5" t="s">
        <v>32</v>
      </c>
      <c r="Q2" s="7">
        <v>0.114497717</v>
      </c>
      <c r="R2" s="5">
        <v>1.86</v>
      </c>
      <c r="S2" s="5">
        <v>186</v>
      </c>
      <c r="T2" s="6">
        <v>174.55022829999999</v>
      </c>
      <c r="U2" s="5">
        <v>175</v>
      </c>
      <c r="V2" s="5">
        <v>1.86</v>
      </c>
      <c r="W2" s="5">
        <v>3.75</v>
      </c>
      <c r="X2" s="5">
        <v>18</v>
      </c>
      <c r="Y2" s="5" t="s">
        <v>33</v>
      </c>
      <c r="Z2" s="5">
        <v>32</v>
      </c>
    </row>
    <row r="3" spans="1:26" ht="40.5" x14ac:dyDescent="0.3">
      <c r="A3" s="5">
        <v>31</v>
      </c>
      <c r="B3" s="5">
        <v>1868</v>
      </c>
      <c r="C3" s="6">
        <v>0.76285946400000004</v>
      </c>
      <c r="D3" s="5" t="s">
        <v>28</v>
      </c>
      <c r="E3" s="5" t="s">
        <v>34</v>
      </c>
      <c r="F3" s="5" t="s">
        <v>35</v>
      </c>
      <c r="G3" s="5">
        <v>236</v>
      </c>
      <c r="H3" s="5">
        <v>101</v>
      </c>
      <c r="I3" s="6">
        <v>0.42796610200000001</v>
      </c>
      <c r="J3" s="5">
        <v>2</v>
      </c>
      <c r="K3" s="5" t="s">
        <v>36</v>
      </c>
      <c r="L3" s="5" t="b">
        <v>0</v>
      </c>
      <c r="M3" s="5"/>
      <c r="N3" s="5" t="b">
        <v>1</v>
      </c>
      <c r="O3" s="5" t="s">
        <v>31</v>
      </c>
      <c r="P3" s="5" t="s">
        <v>32</v>
      </c>
      <c r="Q3" s="7">
        <v>3.7140536000000002E-2</v>
      </c>
      <c r="R3" s="5">
        <v>0.8</v>
      </c>
      <c r="S3" s="5">
        <v>100</v>
      </c>
      <c r="T3" s="6">
        <v>95.357433</v>
      </c>
      <c r="U3" s="5">
        <v>95</v>
      </c>
      <c r="V3" s="5">
        <v>0.8</v>
      </c>
      <c r="W3" s="5">
        <v>3.75</v>
      </c>
      <c r="X3" s="5">
        <v>3</v>
      </c>
      <c r="Y3" s="5" t="s">
        <v>37</v>
      </c>
      <c r="Z3" s="5">
        <v>6</v>
      </c>
    </row>
    <row r="4" spans="1:26" ht="40.5" x14ac:dyDescent="0.3">
      <c r="A4" s="5">
        <v>21</v>
      </c>
      <c r="B4" s="5">
        <v>5399</v>
      </c>
      <c r="C4" s="6">
        <v>1.46273849</v>
      </c>
      <c r="D4" s="5" t="s">
        <v>28</v>
      </c>
      <c r="E4" s="5" t="s">
        <v>38</v>
      </c>
      <c r="F4" s="5" t="s">
        <v>39</v>
      </c>
      <c r="G4" s="5">
        <v>163</v>
      </c>
      <c r="H4" s="5">
        <v>191</v>
      </c>
      <c r="I4" s="6">
        <v>1.171779141</v>
      </c>
      <c r="J4" s="5">
        <v>3</v>
      </c>
      <c r="K4" s="5" t="s">
        <v>40</v>
      </c>
      <c r="L4" s="5" t="b">
        <v>0</v>
      </c>
      <c r="M4" s="5" t="s">
        <v>30</v>
      </c>
      <c r="N4" s="5" t="b">
        <v>0</v>
      </c>
      <c r="O4" s="5" t="s">
        <v>31</v>
      </c>
      <c r="P4" s="5" t="s">
        <v>32</v>
      </c>
      <c r="Q4" s="7">
        <v>3.7261509999999998E-2</v>
      </c>
      <c r="R4" s="5">
        <v>1.5</v>
      </c>
      <c r="S4" s="5">
        <v>150</v>
      </c>
      <c r="T4" s="6">
        <v>146.27384900000001</v>
      </c>
      <c r="U4" s="5">
        <v>146</v>
      </c>
      <c r="V4" s="5">
        <v>1.5</v>
      </c>
      <c r="W4" s="5">
        <v>3.75</v>
      </c>
      <c r="X4" s="5">
        <v>8</v>
      </c>
      <c r="Y4" s="5" t="s">
        <v>41</v>
      </c>
      <c r="Z4" s="5">
        <v>45</v>
      </c>
    </row>
    <row r="5" spans="1:26" ht="40.5" x14ac:dyDescent="0.3">
      <c r="A5" s="5">
        <v>34</v>
      </c>
      <c r="B5" s="5">
        <v>4635</v>
      </c>
      <c r="C5" s="6">
        <v>0.54917471699999998</v>
      </c>
      <c r="D5" s="5" t="s">
        <v>28</v>
      </c>
      <c r="E5" s="5" t="s">
        <v>42</v>
      </c>
      <c r="F5" s="5" t="s">
        <v>43</v>
      </c>
      <c r="G5" s="5">
        <v>82</v>
      </c>
      <c r="H5" s="5">
        <v>100</v>
      </c>
      <c r="I5" s="6">
        <v>1.2195121950000001</v>
      </c>
      <c r="J5" s="5">
        <v>4</v>
      </c>
      <c r="K5" s="5" t="s">
        <v>44</v>
      </c>
      <c r="L5" s="5" t="b">
        <v>0</v>
      </c>
      <c r="M5" s="5" t="s">
        <v>30</v>
      </c>
      <c r="N5" s="5" t="b">
        <v>0</v>
      </c>
      <c r="O5" s="5" t="s">
        <v>31</v>
      </c>
      <c r="P5" s="5" t="s">
        <v>32</v>
      </c>
      <c r="Q5" s="7">
        <v>8.2528300000000001E-4</v>
      </c>
      <c r="R5" s="5">
        <v>0.55000000000000004</v>
      </c>
      <c r="S5" s="5">
        <v>100</v>
      </c>
      <c r="T5" s="6">
        <v>99.849948459999993</v>
      </c>
      <c r="U5" s="5">
        <v>100</v>
      </c>
      <c r="V5" s="5">
        <v>0.55000000000000004</v>
      </c>
      <c r="W5" s="5">
        <v>3.75</v>
      </c>
      <c r="X5" s="5">
        <v>4</v>
      </c>
      <c r="Y5" s="5" t="s">
        <v>37</v>
      </c>
      <c r="Z5" s="5"/>
    </row>
    <row r="6" spans="1:26" ht="40.5" x14ac:dyDescent="0.3">
      <c r="A6" s="5">
        <v>14</v>
      </c>
      <c r="B6" s="5">
        <v>1282</v>
      </c>
      <c r="C6" s="6">
        <v>2.0446885429999999</v>
      </c>
      <c r="D6" s="5" t="s">
        <v>28</v>
      </c>
      <c r="E6" s="5" t="s">
        <v>45</v>
      </c>
      <c r="F6" s="5" t="s">
        <v>46</v>
      </c>
      <c r="G6" s="5">
        <v>188</v>
      </c>
      <c r="H6" s="5">
        <v>234</v>
      </c>
      <c r="I6" s="6">
        <v>1.244680851</v>
      </c>
      <c r="J6" s="5">
        <v>5</v>
      </c>
      <c r="K6" s="5" t="s">
        <v>47</v>
      </c>
      <c r="L6" s="5" t="b">
        <v>0</v>
      </c>
      <c r="M6" s="5" t="s">
        <v>48</v>
      </c>
      <c r="N6" s="5" t="b">
        <v>1</v>
      </c>
      <c r="O6" s="5" t="s">
        <v>49</v>
      </c>
      <c r="P6" s="5" t="s">
        <v>32</v>
      </c>
      <c r="Q6" s="7">
        <v>-4.4688542999999997E-2</v>
      </c>
      <c r="R6" s="5">
        <v>2</v>
      </c>
      <c r="S6" s="5">
        <v>200</v>
      </c>
      <c r="T6" s="6">
        <v>204.4688543</v>
      </c>
      <c r="U6" s="5">
        <v>204</v>
      </c>
      <c r="V6" s="5">
        <v>2</v>
      </c>
      <c r="W6" s="5">
        <v>3.75</v>
      </c>
      <c r="X6" s="5">
        <v>9</v>
      </c>
      <c r="Y6" s="5" t="s">
        <v>50</v>
      </c>
      <c r="Z6" s="5">
        <v>30</v>
      </c>
    </row>
    <row r="7" spans="1:26" ht="60.75" x14ac:dyDescent="0.3">
      <c r="A7" s="5">
        <v>11</v>
      </c>
      <c r="B7" s="5">
        <v>741</v>
      </c>
      <c r="C7" s="6">
        <v>2.9757875619999998</v>
      </c>
      <c r="D7" s="5" t="s">
        <v>28</v>
      </c>
      <c r="E7" s="5" t="s">
        <v>51</v>
      </c>
      <c r="F7" s="5" t="s">
        <v>52</v>
      </c>
      <c r="G7" s="5">
        <v>270</v>
      </c>
      <c r="H7" s="5">
        <v>343</v>
      </c>
      <c r="I7" s="6">
        <v>1.27037037</v>
      </c>
      <c r="J7" s="5">
        <v>6</v>
      </c>
      <c r="K7" s="5" t="s">
        <v>53</v>
      </c>
      <c r="L7" s="5" t="b">
        <v>0</v>
      </c>
      <c r="M7" s="5" t="s">
        <v>48</v>
      </c>
      <c r="N7" s="5" t="b">
        <v>1</v>
      </c>
      <c r="O7" s="5" t="s">
        <v>49</v>
      </c>
      <c r="P7" s="5" t="s">
        <v>32</v>
      </c>
      <c r="Q7" s="7">
        <v>2.4212437999999999E-2</v>
      </c>
      <c r="R7" s="5">
        <v>3</v>
      </c>
      <c r="S7" s="5">
        <v>300</v>
      </c>
      <c r="T7" s="6">
        <v>297.57875619999999</v>
      </c>
      <c r="U7" s="5">
        <v>298</v>
      </c>
      <c r="V7" s="5">
        <v>3</v>
      </c>
      <c r="W7" s="5">
        <v>3.75</v>
      </c>
      <c r="X7" s="5">
        <v>13.5</v>
      </c>
      <c r="Y7" s="5" t="s">
        <v>54</v>
      </c>
      <c r="Z7" s="5">
        <v>45</v>
      </c>
    </row>
    <row r="8" spans="1:26" ht="60.75" x14ac:dyDescent="0.3">
      <c r="A8" s="5">
        <v>36</v>
      </c>
      <c r="B8" s="5">
        <v>5815</v>
      </c>
      <c r="C8" s="6">
        <v>4.0360001079999996</v>
      </c>
      <c r="D8" s="5" t="s">
        <v>28</v>
      </c>
      <c r="E8" s="5" t="s">
        <v>55</v>
      </c>
      <c r="F8" s="5" t="s">
        <v>56</v>
      </c>
      <c r="G8" s="5">
        <v>336</v>
      </c>
      <c r="H8" s="5">
        <v>431</v>
      </c>
      <c r="I8" s="6">
        <v>1.282738095</v>
      </c>
      <c r="J8" s="5">
        <v>7</v>
      </c>
      <c r="K8" s="5" t="s">
        <v>57</v>
      </c>
      <c r="L8" s="5" t="b">
        <v>0</v>
      </c>
      <c r="M8" s="5" t="s">
        <v>58</v>
      </c>
      <c r="N8" s="5" t="b">
        <v>1</v>
      </c>
      <c r="O8" s="5" t="s">
        <v>31</v>
      </c>
      <c r="P8" s="5" t="s">
        <v>32</v>
      </c>
      <c r="Q8" s="7">
        <v>0.16399989200000001</v>
      </c>
      <c r="R8" s="5">
        <v>4.2</v>
      </c>
      <c r="S8" s="5">
        <v>420</v>
      </c>
      <c r="T8" s="6">
        <v>403.60001080000001</v>
      </c>
      <c r="U8" s="5">
        <v>404</v>
      </c>
      <c r="V8" s="5">
        <v>4.2</v>
      </c>
      <c r="W8" s="5">
        <v>3.75</v>
      </c>
      <c r="X8" s="5">
        <v>20</v>
      </c>
      <c r="Y8" s="5" t="s">
        <v>59</v>
      </c>
      <c r="Z8" s="5">
        <v>27</v>
      </c>
    </row>
    <row r="9" spans="1:26" ht="40.5" x14ac:dyDescent="0.3">
      <c r="A9" s="5">
        <v>26</v>
      </c>
      <c r="B9" s="5">
        <v>3119</v>
      </c>
      <c r="C9" s="6">
        <v>1.2349215</v>
      </c>
      <c r="D9" s="5" t="s">
        <v>28</v>
      </c>
      <c r="E9" s="5" t="s">
        <v>60</v>
      </c>
      <c r="F9" s="5" t="s">
        <v>61</v>
      </c>
      <c r="G9" s="5">
        <v>89</v>
      </c>
      <c r="H9" s="5">
        <v>123</v>
      </c>
      <c r="I9" s="6">
        <v>1.3820224720000001</v>
      </c>
      <c r="J9" s="5">
        <v>8</v>
      </c>
      <c r="K9" s="5" t="s">
        <v>62</v>
      </c>
      <c r="L9" s="5" t="b">
        <v>0</v>
      </c>
      <c r="M9" s="5"/>
      <c r="N9" s="5" t="b">
        <v>1</v>
      </c>
      <c r="O9" s="5" t="s">
        <v>31</v>
      </c>
      <c r="P9" s="5" t="s">
        <v>32</v>
      </c>
      <c r="Q9" s="7">
        <v>-3.4921500000000001E-2</v>
      </c>
      <c r="R9" s="5">
        <v>1.2</v>
      </c>
      <c r="S9" s="5">
        <v>120</v>
      </c>
      <c r="T9" s="6">
        <v>123.49215</v>
      </c>
      <c r="U9" s="5">
        <v>123</v>
      </c>
      <c r="V9" s="5">
        <v>1.2</v>
      </c>
      <c r="W9" s="5">
        <v>3.75</v>
      </c>
      <c r="X9" s="5">
        <v>3</v>
      </c>
      <c r="Y9" s="5"/>
      <c r="Z9" s="5"/>
    </row>
    <row r="10" spans="1:26" ht="40.5" x14ac:dyDescent="0.3">
      <c r="A10" s="5">
        <v>27</v>
      </c>
      <c r="B10" s="5">
        <v>1286</v>
      </c>
      <c r="C10" s="6">
        <v>1.7758808260000001</v>
      </c>
      <c r="D10" s="5" t="s">
        <v>28</v>
      </c>
      <c r="E10" s="5" t="s">
        <v>63</v>
      </c>
      <c r="F10" s="5" t="s">
        <v>64</v>
      </c>
      <c r="G10" s="5">
        <v>133</v>
      </c>
      <c r="H10" s="5">
        <v>194</v>
      </c>
      <c r="I10" s="6">
        <v>1.4586466170000001</v>
      </c>
      <c r="J10" s="5">
        <v>9</v>
      </c>
      <c r="K10" s="5" t="s">
        <v>65</v>
      </c>
      <c r="L10" s="5" t="b">
        <v>0</v>
      </c>
      <c r="M10" s="5" t="s">
        <v>66</v>
      </c>
      <c r="N10" s="5" t="b">
        <v>1</v>
      </c>
      <c r="O10" s="5" t="s">
        <v>31</v>
      </c>
      <c r="P10" s="5" t="s">
        <v>32</v>
      </c>
      <c r="Q10" s="7">
        <v>-2.5880825999999999E-2</v>
      </c>
      <c r="R10" s="5">
        <v>1.75</v>
      </c>
      <c r="S10" s="5">
        <v>175</v>
      </c>
      <c r="T10" s="6">
        <v>177.58808260000001</v>
      </c>
      <c r="U10" s="5">
        <v>178</v>
      </c>
      <c r="V10" s="5">
        <v>1.75</v>
      </c>
      <c r="W10" s="5">
        <v>3.75</v>
      </c>
      <c r="X10" s="5">
        <v>16</v>
      </c>
      <c r="Y10" s="5" t="s">
        <v>67</v>
      </c>
      <c r="Z10" s="5">
        <v>16</v>
      </c>
    </row>
    <row r="11" spans="1:26" ht="60.75" x14ac:dyDescent="0.3">
      <c r="A11" s="5">
        <v>9</v>
      </c>
      <c r="B11" s="5">
        <v>238</v>
      </c>
      <c r="C11" s="6">
        <v>7.62179392</v>
      </c>
      <c r="D11" s="5" t="s">
        <v>28</v>
      </c>
      <c r="E11" s="5" t="s">
        <v>68</v>
      </c>
      <c r="F11" s="5" t="s">
        <v>69</v>
      </c>
      <c r="G11" s="5">
        <v>549</v>
      </c>
      <c r="H11" s="5">
        <v>1009</v>
      </c>
      <c r="I11" s="6">
        <v>1.837887067</v>
      </c>
      <c r="J11" s="5">
        <v>10</v>
      </c>
      <c r="K11" s="5" t="s">
        <v>70</v>
      </c>
      <c r="L11" s="5" t="b">
        <v>0</v>
      </c>
      <c r="M11" s="5" t="s">
        <v>30</v>
      </c>
      <c r="N11" s="5" t="b">
        <v>0</v>
      </c>
      <c r="O11" s="5" t="s">
        <v>49</v>
      </c>
      <c r="P11" s="5" t="s">
        <v>32</v>
      </c>
      <c r="Q11" s="7">
        <v>-0.12179392</v>
      </c>
      <c r="R11" s="5">
        <v>7.5</v>
      </c>
      <c r="S11" s="5">
        <v>750</v>
      </c>
      <c r="T11" s="6">
        <v>762.17939200000001</v>
      </c>
      <c r="U11" s="5">
        <v>762</v>
      </c>
      <c r="V11" s="5">
        <v>7.5</v>
      </c>
      <c r="W11" s="5">
        <v>3.75</v>
      </c>
      <c r="X11" s="5">
        <v>65</v>
      </c>
      <c r="Y11" s="5" t="s">
        <v>71</v>
      </c>
      <c r="Z11" s="5">
        <v>247</v>
      </c>
    </row>
    <row r="12" spans="1:26" ht="40.5" x14ac:dyDescent="0.3">
      <c r="A12" s="5">
        <v>20</v>
      </c>
      <c r="B12" s="5">
        <v>2238</v>
      </c>
      <c r="C12" s="6">
        <v>1.9089120530000001</v>
      </c>
      <c r="D12" s="5" t="s">
        <v>28</v>
      </c>
      <c r="E12" s="5" t="s">
        <v>72</v>
      </c>
      <c r="F12" s="5" t="s">
        <v>73</v>
      </c>
      <c r="G12" s="5">
        <v>117</v>
      </c>
      <c r="H12" s="5">
        <v>221</v>
      </c>
      <c r="I12" s="6">
        <v>1.888888889</v>
      </c>
      <c r="J12" s="5">
        <v>11</v>
      </c>
      <c r="K12" s="5" t="s">
        <v>74</v>
      </c>
      <c r="L12" s="5" t="b">
        <v>0</v>
      </c>
      <c r="M12" s="5" t="s">
        <v>75</v>
      </c>
      <c r="N12" s="5" t="b">
        <v>1</v>
      </c>
      <c r="O12" s="5" t="s">
        <v>31</v>
      </c>
      <c r="P12" s="5" t="s">
        <v>32</v>
      </c>
      <c r="Q12" s="7">
        <v>-0.10891205299999999</v>
      </c>
      <c r="R12" s="5">
        <v>1.8</v>
      </c>
      <c r="S12" s="5">
        <v>180</v>
      </c>
      <c r="T12" s="6">
        <v>190.8912053</v>
      </c>
      <c r="U12" s="5">
        <v>191</v>
      </c>
      <c r="V12" s="5">
        <v>1.8</v>
      </c>
      <c r="W12" s="5">
        <v>3.75</v>
      </c>
      <c r="X12" s="5">
        <v>15</v>
      </c>
      <c r="Y12" s="5" t="s">
        <v>37</v>
      </c>
      <c r="Z12" s="5">
        <v>30</v>
      </c>
    </row>
    <row r="13" spans="1:26" ht="40.5" x14ac:dyDescent="0.3">
      <c r="A13" s="5">
        <v>1</v>
      </c>
      <c r="B13" s="5">
        <v>5435</v>
      </c>
      <c r="C13" s="6">
        <v>8.1478480530000006</v>
      </c>
      <c r="D13" s="5" t="s">
        <v>28</v>
      </c>
      <c r="E13" s="5" t="s">
        <v>76</v>
      </c>
      <c r="F13" s="5" t="s">
        <v>77</v>
      </c>
      <c r="G13" s="5">
        <v>574</v>
      </c>
      <c r="H13" s="5">
        <v>1226</v>
      </c>
      <c r="I13" s="6">
        <v>2.1358885019999998</v>
      </c>
      <c r="J13" s="5">
        <v>12</v>
      </c>
      <c r="K13" s="5" t="s">
        <v>78</v>
      </c>
      <c r="L13" s="5" t="b">
        <v>0</v>
      </c>
      <c r="M13" s="5" t="s">
        <v>30</v>
      </c>
      <c r="N13" s="5" t="b">
        <v>1</v>
      </c>
      <c r="O13" s="5" t="s">
        <v>31</v>
      </c>
      <c r="P13" s="5" t="s">
        <v>32</v>
      </c>
      <c r="Q13" s="7">
        <v>0.35215194700000002</v>
      </c>
      <c r="R13" s="5">
        <v>8.5</v>
      </c>
      <c r="S13" s="5">
        <v>1062.5</v>
      </c>
      <c r="T13" s="6">
        <v>1018.481007</v>
      </c>
      <c r="U13" s="5">
        <v>1018</v>
      </c>
      <c r="V13" s="5">
        <v>8.5</v>
      </c>
      <c r="W13" s="5">
        <v>3.75</v>
      </c>
      <c r="X13" s="5">
        <v>60</v>
      </c>
      <c r="Y13" s="5" t="s">
        <v>79</v>
      </c>
      <c r="Z13" s="5">
        <v>208</v>
      </c>
    </row>
    <row r="14" spans="1:26" ht="40.5" x14ac:dyDescent="0.3">
      <c r="A14" s="5">
        <v>17</v>
      </c>
      <c r="B14" s="5">
        <v>5921</v>
      </c>
      <c r="C14" s="6">
        <v>3.396277306</v>
      </c>
      <c r="D14" s="5" t="s">
        <v>28</v>
      </c>
      <c r="E14" s="5" t="s">
        <v>80</v>
      </c>
      <c r="F14" s="5" t="s">
        <v>81</v>
      </c>
      <c r="G14" s="5">
        <v>197</v>
      </c>
      <c r="H14" s="5">
        <v>438</v>
      </c>
      <c r="I14" s="6">
        <v>2.2233502540000001</v>
      </c>
      <c r="J14" s="5">
        <v>13</v>
      </c>
      <c r="K14" s="5" t="s">
        <v>82</v>
      </c>
      <c r="L14" s="5" t="b">
        <v>0</v>
      </c>
      <c r="M14" s="5"/>
      <c r="N14" s="5" t="b">
        <v>1</v>
      </c>
      <c r="O14" s="5" t="s">
        <v>31</v>
      </c>
      <c r="P14" s="5" t="s">
        <v>32</v>
      </c>
      <c r="Q14" s="7">
        <v>-0.49627730599999997</v>
      </c>
      <c r="R14" s="5">
        <v>2.9</v>
      </c>
      <c r="S14" s="5">
        <v>290</v>
      </c>
      <c r="T14" s="6">
        <v>339.62773060000001</v>
      </c>
      <c r="U14" s="5">
        <v>340</v>
      </c>
      <c r="V14" s="5">
        <v>2.9</v>
      </c>
      <c r="W14" s="5">
        <v>3.75</v>
      </c>
      <c r="X14" s="5">
        <v>98</v>
      </c>
      <c r="Y14" s="5" t="s">
        <v>37</v>
      </c>
      <c r="Z14" s="5">
        <v>98</v>
      </c>
    </row>
    <row r="15" spans="1:26" ht="40.5" x14ac:dyDescent="0.3">
      <c r="A15" s="5">
        <v>15</v>
      </c>
      <c r="B15" s="5">
        <v>1289</v>
      </c>
      <c r="C15" s="6">
        <v>6.4545829279999998</v>
      </c>
      <c r="D15" s="5" t="s">
        <v>28</v>
      </c>
      <c r="E15" s="5" t="s">
        <v>83</v>
      </c>
      <c r="F15" s="5" t="s">
        <v>84</v>
      </c>
      <c r="G15" s="5">
        <v>803</v>
      </c>
      <c r="H15" s="5">
        <v>1879</v>
      </c>
      <c r="I15" s="6">
        <v>2.3399750930000001</v>
      </c>
      <c r="J15" s="5">
        <v>14</v>
      </c>
      <c r="K15" s="5" t="s">
        <v>85</v>
      </c>
      <c r="L15" s="5" t="b">
        <v>0</v>
      </c>
      <c r="M15" s="5"/>
      <c r="N15" s="5" t="b">
        <v>1</v>
      </c>
      <c r="O15" s="5" t="s">
        <v>49</v>
      </c>
      <c r="P15" s="5" t="s">
        <v>32</v>
      </c>
      <c r="Q15" s="7">
        <v>-0.25458292799999999</v>
      </c>
      <c r="R15" s="5">
        <v>6.2</v>
      </c>
      <c r="S15" s="5">
        <v>620</v>
      </c>
      <c r="T15" s="6">
        <v>645.45829279999998</v>
      </c>
      <c r="U15" s="5">
        <v>645</v>
      </c>
      <c r="V15" s="5">
        <v>6.2</v>
      </c>
      <c r="W15" s="5">
        <v>3.75</v>
      </c>
      <c r="X15" s="5">
        <v>71</v>
      </c>
      <c r="Y15" s="5" t="s">
        <v>86</v>
      </c>
      <c r="Z15" s="5">
        <v>1234</v>
      </c>
    </row>
    <row r="16" spans="1:26" ht="40.5" x14ac:dyDescent="0.3">
      <c r="A16" s="5">
        <v>22</v>
      </c>
      <c r="B16" s="5">
        <v>5396</v>
      </c>
      <c r="C16" s="6">
        <v>2.4553293140000001</v>
      </c>
      <c r="D16" s="5" t="s">
        <v>28</v>
      </c>
      <c r="E16" s="5" t="s">
        <v>87</v>
      </c>
      <c r="F16" s="5" t="s">
        <v>88</v>
      </c>
      <c r="G16" s="5">
        <v>103</v>
      </c>
      <c r="H16" s="5">
        <v>291</v>
      </c>
      <c r="I16" s="6">
        <v>2.8252427180000002</v>
      </c>
      <c r="J16" s="5">
        <v>15</v>
      </c>
      <c r="K16" s="5" t="s">
        <v>89</v>
      </c>
      <c r="L16" s="5" t="b">
        <v>0</v>
      </c>
      <c r="M16" s="5" t="s">
        <v>30</v>
      </c>
      <c r="N16" s="5" t="b">
        <v>0</v>
      </c>
      <c r="O16" s="5" t="s">
        <v>31</v>
      </c>
      <c r="P16" s="5" t="s">
        <v>32</v>
      </c>
      <c r="Q16" s="7">
        <v>-5.3293139999999999E-3</v>
      </c>
      <c r="R16" s="5">
        <v>2.4500000000000002</v>
      </c>
      <c r="S16" s="5">
        <v>245</v>
      </c>
      <c r="T16" s="6">
        <v>245.5329314</v>
      </c>
      <c r="U16" s="5">
        <v>246</v>
      </c>
      <c r="V16" s="5">
        <v>2.4500000000000002</v>
      </c>
      <c r="W16" s="5">
        <v>3.75</v>
      </c>
      <c r="X16" s="5">
        <v>18</v>
      </c>
      <c r="Y16" s="5" t="s">
        <v>90</v>
      </c>
      <c r="Z16" s="5">
        <v>45</v>
      </c>
    </row>
    <row r="17" spans="1:26" ht="60.75" x14ac:dyDescent="0.3">
      <c r="A17" s="5">
        <v>35</v>
      </c>
      <c r="B17" s="5">
        <v>4073</v>
      </c>
      <c r="C17" s="6">
        <v>10.459600440000001</v>
      </c>
      <c r="D17" s="5" t="s">
        <v>28</v>
      </c>
      <c r="E17" s="5" t="s">
        <v>91</v>
      </c>
      <c r="F17" s="5" t="s">
        <v>92</v>
      </c>
      <c r="G17" s="5">
        <v>387</v>
      </c>
      <c r="H17" s="5">
        <v>1143</v>
      </c>
      <c r="I17" s="6">
        <v>2.9534883719999998</v>
      </c>
      <c r="J17" s="5">
        <v>16</v>
      </c>
      <c r="K17" s="5" t="s">
        <v>93</v>
      </c>
      <c r="L17" s="5" t="b">
        <v>0</v>
      </c>
      <c r="M17" s="5" t="s">
        <v>75</v>
      </c>
      <c r="N17" s="5" t="b">
        <v>1</v>
      </c>
      <c r="O17" s="5" t="s">
        <v>31</v>
      </c>
      <c r="P17" s="5" t="s">
        <v>32</v>
      </c>
      <c r="Q17" s="7">
        <v>-0.359600435</v>
      </c>
      <c r="R17" s="5">
        <v>10.1</v>
      </c>
      <c r="S17" s="5">
        <v>1010</v>
      </c>
      <c r="T17" s="6">
        <v>1045.9600439999999</v>
      </c>
      <c r="U17" s="5">
        <v>1046</v>
      </c>
      <c r="V17" s="5">
        <v>10.1</v>
      </c>
      <c r="W17" s="5">
        <v>3.75</v>
      </c>
      <c r="X17" s="5">
        <v>65</v>
      </c>
      <c r="Y17" s="5" t="s">
        <v>59</v>
      </c>
      <c r="Z17" s="5">
        <v>97</v>
      </c>
    </row>
    <row r="18" spans="1:26" ht="81" x14ac:dyDescent="0.3">
      <c r="A18" s="5">
        <v>8</v>
      </c>
      <c r="B18" s="5">
        <v>222</v>
      </c>
      <c r="C18" s="6">
        <v>11.299823809999999</v>
      </c>
      <c r="D18" s="5" t="s">
        <v>28</v>
      </c>
      <c r="E18" s="5" t="s">
        <v>94</v>
      </c>
      <c r="F18" s="5" t="s">
        <v>95</v>
      </c>
      <c r="G18" s="5">
        <v>850</v>
      </c>
      <c r="H18" s="5">
        <v>2716</v>
      </c>
      <c r="I18" s="6">
        <v>3.1952941180000001</v>
      </c>
      <c r="J18" s="5">
        <v>17</v>
      </c>
      <c r="K18" s="5" t="s">
        <v>96</v>
      </c>
      <c r="L18" s="5" t="b">
        <v>0</v>
      </c>
      <c r="M18" s="5" t="s">
        <v>48</v>
      </c>
      <c r="N18" s="5" t="b">
        <v>1</v>
      </c>
      <c r="O18" s="5" t="s">
        <v>31</v>
      </c>
      <c r="P18" s="5" t="s">
        <v>32</v>
      </c>
      <c r="Q18" s="7">
        <v>5.0176194E-2</v>
      </c>
      <c r="R18" s="5">
        <v>11.35</v>
      </c>
      <c r="S18" s="5">
        <v>1418.75</v>
      </c>
      <c r="T18" s="6">
        <v>1412.4779759999999</v>
      </c>
      <c r="U18" s="5">
        <v>1412</v>
      </c>
      <c r="V18" s="5">
        <v>11.35</v>
      </c>
      <c r="W18" s="5">
        <v>3.75</v>
      </c>
      <c r="X18" s="5">
        <v>114</v>
      </c>
      <c r="Y18" s="5" t="s">
        <v>97</v>
      </c>
      <c r="Z18" s="5">
        <v>1304</v>
      </c>
    </row>
    <row r="19" spans="1:26" ht="121.5" x14ac:dyDescent="0.3">
      <c r="A19" s="5">
        <v>7</v>
      </c>
      <c r="B19" s="5">
        <v>413</v>
      </c>
      <c r="C19" s="6">
        <v>7.4343155459999997</v>
      </c>
      <c r="D19" s="5" t="s">
        <v>28</v>
      </c>
      <c r="E19" s="5" t="s">
        <v>98</v>
      </c>
      <c r="F19" s="5" t="s">
        <v>99</v>
      </c>
      <c r="G19" s="5">
        <v>403</v>
      </c>
      <c r="H19" s="5">
        <v>1625</v>
      </c>
      <c r="I19" s="6">
        <v>4.0322580649999997</v>
      </c>
      <c r="J19" s="5">
        <v>18</v>
      </c>
      <c r="K19" s="5" t="s">
        <v>100</v>
      </c>
      <c r="L19" s="5" t="b">
        <v>0</v>
      </c>
      <c r="M19" s="5" t="s">
        <v>101</v>
      </c>
      <c r="N19" s="5" t="b">
        <v>1</v>
      </c>
      <c r="O19" s="5" t="s">
        <v>31</v>
      </c>
      <c r="P19" s="5" t="s">
        <v>32</v>
      </c>
      <c r="Q19" s="7">
        <v>2.5684453999999999E-2</v>
      </c>
      <c r="R19" s="5">
        <v>7.46</v>
      </c>
      <c r="S19" s="5">
        <v>932.5</v>
      </c>
      <c r="T19" s="6">
        <v>929.28944320000005</v>
      </c>
      <c r="U19" s="5">
        <v>929</v>
      </c>
      <c r="V19" s="5">
        <v>7.46</v>
      </c>
      <c r="W19" s="5">
        <v>3.75</v>
      </c>
      <c r="X19" s="5">
        <v>68</v>
      </c>
      <c r="Y19" s="5" t="s">
        <v>102</v>
      </c>
      <c r="Z19" s="5">
        <v>696</v>
      </c>
    </row>
    <row r="20" spans="1:26" ht="40.5" x14ac:dyDescent="0.3">
      <c r="A20" s="5">
        <v>32</v>
      </c>
      <c r="B20" s="5">
        <v>3776</v>
      </c>
      <c r="C20" s="6">
        <v>1.6293619749999999</v>
      </c>
      <c r="D20" s="5" t="s">
        <v>28</v>
      </c>
      <c r="E20" s="5" t="s">
        <v>103</v>
      </c>
      <c r="F20" s="5" t="s">
        <v>104</v>
      </c>
      <c r="G20" s="5">
        <v>45</v>
      </c>
      <c r="H20" s="5">
        <v>203</v>
      </c>
      <c r="I20" s="6">
        <v>4.511111111</v>
      </c>
      <c r="J20" s="5">
        <v>19</v>
      </c>
      <c r="K20" s="5" t="s">
        <v>105</v>
      </c>
      <c r="L20" s="5" t="b">
        <v>0</v>
      </c>
      <c r="M20" s="5"/>
      <c r="N20" s="5" t="b">
        <v>1</v>
      </c>
      <c r="O20" s="5" t="s">
        <v>31</v>
      </c>
      <c r="P20" s="5" t="s">
        <v>32</v>
      </c>
      <c r="Q20" s="7">
        <v>-0.12936197499999999</v>
      </c>
      <c r="R20" s="5">
        <v>1.5</v>
      </c>
      <c r="S20" s="5">
        <v>150</v>
      </c>
      <c r="T20" s="6">
        <v>162.93619749999999</v>
      </c>
      <c r="U20" s="5">
        <v>163</v>
      </c>
      <c r="V20" s="5">
        <v>1.5</v>
      </c>
      <c r="W20" s="5">
        <v>3.75</v>
      </c>
      <c r="X20" s="5">
        <v>68</v>
      </c>
      <c r="Y20" s="5" t="s">
        <v>106</v>
      </c>
      <c r="Z20" s="5">
        <v>40</v>
      </c>
    </row>
    <row r="21" spans="1:26" ht="40.5" x14ac:dyDescent="0.3">
      <c r="A21" s="5">
        <v>2</v>
      </c>
      <c r="B21" s="5">
        <v>432</v>
      </c>
      <c r="C21" s="6">
        <v>2.9128229370000001</v>
      </c>
      <c r="D21" s="5" t="s">
        <v>28</v>
      </c>
      <c r="E21" s="5" t="s">
        <v>107</v>
      </c>
      <c r="F21" s="5" t="s">
        <v>108</v>
      </c>
      <c r="G21" s="5">
        <v>84</v>
      </c>
      <c r="H21" s="5">
        <v>403</v>
      </c>
      <c r="I21" s="6">
        <v>4.7916666670000003</v>
      </c>
      <c r="J21" s="5">
        <v>20</v>
      </c>
      <c r="K21" s="5" t="s">
        <v>109</v>
      </c>
      <c r="L21" s="5" t="b">
        <v>0</v>
      </c>
      <c r="M21" s="5" t="s">
        <v>30</v>
      </c>
      <c r="N21" s="5" t="b">
        <v>1</v>
      </c>
      <c r="O21" s="5" t="s">
        <v>31</v>
      </c>
      <c r="P21" s="5" t="s">
        <v>32</v>
      </c>
      <c r="Q21" s="7">
        <v>-0.26282293699999998</v>
      </c>
      <c r="R21" s="5">
        <v>2.65</v>
      </c>
      <c r="S21" s="5">
        <v>331.25</v>
      </c>
      <c r="T21" s="6">
        <v>364.10286719999999</v>
      </c>
      <c r="U21" s="5">
        <v>364</v>
      </c>
      <c r="V21" s="5">
        <v>2.65</v>
      </c>
      <c r="W21" s="5">
        <v>3.75</v>
      </c>
      <c r="X21" s="5">
        <v>15</v>
      </c>
      <c r="Y21" s="5" t="s">
        <v>110</v>
      </c>
      <c r="Z21" s="5">
        <v>38.5</v>
      </c>
    </row>
    <row r="22" spans="1:26" ht="40.5" x14ac:dyDescent="0.3">
      <c r="A22" s="5">
        <v>18</v>
      </c>
      <c r="B22" s="5">
        <v>5634</v>
      </c>
      <c r="C22" s="6">
        <v>4.7602506350000002</v>
      </c>
      <c r="D22" s="5" t="s">
        <v>28</v>
      </c>
      <c r="E22" s="5" t="s">
        <v>111</v>
      </c>
      <c r="F22" s="5" t="s">
        <v>112</v>
      </c>
      <c r="G22" s="5">
        <v>107</v>
      </c>
      <c r="H22" s="5">
        <v>644</v>
      </c>
      <c r="I22" s="6">
        <v>6.0186915890000003</v>
      </c>
      <c r="J22" s="5">
        <v>21</v>
      </c>
      <c r="K22" s="5" t="s">
        <v>113</v>
      </c>
      <c r="L22" s="5" t="b">
        <v>0</v>
      </c>
      <c r="M22" s="5" t="s">
        <v>30</v>
      </c>
      <c r="N22" s="5" t="b">
        <v>0</v>
      </c>
      <c r="O22" s="5" t="s">
        <v>31</v>
      </c>
      <c r="P22" s="5" t="s">
        <v>32</v>
      </c>
      <c r="Q22" s="7">
        <v>0.13974936499999999</v>
      </c>
      <c r="R22" s="5">
        <v>4.9000000000000004</v>
      </c>
      <c r="S22" s="5">
        <v>490</v>
      </c>
      <c r="T22" s="6">
        <v>476.02506349999999</v>
      </c>
      <c r="U22" s="5">
        <v>476</v>
      </c>
      <c r="V22" s="5">
        <v>4.9000000000000004</v>
      </c>
      <c r="W22" s="5">
        <v>3.75</v>
      </c>
      <c r="X22" s="5">
        <v>81.69</v>
      </c>
      <c r="Y22" s="5" t="s">
        <v>114</v>
      </c>
      <c r="Z22" s="5">
        <v>168</v>
      </c>
    </row>
    <row r="23" spans="1:26" ht="60.75" x14ac:dyDescent="0.3">
      <c r="A23" s="5">
        <v>16</v>
      </c>
      <c r="B23" s="5">
        <v>5543</v>
      </c>
      <c r="C23" s="6">
        <v>2.7810697119999999</v>
      </c>
      <c r="D23" s="5" t="s">
        <v>28</v>
      </c>
      <c r="E23" s="5" t="s">
        <v>115</v>
      </c>
      <c r="F23" s="5" t="s">
        <v>116</v>
      </c>
      <c r="G23" s="5">
        <v>69</v>
      </c>
      <c r="H23" s="5">
        <v>428</v>
      </c>
      <c r="I23" s="6">
        <v>6.2028985509999996</v>
      </c>
      <c r="J23" s="5">
        <v>22</v>
      </c>
      <c r="K23" s="5" t="s">
        <v>117</v>
      </c>
      <c r="L23" s="5" t="b">
        <v>0</v>
      </c>
      <c r="M23" s="5"/>
      <c r="N23" s="5"/>
      <c r="O23" s="5" t="s">
        <v>49</v>
      </c>
      <c r="P23" s="5" t="s">
        <v>32</v>
      </c>
      <c r="Q23" s="7">
        <v>0.218930288</v>
      </c>
      <c r="R23" s="5">
        <v>3</v>
      </c>
      <c r="S23" s="5">
        <v>385</v>
      </c>
      <c r="T23" s="6">
        <v>356.9039464</v>
      </c>
      <c r="U23" s="5">
        <v>357</v>
      </c>
      <c r="V23" s="5">
        <v>3</v>
      </c>
      <c r="W23" s="5">
        <v>3.75</v>
      </c>
      <c r="X23" s="5">
        <v>25.5</v>
      </c>
      <c r="Y23" s="5" t="s">
        <v>118</v>
      </c>
      <c r="Z23" s="5">
        <v>71</v>
      </c>
    </row>
    <row r="24" spans="1:26" ht="121.5" x14ac:dyDescent="0.3">
      <c r="A24" s="5">
        <v>5</v>
      </c>
      <c r="B24" s="5">
        <v>698</v>
      </c>
      <c r="C24" s="6">
        <v>6.104896181</v>
      </c>
      <c r="D24" s="5" t="s">
        <v>28</v>
      </c>
      <c r="E24" s="5" t="s">
        <v>119</v>
      </c>
      <c r="F24" s="5" t="s">
        <v>120</v>
      </c>
      <c r="G24" s="5">
        <v>587</v>
      </c>
      <c r="H24" s="5">
        <v>4078</v>
      </c>
      <c r="I24" s="6">
        <v>6.9471890969999999</v>
      </c>
      <c r="J24" s="5">
        <v>23</v>
      </c>
      <c r="K24" s="5" t="s">
        <v>121</v>
      </c>
      <c r="L24" s="5" t="b">
        <v>0</v>
      </c>
      <c r="M24" s="5" t="s">
        <v>48</v>
      </c>
      <c r="N24" s="5" t="b">
        <v>1</v>
      </c>
      <c r="O24" s="5" t="s">
        <v>31</v>
      </c>
      <c r="P24" s="5" t="s">
        <v>32</v>
      </c>
      <c r="Q24" s="7">
        <v>0.39510381900000002</v>
      </c>
      <c r="R24" s="5">
        <v>6.5</v>
      </c>
      <c r="S24" s="5">
        <v>812.5</v>
      </c>
      <c r="T24" s="6">
        <v>763.11202260000005</v>
      </c>
      <c r="U24" s="5">
        <v>763</v>
      </c>
      <c r="V24" s="5">
        <v>6.5</v>
      </c>
      <c r="W24" s="5">
        <v>3.75</v>
      </c>
      <c r="X24" s="5">
        <v>149</v>
      </c>
      <c r="Y24" s="5" t="s">
        <v>122</v>
      </c>
      <c r="Z24" s="5">
        <v>3315</v>
      </c>
    </row>
    <row r="25" spans="1:26" ht="162" x14ac:dyDescent="0.3">
      <c r="A25" s="5">
        <v>6</v>
      </c>
      <c r="B25" s="5">
        <v>706</v>
      </c>
      <c r="C25" s="6">
        <v>12.362125280000001</v>
      </c>
      <c r="D25" s="5" t="s">
        <v>28</v>
      </c>
      <c r="E25" s="5" t="s">
        <v>123</v>
      </c>
      <c r="F25" s="5" t="s">
        <v>124</v>
      </c>
      <c r="G25" s="5">
        <v>713</v>
      </c>
      <c r="H25" s="5">
        <v>5503</v>
      </c>
      <c r="I25" s="6">
        <v>7.718793829</v>
      </c>
      <c r="J25" s="5">
        <v>24</v>
      </c>
      <c r="K25" s="5" t="s">
        <v>125</v>
      </c>
      <c r="L25" s="5" t="b">
        <v>0</v>
      </c>
      <c r="M25" s="5" t="s">
        <v>48</v>
      </c>
      <c r="N25" s="5" t="b">
        <v>1</v>
      </c>
      <c r="O25" s="5" t="s">
        <v>31</v>
      </c>
      <c r="P25" s="5" t="s">
        <v>32</v>
      </c>
      <c r="Q25" s="7">
        <v>1.1378747149999999</v>
      </c>
      <c r="R25" s="5">
        <v>13.5</v>
      </c>
      <c r="S25" s="5">
        <v>1687.5</v>
      </c>
      <c r="T25" s="6">
        <v>1545.2656609999999</v>
      </c>
      <c r="U25" s="5">
        <v>1545</v>
      </c>
      <c r="V25" s="5">
        <v>13.5</v>
      </c>
      <c r="W25" s="5">
        <v>3.75</v>
      </c>
      <c r="X25" s="5">
        <v>202.5</v>
      </c>
      <c r="Y25" s="5" t="s">
        <v>126</v>
      </c>
      <c r="Z25" s="5">
        <v>3958.5</v>
      </c>
    </row>
    <row r="26" spans="1:26" ht="40.5" x14ac:dyDescent="0.3">
      <c r="A26" s="5">
        <v>12</v>
      </c>
      <c r="B26" s="5">
        <v>1250</v>
      </c>
      <c r="C26" s="6">
        <v>7.1474967549999997</v>
      </c>
      <c r="D26" s="5" t="s">
        <v>28</v>
      </c>
      <c r="E26" s="5" t="s">
        <v>127</v>
      </c>
      <c r="F26" s="5" t="s">
        <v>128</v>
      </c>
      <c r="G26" s="5">
        <v>509</v>
      </c>
      <c r="H26" s="5">
        <v>4523</v>
      </c>
      <c r="I26" s="6">
        <v>8.8850687619999995</v>
      </c>
      <c r="J26" s="5">
        <v>25</v>
      </c>
      <c r="K26" s="5" t="s">
        <v>129</v>
      </c>
      <c r="L26" s="5" t="b">
        <v>1</v>
      </c>
      <c r="M26" s="5" t="s">
        <v>48</v>
      </c>
      <c r="N26" s="5" t="b">
        <v>1</v>
      </c>
      <c r="O26" s="5" t="s">
        <v>49</v>
      </c>
      <c r="P26" s="5" t="s">
        <v>32</v>
      </c>
      <c r="Q26" s="7">
        <v>0.15250324500000001</v>
      </c>
      <c r="R26" s="5">
        <v>7.3</v>
      </c>
      <c r="S26" s="5">
        <v>1730</v>
      </c>
      <c r="T26" s="6">
        <v>1693.8588199999999</v>
      </c>
      <c r="U26" s="5">
        <v>1694</v>
      </c>
      <c r="V26" s="5">
        <v>7.3</v>
      </c>
      <c r="W26" s="5">
        <v>3.75</v>
      </c>
      <c r="X26" s="5">
        <v>135.75</v>
      </c>
      <c r="Y26" s="5" t="s">
        <v>130</v>
      </c>
      <c r="Z26" s="5">
        <v>2828.5</v>
      </c>
    </row>
    <row r="27" spans="1:26" ht="60.75" x14ac:dyDescent="0.3">
      <c r="A27" s="5">
        <v>13</v>
      </c>
      <c r="B27" s="5">
        <v>1408</v>
      </c>
      <c r="C27" s="6">
        <v>9.9493030959999995</v>
      </c>
      <c r="D27" s="5" t="s">
        <v>28</v>
      </c>
      <c r="E27" s="5" t="s">
        <v>131</v>
      </c>
      <c r="F27" s="5" t="s">
        <v>132</v>
      </c>
      <c r="G27" s="5">
        <v>191</v>
      </c>
      <c r="H27" s="5">
        <v>1718</v>
      </c>
      <c r="I27" s="6">
        <v>8.9921465969999996</v>
      </c>
      <c r="J27" s="5">
        <v>26</v>
      </c>
      <c r="K27" s="5" t="s">
        <v>133</v>
      </c>
      <c r="L27" s="5" t="b">
        <v>0</v>
      </c>
      <c r="M27" s="5"/>
      <c r="N27" s="5" t="b">
        <v>1</v>
      </c>
      <c r="O27" s="5" t="s">
        <v>49</v>
      </c>
      <c r="P27" s="5" t="s">
        <v>32</v>
      </c>
      <c r="Q27" s="7">
        <v>0.55069690400000004</v>
      </c>
      <c r="R27" s="5">
        <v>10.5</v>
      </c>
      <c r="S27" s="5">
        <v>1050</v>
      </c>
      <c r="T27" s="6">
        <v>994.93030959999999</v>
      </c>
      <c r="U27" s="5">
        <v>995</v>
      </c>
      <c r="V27" s="5">
        <v>10.5</v>
      </c>
      <c r="W27" s="5">
        <v>3.75</v>
      </c>
      <c r="X27" s="5">
        <v>57</v>
      </c>
      <c r="Y27" s="5" t="s">
        <v>102</v>
      </c>
      <c r="Z27" s="5">
        <v>722.5</v>
      </c>
    </row>
    <row r="28" spans="1:26" ht="60.75" x14ac:dyDescent="0.3">
      <c r="A28" s="5">
        <v>33</v>
      </c>
      <c r="B28" s="5">
        <v>3811</v>
      </c>
      <c r="C28" s="6">
        <v>2.1394642240000001</v>
      </c>
      <c r="D28" s="5" t="s">
        <v>28</v>
      </c>
      <c r="E28" s="5" t="s">
        <v>134</v>
      </c>
      <c r="F28" s="5" t="s">
        <v>135</v>
      </c>
      <c r="G28" s="5">
        <v>32</v>
      </c>
      <c r="H28" s="5">
        <v>300</v>
      </c>
      <c r="I28" s="6">
        <v>9.375</v>
      </c>
      <c r="J28" s="5">
        <v>27</v>
      </c>
      <c r="K28" s="5" t="s">
        <v>136</v>
      </c>
      <c r="L28" s="5" t="b">
        <v>0</v>
      </c>
      <c r="M28" s="5"/>
      <c r="N28" s="5" t="b">
        <v>1</v>
      </c>
      <c r="O28" s="5" t="s">
        <v>31</v>
      </c>
      <c r="P28" s="5" t="s">
        <v>32</v>
      </c>
      <c r="Q28" s="7">
        <v>1.0535776E-2</v>
      </c>
      <c r="R28" s="5">
        <v>2.15</v>
      </c>
      <c r="S28" s="5">
        <v>268.75</v>
      </c>
      <c r="T28" s="6">
        <v>267.43302799999998</v>
      </c>
      <c r="U28" s="5">
        <v>267</v>
      </c>
      <c r="V28" s="5">
        <v>2.15</v>
      </c>
      <c r="W28" s="5">
        <v>3.75</v>
      </c>
      <c r="X28" s="5">
        <v>6</v>
      </c>
      <c r="Y28" s="5" t="s">
        <v>106</v>
      </c>
      <c r="Z28" s="5">
        <v>33</v>
      </c>
    </row>
    <row r="29" spans="1:26" ht="60.75" x14ac:dyDescent="0.3">
      <c r="A29" s="5">
        <v>23</v>
      </c>
      <c r="B29" s="5">
        <v>5154</v>
      </c>
      <c r="C29" s="6">
        <v>6.9650135899999999</v>
      </c>
      <c r="D29" s="5" t="s">
        <v>28</v>
      </c>
      <c r="E29" s="5" t="s">
        <v>137</v>
      </c>
      <c r="F29" s="5" t="s">
        <v>138</v>
      </c>
      <c r="G29" s="5">
        <v>138</v>
      </c>
      <c r="H29" s="5">
        <v>1312</v>
      </c>
      <c r="I29" s="6">
        <v>9.5072463769999995</v>
      </c>
      <c r="J29" s="5">
        <v>28</v>
      </c>
      <c r="K29" s="5" t="s">
        <v>139</v>
      </c>
      <c r="L29" s="5" t="b">
        <v>0</v>
      </c>
      <c r="M29" s="5" t="s">
        <v>30</v>
      </c>
      <c r="N29" s="5" t="b">
        <v>0</v>
      </c>
      <c r="O29" s="5" t="s">
        <v>31</v>
      </c>
      <c r="P29" s="5" t="s">
        <v>32</v>
      </c>
      <c r="Q29" s="7">
        <v>0.33498641000000001</v>
      </c>
      <c r="R29" s="5">
        <v>7.3</v>
      </c>
      <c r="S29" s="5">
        <v>730</v>
      </c>
      <c r="T29" s="6">
        <v>696.50135899999998</v>
      </c>
      <c r="U29" s="5">
        <v>697</v>
      </c>
      <c r="V29" s="5">
        <v>7.3</v>
      </c>
      <c r="W29" s="5">
        <v>3.75</v>
      </c>
      <c r="X29" s="5">
        <v>61.5</v>
      </c>
      <c r="Y29" s="5" t="s">
        <v>140</v>
      </c>
      <c r="Z29" s="5">
        <v>615</v>
      </c>
    </row>
    <row r="30" spans="1:26" ht="40.5" x14ac:dyDescent="0.3">
      <c r="A30" s="5">
        <v>28</v>
      </c>
      <c r="B30" s="5">
        <v>1553</v>
      </c>
      <c r="C30" s="6">
        <v>1.072505085</v>
      </c>
      <c r="D30" s="5" t="s">
        <v>28</v>
      </c>
      <c r="E30" s="5" t="s">
        <v>141</v>
      </c>
      <c r="F30" s="5" t="s">
        <v>142</v>
      </c>
      <c r="G30" s="5">
        <v>12</v>
      </c>
      <c r="H30" s="5">
        <v>392</v>
      </c>
      <c r="I30" s="6">
        <v>32.666666669999998</v>
      </c>
      <c r="J30" s="5">
        <v>29</v>
      </c>
      <c r="K30" s="5" t="s">
        <v>143</v>
      </c>
      <c r="L30" s="5" t="b">
        <v>0</v>
      </c>
      <c r="M30" s="5" t="s">
        <v>75</v>
      </c>
      <c r="N30" s="5" t="b">
        <v>1</v>
      </c>
      <c r="O30" s="5" t="s">
        <v>31</v>
      </c>
      <c r="P30" s="5" t="s">
        <v>32</v>
      </c>
      <c r="Q30" s="7">
        <v>0.12749491499999999</v>
      </c>
      <c r="R30" s="5">
        <v>1.2</v>
      </c>
      <c r="S30" s="5">
        <v>120</v>
      </c>
      <c r="T30" s="6">
        <v>107.2505085</v>
      </c>
      <c r="U30" s="5">
        <v>107</v>
      </c>
      <c r="V30" s="5">
        <v>1.2</v>
      </c>
      <c r="W30" s="5">
        <v>3.75</v>
      </c>
      <c r="X30" s="5">
        <v>28.5</v>
      </c>
      <c r="Y30" s="5" t="s">
        <v>37</v>
      </c>
      <c r="Z30" s="5">
        <v>285</v>
      </c>
    </row>
    <row r="31" spans="1:26" ht="40.5" x14ac:dyDescent="0.3">
      <c r="A31" s="5">
        <v>3</v>
      </c>
      <c r="B31" s="5">
        <v>1541</v>
      </c>
      <c r="C31" s="6">
        <v>2.823640782</v>
      </c>
      <c r="D31" s="5" t="s">
        <v>28</v>
      </c>
      <c r="E31" s="5" t="s">
        <v>144</v>
      </c>
      <c r="F31" s="5" t="s">
        <v>145</v>
      </c>
      <c r="G31" s="5">
        <v>81</v>
      </c>
      <c r="H31" s="5">
        <v>2748</v>
      </c>
      <c r="I31" s="6">
        <v>33.925925929999998</v>
      </c>
      <c r="J31" s="5">
        <v>30</v>
      </c>
      <c r="K31" s="5" t="s">
        <v>146</v>
      </c>
      <c r="L31" s="5" t="b">
        <v>0</v>
      </c>
      <c r="M31" s="5" t="s">
        <v>147</v>
      </c>
      <c r="N31" s="5" t="b">
        <v>1</v>
      </c>
      <c r="O31" s="5" t="s">
        <v>31</v>
      </c>
      <c r="P31" s="5" t="s">
        <v>32</v>
      </c>
      <c r="Q31" s="7">
        <v>3.6359217999999999E-2</v>
      </c>
      <c r="R31" s="5">
        <v>2.86</v>
      </c>
      <c r="S31" s="5">
        <v>357.5</v>
      </c>
      <c r="T31" s="6">
        <v>352.95509779999998</v>
      </c>
      <c r="U31" s="5">
        <v>353</v>
      </c>
      <c r="V31" s="5">
        <v>2.86</v>
      </c>
      <c r="W31" s="5">
        <v>3.75</v>
      </c>
      <c r="X31" s="5">
        <v>150</v>
      </c>
      <c r="Y31" s="5" t="s">
        <v>148</v>
      </c>
      <c r="Z31" s="5">
        <v>2395</v>
      </c>
    </row>
    <row r="32" spans="1:26" ht="20.25" x14ac:dyDescent="0.3">
      <c r="A32" s="5"/>
      <c r="B32" s="5"/>
      <c r="C32" s="6">
        <v>136.41398710000001</v>
      </c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7"/>
      <c r="R32" s="5"/>
      <c r="S32" s="5">
        <f>SUM(S2:S22)</f>
        <v>9231</v>
      </c>
      <c r="T32" s="6"/>
      <c r="U32" s="5">
        <v>16093</v>
      </c>
      <c r="V32" s="5"/>
      <c r="W32" s="5"/>
      <c r="X32" s="5"/>
      <c r="Y32" s="5"/>
      <c r="Z32" s="5">
        <v>18630</v>
      </c>
    </row>
  </sheetData>
  <pageMargins left="0" right="0" top="0" bottom="0" header="0.3" footer="0.3"/>
  <pageSetup paperSize="9" scale="45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52"/>
  <sheetViews>
    <sheetView topLeftCell="A31" workbookViewId="0">
      <selection sqref="A1:F51"/>
    </sheetView>
  </sheetViews>
  <sheetFormatPr defaultRowHeight="15" x14ac:dyDescent="0.25"/>
  <cols>
    <col min="1" max="1" width="7.5703125" bestFit="1" customWidth="1"/>
    <col min="2" max="2" width="19.85546875" bestFit="1" customWidth="1"/>
    <col min="3" max="3" width="54.5703125" style="1" customWidth="1"/>
    <col min="4" max="4" width="14.28515625" customWidth="1"/>
    <col min="5" max="5" width="22" bestFit="1" customWidth="1"/>
    <col min="6" max="6" width="9.85546875" bestFit="1" customWidth="1"/>
  </cols>
  <sheetData>
    <row r="1" spans="1:8" ht="39.75" customHeight="1" x14ac:dyDescent="0.3">
      <c r="A1" s="10"/>
      <c r="B1" s="11"/>
      <c r="C1" s="3" t="s">
        <v>150</v>
      </c>
      <c r="D1" s="8"/>
      <c r="E1" s="8"/>
      <c r="F1" s="8"/>
      <c r="G1" s="8"/>
      <c r="H1" s="8"/>
    </row>
    <row r="2" spans="1:8" ht="20.25" x14ac:dyDescent="0.3">
      <c r="A2" s="10"/>
      <c r="B2" s="11"/>
      <c r="C2" s="3"/>
      <c r="D2" s="8"/>
      <c r="E2" s="8"/>
      <c r="F2" s="8"/>
      <c r="G2" s="8"/>
      <c r="H2" s="8"/>
    </row>
    <row r="3" spans="1:8" ht="20.25" x14ac:dyDescent="0.3">
      <c r="A3" s="12"/>
      <c r="B3" s="13"/>
      <c r="C3" s="9" t="s">
        <v>149</v>
      </c>
      <c r="D3" s="5">
        <v>30</v>
      </c>
      <c r="E3" s="16"/>
      <c r="F3" s="12"/>
      <c r="G3" s="8"/>
      <c r="H3" s="8"/>
    </row>
    <row r="4" spans="1:8" ht="20.25" x14ac:dyDescent="0.3">
      <c r="A4" s="12"/>
      <c r="B4" s="13"/>
      <c r="C4" s="9" t="s">
        <v>151</v>
      </c>
      <c r="D4" s="5">
        <v>136.41398710000001</v>
      </c>
      <c r="E4" s="16"/>
      <c r="F4" s="12"/>
      <c r="G4" s="8"/>
      <c r="H4" s="8"/>
    </row>
    <row r="5" spans="1:8" ht="20.25" x14ac:dyDescent="0.3">
      <c r="A5" s="12"/>
      <c r="B5" s="13"/>
      <c r="C5" s="9" t="s">
        <v>158</v>
      </c>
      <c r="D5" s="5">
        <v>18630</v>
      </c>
      <c r="E5" s="16"/>
      <c r="F5" s="12"/>
      <c r="G5" s="8"/>
      <c r="H5" s="8"/>
    </row>
    <row r="6" spans="1:8" ht="20.25" x14ac:dyDescent="0.3">
      <c r="A6" s="12"/>
      <c r="B6" s="13"/>
      <c r="C6" s="9" t="s">
        <v>159</v>
      </c>
      <c r="D6" s="5">
        <v>16093</v>
      </c>
      <c r="E6" s="16"/>
      <c r="F6" s="12"/>
      <c r="G6" s="8"/>
      <c r="H6" s="8"/>
    </row>
    <row r="7" spans="1:8" ht="20.25" x14ac:dyDescent="0.3">
      <c r="A7" s="12"/>
      <c r="B7" s="13"/>
      <c r="C7" s="9" t="s">
        <v>160</v>
      </c>
      <c r="D7" s="5">
        <v>34723</v>
      </c>
      <c r="E7" s="16"/>
      <c r="F7" s="12"/>
      <c r="G7" s="8"/>
      <c r="H7" s="8"/>
    </row>
    <row r="8" spans="1:8" ht="20.25" x14ac:dyDescent="0.3">
      <c r="A8" s="14"/>
      <c r="B8" s="15"/>
      <c r="C8" s="9" t="s">
        <v>161</v>
      </c>
      <c r="D8" s="5">
        <v>1736.15</v>
      </c>
      <c r="E8" s="17"/>
      <c r="F8" s="14"/>
      <c r="G8" s="8"/>
      <c r="H8" s="8"/>
    </row>
    <row r="9" spans="1:8" s="1" customFormat="1" ht="40.5" x14ac:dyDescent="0.3">
      <c r="A9" s="5" t="s">
        <v>152</v>
      </c>
      <c r="B9" s="5" t="s">
        <v>153</v>
      </c>
      <c r="C9" s="5" t="s">
        <v>154</v>
      </c>
      <c r="D9" s="5" t="s">
        <v>155</v>
      </c>
      <c r="E9" s="5" t="s">
        <v>156</v>
      </c>
      <c r="F9" s="5" t="s">
        <v>157</v>
      </c>
      <c r="G9" s="3"/>
      <c r="H9" s="3"/>
    </row>
    <row r="10" spans="1:8" ht="20.25" x14ac:dyDescent="0.3">
      <c r="A10" s="5">
        <v>2024</v>
      </c>
      <c r="B10" s="5" t="s">
        <v>26</v>
      </c>
      <c r="C10" s="5" t="s">
        <v>27</v>
      </c>
      <c r="D10" s="5"/>
      <c r="E10" s="5">
        <v>207</v>
      </c>
      <c r="F10" s="5">
        <v>1730</v>
      </c>
      <c r="G10" s="8"/>
      <c r="H10" s="8"/>
    </row>
    <row r="11" spans="1:8" ht="20.25" x14ac:dyDescent="0.3">
      <c r="A11" s="5"/>
      <c r="B11" s="5" t="s">
        <v>34</v>
      </c>
      <c r="C11" s="5" t="s">
        <v>35</v>
      </c>
      <c r="D11" s="5"/>
      <c r="E11" s="5">
        <v>101</v>
      </c>
      <c r="F11" s="5"/>
      <c r="G11" s="8"/>
      <c r="H11" s="8"/>
    </row>
    <row r="12" spans="1:8" ht="20.25" x14ac:dyDescent="0.3">
      <c r="A12" s="5"/>
      <c r="B12" s="5" t="s">
        <v>38</v>
      </c>
      <c r="C12" s="5" t="s">
        <v>39</v>
      </c>
      <c r="D12" s="5"/>
      <c r="E12" s="5">
        <v>191</v>
      </c>
      <c r="F12" s="5"/>
      <c r="G12" s="8"/>
      <c r="H12" s="8"/>
    </row>
    <row r="13" spans="1:8" ht="20.25" x14ac:dyDescent="0.3">
      <c r="A13" s="5"/>
      <c r="B13" s="5" t="s">
        <v>42</v>
      </c>
      <c r="C13" s="5" t="s">
        <v>43</v>
      </c>
      <c r="D13" s="5"/>
      <c r="E13" s="5">
        <v>100</v>
      </c>
      <c r="F13" s="5"/>
      <c r="G13" s="8"/>
      <c r="H13" s="8"/>
    </row>
    <row r="14" spans="1:8" ht="20.25" x14ac:dyDescent="0.3">
      <c r="A14" s="5"/>
      <c r="B14" s="5" t="s">
        <v>45</v>
      </c>
      <c r="C14" s="5" t="s">
        <v>46</v>
      </c>
      <c r="D14" s="5"/>
      <c r="E14" s="5">
        <v>234</v>
      </c>
      <c r="F14" s="5"/>
      <c r="G14" s="8"/>
      <c r="H14" s="8"/>
    </row>
    <row r="15" spans="1:8" ht="20.25" x14ac:dyDescent="0.3">
      <c r="A15" s="5"/>
      <c r="B15" s="5" t="s">
        <v>51</v>
      </c>
      <c r="C15" s="5" t="s">
        <v>52</v>
      </c>
      <c r="D15" s="5"/>
      <c r="E15" s="5">
        <v>343</v>
      </c>
      <c r="F15" s="5"/>
      <c r="G15" s="8"/>
      <c r="H15" s="8"/>
    </row>
    <row r="16" spans="1:8" ht="20.25" x14ac:dyDescent="0.3">
      <c r="A16" s="5"/>
      <c r="B16" s="5" t="s">
        <v>55</v>
      </c>
      <c r="C16" s="5" t="s">
        <v>56</v>
      </c>
      <c r="D16" s="5"/>
      <c r="E16" s="5">
        <v>431</v>
      </c>
      <c r="F16" s="5"/>
      <c r="G16" s="8"/>
      <c r="H16" s="8"/>
    </row>
    <row r="17" spans="1:8" ht="20.25" x14ac:dyDescent="0.3">
      <c r="A17" s="5"/>
      <c r="B17" s="5" t="s">
        <v>60</v>
      </c>
      <c r="C17" s="5" t="s">
        <v>61</v>
      </c>
      <c r="D17" s="5"/>
      <c r="E17" s="5">
        <v>123</v>
      </c>
      <c r="F17" s="5"/>
      <c r="G17" s="8"/>
      <c r="H17" s="8"/>
    </row>
    <row r="18" spans="1:8" ht="20.25" x14ac:dyDescent="0.3">
      <c r="A18" s="5">
        <v>2025</v>
      </c>
      <c r="B18" s="5" t="s">
        <v>63</v>
      </c>
      <c r="C18" s="5" t="s">
        <v>64</v>
      </c>
      <c r="D18" s="5"/>
      <c r="E18" s="5">
        <v>194</v>
      </c>
      <c r="F18" s="5">
        <v>1424</v>
      </c>
      <c r="G18" s="8"/>
      <c r="H18" s="8"/>
    </row>
    <row r="19" spans="1:8" ht="20.25" x14ac:dyDescent="0.3">
      <c r="A19" s="5"/>
      <c r="B19" s="5" t="s">
        <v>68</v>
      </c>
      <c r="C19" s="5" t="s">
        <v>69</v>
      </c>
      <c r="D19" s="5"/>
      <c r="E19" s="5">
        <v>1009</v>
      </c>
      <c r="F19" s="5"/>
      <c r="G19" s="8"/>
      <c r="H19" s="8"/>
    </row>
    <row r="20" spans="1:8" ht="20.25" x14ac:dyDescent="0.3">
      <c r="A20" s="5"/>
      <c r="B20" s="5" t="s">
        <v>72</v>
      </c>
      <c r="C20" s="5" t="s">
        <v>73</v>
      </c>
      <c r="D20" s="5"/>
      <c r="E20" s="5">
        <v>221</v>
      </c>
      <c r="F20" s="5"/>
      <c r="G20" s="8"/>
      <c r="H20" s="8"/>
    </row>
    <row r="21" spans="1:8" ht="20.25" x14ac:dyDescent="0.3">
      <c r="A21" s="5">
        <v>2026</v>
      </c>
      <c r="B21" s="5" t="s">
        <v>76</v>
      </c>
      <c r="C21" s="5" t="s">
        <v>77</v>
      </c>
      <c r="D21" s="5"/>
      <c r="E21" s="5">
        <v>1226</v>
      </c>
      <c r="F21" s="5">
        <v>1664</v>
      </c>
      <c r="G21" s="8"/>
      <c r="H21" s="8"/>
    </row>
    <row r="22" spans="1:8" ht="20.25" x14ac:dyDescent="0.3">
      <c r="A22" s="5"/>
      <c r="B22" s="5" t="s">
        <v>80</v>
      </c>
      <c r="C22" s="5" t="s">
        <v>81</v>
      </c>
      <c r="D22" s="5"/>
      <c r="E22" s="5">
        <v>438</v>
      </c>
      <c r="F22" s="5"/>
      <c r="G22" s="8"/>
      <c r="H22" s="8"/>
    </row>
    <row r="23" spans="1:8" ht="20.25" x14ac:dyDescent="0.3">
      <c r="A23" s="5">
        <v>2027</v>
      </c>
      <c r="B23" s="5" t="s">
        <v>83</v>
      </c>
      <c r="C23" s="5" t="s">
        <v>162</v>
      </c>
      <c r="D23" s="5">
        <v>5.68</v>
      </c>
      <c r="E23" s="5">
        <v>1656</v>
      </c>
      <c r="F23" s="5">
        <v>1656</v>
      </c>
      <c r="G23" s="8"/>
      <c r="H23" s="8"/>
    </row>
    <row r="24" spans="1:8" ht="20.25" x14ac:dyDescent="0.3">
      <c r="A24" s="5">
        <v>2028</v>
      </c>
      <c r="B24" s="5" t="s">
        <v>83</v>
      </c>
      <c r="C24" s="5" t="s">
        <v>163</v>
      </c>
      <c r="D24" s="5">
        <v>0.77</v>
      </c>
      <c r="E24" s="5">
        <v>223</v>
      </c>
      <c r="F24" s="5">
        <v>1657</v>
      </c>
      <c r="G24" s="8"/>
      <c r="H24" s="8"/>
    </row>
    <row r="25" spans="1:8" ht="20.25" x14ac:dyDescent="0.3">
      <c r="A25" s="5"/>
      <c r="B25" s="5" t="s">
        <v>87</v>
      </c>
      <c r="C25" s="5" t="s">
        <v>88</v>
      </c>
      <c r="D25" s="5"/>
      <c r="E25" s="5">
        <v>291</v>
      </c>
      <c r="F25" s="5"/>
      <c r="G25" s="8"/>
      <c r="H25" s="8"/>
    </row>
    <row r="26" spans="1:8" ht="20.25" x14ac:dyDescent="0.3">
      <c r="A26" s="5"/>
      <c r="B26" s="5" t="s">
        <v>91</v>
      </c>
      <c r="C26" s="5" t="s">
        <v>92</v>
      </c>
      <c r="D26" s="5"/>
      <c r="E26" s="5">
        <v>1143</v>
      </c>
      <c r="F26" s="5"/>
      <c r="G26" s="8"/>
      <c r="H26" s="8"/>
    </row>
    <row r="27" spans="1:8" ht="40.5" x14ac:dyDescent="0.3">
      <c r="A27" s="5">
        <v>2029</v>
      </c>
      <c r="B27" s="5" t="s">
        <v>94</v>
      </c>
      <c r="C27" s="5" t="s">
        <v>164</v>
      </c>
      <c r="D27" s="5">
        <v>6.86</v>
      </c>
      <c r="E27" s="5">
        <v>1649</v>
      </c>
      <c r="F27" s="5">
        <v>1649</v>
      </c>
      <c r="G27" s="8"/>
      <c r="H27" s="8"/>
    </row>
    <row r="28" spans="1:8" ht="40.5" x14ac:dyDescent="0.3">
      <c r="A28" s="5">
        <v>2030</v>
      </c>
      <c r="B28" s="5" t="s">
        <v>94</v>
      </c>
      <c r="C28" s="5" t="s">
        <v>165</v>
      </c>
      <c r="D28" s="5">
        <v>4.4400000000000004</v>
      </c>
      <c r="E28" s="5">
        <v>1067</v>
      </c>
      <c r="F28" s="5">
        <v>1649</v>
      </c>
      <c r="G28" s="8"/>
      <c r="H28" s="8"/>
    </row>
    <row r="29" spans="1:8" ht="40.5" x14ac:dyDescent="0.3">
      <c r="A29" s="5"/>
      <c r="B29" s="5" t="s">
        <v>98</v>
      </c>
      <c r="C29" s="5" t="s">
        <v>166</v>
      </c>
      <c r="D29" s="5">
        <v>2.66</v>
      </c>
      <c r="E29" s="5">
        <v>582</v>
      </c>
      <c r="F29" s="5"/>
      <c r="G29" s="8"/>
      <c r="H29" s="8"/>
    </row>
    <row r="30" spans="1:8" ht="40.5" x14ac:dyDescent="0.3">
      <c r="A30" s="5">
        <v>2031</v>
      </c>
      <c r="B30" s="5" t="s">
        <v>98</v>
      </c>
      <c r="C30" s="5" t="s">
        <v>167</v>
      </c>
      <c r="D30" s="5">
        <v>4.7699999999999996</v>
      </c>
      <c r="E30" s="5">
        <v>1043</v>
      </c>
      <c r="F30" s="5">
        <v>1649</v>
      </c>
      <c r="G30" s="8"/>
      <c r="H30" s="8"/>
    </row>
    <row r="31" spans="1:8" ht="20.25" x14ac:dyDescent="0.3">
      <c r="A31" s="5"/>
      <c r="B31" s="5" t="s">
        <v>103</v>
      </c>
      <c r="C31" s="5" t="s">
        <v>104</v>
      </c>
      <c r="D31" s="5"/>
      <c r="E31" s="5">
        <v>203</v>
      </c>
      <c r="F31" s="5"/>
      <c r="G31" s="8"/>
      <c r="H31" s="8"/>
    </row>
    <row r="32" spans="1:8" ht="20.25" x14ac:dyDescent="0.3">
      <c r="A32" s="5"/>
      <c r="B32" s="5" t="s">
        <v>107</v>
      </c>
      <c r="C32" s="5" t="s">
        <v>108</v>
      </c>
      <c r="D32" s="5"/>
      <c r="E32" s="5">
        <v>403</v>
      </c>
      <c r="F32" s="5"/>
      <c r="G32" s="8"/>
      <c r="H32" s="8"/>
    </row>
    <row r="33" spans="1:8" ht="20.25" x14ac:dyDescent="0.3">
      <c r="A33" s="5">
        <v>2032</v>
      </c>
      <c r="B33" s="5" t="s">
        <v>111</v>
      </c>
      <c r="C33" s="5" t="s">
        <v>112</v>
      </c>
      <c r="D33" s="5"/>
      <c r="E33" s="5">
        <v>644</v>
      </c>
      <c r="F33" s="5">
        <v>1717</v>
      </c>
      <c r="G33" s="8"/>
      <c r="H33" s="8"/>
    </row>
    <row r="34" spans="1:8" ht="20.25" x14ac:dyDescent="0.3">
      <c r="A34" s="5"/>
      <c r="B34" s="5" t="s">
        <v>115</v>
      </c>
      <c r="C34" s="5" t="s">
        <v>116</v>
      </c>
      <c r="D34" s="5"/>
      <c r="E34" s="5">
        <v>428</v>
      </c>
      <c r="F34" s="5"/>
      <c r="G34" s="8"/>
      <c r="H34" s="8"/>
    </row>
    <row r="35" spans="1:8" ht="20.25" x14ac:dyDescent="0.3">
      <c r="A35" s="5"/>
      <c r="B35" s="5" t="s">
        <v>119</v>
      </c>
      <c r="C35" s="5" t="s">
        <v>168</v>
      </c>
      <c r="D35" s="5">
        <v>0.96</v>
      </c>
      <c r="E35" s="5">
        <v>645</v>
      </c>
      <c r="F35" s="5"/>
      <c r="G35" s="8"/>
      <c r="H35" s="8"/>
    </row>
    <row r="36" spans="1:8" ht="20.25" x14ac:dyDescent="0.3">
      <c r="A36" s="5">
        <v>2033</v>
      </c>
      <c r="B36" s="5" t="s">
        <v>119</v>
      </c>
      <c r="C36" s="5" t="s">
        <v>169</v>
      </c>
      <c r="D36" s="5">
        <v>2.57</v>
      </c>
      <c r="E36" s="5">
        <v>1717</v>
      </c>
      <c r="F36" s="5">
        <v>1717</v>
      </c>
      <c r="G36" s="8"/>
      <c r="H36" s="8"/>
    </row>
    <row r="37" spans="1:8" ht="20.25" x14ac:dyDescent="0.3">
      <c r="A37" s="5">
        <v>2034</v>
      </c>
      <c r="B37" s="5" t="s">
        <v>119</v>
      </c>
      <c r="C37" s="5" t="s">
        <v>170</v>
      </c>
      <c r="D37" s="5">
        <v>2.57</v>
      </c>
      <c r="E37" s="5">
        <v>1716</v>
      </c>
      <c r="F37" s="5">
        <v>1716</v>
      </c>
      <c r="G37" s="8"/>
      <c r="H37" s="8"/>
    </row>
    <row r="38" spans="1:8" ht="20.25" x14ac:dyDescent="0.3">
      <c r="A38" s="5">
        <v>2035</v>
      </c>
      <c r="B38" s="5" t="s">
        <v>123</v>
      </c>
      <c r="C38" s="5" t="s">
        <v>171</v>
      </c>
      <c r="D38" s="5">
        <v>3.75</v>
      </c>
      <c r="E38" s="5">
        <v>1671</v>
      </c>
      <c r="F38" s="5">
        <v>1671</v>
      </c>
      <c r="G38" s="8"/>
      <c r="H38" s="8"/>
    </row>
    <row r="39" spans="1:8" ht="20.25" x14ac:dyDescent="0.3">
      <c r="A39" s="5">
        <v>2036</v>
      </c>
      <c r="B39" s="5" t="s">
        <v>123</v>
      </c>
      <c r="C39" s="5" t="s">
        <v>172</v>
      </c>
      <c r="D39" s="5">
        <v>3.75</v>
      </c>
      <c r="E39" s="5">
        <v>1671</v>
      </c>
      <c r="F39" s="5">
        <v>1671</v>
      </c>
      <c r="G39" s="8"/>
      <c r="H39" s="8"/>
    </row>
    <row r="40" spans="1:8" ht="20.25" x14ac:dyDescent="0.3">
      <c r="A40" s="5">
        <v>2037</v>
      </c>
      <c r="B40" s="5" t="s">
        <v>123</v>
      </c>
      <c r="C40" s="5" t="s">
        <v>173</v>
      </c>
      <c r="D40" s="5">
        <v>3.75</v>
      </c>
      <c r="E40" s="5">
        <v>1671</v>
      </c>
      <c r="F40" s="5">
        <v>1671</v>
      </c>
      <c r="G40" s="8"/>
      <c r="H40" s="8"/>
    </row>
    <row r="41" spans="1:8" ht="40.5" x14ac:dyDescent="0.3">
      <c r="A41" s="5">
        <v>2038</v>
      </c>
      <c r="B41" s="5" t="s">
        <v>123</v>
      </c>
      <c r="C41" s="5" t="s">
        <v>174</v>
      </c>
      <c r="D41" s="5">
        <v>1.1000000000000001</v>
      </c>
      <c r="E41" s="5">
        <v>490</v>
      </c>
      <c r="F41" s="5">
        <v>1671</v>
      </c>
      <c r="G41" s="8"/>
      <c r="H41" s="8"/>
    </row>
    <row r="42" spans="1:8" ht="20.25" x14ac:dyDescent="0.3">
      <c r="A42" s="5"/>
      <c r="B42" s="5" t="s">
        <v>127</v>
      </c>
      <c r="C42" s="5" t="s">
        <v>175</v>
      </c>
      <c r="D42" s="5">
        <v>1.87</v>
      </c>
      <c r="E42" s="5">
        <v>1181</v>
      </c>
      <c r="F42" s="5"/>
      <c r="G42" s="8"/>
      <c r="H42" s="8"/>
    </row>
    <row r="43" spans="1:8" ht="20.25" x14ac:dyDescent="0.3">
      <c r="A43" s="5">
        <v>2039</v>
      </c>
      <c r="B43" s="5" t="s">
        <v>127</v>
      </c>
      <c r="C43" s="5" t="s">
        <v>176</v>
      </c>
      <c r="D43" s="5">
        <v>2.64</v>
      </c>
      <c r="E43" s="5">
        <v>1671</v>
      </c>
      <c r="F43" s="5">
        <v>1671</v>
      </c>
      <c r="G43" s="8"/>
      <c r="H43" s="8"/>
    </row>
    <row r="44" spans="1:8" ht="20.25" x14ac:dyDescent="0.3">
      <c r="A44" s="5">
        <v>2040</v>
      </c>
      <c r="B44" s="5" t="s">
        <v>127</v>
      </c>
      <c r="C44" s="5" t="s">
        <v>177</v>
      </c>
      <c r="D44" s="5">
        <v>2.64</v>
      </c>
      <c r="E44" s="5">
        <v>1671</v>
      </c>
      <c r="F44" s="5">
        <v>1671</v>
      </c>
      <c r="G44" s="8"/>
      <c r="H44" s="8"/>
    </row>
    <row r="45" spans="1:8" ht="40.5" x14ac:dyDescent="0.3">
      <c r="A45" s="5">
        <v>2041</v>
      </c>
      <c r="B45" s="5" t="s">
        <v>131</v>
      </c>
      <c r="C45" s="5" t="s">
        <v>132</v>
      </c>
      <c r="D45" s="5"/>
      <c r="E45" s="5">
        <v>1718</v>
      </c>
      <c r="F45" s="5">
        <v>1718</v>
      </c>
      <c r="G45" s="8"/>
      <c r="H45" s="8"/>
    </row>
    <row r="46" spans="1:8" ht="40.5" x14ac:dyDescent="0.3">
      <c r="A46" s="5">
        <v>2042</v>
      </c>
      <c r="B46" s="5" t="s">
        <v>134</v>
      </c>
      <c r="C46" s="5" t="s">
        <v>135</v>
      </c>
      <c r="D46" s="5"/>
      <c r="E46" s="5">
        <v>300</v>
      </c>
      <c r="F46" s="5">
        <v>1612</v>
      </c>
      <c r="G46" s="8"/>
      <c r="H46" s="8"/>
    </row>
    <row r="47" spans="1:8" ht="20.25" x14ac:dyDescent="0.3">
      <c r="A47" s="5"/>
      <c r="B47" s="5" t="s">
        <v>137</v>
      </c>
      <c r="C47" s="5" t="s">
        <v>138</v>
      </c>
      <c r="D47" s="5"/>
      <c r="E47" s="5">
        <v>1312</v>
      </c>
      <c r="F47" s="5"/>
      <c r="G47" s="8"/>
      <c r="H47" s="8"/>
    </row>
    <row r="48" spans="1:8" ht="20.25" x14ac:dyDescent="0.3">
      <c r="A48" s="5">
        <v>2043</v>
      </c>
      <c r="B48" s="5" t="s">
        <v>141</v>
      </c>
      <c r="C48" s="5" t="s">
        <v>142</v>
      </c>
      <c r="D48" s="5"/>
      <c r="E48" s="5">
        <v>392</v>
      </c>
      <c r="F48" s="5">
        <v>1570</v>
      </c>
      <c r="G48" s="8"/>
      <c r="H48" s="8"/>
    </row>
    <row r="49" spans="1:8" ht="40.5" x14ac:dyDescent="0.3">
      <c r="A49" s="5"/>
      <c r="B49" s="5" t="s">
        <v>144</v>
      </c>
      <c r="C49" s="5" t="s">
        <v>178</v>
      </c>
      <c r="D49" s="5">
        <v>1.21</v>
      </c>
      <c r="E49" s="5">
        <v>1178</v>
      </c>
      <c r="F49" s="5"/>
      <c r="G49" s="8"/>
      <c r="H49" s="8"/>
    </row>
    <row r="50" spans="1:8" ht="40.5" x14ac:dyDescent="0.3">
      <c r="A50" s="5">
        <v>2044</v>
      </c>
      <c r="B50" s="5" t="s">
        <v>144</v>
      </c>
      <c r="C50" s="5" t="s">
        <v>179</v>
      </c>
      <c r="D50" s="5">
        <v>1.61</v>
      </c>
      <c r="E50" s="5">
        <v>1570</v>
      </c>
      <c r="F50" s="5">
        <v>1570</v>
      </c>
      <c r="G50" s="8"/>
      <c r="H50" s="8"/>
    </row>
    <row r="51" spans="1:8" ht="20.25" x14ac:dyDescent="0.3">
      <c r="A51" s="8"/>
      <c r="B51" s="8"/>
      <c r="C51" s="3"/>
      <c r="D51" s="8"/>
      <c r="E51" s="8">
        <f>SUM(E3:E50)</f>
        <v>34724</v>
      </c>
      <c r="F51" s="8">
        <f>SUM(F3:F50)</f>
        <v>34724</v>
      </c>
      <c r="G51" s="8"/>
      <c r="H51" s="8"/>
    </row>
    <row r="52" spans="1:8" ht="20.25" x14ac:dyDescent="0.3">
      <c r="A52" s="8"/>
      <c r="B52" s="8"/>
      <c r="C52" s="3"/>
      <c r="D52" s="8"/>
      <c r="E52" s="8"/>
      <c r="F52" s="8"/>
      <c r="G52" s="8"/>
      <c r="H52" s="8"/>
    </row>
  </sheetData>
  <pageMargins left="0" right="0" top="0" bottom="0" header="0.3" footer="0.3"/>
  <pageSetup paperSize="9" scale="82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Samanda_Final2 (1)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cp:lastPrinted>2025-01-09T05:23:08Z</cp:lastPrinted>
  <dcterms:created xsi:type="dcterms:W3CDTF">2025-01-09T05:23:26Z</dcterms:created>
  <dcterms:modified xsi:type="dcterms:W3CDTF">2025-01-09T05:23:41Z</dcterms:modified>
</cp:coreProperties>
</file>